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60" yWindow="110" windowWidth="19420" windowHeight="11020"/>
  </bookViews>
  <sheets>
    <sheet name="S" sheetId="5" r:id="rId1"/>
    <sheet name="S-1" sheetId="4" r:id="rId2"/>
  </sheets>
  <definedNames>
    <definedName name="owssvr" localSheetId="1" hidden="1">'S-1'!$A$1:$W$702</definedName>
    <definedName name="TableauS1">'S-1'!$A$2:$I$702</definedName>
  </definedNames>
  <calcPr calcId="145621"/>
</workbook>
</file>

<file path=xl/calcChain.xml><?xml version="1.0" encoding="utf-8"?>
<calcChain xmlns="http://schemas.openxmlformats.org/spreadsheetml/2006/main">
  <c r="AI4" i="5" l="1"/>
  <c r="AJ4" i="5"/>
  <c r="AK4" i="5"/>
  <c r="AL4" i="5"/>
  <c r="AM4" i="5"/>
  <c r="AH4" i="5"/>
  <c r="AH5" i="5"/>
  <c r="AB16" i="5" l="1"/>
  <c r="AB17" i="5"/>
  <c r="AB18" i="5"/>
  <c r="AB19" i="5"/>
  <c r="AB20" i="5"/>
  <c r="AB21" i="5"/>
  <c r="AB22" i="5"/>
  <c r="AB23" i="5"/>
  <c r="AB24" i="5"/>
  <c r="AB25" i="5"/>
  <c r="AB26" i="5"/>
  <c r="AB27" i="5"/>
  <c r="AB28" i="5"/>
  <c r="AB29" i="5"/>
  <c r="AB30" i="5"/>
  <c r="AB31" i="5"/>
  <c r="AB32" i="5"/>
  <c r="AB33" i="5"/>
  <c r="AB34" i="5"/>
  <c r="AB35" i="5"/>
  <c r="AB36" i="5"/>
  <c r="AB37" i="5"/>
  <c r="AB38" i="5"/>
  <c r="AB39" i="5"/>
  <c r="AB40" i="5"/>
  <c r="AB41" i="5"/>
  <c r="AB42" i="5"/>
  <c r="AB43" i="5"/>
  <c r="AB44" i="5"/>
  <c r="AB45" i="5"/>
  <c r="AB46" i="5"/>
  <c r="AB47" i="5"/>
  <c r="AB48" i="5"/>
  <c r="AB49" i="5"/>
  <c r="AB50" i="5"/>
  <c r="AB51" i="5"/>
  <c r="AB52" i="5"/>
  <c r="AB53" i="5"/>
  <c r="AB54" i="5"/>
  <c r="AB55" i="5"/>
  <c r="AB56" i="5"/>
  <c r="AB57" i="5"/>
  <c r="AB58" i="5"/>
  <c r="AB59" i="5"/>
  <c r="AB60" i="5"/>
  <c r="AB61" i="5"/>
  <c r="AB62" i="5"/>
  <c r="AB63" i="5"/>
  <c r="AB64" i="5"/>
  <c r="AB65" i="5"/>
  <c r="AB66" i="5"/>
  <c r="AB67" i="5"/>
  <c r="AB68" i="5"/>
  <c r="AB69" i="5"/>
  <c r="AB70" i="5"/>
  <c r="AB71" i="5"/>
  <c r="AB72" i="5"/>
  <c r="AB73" i="5"/>
  <c r="AB74" i="5"/>
  <c r="AB75" i="5"/>
  <c r="AB76" i="5"/>
  <c r="AB77" i="5"/>
  <c r="AB78" i="5"/>
  <c r="AB79" i="5"/>
  <c r="AB80" i="5"/>
  <c r="AB81" i="5"/>
  <c r="AB82" i="5"/>
  <c r="AB83" i="5"/>
  <c r="AB84" i="5"/>
  <c r="AB85" i="5"/>
  <c r="AB86" i="5"/>
  <c r="AB87" i="5"/>
  <c r="AB88" i="5"/>
  <c r="AB89" i="5"/>
  <c r="AB90" i="5"/>
  <c r="AB91" i="5"/>
  <c r="AB92" i="5"/>
  <c r="AB93" i="5"/>
  <c r="AB94" i="5"/>
  <c r="AB95" i="5"/>
  <c r="AB96" i="5"/>
  <c r="AB97" i="5"/>
  <c r="AB98" i="5"/>
  <c r="AB99" i="5"/>
  <c r="AB100" i="5"/>
  <c r="AB101" i="5"/>
  <c r="AB102" i="5"/>
  <c r="AB103" i="5"/>
  <c r="AB104" i="5"/>
  <c r="AB105" i="5"/>
  <c r="AB106" i="5"/>
  <c r="AB107" i="5"/>
  <c r="AB108" i="5"/>
  <c r="AB109" i="5"/>
  <c r="AB110" i="5"/>
  <c r="AB111" i="5"/>
  <c r="AB112" i="5"/>
  <c r="AB113" i="5"/>
  <c r="AB114" i="5"/>
  <c r="AB115" i="5"/>
  <c r="AB116" i="5"/>
  <c r="AB117" i="5"/>
  <c r="AB118" i="5"/>
  <c r="AB119" i="5"/>
  <c r="AB120" i="5"/>
  <c r="AB121" i="5"/>
  <c r="AB122" i="5"/>
  <c r="AB123" i="5"/>
  <c r="AB124" i="5"/>
  <c r="AB125" i="5"/>
  <c r="AB126" i="5"/>
  <c r="AB127" i="5"/>
  <c r="AB128" i="5"/>
  <c r="AB129" i="5"/>
  <c r="AB130" i="5"/>
  <c r="AB131" i="5"/>
  <c r="AB132" i="5"/>
  <c r="AB133" i="5"/>
  <c r="AB134" i="5"/>
  <c r="AB135" i="5"/>
  <c r="AB136" i="5"/>
  <c r="AB137" i="5"/>
  <c r="AB138" i="5"/>
  <c r="AB139" i="5"/>
  <c r="AB140" i="5"/>
  <c r="AB141" i="5"/>
  <c r="AB142" i="5"/>
  <c r="AB143" i="5"/>
  <c r="AB144" i="5"/>
  <c r="AB145" i="5"/>
  <c r="AB146" i="5"/>
  <c r="AB147" i="5"/>
  <c r="AB148" i="5"/>
  <c r="AB149" i="5"/>
  <c r="AB150" i="5"/>
  <c r="AB151" i="5"/>
  <c r="AB152" i="5"/>
  <c r="AB153" i="5"/>
  <c r="AB154" i="5"/>
  <c r="AB155" i="5"/>
  <c r="AB156" i="5"/>
  <c r="AB157" i="5"/>
  <c r="AB158" i="5"/>
  <c r="AB159" i="5"/>
  <c r="AB160" i="5"/>
  <c r="AB161" i="5"/>
  <c r="AB162" i="5"/>
  <c r="AB163" i="5"/>
  <c r="AB164" i="5"/>
  <c r="AB165" i="5"/>
  <c r="AB166" i="5"/>
  <c r="AB167" i="5"/>
  <c r="AB168" i="5"/>
  <c r="AB169" i="5"/>
  <c r="AB170" i="5"/>
  <c r="AB171" i="5"/>
  <c r="AB172" i="5"/>
  <c r="AB173" i="5"/>
  <c r="AB174" i="5"/>
  <c r="AB175" i="5"/>
  <c r="AB176" i="5"/>
  <c r="AB177" i="5"/>
  <c r="AB178" i="5"/>
  <c r="AB179" i="5"/>
  <c r="AB180" i="5"/>
  <c r="AB181" i="5"/>
  <c r="AB182" i="5"/>
  <c r="AB183" i="5"/>
  <c r="AB184" i="5"/>
  <c r="AB185" i="5"/>
  <c r="AB186" i="5"/>
  <c r="AB187" i="5"/>
  <c r="AB188" i="5"/>
  <c r="AB189" i="5"/>
  <c r="AB190" i="5"/>
  <c r="AB191" i="5"/>
  <c r="AB192" i="5"/>
  <c r="AB193" i="5"/>
  <c r="AB194" i="5"/>
  <c r="AB195" i="5"/>
  <c r="AB196" i="5"/>
  <c r="AB197" i="5"/>
  <c r="AB198" i="5"/>
  <c r="AB199" i="5"/>
  <c r="AB200" i="5"/>
  <c r="AB201" i="5"/>
  <c r="AB202" i="5"/>
  <c r="AB203" i="5"/>
  <c r="AB204" i="5"/>
  <c r="AB205" i="5"/>
  <c r="AB206" i="5"/>
  <c r="AB207" i="5"/>
  <c r="AB208" i="5"/>
  <c r="AB209" i="5"/>
  <c r="AB210" i="5"/>
  <c r="AB211" i="5"/>
  <c r="AB212" i="5"/>
  <c r="AB213" i="5"/>
  <c r="AB214" i="5"/>
  <c r="AB215" i="5"/>
  <c r="AB216" i="5"/>
  <c r="AB217" i="5"/>
  <c r="AB218" i="5"/>
  <c r="AB219" i="5"/>
  <c r="AB220" i="5"/>
  <c r="AB221" i="5"/>
  <c r="AB222" i="5"/>
  <c r="AB223" i="5"/>
  <c r="AB224" i="5"/>
  <c r="AB225" i="5"/>
  <c r="AB226" i="5"/>
  <c r="AB227" i="5"/>
  <c r="AB228" i="5"/>
  <c r="AB229" i="5"/>
  <c r="AB230" i="5"/>
  <c r="AB231" i="5"/>
  <c r="AB232" i="5"/>
  <c r="AB233" i="5"/>
  <c r="AB234" i="5"/>
  <c r="AB235" i="5"/>
  <c r="AB236" i="5"/>
  <c r="AB237" i="5"/>
  <c r="AB238" i="5"/>
  <c r="AB239" i="5"/>
  <c r="AB240" i="5"/>
  <c r="AB241" i="5"/>
  <c r="AB242" i="5"/>
  <c r="AB243" i="5"/>
  <c r="AB244" i="5"/>
  <c r="AB245" i="5"/>
  <c r="AB246" i="5"/>
  <c r="AB247" i="5"/>
  <c r="AB248" i="5"/>
  <c r="AB249" i="5"/>
  <c r="AB250" i="5"/>
  <c r="AB251" i="5"/>
  <c r="AB252" i="5"/>
  <c r="AB253" i="5"/>
  <c r="AB254" i="5"/>
  <c r="AB255" i="5"/>
  <c r="AB256" i="5"/>
  <c r="AB257" i="5"/>
  <c r="AB258" i="5"/>
  <c r="AB259" i="5"/>
  <c r="AB260" i="5"/>
  <c r="AB261" i="5"/>
  <c r="AB262" i="5"/>
  <c r="AB263" i="5"/>
  <c r="AB264" i="5"/>
  <c r="AB265" i="5"/>
  <c r="AB266" i="5"/>
  <c r="AB267" i="5"/>
  <c r="AB268" i="5"/>
  <c r="AB269" i="5"/>
  <c r="AB270" i="5"/>
  <c r="AB271" i="5"/>
  <c r="AB272" i="5"/>
  <c r="AB273" i="5"/>
  <c r="AB274" i="5"/>
  <c r="AB275" i="5"/>
  <c r="AB276" i="5"/>
  <c r="AB277" i="5"/>
  <c r="AB278" i="5"/>
  <c r="AB279" i="5"/>
  <c r="AB280" i="5"/>
  <c r="AB281" i="5"/>
  <c r="AB282" i="5"/>
  <c r="AB283" i="5"/>
  <c r="AB284" i="5"/>
  <c r="AB285" i="5"/>
  <c r="AB286" i="5"/>
  <c r="AB287" i="5"/>
  <c r="AB288" i="5"/>
  <c r="AB289" i="5"/>
  <c r="AB290" i="5"/>
  <c r="AB291" i="5"/>
  <c r="AB292" i="5"/>
  <c r="AB293" i="5"/>
  <c r="AB294" i="5"/>
  <c r="AB295" i="5"/>
  <c r="AB296" i="5"/>
  <c r="AB297" i="5"/>
  <c r="AB298" i="5"/>
  <c r="AB299" i="5"/>
  <c r="AB300" i="5"/>
  <c r="AB301" i="5"/>
  <c r="AB302" i="5"/>
  <c r="AB303" i="5"/>
  <c r="AB304" i="5"/>
  <c r="AB305" i="5"/>
  <c r="AB306" i="5"/>
  <c r="AB307" i="5"/>
  <c r="AB308" i="5"/>
  <c r="AB309" i="5"/>
  <c r="AB310" i="5"/>
  <c r="AB311" i="5"/>
  <c r="AB312" i="5"/>
  <c r="AB313" i="5"/>
  <c r="AB314" i="5"/>
  <c r="AB315" i="5"/>
  <c r="AB316" i="5"/>
  <c r="AB317" i="5"/>
  <c r="AB318" i="5"/>
  <c r="AB319" i="5"/>
  <c r="AB320" i="5"/>
  <c r="AB321" i="5"/>
  <c r="AB322" i="5"/>
  <c r="AB323" i="5"/>
  <c r="AB324" i="5"/>
  <c r="AB325" i="5"/>
  <c r="AB326" i="5"/>
  <c r="AB327" i="5"/>
  <c r="AB328" i="5"/>
  <c r="AB329" i="5"/>
  <c r="AB330" i="5"/>
  <c r="AB331" i="5"/>
  <c r="AB332" i="5"/>
  <c r="AB333" i="5"/>
  <c r="AB334" i="5"/>
  <c r="AB335" i="5"/>
  <c r="AB336" i="5"/>
  <c r="AB337" i="5"/>
  <c r="AB338" i="5"/>
  <c r="AB339" i="5"/>
  <c r="AB340" i="5"/>
  <c r="AB341" i="5"/>
  <c r="AB342" i="5"/>
  <c r="AB343" i="5"/>
  <c r="AB344" i="5"/>
  <c r="AB345" i="5"/>
  <c r="AB346" i="5"/>
  <c r="AB347" i="5"/>
  <c r="AB348" i="5"/>
  <c r="AB349" i="5"/>
  <c r="AB350" i="5"/>
  <c r="AB351" i="5"/>
  <c r="AB352" i="5"/>
  <c r="AB353" i="5"/>
  <c r="AB354" i="5"/>
  <c r="AB355" i="5"/>
  <c r="AB356" i="5"/>
  <c r="AB357" i="5"/>
  <c r="AB358" i="5"/>
  <c r="AB359" i="5"/>
  <c r="AB360" i="5"/>
  <c r="AB361" i="5"/>
  <c r="AB362" i="5"/>
  <c r="AB363" i="5"/>
  <c r="AB364" i="5"/>
  <c r="AB365" i="5"/>
  <c r="AB366" i="5"/>
  <c r="AB367" i="5"/>
  <c r="AB368" i="5"/>
  <c r="AB369" i="5"/>
  <c r="AB370" i="5"/>
  <c r="AB371" i="5"/>
  <c r="AB372" i="5"/>
  <c r="AB373" i="5"/>
  <c r="AB374" i="5"/>
  <c r="AB375" i="5"/>
  <c r="AB376" i="5"/>
  <c r="AB377" i="5"/>
  <c r="AB378" i="5"/>
  <c r="AB379" i="5"/>
  <c r="AB380" i="5"/>
  <c r="AB381" i="5"/>
  <c r="AB382" i="5"/>
  <c r="AB383" i="5"/>
  <c r="AB384" i="5"/>
  <c r="AB385" i="5"/>
  <c r="AB386" i="5"/>
  <c r="AB387" i="5"/>
  <c r="AB388" i="5"/>
  <c r="AB389" i="5"/>
  <c r="AB390" i="5"/>
  <c r="AB391" i="5"/>
  <c r="AB392" i="5"/>
  <c r="AB393" i="5"/>
  <c r="AB394" i="5"/>
  <c r="AB395" i="5"/>
  <c r="AB396" i="5"/>
  <c r="AB397" i="5"/>
  <c r="AB398" i="5"/>
  <c r="AB399" i="5"/>
  <c r="AB400" i="5"/>
  <c r="AB401" i="5"/>
  <c r="AB402" i="5"/>
  <c r="AB403" i="5"/>
  <c r="AB404" i="5"/>
  <c r="AB405" i="5"/>
  <c r="AB406" i="5"/>
  <c r="AB407" i="5"/>
  <c r="AB408" i="5"/>
  <c r="AB409" i="5"/>
  <c r="AB410" i="5"/>
  <c r="AB411" i="5"/>
  <c r="AB412" i="5"/>
  <c r="AB413" i="5"/>
  <c r="AB414" i="5"/>
  <c r="AB415" i="5"/>
  <c r="AB416" i="5"/>
  <c r="AB417" i="5"/>
  <c r="AB418" i="5"/>
  <c r="AB419" i="5"/>
  <c r="AB420" i="5"/>
  <c r="AB421" i="5"/>
  <c r="AB422" i="5"/>
  <c r="AB423" i="5"/>
  <c r="AB424" i="5"/>
  <c r="AB425" i="5"/>
  <c r="AB426" i="5"/>
  <c r="AB427" i="5"/>
  <c r="AB428" i="5"/>
  <c r="AB429" i="5"/>
  <c r="AB430" i="5"/>
  <c r="AB431" i="5"/>
  <c r="AB432" i="5"/>
  <c r="AB433" i="5"/>
  <c r="AB434" i="5"/>
  <c r="AB435" i="5"/>
  <c r="AB436" i="5"/>
  <c r="AB437" i="5"/>
  <c r="AB438" i="5"/>
  <c r="AB439" i="5"/>
  <c r="AB440" i="5"/>
  <c r="AB441" i="5"/>
  <c r="AB442" i="5"/>
  <c r="AB443" i="5"/>
  <c r="AB444" i="5"/>
  <c r="AB445" i="5"/>
  <c r="AB446" i="5"/>
  <c r="AB447" i="5"/>
  <c r="AB448" i="5"/>
  <c r="AB449" i="5"/>
  <c r="AB450" i="5"/>
  <c r="AB451" i="5"/>
  <c r="AB452" i="5"/>
  <c r="AB453" i="5"/>
  <c r="AB454" i="5"/>
  <c r="AB455" i="5"/>
  <c r="AB456" i="5"/>
  <c r="AB457" i="5"/>
  <c r="AB458" i="5"/>
  <c r="AB459" i="5"/>
  <c r="AB460" i="5"/>
  <c r="AB461" i="5"/>
  <c r="AB462" i="5"/>
  <c r="AB463" i="5"/>
  <c r="AB464" i="5"/>
  <c r="AB465" i="5"/>
  <c r="AB466" i="5"/>
  <c r="AB467" i="5"/>
  <c r="AB468" i="5"/>
  <c r="AB469" i="5"/>
  <c r="AB470" i="5"/>
  <c r="AB471" i="5"/>
  <c r="AB472" i="5"/>
  <c r="AB473" i="5"/>
  <c r="AB474" i="5"/>
  <c r="AB475" i="5"/>
  <c r="AB476" i="5"/>
  <c r="AB477" i="5"/>
  <c r="AB478" i="5"/>
  <c r="AB479" i="5"/>
  <c r="AB480" i="5"/>
  <c r="AB481" i="5"/>
  <c r="AB482" i="5"/>
  <c r="AB483" i="5"/>
  <c r="AB484" i="5"/>
  <c r="AB485" i="5"/>
  <c r="AB486" i="5"/>
  <c r="AB487" i="5"/>
  <c r="AB488" i="5"/>
  <c r="AB489" i="5"/>
  <c r="AB490" i="5"/>
  <c r="AB491" i="5"/>
  <c r="AB492" i="5"/>
  <c r="AB493" i="5"/>
  <c r="AB494" i="5"/>
  <c r="AB495" i="5"/>
  <c r="AB496" i="5"/>
  <c r="AB497" i="5"/>
  <c r="AB498" i="5"/>
  <c r="AB499" i="5"/>
  <c r="AB500" i="5"/>
  <c r="AB501" i="5"/>
  <c r="AB502" i="5"/>
  <c r="AB503" i="5"/>
  <c r="AB504" i="5"/>
  <c r="AB505" i="5"/>
  <c r="AB506" i="5"/>
  <c r="AB507" i="5"/>
  <c r="AB508" i="5"/>
  <c r="AB509" i="5"/>
  <c r="AB510" i="5"/>
  <c r="AB511" i="5"/>
  <c r="AB512" i="5"/>
  <c r="AB513" i="5"/>
  <c r="AB514" i="5"/>
  <c r="AB515" i="5"/>
  <c r="AB516" i="5"/>
  <c r="AB517" i="5"/>
  <c r="AB518" i="5"/>
  <c r="AB519" i="5"/>
  <c r="AB520" i="5"/>
  <c r="AB521" i="5"/>
  <c r="AB522" i="5"/>
  <c r="AB523" i="5"/>
  <c r="AB524" i="5"/>
  <c r="AB525" i="5"/>
  <c r="AB526" i="5"/>
  <c r="AB527" i="5"/>
  <c r="AB528" i="5"/>
  <c r="AB529" i="5"/>
  <c r="AB530" i="5"/>
  <c r="AB531" i="5"/>
  <c r="AB532" i="5"/>
  <c r="AB533" i="5"/>
  <c r="AB534" i="5"/>
  <c r="AB535" i="5"/>
  <c r="AB536" i="5"/>
  <c r="AB537" i="5"/>
  <c r="AB538" i="5"/>
  <c r="AB539" i="5"/>
  <c r="AB540" i="5"/>
  <c r="AB541" i="5"/>
  <c r="AB542" i="5"/>
  <c r="AB543" i="5"/>
  <c r="AB544" i="5"/>
  <c r="AB545" i="5"/>
  <c r="AB546" i="5"/>
  <c r="AB547" i="5"/>
  <c r="AB548" i="5"/>
  <c r="AB549" i="5"/>
  <c r="AB550" i="5"/>
  <c r="AB551" i="5"/>
  <c r="AB552" i="5"/>
  <c r="AB553" i="5"/>
  <c r="AB554" i="5"/>
  <c r="AB555" i="5"/>
  <c r="AB556" i="5"/>
  <c r="AB557" i="5"/>
  <c r="AB558" i="5"/>
  <c r="AB559" i="5"/>
  <c r="AB560" i="5"/>
  <c r="AB561" i="5"/>
  <c r="AB562" i="5"/>
  <c r="AB563" i="5"/>
  <c r="AB564" i="5"/>
  <c r="AB565" i="5"/>
  <c r="AB566" i="5"/>
  <c r="AB567" i="5"/>
  <c r="AB568" i="5"/>
  <c r="AB569" i="5"/>
  <c r="AB570" i="5"/>
  <c r="AB571" i="5"/>
  <c r="AB572" i="5"/>
  <c r="AB573" i="5"/>
  <c r="AB574" i="5"/>
  <c r="AB575" i="5"/>
  <c r="AB576" i="5"/>
  <c r="AB577" i="5"/>
  <c r="AB578" i="5"/>
  <c r="AB579" i="5"/>
  <c r="AB580" i="5"/>
  <c r="AB581" i="5"/>
  <c r="AB582" i="5"/>
  <c r="AB583" i="5"/>
  <c r="AB584" i="5"/>
  <c r="AB585" i="5"/>
  <c r="AB586" i="5"/>
  <c r="AB587" i="5"/>
  <c r="AB588" i="5"/>
  <c r="AB589" i="5"/>
  <c r="AB590" i="5"/>
  <c r="AB591" i="5"/>
  <c r="AB592" i="5"/>
  <c r="AB593" i="5"/>
  <c r="AB594" i="5"/>
  <c r="AB595" i="5"/>
  <c r="AB596" i="5"/>
  <c r="AB597" i="5"/>
  <c r="AB598" i="5"/>
  <c r="AB599" i="5"/>
  <c r="AB600" i="5"/>
  <c r="AB601" i="5"/>
  <c r="AB602" i="5"/>
  <c r="AB603" i="5"/>
  <c r="AB604" i="5"/>
  <c r="AB605" i="5"/>
  <c r="AB606" i="5"/>
  <c r="AB607" i="5"/>
  <c r="AB608" i="5"/>
  <c r="AB609" i="5"/>
  <c r="AB610" i="5"/>
  <c r="AB611" i="5"/>
  <c r="AB612" i="5"/>
  <c r="AB613" i="5"/>
  <c r="AB614" i="5"/>
  <c r="AB615" i="5"/>
  <c r="AB616" i="5"/>
  <c r="AB617" i="5"/>
  <c r="AB618" i="5"/>
  <c r="AB619" i="5"/>
  <c r="AB620" i="5"/>
  <c r="AB621" i="5"/>
  <c r="AB622" i="5"/>
  <c r="AB623" i="5"/>
  <c r="AB624" i="5"/>
  <c r="AB625" i="5"/>
  <c r="AB626" i="5"/>
  <c r="AB627" i="5"/>
  <c r="AB628" i="5"/>
  <c r="AB629" i="5"/>
  <c r="AB630" i="5"/>
  <c r="AB631" i="5"/>
  <c r="AB632" i="5"/>
  <c r="AB633" i="5"/>
  <c r="AB634" i="5"/>
  <c r="AB635" i="5"/>
  <c r="AB636" i="5"/>
  <c r="AB637" i="5"/>
  <c r="AB638" i="5"/>
  <c r="AB639" i="5"/>
  <c r="AB640" i="5"/>
  <c r="AB641" i="5"/>
  <c r="AB642" i="5"/>
  <c r="AB643" i="5"/>
  <c r="AB644" i="5"/>
  <c r="AB645" i="5"/>
  <c r="AB646" i="5"/>
  <c r="AB647" i="5"/>
  <c r="AB648" i="5"/>
  <c r="AB649" i="5"/>
  <c r="AB650" i="5"/>
  <c r="AB651" i="5"/>
  <c r="AB652" i="5"/>
  <c r="AB653" i="5"/>
  <c r="AB654" i="5"/>
  <c r="AB655" i="5"/>
  <c r="AB656" i="5"/>
  <c r="AB657" i="5"/>
  <c r="AB658" i="5"/>
  <c r="AB659" i="5"/>
  <c r="AB660" i="5"/>
  <c r="AB661" i="5"/>
  <c r="AB662" i="5"/>
  <c r="AB663" i="5"/>
  <c r="AB664" i="5"/>
  <c r="AB665" i="5"/>
  <c r="AB666" i="5"/>
  <c r="AB667" i="5"/>
  <c r="AB668" i="5"/>
  <c r="AB669" i="5"/>
  <c r="AB670" i="5"/>
  <c r="AB671" i="5"/>
  <c r="AB672" i="5"/>
  <c r="AB673" i="5"/>
  <c r="AB674" i="5"/>
  <c r="AB675" i="5"/>
  <c r="AB676" i="5"/>
  <c r="AB677" i="5"/>
  <c r="AB678" i="5"/>
  <c r="AB679" i="5"/>
  <c r="AB680" i="5"/>
  <c r="AB681" i="5"/>
  <c r="AB682" i="5"/>
  <c r="AB683" i="5"/>
  <c r="AB684" i="5"/>
  <c r="AB685" i="5"/>
  <c r="AB686" i="5"/>
  <c r="AB687" i="5"/>
  <c r="AB688" i="5"/>
  <c r="AB689" i="5"/>
  <c r="AB690" i="5"/>
  <c r="AB691" i="5"/>
  <c r="AB692" i="5"/>
  <c r="AB693" i="5"/>
  <c r="AB694" i="5"/>
  <c r="AB695" i="5"/>
  <c r="AB696" i="5"/>
  <c r="AB697" i="5"/>
  <c r="AB698" i="5"/>
  <c r="AB699" i="5"/>
  <c r="AB700" i="5"/>
  <c r="AB701" i="5"/>
  <c r="AB702" i="5"/>
  <c r="AB703" i="5"/>
  <c r="AB704" i="5"/>
  <c r="AB705" i="5"/>
  <c r="AB706" i="5"/>
  <c r="AB707" i="5"/>
  <c r="AB708" i="5"/>
  <c r="AB709" i="5"/>
  <c r="AB710" i="5"/>
  <c r="AB711" i="5"/>
  <c r="AB712" i="5"/>
  <c r="AB713" i="5"/>
  <c r="AB714" i="5"/>
  <c r="AB715" i="5"/>
  <c r="AB15" i="5"/>
  <c r="AA16" i="5"/>
  <c r="AA17" i="5"/>
  <c r="AA18" i="5"/>
  <c r="AA19" i="5"/>
  <c r="AA20" i="5"/>
  <c r="AA21" i="5"/>
  <c r="AA22" i="5"/>
  <c r="AA23" i="5"/>
  <c r="AA24" i="5"/>
  <c r="AA25" i="5"/>
  <c r="AA26" i="5"/>
  <c r="AA27" i="5"/>
  <c r="AA28" i="5"/>
  <c r="AA29" i="5"/>
  <c r="AA30" i="5"/>
  <c r="AA31" i="5"/>
  <c r="AA32" i="5"/>
  <c r="AA33" i="5"/>
  <c r="AA34" i="5"/>
  <c r="AA35" i="5"/>
  <c r="AA36" i="5"/>
  <c r="AA37" i="5"/>
  <c r="AA38" i="5"/>
  <c r="AA39" i="5"/>
  <c r="AA40" i="5"/>
  <c r="AA41" i="5"/>
  <c r="AA42" i="5"/>
  <c r="AA43" i="5"/>
  <c r="AA44" i="5"/>
  <c r="AA45" i="5"/>
  <c r="AA46" i="5"/>
  <c r="AA47" i="5"/>
  <c r="AA48" i="5"/>
  <c r="AA49" i="5"/>
  <c r="AA50" i="5"/>
  <c r="AA51" i="5"/>
  <c r="AA52" i="5"/>
  <c r="AA53" i="5"/>
  <c r="AA54" i="5"/>
  <c r="AA55" i="5"/>
  <c r="AA56" i="5"/>
  <c r="AA57" i="5"/>
  <c r="AA58" i="5"/>
  <c r="AA59" i="5"/>
  <c r="AA60" i="5"/>
  <c r="AA61" i="5"/>
  <c r="AA62" i="5"/>
  <c r="AA63" i="5"/>
  <c r="AA64" i="5"/>
  <c r="AA65" i="5"/>
  <c r="AA66" i="5"/>
  <c r="AA67" i="5"/>
  <c r="AA68" i="5"/>
  <c r="AA69" i="5"/>
  <c r="AA70" i="5"/>
  <c r="AA71" i="5"/>
  <c r="AA72" i="5"/>
  <c r="AA73" i="5"/>
  <c r="AA74" i="5"/>
  <c r="AA75" i="5"/>
  <c r="AA76" i="5"/>
  <c r="AA77" i="5"/>
  <c r="AA78" i="5"/>
  <c r="AA79" i="5"/>
  <c r="AA80" i="5"/>
  <c r="AA81" i="5"/>
  <c r="AA82" i="5"/>
  <c r="AA83" i="5"/>
  <c r="AA84" i="5"/>
  <c r="AA85" i="5"/>
  <c r="AA86" i="5"/>
  <c r="AA87" i="5"/>
  <c r="AA88" i="5"/>
  <c r="AA89" i="5"/>
  <c r="AA90" i="5"/>
  <c r="AA91" i="5"/>
  <c r="AA92" i="5"/>
  <c r="AA93" i="5"/>
  <c r="AA94" i="5"/>
  <c r="AA95" i="5"/>
  <c r="AA96" i="5"/>
  <c r="AA97" i="5"/>
  <c r="AA98" i="5"/>
  <c r="AA99" i="5"/>
  <c r="AA100" i="5"/>
  <c r="AA101" i="5"/>
  <c r="AA102" i="5"/>
  <c r="AA103" i="5"/>
  <c r="AA104" i="5"/>
  <c r="AA105" i="5"/>
  <c r="AA106" i="5"/>
  <c r="AA107" i="5"/>
  <c r="AA108" i="5"/>
  <c r="AA109" i="5"/>
  <c r="AA110" i="5"/>
  <c r="AA111" i="5"/>
  <c r="AA112" i="5"/>
  <c r="AA113" i="5"/>
  <c r="AA114" i="5"/>
  <c r="AA115" i="5"/>
  <c r="AA116" i="5"/>
  <c r="AA117" i="5"/>
  <c r="AA118" i="5"/>
  <c r="AA119" i="5"/>
  <c r="AA120" i="5"/>
  <c r="AA121" i="5"/>
  <c r="AA122" i="5"/>
  <c r="AA123" i="5"/>
  <c r="AA124" i="5"/>
  <c r="AA125" i="5"/>
  <c r="AA126" i="5"/>
  <c r="AA127" i="5"/>
  <c r="AA128" i="5"/>
  <c r="AA129" i="5"/>
  <c r="AA130" i="5"/>
  <c r="AA131" i="5"/>
  <c r="AA132" i="5"/>
  <c r="AA133" i="5"/>
  <c r="AA134" i="5"/>
  <c r="AA135" i="5"/>
  <c r="AA136" i="5"/>
  <c r="AA137" i="5"/>
  <c r="AA138" i="5"/>
  <c r="AA139" i="5"/>
  <c r="AA140" i="5"/>
  <c r="AA141" i="5"/>
  <c r="AA142" i="5"/>
  <c r="AA143" i="5"/>
  <c r="AA144" i="5"/>
  <c r="AA145" i="5"/>
  <c r="AA146" i="5"/>
  <c r="AA147" i="5"/>
  <c r="AA148" i="5"/>
  <c r="AA149" i="5"/>
  <c r="AA150" i="5"/>
  <c r="AA151" i="5"/>
  <c r="AA152" i="5"/>
  <c r="AA153" i="5"/>
  <c r="AA154" i="5"/>
  <c r="AA155" i="5"/>
  <c r="AA156" i="5"/>
  <c r="AA157" i="5"/>
  <c r="AA158" i="5"/>
  <c r="AA159" i="5"/>
  <c r="AA160" i="5"/>
  <c r="AA161" i="5"/>
  <c r="AA162" i="5"/>
  <c r="AA163" i="5"/>
  <c r="AA164" i="5"/>
  <c r="AA165" i="5"/>
  <c r="AA166" i="5"/>
  <c r="AA167" i="5"/>
  <c r="AA168" i="5"/>
  <c r="AA169" i="5"/>
  <c r="AA170" i="5"/>
  <c r="AA171" i="5"/>
  <c r="AA172" i="5"/>
  <c r="AA173" i="5"/>
  <c r="AA174" i="5"/>
  <c r="AA175" i="5"/>
  <c r="AA176" i="5"/>
  <c r="AA177" i="5"/>
  <c r="AA178" i="5"/>
  <c r="AA179" i="5"/>
  <c r="AA180" i="5"/>
  <c r="AA181" i="5"/>
  <c r="AA182" i="5"/>
  <c r="AA183" i="5"/>
  <c r="AA184" i="5"/>
  <c r="AA185" i="5"/>
  <c r="AA186" i="5"/>
  <c r="AA187" i="5"/>
  <c r="AA188" i="5"/>
  <c r="AA189" i="5"/>
  <c r="AA190" i="5"/>
  <c r="AA191" i="5"/>
  <c r="AA192" i="5"/>
  <c r="AA193" i="5"/>
  <c r="AA194" i="5"/>
  <c r="AA195" i="5"/>
  <c r="AA196" i="5"/>
  <c r="AA197" i="5"/>
  <c r="AA198" i="5"/>
  <c r="AA199" i="5"/>
  <c r="AA200" i="5"/>
  <c r="AA201" i="5"/>
  <c r="AA202" i="5"/>
  <c r="AA203" i="5"/>
  <c r="AA204" i="5"/>
  <c r="AA205" i="5"/>
  <c r="AA206" i="5"/>
  <c r="AA207" i="5"/>
  <c r="AA208" i="5"/>
  <c r="AA209" i="5"/>
  <c r="AA210" i="5"/>
  <c r="AA211" i="5"/>
  <c r="AA212" i="5"/>
  <c r="AA213" i="5"/>
  <c r="AA214" i="5"/>
  <c r="AA215" i="5"/>
  <c r="AA216" i="5"/>
  <c r="AA217" i="5"/>
  <c r="AA218" i="5"/>
  <c r="AA219" i="5"/>
  <c r="AA220" i="5"/>
  <c r="AA221" i="5"/>
  <c r="AA222" i="5"/>
  <c r="AA223" i="5"/>
  <c r="AA224" i="5"/>
  <c r="AA225" i="5"/>
  <c r="AA226" i="5"/>
  <c r="AA227" i="5"/>
  <c r="AA228" i="5"/>
  <c r="AA229" i="5"/>
  <c r="AA230" i="5"/>
  <c r="AA231" i="5"/>
  <c r="AA232" i="5"/>
  <c r="AA233" i="5"/>
  <c r="AA234" i="5"/>
  <c r="AA235" i="5"/>
  <c r="AA236" i="5"/>
  <c r="AA237" i="5"/>
  <c r="AA238" i="5"/>
  <c r="AA239" i="5"/>
  <c r="AA240" i="5"/>
  <c r="AA241" i="5"/>
  <c r="AA242" i="5"/>
  <c r="AA243" i="5"/>
  <c r="AA244" i="5"/>
  <c r="AA245" i="5"/>
  <c r="AA246" i="5"/>
  <c r="AA247" i="5"/>
  <c r="AA248" i="5"/>
  <c r="AA249" i="5"/>
  <c r="AA250" i="5"/>
  <c r="AA251" i="5"/>
  <c r="AA252" i="5"/>
  <c r="AA253" i="5"/>
  <c r="AA254" i="5"/>
  <c r="AA255" i="5"/>
  <c r="AA256" i="5"/>
  <c r="AA257" i="5"/>
  <c r="AA258" i="5"/>
  <c r="AA259" i="5"/>
  <c r="AA260" i="5"/>
  <c r="AA261" i="5"/>
  <c r="AA262" i="5"/>
  <c r="AA263" i="5"/>
  <c r="AA264" i="5"/>
  <c r="AA265" i="5"/>
  <c r="AA266" i="5"/>
  <c r="AA267" i="5"/>
  <c r="AA268" i="5"/>
  <c r="AA269" i="5"/>
  <c r="AA270" i="5"/>
  <c r="AA271" i="5"/>
  <c r="AA272" i="5"/>
  <c r="AA273" i="5"/>
  <c r="AA274" i="5"/>
  <c r="AA275" i="5"/>
  <c r="AA276" i="5"/>
  <c r="AA277" i="5"/>
  <c r="AA278" i="5"/>
  <c r="AA279" i="5"/>
  <c r="AA280" i="5"/>
  <c r="AA281" i="5"/>
  <c r="AA282" i="5"/>
  <c r="AA283" i="5"/>
  <c r="AA284" i="5"/>
  <c r="AA285" i="5"/>
  <c r="AA286" i="5"/>
  <c r="AA287" i="5"/>
  <c r="AA288" i="5"/>
  <c r="AA289" i="5"/>
  <c r="AA290" i="5"/>
  <c r="AA291" i="5"/>
  <c r="AA292" i="5"/>
  <c r="AA293" i="5"/>
  <c r="AA294" i="5"/>
  <c r="AA295" i="5"/>
  <c r="AA296" i="5"/>
  <c r="AA297" i="5"/>
  <c r="AA298" i="5"/>
  <c r="AA299" i="5"/>
  <c r="AA300" i="5"/>
  <c r="AA301" i="5"/>
  <c r="AA302" i="5"/>
  <c r="AA303" i="5"/>
  <c r="AA304" i="5"/>
  <c r="AA305" i="5"/>
  <c r="AA306" i="5"/>
  <c r="AA307" i="5"/>
  <c r="AA308" i="5"/>
  <c r="AA309" i="5"/>
  <c r="AA310" i="5"/>
  <c r="AA311" i="5"/>
  <c r="AA312" i="5"/>
  <c r="AA313" i="5"/>
  <c r="AA314" i="5"/>
  <c r="AA315" i="5"/>
  <c r="AA316" i="5"/>
  <c r="AA317" i="5"/>
  <c r="AA318" i="5"/>
  <c r="AA319" i="5"/>
  <c r="AA320" i="5"/>
  <c r="AA321" i="5"/>
  <c r="AA322" i="5"/>
  <c r="AA323" i="5"/>
  <c r="AA324" i="5"/>
  <c r="AA325" i="5"/>
  <c r="AA326" i="5"/>
  <c r="AA327" i="5"/>
  <c r="AA328" i="5"/>
  <c r="AA329" i="5"/>
  <c r="AA330" i="5"/>
  <c r="AA331" i="5"/>
  <c r="AA332" i="5"/>
  <c r="AA333" i="5"/>
  <c r="AA334" i="5"/>
  <c r="AA335" i="5"/>
  <c r="AA336" i="5"/>
  <c r="AA337" i="5"/>
  <c r="AA338" i="5"/>
  <c r="AA339" i="5"/>
  <c r="AA340" i="5"/>
  <c r="AA341" i="5"/>
  <c r="AA342" i="5"/>
  <c r="AA343" i="5"/>
  <c r="AA344" i="5"/>
  <c r="AA345" i="5"/>
  <c r="AA346" i="5"/>
  <c r="AA347" i="5"/>
  <c r="AA348" i="5"/>
  <c r="AA349" i="5"/>
  <c r="AA350" i="5"/>
  <c r="AA351" i="5"/>
  <c r="AA352" i="5"/>
  <c r="AA353" i="5"/>
  <c r="AA354" i="5"/>
  <c r="AA355" i="5"/>
  <c r="AA356" i="5"/>
  <c r="AA357" i="5"/>
  <c r="AA358" i="5"/>
  <c r="AA359" i="5"/>
  <c r="AA360" i="5"/>
  <c r="AA361" i="5"/>
  <c r="AA362" i="5"/>
  <c r="AA363" i="5"/>
  <c r="AA364" i="5"/>
  <c r="AA365" i="5"/>
  <c r="AA366" i="5"/>
  <c r="AA367" i="5"/>
  <c r="AA368" i="5"/>
  <c r="AA369" i="5"/>
  <c r="AA370" i="5"/>
  <c r="AA371" i="5"/>
  <c r="AA372" i="5"/>
  <c r="AA373" i="5"/>
  <c r="AA374" i="5"/>
  <c r="AA375" i="5"/>
  <c r="AA376" i="5"/>
  <c r="AA377" i="5"/>
  <c r="AA378" i="5"/>
  <c r="AA379" i="5"/>
  <c r="AA380" i="5"/>
  <c r="AA381" i="5"/>
  <c r="AA382" i="5"/>
  <c r="AA383" i="5"/>
  <c r="AA384" i="5"/>
  <c r="AA385" i="5"/>
  <c r="AA386" i="5"/>
  <c r="AA387" i="5"/>
  <c r="AA388" i="5"/>
  <c r="AA389" i="5"/>
  <c r="AA390" i="5"/>
  <c r="AA391" i="5"/>
  <c r="AA392" i="5"/>
  <c r="AA393" i="5"/>
  <c r="AA394" i="5"/>
  <c r="AA395" i="5"/>
  <c r="AA396" i="5"/>
  <c r="AA397" i="5"/>
  <c r="AA398" i="5"/>
  <c r="AA399" i="5"/>
  <c r="AA400" i="5"/>
  <c r="AA401" i="5"/>
  <c r="AA402" i="5"/>
  <c r="AA403" i="5"/>
  <c r="AA404" i="5"/>
  <c r="AA405" i="5"/>
  <c r="AA406" i="5"/>
  <c r="AA407" i="5"/>
  <c r="AA408" i="5"/>
  <c r="AA409" i="5"/>
  <c r="AA410" i="5"/>
  <c r="AA411" i="5"/>
  <c r="AA412" i="5"/>
  <c r="AA413" i="5"/>
  <c r="AA414" i="5"/>
  <c r="AA415" i="5"/>
  <c r="AA416" i="5"/>
  <c r="AA417" i="5"/>
  <c r="AA418" i="5"/>
  <c r="AA419" i="5"/>
  <c r="AA420" i="5"/>
  <c r="AA421" i="5"/>
  <c r="AA422" i="5"/>
  <c r="AA423" i="5"/>
  <c r="AA424" i="5"/>
  <c r="AA425" i="5"/>
  <c r="AA426" i="5"/>
  <c r="AA427" i="5"/>
  <c r="AA428" i="5"/>
  <c r="AA429" i="5"/>
  <c r="AA430" i="5"/>
  <c r="AA431" i="5"/>
  <c r="AA432" i="5"/>
  <c r="AA433" i="5"/>
  <c r="AA434" i="5"/>
  <c r="AA435" i="5"/>
  <c r="AA436" i="5"/>
  <c r="AA437" i="5"/>
  <c r="AA438" i="5"/>
  <c r="AA439" i="5"/>
  <c r="AA440" i="5"/>
  <c r="AA441" i="5"/>
  <c r="AA442" i="5"/>
  <c r="AA443" i="5"/>
  <c r="AA444" i="5"/>
  <c r="AA445" i="5"/>
  <c r="AA446" i="5"/>
  <c r="AA447" i="5"/>
  <c r="AA448" i="5"/>
  <c r="AA449" i="5"/>
  <c r="AA450" i="5"/>
  <c r="AA451" i="5"/>
  <c r="AA452" i="5"/>
  <c r="AA453" i="5"/>
  <c r="AA454" i="5"/>
  <c r="AA455" i="5"/>
  <c r="AA456" i="5"/>
  <c r="AA457" i="5"/>
  <c r="AA458" i="5"/>
  <c r="AA459" i="5"/>
  <c r="AA460" i="5"/>
  <c r="AA461" i="5"/>
  <c r="AA462" i="5"/>
  <c r="AA463" i="5"/>
  <c r="AA464" i="5"/>
  <c r="AA465" i="5"/>
  <c r="AA466" i="5"/>
  <c r="AA467" i="5"/>
  <c r="AA468" i="5"/>
  <c r="AA469" i="5"/>
  <c r="AA470" i="5"/>
  <c r="AA471" i="5"/>
  <c r="AA472" i="5"/>
  <c r="AA473" i="5"/>
  <c r="AA474" i="5"/>
  <c r="AA475" i="5"/>
  <c r="AA476" i="5"/>
  <c r="AA477" i="5"/>
  <c r="AA478" i="5"/>
  <c r="AA479" i="5"/>
  <c r="AA480" i="5"/>
  <c r="AA481" i="5"/>
  <c r="AA482" i="5"/>
  <c r="AA483" i="5"/>
  <c r="AA484" i="5"/>
  <c r="AA485" i="5"/>
  <c r="AA486" i="5"/>
  <c r="AA487" i="5"/>
  <c r="AA488" i="5"/>
  <c r="AA489" i="5"/>
  <c r="AA490" i="5"/>
  <c r="AA491" i="5"/>
  <c r="AA492" i="5"/>
  <c r="AA493" i="5"/>
  <c r="AA494" i="5"/>
  <c r="AA495" i="5"/>
  <c r="AA496" i="5"/>
  <c r="AA497" i="5"/>
  <c r="AA498" i="5"/>
  <c r="AA499" i="5"/>
  <c r="AA500" i="5"/>
  <c r="AA501" i="5"/>
  <c r="AA502" i="5"/>
  <c r="AA503" i="5"/>
  <c r="AA504" i="5"/>
  <c r="AA505" i="5"/>
  <c r="AA506" i="5"/>
  <c r="AA507" i="5"/>
  <c r="AA508" i="5"/>
  <c r="AA509" i="5"/>
  <c r="AA510" i="5"/>
  <c r="AA511" i="5"/>
  <c r="AA512" i="5"/>
  <c r="AA513" i="5"/>
  <c r="AA514" i="5"/>
  <c r="AA515" i="5"/>
  <c r="AA516" i="5"/>
  <c r="AA517" i="5"/>
  <c r="AA518" i="5"/>
  <c r="AA519" i="5"/>
  <c r="AA520" i="5"/>
  <c r="AA521" i="5"/>
  <c r="AA522" i="5"/>
  <c r="AA523" i="5"/>
  <c r="AA524" i="5"/>
  <c r="AA525" i="5"/>
  <c r="AA526" i="5"/>
  <c r="AA527" i="5"/>
  <c r="AA528" i="5"/>
  <c r="AA529" i="5"/>
  <c r="AA530" i="5"/>
  <c r="AA531" i="5"/>
  <c r="AA532" i="5"/>
  <c r="AA533" i="5"/>
  <c r="AA534" i="5"/>
  <c r="AA535" i="5"/>
  <c r="AA536" i="5"/>
  <c r="AA537" i="5"/>
  <c r="AA538" i="5"/>
  <c r="AA539" i="5"/>
  <c r="AA540" i="5"/>
  <c r="AA541" i="5"/>
  <c r="AA542" i="5"/>
  <c r="AA543" i="5"/>
  <c r="AA544" i="5"/>
  <c r="AA545" i="5"/>
  <c r="AA546" i="5"/>
  <c r="AA547" i="5"/>
  <c r="AA548" i="5"/>
  <c r="AA549" i="5"/>
  <c r="AA550" i="5"/>
  <c r="AA551" i="5"/>
  <c r="AA552" i="5"/>
  <c r="AA553" i="5"/>
  <c r="AA554" i="5"/>
  <c r="AA555" i="5"/>
  <c r="AA556" i="5"/>
  <c r="AA557" i="5"/>
  <c r="AA558" i="5"/>
  <c r="AA559" i="5"/>
  <c r="AA560" i="5"/>
  <c r="AA561" i="5"/>
  <c r="AA562" i="5"/>
  <c r="AA563" i="5"/>
  <c r="AA564" i="5"/>
  <c r="AA565" i="5"/>
  <c r="AA566" i="5"/>
  <c r="AA567" i="5"/>
  <c r="AA568" i="5"/>
  <c r="AA569" i="5"/>
  <c r="AA570" i="5"/>
  <c r="AA571" i="5"/>
  <c r="AA572" i="5"/>
  <c r="AA573" i="5"/>
  <c r="AA574" i="5"/>
  <c r="AA575" i="5"/>
  <c r="AA576" i="5"/>
  <c r="AA577" i="5"/>
  <c r="AA578" i="5"/>
  <c r="AA579" i="5"/>
  <c r="AA580" i="5"/>
  <c r="AA581" i="5"/>
  <c r="AA582" i="5"/>
  <c r="AA583" i="5"/>
  <c r="AA584" i="5"/>
  <c r="AA585" i="5"/>
  <c r="AA586" i="5"/>
  <c r="AA587" i="5"/>
  <c r="AA588" i="5"/>
  <c r="AA589" i="5"/>
  <c r="AA590" i="5"/>
  <c r="AA591" i="5"/>
  <c r="AA592" i="5"/>
  <c r="AA593" i="5"/>
  <c r="AA594" i="5"/>
  <c r="AA595" i="5"/>
  <c r="AA596" i="5"/>
  <c r="AA597" i="5"/>
  <c r="AA598" i="5"/>
  <c r="AA599" i="5"/>
  <c r="AA600" i="5"/>
  <c r="AA601" i="5"/>
  <c r="AA602" i="5"/>
  <c r="AA603" i="5"/>
  <c r="AA604" i="5"/>
  <c r="AA605" i="5"/>
  <c r="AA606" i="5"/>
  <c r="AA607" i="5"/>
  <c r="AA608" i="5"/>
  <c r="AA609" i="5"/>
  <c r="AA610" i="5"/>
  <c r="AA611" i="5"/>
  <c r="AA612" i="5"/>
  <c r="AA613" i="5"/>
  <c r="AA614" i="5"/>
  <c r="AA615" i="5"/>
  <c r="AA616" i="5"/>
  <c r="AA617" i="5"/>
  <c r="AA618" i="5"/>
  <c r="AA619" i="5"/>
  <c r="AA620" i="5"/>
  <c r="AA621" i="5"/>
  <c r="AA622" i="5"/>
  <c r="AA623" i="5"/>
  <c r="AA624" i="5"/>
  <c r="AA625" i="5"/>
  <c r="AA626" i="5"/>
  <c r="AA627" i="5"/>
  <c r="AA628" i="5"/>
  <c r="AA629" i="5"/>
  <c r="AA630" i="5"/>
  <c r="AA631" i="5"/>
  <c r="AA632" i="5"/>
  <c r="AA633" i="5"/>
  <c r="AA634" i="5"/>
  <c r="AA635" i="5"/>
  <c r="AA636" i="5"/>
  <c r="AA637" i="5"/>
  <c r="AA638" i="5"/>
  <c r="AA639" i="5"/>
  <c r="AA640" i="5"/>
  <c r="AA641" i="5"/>
  <c r="AA642" i="5"/>
  <c r="AA643" i="5"/>
  <c r="AA644" i="5"/>
  <c r="AA645" i="5"/>
  <c r="AA646" i="5"/>
  <c r="AA647" i="5"/>
  <c r="AA648" i="5"/>
  <c r="AA649" i="5"/>
  <c r="AA650" i="5"/>
  <c r="AA651" i="5"/>
  <c r="AA652" i="5"/>
  <c r="AA653" i="5"/>
  <c r="AA654" i="5"/>
  <c r="AA655" i="5"/>
  <c r="AA656" i="5"/>
  <c r="AA657" i="5"/>
  <c r="AA658" i="5"/>
  <c r="AA659" i="5"/>
  <c r="AA660" i="5"/>
  <c r="AA661" i="5"/>
  <c r="AA662" i="5"/>
  <c r="AA663" i="5"/>
  <c r="AA664" i="5"/>
  <c r="AA665" i="5"/>
  <c r="AA666" i="5"/>
  <c r="AA667" i="5"/>
  <c r="AA668" i="5"/>
  <c r="AA669" i="5"/>
  <c r="AA670" i="5"/>
  <c r="AA671" i="5"/>
  <c r="AA672" i="5"/>
  <c r="AA673" i="5"/>
  <c r="AA674" i="5"/>
  <c r="AA675" i="5"/>
  <c r="AA676" i="5"/>
  <c r="AA677" i="5"/>
  <c r="AA678" i="5"/>
  <c r="AA679" i="5"/>
  <c r="AA680" i="5"/>
  <c r="AA681" i="5"/>
  <c r="AA682" i="5"/>
  <c r="AA683" i="5"/>
  <c r="AA684" i="5"/>
  <c r="AA685" i="5"/>
  <c r="AA686" i="5"/>
  <c r="AA687" i="5"/>
  <c r="AA688" i="5"/>
  <c r="AA689" i="5"/>
  <c r="AA690" i="5"/>
  <c r="AA691" i="5"/>
  <c r="AA692" i="5"/>
  <c r="AA693" i="5"/>
  <c r="AA694" i="5"/>
  <c r="AA695" i="5"/>
  <c r="AA696" i="5"/>
  <c r="AA697" i="5"/>
  <c r="AA698" i="5"/>
  <c r="AA699" i="5"/>
  <c r="AA700" i="5"/>
  <c r="AA701" i="5"/>
  <c r="AA702" i="5"/>
  <c r="AA703" i="5"/>
  <c r="AA704" i="5"/>
  <c r="AA705" i="5"/>
  <c r="AA706" i="5"/>
  <c r="AA707" i="5"/>
  <c r="AA708" i="5"/>
  <c r="AA709" i="5"/>
  <c r="AA710" i="5"/>
  <c r="AA711" i="5"/>
  <c r="AA712" i="5"/>
  <c r="AA713" i="5"/>
  <c r="AA714" i="5"/>
  <c r="AA715" i="5"/>
  <c r="AA15" i="5"/>
  <c r="Y16" i="5"/>
  <c r="Y17" i="5"/>
  <c r="Y18" i="5"/>
  <c r="Y19" i="5"/>
  <c r="Y20" i="5"/>
  <c r="Y21" i="5"/>
  <c r="Y22" i="5"/>
  <c r="Y23" i="5"/>
  <c r="Y24" i="5"/>
  <c r="Y25" i="5"/>
  <c r="Y26" i="5"/>
  <c r="Y27" i="5"/>
  <c r="Y28" i="5"/>
  <c r="Y29" i="5"/>
  <c r="Y30" i="5"/>
  <c r="Y31" i="5"/>
  <c r="Y32" i="5"/>
  <c r="Y33" i="5"/>
  <c r="Y34" i="5"/>
  <c r="Y35" i="5"/>
  <c r="Y36" i="5"/>
  <c r="Y37" i="5"/>
  <c r="Y38" i="5"/>
  <c r="Y39" i="5"/>
  <c r="Y40" i="5"/>
  <c r="Y41" i="5"/>
  <c r="Y42" i="5"/>
  <c r="Y43" i="5"/>
  <c r="Y44" i="5"/>
  <c r="Y45" i="5"/>
  <c r="Y46" i="5"/>
  <c r="Y47" i="5"/>
  <c r="Y48" i="5"/>
  <c r="Y49" i="5"/>
  <c r="Y50" i="5"/>
  <c r="Y51" i="5"/>
  <c r="Y52" i="5"/>
  <c r="Y53" i="5"/>
  <c r="Y54" i="5"/>
  <c r="Y55" i="5"/>
  <c r="Y56" i="5"/>
  <c r="Y57" i="5"/>
  <c r="Y58" i="5"/>
  <c r="Y59" i="5"/>
  <c r="Y60" i="5"/>
  <c r="Y61" i="5"/>
  <c r="Y62" i="5"/>
  <c r="Y63" i="5"/>
  <c r="Y64" i="5"/>
  <c r="Y65" i="5"/>
  <c r="Y66" i="5"/>
  <c r="Y67" i="5"/>
  <c r="Y68" i="5"/>
  <c r="Y69" i="5"/>
  <c r="Y70" i="5"/>
  <c r="Y71" i="5"/>
  <c r="Y72" i="5"/>
  <c r="Y73" i="5"/>
  <c r="Y74" i="5"/>
  <c r="Y75" i="5"/>
  <c r="Y76" i="5"/>
  <c r="Y77" i="5"/>
  <c r="Y78" i="5"/>
  <c r="Y79" i="5"/>
  <c r="Y80" i="5"/>
  <c r="Y81" i="5"/>
  <c r="Y82" i="5"/>
  <c r="Y83" i="5"/>
  <c r="Y84" i="5"/>
  <c r="Y85" i="5"/>
  <c r="Y86" i="5"/>
  <c r="Y87" i="5"/>
  <c r="Y88" i="5"/>
  <c r="Y89" i="5"/>
  <c r="Y90" i="5"/>
  <c r="Y91" i="5"/>
  <c r="Y92" i="5"/>
  <c r="Y93" i="5"/>
  <c r="Y94" i="5"/>
  <c r="Y95" i="5"/>
  <c r="Y96" i="5"/>
  <c r="Y97" i="5"/>
  <c r="Y98" i="5"/>
  <c r="Y99" i="5"/>
  <c r="Y100" i="5"/>
  <c r="Y101" i="5"/>
  <c r="Y102" i="5"/>
  <c r="Y103" i="5"/>
  <c r="Y104" i="5"/>
  <c r="Y105" i="5"/>
  <c r="Y106" i="5"/>
  <c r="Y107" i="5"/>
  <c r="Y108" i="5"/>
  <c r="Y109" i="5"/>
  <c r="Y110" i="5"/>
  <c r="Y111" i="5"/>
  <c r="Y112" i="5"/>
  <c r="Y113" i="5"/>
  <c r="Y114" i="5"/>
  <c r="Y115" i="5"/>
  <c r="Y116" i="5"/>
  <c r="Y117" i="5"/>
  <c r="Y118" i="5"/>
  <c r="Y119" i="5"/>
  <c r="Y120" i="5"/>
  <c r="Y121" i="5"/>
  <c r="Y122" i="5"/>
  <c r="Y123" i="5"/>
  <c r="Y124" i="5"/>
  <c r="Y125" i="5"/>
  <c r="Y126" i="5"/>
  <c r="Y127" i="5"/>
  <c r="Y128" i="5"/>
  <c r="Y129" i="5"/>
  <c r="Y130" i="5"/>
  <c r="Y131" i="5"/>
  <c r="Y132" i="5"/>
  <c r="Y133" i="5"/>
  <c r="Y134" i="5"/>
  <c r="Y135" i="5"/>
  <c r="Y136" i="5"/>
  <c r="Y137" i="5"/>
  <c r="Y138" i="5"/>
  <c r="Y139" i="5"/>
  <c r="Y140" i="5"/>
  <c r="Y141" i="5"/>
  <c r="Y142" i="5"/>
  <c r="Y143" i="5"/>
  <c r="Y144" i="5"/>
  <c r="Y145" i="5"/>
  <c r="Y146" i="5"/>
  <c r="Y147" i="5"/>
  <c r="Y148" i="5"/>
  <c r="Y149" i="5"/>
  <c r="Y150" i="5"/>
  <c r="Y151" i="5"/>
  <c r="Y152" i="5"/>
  <c r="Y153" i="5"/>
  <c r="Y154" i="5"/>
  <c r="Y155" i="5"/>
  <c r="Y156" i="5"/>
  <c r="Y157" i="5"/>
  <c r="Y158" i="5"/>
  <c r="Y159" i="5"/>
  <c r="Y160" i="5"/>
  <c r="Y161" i="5"/>
  <c r="Y162" i="5"/>
  <c r="Y163" i="5"/>
  <c r="Y164" i="5"/>
  <c r="Y165" i="5"/>
  <c r="Y166" i="5"/>
  <c r="Y167" i="5"/>
  <c r="Y168" i="5"/>
  <c r="Y169" i="5"/>
  <c r="Y170" i="5"/>
  <c r="Y171" i="5"/>
  <c r="Y172" i="5"/>
  <c r="Y173" i="5"/>
  <c r="Y174" i="5"/>
  <c r="Y175" i="5"/>
  <c r="Y176" i="5"/>
  <c r="Y177" i="5"/>
  <c r="Y178" i="5"/>
  <c r="Y179" i="5"/>
  <c r="Y180" i="5"/>
  <c r="Y181" i="5"/>
  <c r="Y182" i="5"/>
  <c r="Y183" i="5"/>
  <c r="Y184" i="5"/>
  <c r="Y185" i="5"/>
  <c r="Y186" i="5"/>
  <c r="Y187" i="5"/>
  <c r="Y188" i="5"/>
  <c r="Y189" i="5"/>
  <c r="Y190" i="5"/>
  <c r="Y191" i="5"/>
  <c r="Y192" i="5"/>
  <c r="Y193" i="5"/>
  <c r="Y194" i="5"/>
  <c r="Y195" i="5"/>
  <c r="Y196" i="5"/>
  <c r="Y197" i="5"/>
  <c r="Y198" i="5"/>
  <c r="Y199" i="5"/>
  <c r="Y200" i="5"/>
  <c r="Y201" i="5"/>
  <c r="Y202" i="5"/>
  <c r="Y203" i="5"/>
  <c r="Y204" i="5"/>
  <c r="Y205" i="5"/>
  <c r="Y206" i="5"/>
  <c r="Y207" i="5"/>
  <c r="Y208" i="5"/>
  <c r="Y209" i="5"/>
  <c r="Y210" i="5"/>
  <c r="Y211" i="5"/>
  <c r="Y212" i="5"/>
  <c r="Y213" i="5"/>
  <c r="Y214" i="5"/>
  <c r="Y215" i="5"/>
  <c r="Y216" i="5"/>
  <c r="Y217" i="5"/>
  <c r="Y218" i="5"/>
  <c r="Y219" i="5"/>
  <c r="Y220" i="5"/>
  <c r="Y221" i="5"/>
  <c r="Y222" i="5"/>
  <c r="Y223" i="5"/>
  <c r="Y224" i="5"/>
  <c r="Y225" i="5"/>
  <c r="Y226" i="5"/>
  <c r="Y227" i="5"/>
  <c r="Y228" i="5"/>
  <c r="Y229" i="5"/>
  <c r="Y230" i="5"/>
  <c r="Y231" i="5"/>
  <c r="Y232" i="5"/>
  <c r="Y233" i="5"/>
  <c r="Y234" i="5"/>
  <c r="Y235" i="5"/>
  <c r="Y236" i="5"/>
  <c r="Y237" i="5"/>
  <c r="Y238" i="5"/>
  <c r="Y239" i="5"/>
  <c r="Y240" i="5"/>
  <c r="Y241" i="5"/>
  <c r="Y242" i="5"/>
  <c r="Y243" i="5"/>
  <c r="Y244" i="5"/>
  <c r="Y245" i="5"/>
  <c r="Y246" i="5"/>
  <c r="Y247" i="5"/>
  <c r="Y248" i="5"/>
  <c r="Y249" i="5"/>
  <c r="Y250" i="5"/>
  <c r="Y251" i="5"/>
  <c r="Y252" i="5"/>
  <c r="Y253" i="5"/>
  <c r="Y254" i="5"/>
  <c r="Y255" i="5"/>
  <c r="Y256" i="5"/>
  <c r="Y257" i="5"/>
  <c r="Y258" i="5"/>
  <c r="Y259" i="5"/>
  <c r="Y260" i="5"/>
  <c r="Y261" i="5"/>
  <c r="Y262" i="5"/>
  <c r="Y263" i="5"/>
  <c r="Y264" i="5"/>
  <c r="Y265" i="5"/>
  <c r="Y266" i="5"/>
  <c r="Y267" i="5"/>
  <c r="Y268" i="5"/>
  <c r="Y269" i="5"/>
  <c r="Y270" i="5"/>
  <c r="Y271" i="5"/>
  <c r="Y272" i="5"/>
  <c r="Y273" i="5"/>
  <c r="Y274" i="5"/>
  <c r="Y275" i="5"/>
  <c r="Y276" i="5"/>
  <c r="Y277" i="5"/>
  <c r="Y278" i="5"/>
  <c r="Y279" i="5"/>
  <c r="Y280" i="5"/>
  <c r="Y281" i="5"/>
  <c r="Y282" i="5"/>
  <c r="Y283" i="5"/>
  <c r="Y284" i="5"/>
  <c r="Y285" i="5"/>
  <c r="Y286" i="5"/>
  <c r="Y287" i="5"/>
  <c r="Y288" i="5"/>
  <c r="Y289" i="5"/>
  <c r="Y290" i="5"/>
  <c r="Y291" i="5"/>
  <c r="Y292" i="5"/>
  <c r="Y293" i="5"/>
  <c r="Y294" i="5"/>
  <c r="Y295" i="5"/>
  <c r="Y296" i="5"/>
  <c r="Y297" i="5"/>
  <c r="Y298" i="5"/>
  <c r="Y299" i="5"/>
  <c r="Y300" i="5"/>
  <c r="Y301" i="5"/>
  <c r="Y302" i="5"/>
  <c r="Y303" i="5"/>
  <c r="Y304" i="5"/>
  <c r="Y305" i="5"/>
  <c r="Y306" i="5"/>
  <c r="Y307" i="5"/>
  <c r="Y308" i="5"/>
  <c r="Y309" i="5"/>
  <c r="Y310" i="5"/>
  <c r="Y311" i="5"/>
  <c r="Y312" i="5"/>
  <c r="Y313" i="5"/>
  <c r="Y314" i="5"/>
  <c r="Y315" i="5"/>
  <c r="Y316" i="5"/>
  <c r="Y317" i="5"/>
  <c r="Y318" i="5"/>
  <c r="Y319" i="5"/>
  <c r="Y320" i="5"/>
  <c r="Y321" i="5"/>
  <c r="Y322" i="5"/>
  <c r="Y323" i="5"/>
  <c r="Y324" i="5"/>
  <c r="Y325" i="5"/>
  <c r="Y326" i="5"/>
  <c r="Y327" i="5"/>
  <c r="Y328" i="5"/>
  <c r="Y329" i="5"/>
  <c r="Y330" i="5"/>
  <c r="Y331" i="5"/>
  <c r="Y332" i="5"/>
  <c r="Y333" i="5"/>
  <c r="Y334" i="5"/>
  <c r="Y335" i="5"/>
  <c r="Y336" i="5"/>
  <c r="Y337" i="5"/>
  <c r="Y338" i="5"/>
  <c r="Y339" i="5"/>
  <c r="Y340" i="5"/>
  <c r="Y341" i="5"/>
  <c r="Y342" i="5"/>
  <c r="Y343" i="5"/>
  <c r="Y344" i="5"/>
  <c r="Y345" i="5"/>
  <c r="Y346" i="5"/>
  <c r="Y347" i="5"/>
  <c r="Y348" i="5"/>
  <c r="Y349" i="5"/>
  <c r="Y350" i="5"/>
  <c r="Y351" i="5"/>
  <c r="Y352" i="5"/>
  <c r="Y353" i="5"/>
  <c r="Y354" i="5"/>
  <c r="Y355" i="5"/>
  <c r="Y356" i="5"/>
  <c r="Y357" i="5"/>
  <c r="Y358" i="5"/>
  <c r="Y359" i="5"/>
  <c r="Y360" i="5"/>
  <c r="Y361" i="5"/>
  <c r="Y362" i="5"/>
  <c r="Y363" i="5"/>
  <c r="Y364" i="5"/>
  <c r="Y365" i="5"/>
  <c r="Y366" i="5"/>
  <c r="Y367" i="5"/>
  <c r="Y368" i="5"/>
  <c r="Y369" i="5"/>
  <c r="Y370" i="5"/>
  <c r="Y371" i="5"/>
  <c r="Y372" i="5"/>
  <c r="Y373" i="5"/>
  <c r="Y374" i="5"/>
  <c r="Y375" i="5"/>
  <c r="Y376" i="5"/>
  <c r="Y377" i="5"/>
  <c r="Y378" i="5"/>
  <c r="Y379" i="5"/>
  <c r="Y380" i="5"/>
  <c r="Y381" i="5"/>
  <c r="Y382" i="5"/>
  <c r="Y383" i="5"/>
  <c r="Y384" i="5"/>
  <c r="Y385" i="5"/>
  <c r="Y386" i="5"/>
  <c r="Y387" i="5"/>
  <c r="Y388" i="5"/>
  <c r="Y389" i="5"/>
  <c r="Y390" i="5"/>
  <c r="Y391" i="5"/>
  <c r="Y392" i="5"/>
  <c r="Y393" i="5"/>
  <c r="Y394" i="5"/>
  <c r="Y395" i="5"/>
  <c r="Y396" i="5"/>
  <c r="Y397" i="5"/>
  <c r="Y398" i="5"/>
  <c r="Y399" i="5"/>
  <c r="Y400" i="5"/>
  <c r="Y401" i="5"/>
  <c r="Y402" i="5"/>
  <c r="Y403" i="5"/>
  <c r="Y404" i="5"/>
  <c r="Y405" i="5"/>
  <c r="Y406" i="5"/>
  <c r="Y407" i="5"/>
  <c r="Y408" i="5"/>
  <c r="Y409" i="5"/>
  <c r="Y410" i="5"/>
  <c r="Y411" i="5"/>
  <c r="Y412" i="5"/>
  <c r="Y413" i="5"/>
  <c r="Y414" i="5"/>
  <c r="Y415" i="5"/>
  <c r="Y416" i="5"/>
  <c r="Y417" i="5"/>
  <c r="Y418" i="5"/>
  <c r="Y419" i="5"/>
  <c r="Y420" i="5"/>
  <c r="Y421" i="5"/>
  <c r="Y422" i="5"/>
  <c r="Y423" i="5"/>
  <c r="Y424" i="5"/>
  <c r="Y425" i="5"/>
  <c r="Y426" i="5"/>
  <c r="Y427" i="5"/>
  <c r="Y428" i="5"/>
  <c r="Y429" i="5"/>
  <c r="Y430" i="5"/>
  <c r="Y431" i="5"/>
  <c r="Y432" i="5"/>
  <c r="Y433" i="5"/>
  <c r="Y434" i="5"/>
  <c r="Y435" i="5"/>
  <c r="Y436" i="5"/>
  <c r="Y437" i="5"/>
  <c r="Y438" i="5"/>
  <c r="Y439" i="5"/>
  <c r="Y440" i="5"/>
  <c r="Y441" i="5"/>
  <c r="Y442" i="5"/>
  <c r="Y443" i="5"/>
  <c r="Y444" i="5"/>
  <c r="Y445" i="5"/>
  <c r="Y446" i="5"/>
  <c r="Y447" i="5"/>
  <c r="Y448" i="5"/>
  <c r="Y449" i="5"/>
  <c r="Y450" i="5"/>
  <c r="Y451" i="5"/>
  <c r="Y452" i="5"/>
  <c r="Y453" i="5"/>
  <c r="Y454" i="5"/>
  <c r="Y455" i="5"/>
  <c r="Y456" i="5"/>
  <c r="Y457" i="5"/>
  <c r="Y458" i="5"/>
  <c r="Y459" i="5"/>
  <c r="Y460" i="5"/>
  <c r="Y461" i="5"/>
  <c r="Y462" i="5"/>
  <c r="Y463" i="5"/>
  <c r="Y464" i="5"/>
  <c r="Y465" i="5"/>
  <c r="Y466" i="5"/>
  <c r="Y467" i="5"/>
  <c r="Y468" i="5"/>
  <c r="Y469" i="5"/>
  <c r="Y470" i="5"/>
  <c r="Y471" i="5"/>
  <c r="Y472" i="5"/>
  <c r="Y473" i="5"/>
  <c r="Y474" i="5"/>
  <c r="Y475" i="5"/>
  <c r="Y476" i="5"/>
  <c r="Y477" i="5"/>
  <c r="Y478" i="5"/>
  <c r="Y479" i="5"/>
  <c r="Y480" i="5"/>
  <c r="Y481" i="5"/>
  <c r="Y482" i="5"/>
  <c r="Y483" i="5"/>
  <c r="Y484" i="5"/>
  <c r="Y485" i="5"/>
  <c r="Y486" i="5"/>
  <c r="Y487" i="5"/>
  <c r="Y488" i="5"/>
  <c r="Y489" i="5"/>
  <c r="Y490" i="5"/>
  <c r="Y491" i="5"/>
  <c r="Y492" i="5"/>
  <c r="Y493" i="5"/>
  <c r="Y494" i="5"/>
  <c r="Y495" i="5"/>
  <c r="Y496" i="5"/>
  <c r="Y497" i="5"/>
  <c r="Y498" i="5"/>
  <c r="Y499" i="5"/>
  <c r="Y500" i="5"/>
  <c r="Y501" i="5"/>
  <c r="Y502" i="5"/>
  <c r="Y503" i="5"/>
  <c r="Y504" i="5"/>
  <c r="Y505" i="5"/>
  <c r="Y506" i="5"/>
  <c r="Y507" i="5"/>
  <c r="Y508" i="5"/>
  <c r="Y509" i="5"/>
  <c r="Y510" i="5"/>
  <c r="Y511" i="5"/>
  <c r="Y512" i="5"/>
  <c r="Y513" i="5"/>
  <c r="Y514" i="5"/>
  <c r="Y515" i="5"/>
  <c r="Y516" i="5"/>
  <c r="Y517" i="5"/>
  <c r="Y518" i="5"/>
  <c r="Y519" i="5"/>
  <c r="Y520" i="5"/>
  <c r="Y521" i="5"/>
  <c r="Y522" i="5"/>
  <c r="Y523" i="5"/>
  <c r="Y524" i="5"/>
  <c r="Y525" i="5"/>
  <c r="Y526" i="5"/>
  <c r="Y527" i="5"/>
  <c r="Y528" i="5"/>
  <c r="Y529" i="5"/>
  <c r="Y530" i="5"/>
  <c r="Y531" i="5"/>
  <c r="Y532" i="5"/>
  <c r="Y533" i="5"/>
  <c r="Y534" i="5"/>
  <c r="Y535" i="5"/>
  <c r="Y536" i="5"/>
  <c r="Y537" i="5"/>
  <c r="Y538" i="5"/>
  <c r="Y539" i="5"/>
  <c r="Y540" i="5"/>
  <c r="Y541" i="5"/>
  <c r="Y542" i="5"/>
  <c r="Y543" i="5"/>
  <c r="Y544" i="5"/>
  <c r="Y545" i="5"/>
  <c r="Y546" i="5"/>
  <c r="Y547" i="5"/>
  <c r="Y548" i="5"/>
  <c r="Y549" i="5"/>
  <c r="Y550" i="5"/>
  <c r="Y551" i="5"/>
  <c r="Y552" i="5"/>
  <c r="Y553" i="5"/>
  <c r="Y554" i="5"/>
  <c r="Y555" i="5"/>
  <c r="Y556" i="5"/>
  <c r="Y557" i="5"/>
  <c r="Y558" i="5"/>
  <c r="Y559" i="5"/>
  <c r="Y560" i="5"/>
  <c r="Y561" i="5"/>
  <c r="Y562" i="5"/>
  <c r="Y563" i="5"/>
  <c r="Y564" i="5"/>
  <c r="Y565" i="5"/>
  <c r="Y566" i="5"/>
  <c r="Y567" i="5"/>
  <c r="Y568" i="5"/>
  <c r="Y569" i="5"/>
  <c r="Y570" i="5"/>
  <c r="Y571" i="5"/>
  <c r="Y572" i="5"/>
  <c r="Y573" i="5"/>
  <c r="Y574" i="5"/>
  <c r="Y575" i="5"/>
  <c r="Y576" i="5"/>
  <c r="Y577" i="5"/>
  <c r="Y578" i="5"/>
  <c r="Y579" i="5"/>
  <c r="Y580" i="5"/>
  <c r="Y581" i="5"/>
  <c r="Y582" i="5"/>
  <c r="Y583" i="5"/>
  <c r="Y584" i="5"/>
  <c r="Y585" i="5"/>
  <c r="Y586" i="5"/>
  <c r="Y587" i="5"/>
  <c r="Y588" i="5"/>
  <c r="Y589" i="5"/>
  <c r="Y590" i="5"/>
  <c r="Y591" i="5"/>
  <c r="Y592" i="5"/>
  <c r="Y593" i="5"/>
  <c r="Y594" i="5"/>
  <c r="Y595" i="5"/>
  <c r="Y596" i="5"/>
  <c r="Y597" i="5"/>
  <c r="Y598" i="5"/>
  <c r="Y599" i="5"/>
  <c r="Y600" i="5"/>
  <c r="Y601" i="5"/>
  <c r="Y602" i="5"/>
  <c r="Y603" i="5"/>
  <c r="Y604" i="5"/>
  <c r="Y605" i="5"/>
  <c r="Y606" i="5"/>
  <c r="Y607" i="5"/>
  <c r="Y608" i="5"/>
  <c r="Y609" i="5"/>
  <c r="Y610" i="5"/>
  <c r="Y611" i="5"/>
  <c r="Y612" i="5"/>
  <c r="Y613" i="5"/>
  <c r="Y614" i="5"/>
  <c r="Y615" i="5"/>
  <c r="Y616" i="5"/>
  <c r="Y617" i="5"/>
  <c r="Y618" i="5"/>
  <c r="Y619" i="5"/>
  <c r="Y620" i="5"/>
  <c r="Y621" i="5"/>
  <c r="Y622" i="5"/>
  <c r="Y623" i="5"/>
  <c r="Y624" i="5"/>
  <c r="Y625" i="5"/>
  <c r="Y626" i="5"/>
  <c r="Y627" i="5"/>
  <c r="Y628" i="5"/>
  <c r="Y629" i="5"/>
  <c r="Y630" i="5"/>
  <c r="Y631" i="5"/>
  <c r="Y632" i="5"/>
  <c r="Y633" i="5"/>
  <c r="Y634" i="5"/>
  <c r="Y635" i="5"/>
  <c r="Y636" i="5"/>
  <c r="Y637" i="5"/>
  <c r="Y638" i="5"/>
  <c r="Y639" i="5"/>
  <c r="Y640" i="5"/>
  <c r="Y641" i="5"/>
  <c r="Y642" i="5"/>
  <c r="Y643" i="5"/>
  <c r="Y644" i="5"/>
  <c r="Y645" i="5"/>
  <c r="Y646" i="5"/>
  <c r="Y647" i="5"/>
  <c r="Y648" i="5"/>
  <c r="Y649" i="5"/>
  <c r="Y650" i="5"/>
  <c r="Y651" i="5"/>
  <c r="Y652" i="5"/>
  <c r="Y653" i="5"/>
  <c r="Y654" i="5"/>
  <c r="Y655" i="5"/>
  <c r="Y656" i="5"/>
  <c r="Y657" i="5"/>
  <c r="Y658" i="5"/>
  <c r="Y659" i="5"/>
  <c r="Y660" i="5"/>
  <c r="Y661" i="5"/>
  <c r="Y662" i="5"/>
  <c r="Y663" i="5"/>
  <c r="Y664" i="5"/>
  <c r="Y665" i="5"/>
  <c r="Y666" i="5"/>
  <c r="Y667" i="5"/>
  <c r="Y668" i="5"/>
  <c r="Y669" i="5"/>
  <c r="Y670" i="5"/>
  <c r="Y671" i="5"/>
  <c r="Y672" i="5"/>
  <c r="Y673" i="5"/>
  <c r="Y674" i="5"/>
  <c r="Y675" i="5"/>
  <c r="Y676" i="5"/>
  <c r="Y677" i="5"/>
  <c r="Y678" i="5"/>
  <c r="Y679" i="5"/>
  <c r="Y680" i="5"/>
  <c r="Y681" i="5"/>
  <c r="Y682" i="5"/>
  <c r="Y683" i="5"/>
  <c r="Y684" i="5"/>
  <c r="Y685" i="5"/>
  <c r="Y686" i="5"/>
  <c r="Y687" i="5"/>
  <c r="Y688" i="5"/>
  <c r="Y689" i="5"/>
  <c r="Y690" i="5"/>
  <c r="Y691" i="5"/>
  <c r="Y692" i="5"/>
  <c r="Y693" i="5"/>
  <c r="Y694" i="5"/>
  <c r="Y695" i="5"/>
  <c r="Y696" i="5"/>
  <c r="Y697" i="5"/>
  <c r="Y698" i="5"/>
  <c r="Y699" i="5"/>
  <c r="Y700" i="5"/>
  <c r="Y701" i="5"/>
  <c r="Y702" i="5"/>
  <c r="Y703" i="5"/>
  <c r="Y704" i="5"/>
  <c r="Y705" i="5"/>
  <c r="Y706" i="5"/>
  <c r="Y707" i="5"/>
  <c r="Y708" i="5"/>
  <c r="Y709" i="5"/>
  <c r="Y710" i="5"/>
  <c r="Y711" i="5"/>
  <c r="Y712" i="5"/>
  <c r="Y713" i="5"/>
  <c r="Y714" i="5"/>
  <c r="Y715" i="5"/>
  <c r="Y15" i="5"/>
  <c r="Z16" i="5"/>
  <c r="Z17" i="5"/>
  <c r="Z18" i="5"/>
  <c r="Z19" i="5"/>
  <c r="Z20" i="5"/>
  <c r="Z21" i="5"/>
  <c r="Z22" i="5"/>
  <c r="Z23" i="5"/>
  <c r="Z24" i="5"/>
  <c r="Z25" i="5"/>
  <c r="Z26" i="5"/>
  <c r="Z27" i="5"/>
  <c r="Z28" i="5"/>
  <c r="Z29" i="5"/>
  <c r="Z30" i="5"/>
  <c r="Z31" i="5"/>
  <c r="Z32" i="5"/>
  <c r="Z33" i="5"/>
  <c r="Z34" i="5"/>
  <c r="Z35" i="5"/>
  <c r="Z36" i="5"/>
  <c r="Z37" i="5"/>
  <c r="Z38" i="5"/>
  <c r="Z39" i="5"/>
  <c r="Z40" i="5"/>
  <c r="Z41" i="5"/>
  <c r="Z42" i="5"/>
  <c r="Z43" i="5"/>
  <c r="Z44" i="5"/>
  <c r="Z45" i="5"/>
  <c r="Z46" i="5"/>
  <c r="Z47" i="5"/>
  <c r="Z48" i="5"/>
  <c r="Z49" i="5"/>
  <c r="Z50" i="5"/>
  <c r="Z51" i="5"/>
  <c r="Z52" i="5"/>
  <c r="Z53" i="5"/>
  <c r="Z54" i="5"/>
  <c r="Z55" i="5"/>
  <c r="Z56" i="5"/>
  <c r="Z57" i="5"/>
  <c r="Z58" i="5"/>
  <c r="Z59" i="5"/>
  <c r="Z60" i="5"/>
  <c r="Z61" i="5"/>
  <c r="Z62" i="5"/>
  <c r="Z63" i="5"/>
  <c r="Z64" i="5"/>
  <c r="Z65" i="5"/>
  <c r="Z66" i="5"/>
  <c r="Z67" i="5"/>
  <c r="Z68" i="5"/>
  <c r="Z69" i="5"/>
  <c r="Z70" i="5"/>
  <c r="Z71" i="5"/>
  <c r="Z72" i="5"/>
  <c r="Z73" i="5"/>
  <c r="Z74" i="5"/>
  <c r="Z75" i="5"/>
  <c r="Z76" i="5"/>
  <c r="Z77" i="5"/>
  <c r="Z78" i="5"/>
  <c r="Z79" i="5"/>
  <c r="Z80" i="5"/>
  <c r="Z81" i="5"/>
  <c r="Z82" i="5"/>
  <c r="Z83" i="5"/>
  <c r="Z84" i="5"/>
  <c r="Z85" i="5"/>
  <c r="Z86" i="5"/>
  <c r="Z87" i="5"/>
  <c r="Z88" i="5"/>
  <c r="Z89" i="5"/>
  <c r="Z90" i="5"/>
  <c r="Z91" i="5"/>
  <c r="Z92" i="5"/>
  <c r="Z93" i="5"/>
  <c r="Z94" i="5"/>
  <c r="Z95" i="5"/>
  <c r="Z96" i="5"/>
  <c r="Z97" i="5"/>
  <c r="Z98" i="5"/>
  <c r="Z99" i="5"/>
  <c r="Z100" i="5"/>
  <c r="Z101" i="5"/>
  <c r="Z102" i="5"/>
  <c r="Z103" i="5"/>
  <c r="Z104" i="5"/>
  <c r="Z105" i="5"/>
  <c r="Z106" i="5"/>
  <c r="Z107" i="5"/>
  <c r="Z108" i="5"/>
  <c r="Z109" i="5"/>
  <c r="Z110" i="5"/>
  <c r="Z111" i="5"/>
  <c r="Z112" i="5"/>
  <c r="Z113" i="5"/>
  <c r="Z114" i="5"/>
  <c r="Z115" i="5"/>
  <c r="Z116" i="5"/>
  <c r="Z117" i="5"/>
  <c r="Z118" i="5"/>
  <c r="Z119" i="5"/>
  <c r="Z120" i="5"/>
  <c r="Z121" i="5"/>
  <c r="Z122" i="5"/>
  <c r="Z123" i="5"/>
  <c r="Z124" i="5"/>
  <c r="Z125" i="5"/>
  <c r="Z126" i="5"/>
  <c r="Z127" i="5"/>
  <c r="Z128" i="5"/>
  <c r="Z129" i="5"/>
  <c r="Z130" i="5"/>
  <c r="Z131" i="5"/>
  <c r="Z132" i="5"/>
  <c r="Z133" i="5"/>
  <c r="Z134" i="5"/>
  <c r="Z135" i="5"/>
  <c r="Z136" i="5"/>
  <c r="Z137" i="5"/>
  <c r="Z138" i="5"/>
  <c r="Z139" i="5"/>
  <c r="Z140" i="5"/>
  <c r="Z141" i="5"/>
  <c r="Z142" i="5"/>
  <c r="Z143" i="5"/>
  <c r="Z144" i="5"/>
  <c r="Z145" i="5"/>
  <c r="Z146" i="5"/>
  <c r="Z147" i="5"/>
  <c r="Z148" i="5"/>
  <c r="Z149" i="5"/>
  <c r="Z150" i="5"/>
  <c r="Z151" i="5"/>
  <c r="Z152" i="5"/>
  <c r="Z153" i="5"/>
  <c r="Z154" i="5"/>
  <c r="Z155" i="5"/>
  <c r="Z156" i="5"/>
  <c r="Z157" i="5"/>
  <c r="Z158" i="5"/>
  <c r="Z159" i="5"/>
  <c r="Z160" i="5"/>
  <c r="Z161" i="5"/>
  <c r="Z162" i="5"/>
  <c r="Z163" i="5"/>
  <c r="Z164" i="5"/>
  <c r="Z165" i="5"/>
  <c r="Z166" i="5"/>
  <c r="Z167" i="5"/>
  <c r="Z168" i="5"/>
  <c r="Z169" i="5"/>
  <c r="Z170" i="5"/>
  <c r="Z171" i="5"/>
  <c r="Z172" i="5"/>
  <c r="Z173" i="5"/>
  <c r="Z174" i="5"/>
  <c r="Z175" i="5"/>
  <c r="Z176" i="5"/>
  <c r="Z177" i="5"/>
  <c r="Z178" i="5"/>
  <c r="Z179" i="5"/>
  <c r="Z180" i="5"/>
  <c r="Z181" i="5"/>
  <c r="Z182" i="5"/>
  <c r="Z183" i="5"/>
  <c r="Z184" i="5"/>
  <c r="Z185" i="5"/>
  <c r="Z186" i="5"/>
  <c r="Z187" i="5"/>
  <c r="Z188" i="5"/>
  <c r="Z189" i="5"/>
  <c r="Z190" i="5"/>
  <c r="Z191" i="5"/>
  <c r="Z192" i="5"/>
  <c r="Z193" i="5"/>
  <c r="Z194" i="5"/>
  <c r="Z195" i="5"/>
  <c r="Z196" i="5"/>
  <c r="Z197" i="5"/>
  <c r="Z198" i="5"/>
  <c r="Z199" i="5"/>
  <c r="Z200" i="5"/>
  <c r="Z201" i="5"/>
  <c r="Z202" i="5"/>
  <c r="Z203" i="5"/>
  <c r="Z204" i="5"/>
  <c r="Z205" i="5"/>
  <c r="Z206" i="5"/>
  <c r="Z207" i="5"/>
  <c r="Z208" i="5"/>
  <c r="Z209" i="5"/>
  <c r="Z210" i="5"/>
  <c r="Z211" i="5"/>
  <c r="Z212" i="5"/>
  <c r="Z213" i="5"/>
  <c r="Z214" i="5"/>
  <c r="Z215" i="5"/>
  <c r="Z216" i="5"/>
  <c r="Z217" i="5"/>
  <c r="Z218" i="5"/>
  <c r="Z219" i="5"/>
  <c r="Z220" i="5"/>
  <c r="Z221" i="5"/>
  <c r="Z222" i="5"/>
  <c r="Z223" i="5"/>
  <c r="Z224" i="5"/>
  <c r="Z225" i="5"/>
  <c r="Z226" i="5"/>
  <c r="Z227" i="5"/>
  <c r="Z228" i="5"/>
  <c r="Z229" i="5"/>
  <c r="Z230" i="5"/>
  <c r="Z231" i="5"/>
  <c r="Z232" i="5"/>
  <c r="Z233" i="5"/>
  <c r="Z234" i="5"/>
  <c r="Z235" i="5"/>
  <c r="Z236" i="5"/>
  <c r="Z237" i="5"/>
  <c r="Z238" i="5"/>
  <c r="Z239" i="5"/>
  <c r="Z240" i="5"/>
  <c r="Z241" i="5"/>
  <c r="Z242" i="5"/>
  <c r="Z243" i="5"/>
  <c r="Z244" i="5"/>
  <c r="Z245" i="5"/>
  <c r="Z246" i="5"/>
  <c r="Z247" i="5"/>
  <c r="Z248" i="5"/>
  <c r="Z249" i="5"/>
  <c r="Z250" i="5"/>
  <c r="Z251" i="5"/>
  <c r="Z252" i="5"/>
  <c r="Z253" i="5"/>
  <c r="Z254" i="5"/>
  <c r="Z255" i="5"/>
  <c r="Z256" i="5"/>
  <c r="Z257" i="5"/>
  <c r="Z258" i="5"/>
  <c r="Z259" i="5"/>
  <c r="Z260" i="5"/>
  <c r="Z261" i="5"/>
  <c r="Z262" i="5"/>
  <c r="Z263" i="5"/>
  <c r="Z264" i="5"/>
  <c r="Z265" i="5"/>
  <c r="Z266" i="5"/>
  <c r="Z267" i="5"/>
  <c r="Z268" i="5"/>
  <c r="Z269" i="5"/>
  <c r="Z270" i="5"/>
  <c r="Z271" i="5"/>
  <c r="Z272" i="5"/>
  <c r="Z273" i="5"/>
  <c r="Z274" i="5"/>
  <c r="Z275" i="5"/>
  <c r="Z276" i="5"/>
  <c r="Z277" i="5"/>
  <c r="Z278" i="5"/>
  <c r="Z279" i="5"/>
  <c r="Z280" i="5"/>
  <c r="Z281" i="5"/>
  <c r="Z282" i="5"/>
  <c r="Z283" i="5"/>
  <c r="Z284" i="5"/>
  <c r="Z285" i="5"/>
  <c r="Z286" i="5"/>
  <c r="Z287" i="5"/>
  <c r="Z288" i="5"/>
  <c r="Z289" i="5"/>
  <c r="Z290" i="5"/>
  <c r="Z291" i="5"/>
  <c r="Z292" i="5"/>
  <c r="Z293" i="5"/>
  <c r="Z294" i="5"/>
  <c r="Z295" i="5"/>
  <c r="Z296" i="5"/>
  <c r="Z297" i="5"/>
  <c r="Z298" i="5"/>
  <c r="Z299" i="5"/>
  <c r="Z300" i="5"/>
  <c r="Z301" i="5"/>
  <c r="Z302" i="5"/>
  <c r="Z303" i="5"/>
  <c r="Z304" i="5"/>
  <c r="Z305" i="5"/>
  <c r="Z306" i="5"/>
  <c r="Z307" i="5"/>
  <c r="Z308" i="5"/>
  <c r="Z309" i="5"/>
  <c r="Z310" i="5"/>
  <c r="Z311" i="5"/>
  <c r="Z312" i="5"/>
  <c r="Z313" i="5"/>
  <c r="Z314" i="5"/>
  <c r="Z315" i="5"/>
  <c r="Z316" i="5"/>
  <c r="Z317" i="5"/>
  <c r="Z318" i="5"/>
  <c r="Z319" i="5"/>
  <c r="Z320" i="5"/>
  <c r="Z321" i="5"/>
  <c r="Z322" i="5"/>
  <c r="Z323" i="5"/>
  <c r="Z324" i="5"/>
  <c r="Z325" i="5"/>
  <c r="Z326" i="5"/>
  <c r="Z327" i="5"/>
  <c r="Z328" i="5"/>
  <c r="Z329" i="5"/>
  <c r="Z330" i="5"/>
  <c r="Z331" i="5"/>
  <c r="Z332" i="5"/>
  <c r="Z333" i="5"/>
  <c r="Z334" i="5"/>
  <c r="Z335" i="5"/>
  <c r="Z336" i="5"/>
  <c r="Z337" i="5"/>
  <c r="Z338" i="5"/>
  <c r="Z339" i="5"/>
  <c r="Z340" i="5"/>
  <c r="Z341" i="5"/>
  <c r="Z342" i="5"/>
  <c r="Z343" i="5"/>
  <c r="Z344" i="5"/>
  <c r="Z345" i="5"/>
  <c r="Z346" i="5"/>
  <c r="Z347" i="5"/>
  <c r="Z348" i="5"/>
  <c r="Z349" i="5"/>
  <c r="Z350" i="5"/>
  <c r="Z351" i="5"/>
  <c r="Z352" i="5"/>
  <c r="Z353" i="5"/>
  <c r="Z354" i="5"/>
  <c r="Z355" i="5"/>
  <c r="Z356" i="5"/>
  <c r="Z357" i="5"/>
  <c r="Z358" i="5"/>
  <c r="Z359" i="5"/>
  <c r="Z360" i="5"/>
  <c r="Z361" i="5"/>
  <c r="Z362" i="5"/>
  <c r="Z363" i="5"/>
  <c r="Z364" i="5"/>
  <c r="Z365" i="5"/>
  <c r="Z366" i="5"/>
  <c r="Z367" i="5"/>
  <c r="Z368" i="5"/>
  <c r="Z369" i="5"/>
  <c r="Z370" i="5"/>
  <c r="Z371" i="5"/>
  <c r="Z372" i="5"/>
  <c r="Z373" i="5"/>
  <c r="Z374" i="5"/>
  <c r="Z375" i="5"/>
  <c r="Z376" i="5"/>
  <c r="Z377" i="5"/>
  <c r="Z378" i="5"/>
  <c r="Z379" i="5"/>
  <c r="Z380" i="5"/>
  <c r="Z381" i="5"/>
  <c r="Z382" i="5"/>
  <c r="Z383" i="5"/>
  <c r="Z384" i="5"/>
  <c r="Z385" i="5"/>
  <c r="Z386" i="5"/>
  <c r="Z387" i="5"/>
  <c r="Z388" i="5"/>
  <c r="Z389" i="5"/>
  <c r="Z390" i="5"/>
  <c r="Z391" i="5"/>
  <c r="Z392" i="5"/>
  <c r="Z393" i="5"/>
  <c r="Z394" i="5"/>
  <c r="Z395" i="5"/>
  <c r="Z396" i="5"/>
  <c r="Z397" i="5"/>
  <c r="Z398" i="5"/>
  <c r="Z399" i="5"/>
  <c r="Z400" i="5"/>
  <c r="Z401" i="5"/>
  <c r="Z402" i="5"/>
  <c r="Z403" i="5"/>
  <c r="Z404" i="5"/>
  <c r="Z405" i="5"/>
  <c r="Z406" i="5"/>
  <c r="Z407" i="5"/>
  <c r="Z408" i="5"/>
  <c r="Z409" i="5"/>
  <c r="Z410" i="5"/>
  <c r="Z411" i="5"/>
  <c r="Z412" i="5"/>
  <c r="Z413" i="5"/>
  <c r="Z414" i="5"/>
  <c r="Z415" i="5"/>
  <c r="Z416" i="5"/>
  <c r="Z417" i="5"/>
  <c r="Z418" i="5"/>
  <c r="Z419" i="5"/>
  <c r="Z420" i="5"/>
  <c r="Z421" i="5"/>
  <c r="Z422" i="5"/>
  <c r="Z423" i="5"/>
  <c r="Z424" i="5"/>
  <c r="Z425" i="5"/>
  <c r="Z426" i="5"/>
  <c r="Z427" i="5"/>
  <c r="Z428" i="5"/>
  <c r="Z429" i="5"/>
  <c r="Z430" i="5"/>
  <c r="Z431" i="5"/>
  <c r="Z432" i="5"/>
  <c r="Z433" i="5"/>
  <c r="Z434" i="5"/>
  <c r="Z435" i="5"/>
  <c r="Z436" i="5"/>
  <c r="Z437" i="5"/>
  <c r="Z438" i="5"/>
  <c r="Z439" i="5"/>
  <c r="Z440" i="5"/>
  <c r="Z441" i="5"/>
  <c r="Z442" i="5"/>
  <c r="Z443" i="5"/>
  <c r="Z444" i="5"/>
  <c r="Z445" i="5"/>
  <c r="Z446" i="5"/>
  <c r="Z447" i="5"/>
  <c r="Z448" i="5"/>
  <c r="Z449" i="5"/>
  <c r="Z450" i="5"/>
  <c r="Z451" i="5"/>
  <c r="Z452" i="5"/>
  <c r="Z453" i="5"/>
  <c r="Z454" i="5"/>
  <c r="Z455" i="5"/>
  <c r="Z456" i="5"/>
  <c r="Z457" i="5"/>
  <c r="Z458" i="5"/>
  <c r="Z459" i="5"/>
  <c r="Z460" i="5"/>
  <c r="Z461" i="5"/>
  <c r="Z462" i="5"/>
  <c r="Z463" i="5"/>
  <c r="Z464" i="5"/>
  <c r="Z465" i="5"/>
  <c r="Z466" i="5"/>
  <c r="Z467" i="5"/>
  <c r="Z468" i="5"/>
  <c r="Z469" i="5"/>
  <c r="Z470" i="5"/>
  <c r="Z471" i="5"/>
  <c r="Z472" i="5"/>
  <c r="Z473" i="5"/>
  <c r="Z474" i="5"/>
  <c r="Z475" i="5"/>
  <c r="Z476" i="5"/>
  <c r="Z477" i="5"/>
  <c r="Z478" i="5"/>
  <c r="Z479" i="5"/>
  <c r="Z480" i="5"/>
  <c r="Z481" i="5"/>
  <c r="Z482" i="5"/>
  <c r="Z483" i="5"/>
  <c r="Z484" i="5"/>
  <c r="Z485" i="5"/>
  <c r="Z486" i="5"/>
  <c r="Z487" i="5"/>
  <c r="Z488" i="5"/>
  <c r="Z489" i="5"/>
  <c r="Z490" i="5"/>
  <c r="Z491" i="5"/>
  <c r="Z492" i="5"/>
  <c r="Z493" i="5"/>
  <c r="Z494" i="5"/>
  <c r="Z495" i="5"/>
  <c r="Z496" i="5"/>
  <c r="Z497" i="5"/>
  <c r="Z498" i="5"/>
  <c r="Z499" i="5"/>
  <c r="Z500" i="5"/>
  <c r="Z501" i="5"/>
  <c r="Z502" i="5"/>
  <c r="Z503" i="5"/>
  <c r="Z504" i="5"/>
  <c r="Z505" i="5"/>
  <c r="Z506" i="5"/>
  <c r="Z507" i="5"/>
  <c r="Z508" i="5"/>
  <c r="Z509" i="5"/>
  <c r="Z510" i="5"/>
  <c r="Z511" i="5"/>
  <c r="Z512" i="5"/>
  <c r="Z513" i="5"/>
  <c r="Z514" i="5"/>
  <c r="Z515" i="5"/>
  <c r="Z516" i="5"/>
  <c r="Z517" i="5"/>
  <c r="Z518" i="5"/>
  <c r="Z519" i="5"/>
  <c r="Z520" i="5"/>
  <c r="Z521" i="5"/>
  <c r="Z522" i="5"/>
  <c r="Z523" i="5"/>
  <c r="Z524" i="5"/>
  <c r="Z525" i="5"/>
  <c r="Z526" i="5"/>
  <c r="Z527" i="5"/>
  <c r="Z528" i="5"/>
  <c r="Z529" i="5"/>
  <c r="Z530" i="5"/>
  <c r="Z531" i="5"/>
  <c r="Z532" i="5"/>
  <c r="Z533" i="5"/>
  <c r="Z534" i="5"/>
  <c r="Z535" i="5"/>
  <c r="Z536" i="5"/>
  <c r="Z537" i="5"/>
  <c r="Z538" i="5"/>
  <c r="Z539" i="5"/>
  <c r="Z540" i="5"/>
  <c r="Z541" i="5"/>
  <c r="Z542" i="5"/>
  <c r="Z543" i="5"/>
  <c r="Z544" i="5"/>
  <c r="Z545" i="5"/>
  <c r="Z546" i="5"/>
  <c r="Z547" i="5"/>
  <c r="Z548" i="5"/>
  <c r="Z549" i="5"/>
  <c r="Z550" i="5"/>
  <c r="Z551" i="5"/>
  <c r="Z552" i="5"/>
  <c r="Z553" i="5"/>
  <c r="Z554" i="5"/>
  <c r="Z555" i="5"/>
  <c r="Z556" i="5"/>
  <c r="Z557" i="5"/>
  <c r="Z558" i="5"/>
  <c r="Z559" i="5"/>
  <c r="Z560" i="5"/>
  <c r="Z561" i="5"/>
  <c r="Z562" i="5"/>
  <c r="Z563" i="5"/>
  <c r="Z564" i="5"/>
  <c r="Z565" i="5"/>
  <c r="Z566" i="5"/>
  <c r="Z567" i="5"/>
  <c r="Z568" i="5"/>
  <c r="Z569" i="5"/>
  <c r="Z570" i="5"/>
  <c r="Z571" i="5"/>
  <c r="Z572" i="5"/>
  <c r="Z573" i="5"/>
  <c r="Z574" i="5"/>
  <c r="Z575" i="5"/>
  <c r="Z576" i="5"/>
  <c r="Z577" i="5"/>
  <c r="Z578" i="5"/>
  <c r="Z579" i="5"/>
  <c r="Z580" i="5"/>
  <c r="Z581" i="5"/>
  <c r="Z582" i="5"/>
  <c r="Z583" i="5"/>
  <c r="Z584" i="5"/>
  <c r="Z585" i="5"/>
  <c r="Z586" i="5"/>
  <c r="Z587" i="5"/>
  <c r="Z588" i="5"/>
  <c r="Z589" i="5"/>
  <c r="Z590" i="5"/>
  <c r="Z591" i="5"/>
  <c r="Z592" i="5"/>
  <c r="Z593" i="5"/>
  <c r="Z594" i="5"/>
  <c r="Z595" i="5"/>
  <c r="Z596" i="5"/>
  <c r="Z597" i="5"/>
  <c r="Z598" i="5"/>
  <c r="Z599" i="5"/>
  <c r="Z600" i="5"/>
  <c r="Z601" i="5"/>
  <c r="Z602" i="5"/>
  <c r="Z603" i="5"/>
  <c r="Z604" i="5"/>
  <c r="Z605" i="5"/>
  <c r="Z606" i="5"/>
  <c r="Z607" i="5"/>
  <c r="Z608" i="5"/>
  <c r="Z609" i="5"/>
  <c r="Z610" i="5"/>
  <c r="Z611" i="5"/>
  <c r="Z612" i="5"/>
  <c r="Z613" i="5"/>
  <c r="Z614" i="5"/>
  <c r="Z615" i="5"/>
  <c r="Z616" i="5"/>
  <c r="Z617" i="5"/>
  <c r="Z618" i="5"/>
  <c r="Z619" i="5"/>
  <c r="Z620" i="5"/>
  <c r="Z621" i="5"/>
  <c r="Z622" i="5"/>
  <c r="Z623" i="5"/>
  <c r="Z624" i="5"/>
  <c r="Z625" i="5"/>
  <c r="Z626" i="5"/>
  <c r="Z627" i="5"/>
  <c r="Z628" i="5"/>
  <c r="Z629" i="5"/>
  <c r="Z630" i="5"/>
  <c r="Z631" i="5"/>
  <c r="Z632" i="5"/>
  <c r="Z633" i="5"/>
  <c r="Z634" i="5"/>
  <c r="Z635" i="5"/>
  <c r="Z636" i="5"/>
  <c r="Z637" i="5"/>
  <c r="Z638" i="5"/>
  <c r="Z639" i="5"/>
  <c r="Z640" i="5"/>
  <c r="Z641" i="5"/>
  <c r="Z642" i="5"/>
  <c r="Z643" i="5"/>
  <c r="Z644" i="5"/>
  <c r="Z645" i="5"/>
  <c r="Z646" i="5"/>
  <c r="Z647" i="5"/>
  <c r="Z648" i="5"/>
  <c r="Z649" i="5"/>
  <c r="Z650" i="5"/>
  <c r="Z651" i="5"/>
  <c r="Z652" i="5"/>
  <c r="Z653" i="5"/>
  <c r="Z654" i="5"/>
  <c r="Z655" i="5"/>
  <c r="Z656" i="5"/>
  <c r="Z657" i="5"/>
  <c r="Z658" i="5"/>
  <c r="Z659" i="5"/>
  <c r="Z660" i="5"/>
  <c r="Z661" i="5"/>
  <c r="Z662" i="5"/>
  <c r="Z663" i="5"/>
  <c r="Z664" i="5"/>
  <c r="Z665" i="5"/>
  <c r="Z666" i="5"/>
  <c r="Z667" i="5"/>
  <c r="Z668" i="5"/>
  <c r="Z669" i="5"/>
  <c r="Z670" i="5"/>
  <c r="Z671" i="5"/>
  <c r="Z672" i="5"/>
  <c r="Z673" i="5"/>
  <c r="Z674" i="5"/>
  <c r="Z675" i="5"/>
  <c r="Z676" i="5"/>
  <c r="Z677" i="5"/>
  <c r="Z678" i="5"/>
  <c r="Z679" i="5"/>
  <c r="Z680" i="5"/>
  <c r="Z681" i="5"/>
  <c r="Z682" i="5"/>
  <c r="Z683" i="5"/>
  <c r="Z684" i="5"/>
  <c r="Z685" i="5"/>
  <c r="Z686" i="5"/>
  <c r="Z687" i="5"/>
  <c r="Z688" i="5"/>
  <c r="Z689" i="5"/>
  <c r="Z690" i="5"/>
  <c r="Z691" i="5"/>
  <c r="Z692" i="5"/>
  <c r="Z693" i="5"/>
  <c r="Z694" i="5"/>
  <c r="Z695" i="5"/>
  <c r="Z696" i="5"/>
  <c r="Z697" i="5"/>
  <c r="Z698" i="5"/>
  <c r="Z699" i="5"/>
  <c r="Z700" i="5"/>
  <c r="Z701" i="5"/>
  <c r="Z702" i="5"/>
  <c r="Z703" i="5"/>
  <c r="Z704" i="5"/>
  <c r="Z705" i="5"/>
  <c r="Z706" i="5"/>
  <c r="Z707" i="5"/>
  <c r="Z708" i="5"/>
  <c r="Z709" i="5"/>
  <c r="Z710" i="5"/>
  <c r="Z711" i="5"/>
  <c r="Z712" i="5"/>
  <c r="Z713" i="5"/>
  <c r="Z714" i="5"/>
  <c r="Z715" i="5"/>
  <c r="Z15" i="5"/>
  <c r="AO4" i="5" l="1"/>
  <c r="AS4" i="5"/>
  <c r="AW4" i="5"/>
  <c r="BA4" i="5"/>
  <c r="BM4" i="5"/>
  <c r="BY4" i="5"/>
  <c r="BR4" i="5"/>
  <c r="AP4" i="5"/>
  <c r="AT4" i="5"/>
  <c r="AX4" i="5"/>
  <c r="BB4" i="5"/>
  <c r="BF4" i="5"/>
  <c r="BJ4" i="5"/>
  <c r="BN4" i="5"/>
  <c r="CD4" i="5"/>
  <c r="AQ4" i="5"/>
  <c r="AU4" i="5"/>
  <c r="AY4" i="5"/>
  <c r="BC4" i="5"/>
  <c r="BG4" i="5"/>
  <c r="BK4" i="5"/>
  <c r="BO4" i="5"/>
  <c r="BS4" i="5"/>
  <c r="BW4" i="5"/>
  <c r="CA4" i="5"/>
  <c r="CE4" i="5"/>
  <c r="BI4" i="5"/>
  <c r="BU4" i="5"/>
  <c r="CG4" i="5"/>
  <c r="BZ4" i="5"/>
  <c r="AN4" i="5"/>
  <c r="AR4" i="5"/>
  <c r="AV4" i="5"/>
  <c r="AZ4" i="5"/>
  <c r="BD4" i="5"/>
  <c r="BH4" i="5"/>
  <c r="BL4" i="5"/>
  <c r="BP4" i="5"/>
  <c r="BT4" i="5"/>
  <c r="BX4" i="5"/>
  <c r="CB4" i="5"/>
  <c r="CF4" i="5"/>
  <c r="BE4" i="5"/>
  <c r="BQ4" i="5"/>
  <c r="CC4" i="5"/>
  <c r="BV4" i="5"/>
  <c r="AK5" i="5"/>
  <c r="AO5" i="5"/>
  <c r="AS5" i="5"/>
  <c r="AW5" i="5"/>
  <c r="BA5" i="5"/>
  <c r="BE5" i="5"/>
  <c r="BI5" i="5"/>
  <c r="BM5" i="5"/>
  <c r="BQ5" i="5"/>
  <c r="BU5" i="5"/>
  <c r="BY5" i="5"/>
  <c r="CC5" i="5"/>
  <c r="CG5" i="5"/>
  <c r="AL5" i="5"/>
  <c r="AP5" i="5"/>
  <c r="AT5" i="5"/>
  <c r="AX5" i="5"/>
  <c r="BB5" i="5"/>
  <c r="BF5" i="5"/>
  <c r="BJ5" i="5"/>
  <c r="BN5" i="5"/>
  <c r="BR5" i="5"/>
  <c r="BV5" i="5"/>
  <c r="BZ5" i="5"/>
  <c r="CD5" i="5"/>
  <c r="AI5" i="5"/>
  <c r="AM5" i="5"/>
  <c r="AQ5" i="5"/>
  <c r="AU5" i="5"/>
  <c r="AY5" i="5"/>
  <c r="BC5" i="5"/>
  <c r="BG5" i="5"/>
  <c r="BK5" i="5"/>
  <c r="BO5" i="5"/>
  <c r="BS5" i="5"/>
  <c r="BW5" i="5"/>
  <c r="CA5" i="5"/>
  <c r="CE5" i="5"/>
  <c r="AJ5" i="5"/>
  <c r="AN5" i="5"/>
  <c r="AR5" i="5"/>
  <c r="AV5" i="5"/>
  <c r="AZ5" i="5"/>
  <c r="BD5" i="5"/>
  <c r="BH5" i="5"/>
  <c r="BL5" i="5"/>
  <c r="BP5" i="5"/>
  <c r="BT5" i="5"/>
  <c r="BX5" i="5"/>
  <c r="CB5" i="5"/>
  <c r="CF5" i="5"/>
  <c r="Y13" i="5"/>
  <c r="I16" i="5"/>
  <c r="I17" i="5"/>
  <c r="I20" i="5"/>
  <c r="I21" i="5"/>
  <c r="I22" i="5"/>
  <c r="I26" i="5"/>
  <c r="I27" i="5"/>
  <c r="I28" i="5"/>
  <c r="I33" i="5"/>
  <c r="I35" i="5"/>
  <c r="I36" i="5"/>
  <c r="I46" i="5"/>
  <c r="I56" i="5"/>
  <c r="I58" i="5"/>
  <c r="I62" i="5"/>
  <c r="I63" i="5"/>
  <c r="I66" i="5"/>
  <c r="I67" i="5"/>
  <c r="I68" i="5"/>
  <c r="I76" i="5"/>
  <c r="I79" i="5"/>
  <c r="I90" i="5"/>
  <c r="I125" i="5"/>
  <c r="I126" i="5"/>
  <c r="I127" i="5"/>
  <c r="I143" i="5"/>
  <c r="I278" i="5"/>
  <c r="I15" i="5"/>
  <c r="AG4" i="5" l="1"/>
  <c r="AG5" i="5"/>
</calcChain>
</file>

<file path=xl/connections.xml><?xml version="1.0" encoding="utf-8"?>
<connections xmlns="http://schemas.openxmlformats.org/spreadsheetml/2006/main">
  <connection id="1" odcFile="C:\Users\esteouler\AppData\Local\Microsoft\Windows\Temporary Internet Files\Content.IE5\J99J8WRA\owssvr.iqy" keepAlive="1" name="owssvr" type="5" refreshedVersion="4" minRefreshableVersion="3" saveData="1">
    <dbPr connection="Provider=Microsoft.Office.List.OLEDB.2.0;Data Source=&quot;&quot;;ApplicationName=Excel;Version=12.0.0.0" command="&lt;LIST&gt;&lt;VIEWGUID&gt;{E1500EEA-89AD-4A72-9A5C-20FA107BAB18}&lt;/VIEWGUID&gt;&lt;LISTNAME&gt;{DAEC9588-D226-45C4-A280-014408D26A1F}&lt;/LISTNAME&gt;&lt;LISTWEB&gt;https://rr.fpk.exostar.com/customers/rollsroyceplc_forumpass/nuclear/wep/ael/_vti_bin&lt;/LISTWEB&gt;&lt;LISTSUBWEB&gt;&lt;/LISTSUBWEB&gt;&lt;ROOTFOLDER&gt;/customers/rollsroyceplc_forumpass/nuclear/wep/ael/Lists/AEL QR&lt;/ROOTFOLDER&gt;&lt;/LIST&gt;" commandType="5"/>
  </connection>
</connections>
</file>

<file path=xl/sharedStrings.xml><?xml version="1.0" encoding="utf-8"?>
<sst xmlns="http://schemas.openxmlformats.org/spreadsheetml/2006/main" count="18505" uniqueCount="3279">
  <si>
    <t>ID</t>
  </si>
  <si>
    <t>Statut</t>
  </si>
  <si>
    <t>Référence produit</t>
  </si>
  <si>
    <t>Libellé produit</t>
  </si>
  <si>
    <t>Indice produit</t>
  </si>
  <si>
    <t>Created By</t>
  </si>
  <si>
    <t>Question - Problématique</t>
  </si>
  <si>
    <t>Impact ligne fabrication</t>
  </si>
  <si>
    <t>Réponse - Commentaires et Retours</t>
  </si>
  <si>
    <t>Lien documentaire</t>
  </si>
  <si>
    <t>Created</t>
  </si>
  <si>
    <t>Impact produit</t>
  </si>
  <si>
    <t>Référence S/T</t>
  </si>
  <si>
    <t>Demande/Société</t>
  </si>
  <si>
    <t>Numero Commande</t>
  </si>
  <si>
    <t>Traitement acteur</t>
  </si>
  <si>
    <t>Date de prise en compte</t>
  </si>
  <si>
    <t>Date d'engagement</t>
  </si>
  <si>
    <t>Date de cloture</t>
  </si>
  <si>
    <t>lien documentaire 2</t>
  </si>
  <si>
    <t>Priorité</t>
  </si>
  <si>
    <t>Modified By</t>
  </si>
  <si>
    <t>ouvert</t>
  </si>
  <si>
    <t>5100436312</t>
  </si>
  <si>
    <t>I-AIR</t>
  </si>
  <si>
    <t>L</t>
  </si>
  <si>
    <t>Alain STOURM</t>
  </si>
  <si>
    <t>Manque enregistrement profil four dans liste des documents fournis pour FAI du 26/06/19, merci de le mettre à disposition pour archivage FAI</t>
  </si>
  <si>
    <t>non bloquant</t>
  </si>
  <si>
    <t>803012</t>
  </si>
  <si>
    <t>RRCN</t>
  </si>
  <si>
    <t>Marie-Noelle CORGER</t>
  </si>
  <si>
    <t>1 - Urgent</t>
  </si>
  <si>
    <t>Tous</t>
  </si>
  <si>
    <t xml:space="preserve">Ensemble raidisseur </t>
  </si>
  <si>
    <t>Franck DUBUIS</t>
  </si>
  <si>
    <t>Problème de compréhension sur l'utilisation de la visserie entre celle définie au REDTA du sous ensemble  raidisseur et celle de l'EM  de la carte associée et les notas.
Exemple:5100435697E  et l'EM  5100435364M  (voir les notas) 
Quid des  REP17, REP15, REP6, REP10 et  REP1 (ambiguë), ainsi que les couples appliqués
On retrouve cette problématique sur tous les dossiers de cette conception.</t>
  </si>
  <si>
    <t>arrêt de fabrication potentiel</t>
  </si>
  <si>
    <t>AEL</t>
  </si>
  <si>
    <t>6649166</t>
  </si>
  <si>
    <t>CARTE PC NERVIA</t>
  </si>
  <si>
    <t>P</t>
  </si>
  <si>
    <t xml:space="preserve">Suite passage RX, nous constatons une importante recrudescence de mauvaises remontées  et de voids,  localisés essentiellement sur une majorité des supports de DI13 et DI1  (Support 107511=29500000ZP -11 pièces fournies par RRCN, 5 par AEL) - Décision à acter en FAI du 31/07.
[31/07] Analyse FDU et O.OURADOU:
Le défaut constaté reste aléatoire. NC IPC et FT RRCN. 
Profile vague: Max sur PCB à 138°C atteint en 30S (on est dans la partie haute, mais pour FDU cela n'est pas rédhibitoire)
Apres étude commune, nous constatons que le profile mécanique des pins du support se comporte comme un "bouchon" empêchant un bon dégazage et une remontée de l'alliage. 
Info complémentaire FDU: le couple PGA et support pèse 20g, ce qui contribue  a rendre l'ensemble plus hermétique qu'un simple support tulipe qui lui "oscille" en brasage vague.
68 cartes fabriquées de puis 2005
Améliorations possibles : 
        Modifier le profile pour s'éloigner de la valeur max du flux (110 à 120°C) et mettre moins de flux
        Surélever le  support au brasage pour supprimer cet effet bouchon 
Rework:
         Retrait du support, débouchage, analyse, étamage support , remontage  (faire essai en sur relevant un support sur une carte ?)
</t>
  </si>
  <si>
    <t>arrêt de fabrication</t>
  </si>
  <si>
    <t>803152</t>
  </si>
  <si>
    <t>OAMB-18077</t>
  </si>
  <si>
    <t>0 - Critique</t>
  </si>
  <si>
    <t>clos</t>
  </si>
  <si>
    <t>5100436736</t>
  </si>
  <si>
    <t>CARTE 8SREL2</t>
  </si>
  <si>
    <t>M</t>
  </si>
  <si>
    <t>Anne-Marie COSTE</t>
  </si>
  <si>
    <t>HUA11464 = Visselect impose un minimum de 1000 - conso maxi = 200 / an.
Pouvons-nous passer cet article en fourniture RRCN ?
voir QR538</t>
  </si>
  <si>
    <t>[FLE 29/07] OK je les ajoute à l'OF. QR clos.</t>
  </si>
  <si>
    <t>803616</t>
  </si>
  <si>
    <t>OANG-19056</t>
  </si>
  <si>
    <t>2 - Standard</t>
  </si>
  <si>
    <t>Fabien LESCOURRET</t>
  </si>
  <si>
    <t>5100436638</t>
  </si>
  <si>
    <t>ACCG4-FI</t>
  </si>
  <si>
    <t>Q</t>
  </si>
  <si>
    <t>Erreur sur votre nomenclature BI :
29320416ER, 3011724, 3011725 sont de fourniture AEL et non RRCN.
Merci de corriger</t>
  </si>
  <si>
    <t xml:space="preserve">[FLE 29/07] Le BI est en adéquation avec les accords commerciaux entre RRCn et Mr MIRAMAND (cf son mail du 23/07/2019) - extrait ci-dessous. Je clos le Q/R.
"Mr Lescourret,
Sur carte ACCG4, j’ai pas de stock sur 29320416ER donc OK  pour appro délégué.
Par contre pour Cellutec, j’ai du stock , qté=4, sur les 2 références. Donc merci de nous dépanner de 1 de chaque"
</t>
  </si>
  <si>
    <t>803594</t>
  </si>
  <si>
    <t>OANG-19055</t>
  </si>
  <si>
    <t>F. LESCOURRET</t>
  </si>
  <si>
    <t>en cours de traitement</t>
  </si>
  <si>
    <t>6646406</t>
  </si>
  <si>
    <t>CONV DC/DC 48V/24V</t>
  </si>
  <si>
    <t>J</t>
  </si>
  <si>
    <t>Bonjour,
L'EM 6646408 E demande de coller les selfs L1-L2 selon instruction 1611454. Cette instruction n'est plus dans notre LDA 3027090G. Nous avons collé comme historiquement suivant IPCA610 indice en vigueur.
Merci de corriger votre EM</t>
  </si>
  <si>
    <t>R.ESTEOULE le 25/07/2019 :
OK avec votre propositon de coller historiquement, selon IPC-A-610. J'ai ouvert le ticket #9919 pour demander la correction du plan.</t>
  </si>
  <si>
    <t>803844</t>
  </si>
  <si>
    <t>OAMB-19076</t>
  </si>
  <si>
    <t>romain ESTEOULE</t>
  </si>
  <si>
    <t>Romain ESTEOULE</t>
  </si>
  <si>
    <t>6646398</t>
  </si>
  <si>
    <t>CARTE CONV DC/DC48/5V</t>
  </si>
  <si>
    <t>N</t>
  </si>
  <si>
    <t>Bonjour,
L'EM 6646400 G demande de coller les selfs L1-L2 selon instruction 1611454. Cette instruction n'est plus dans notre LDA 3027090G. Nous avons collé comme historiquement suivant IPCA610 indice en vigueur.
Merci de corriger votre EM</t>
  </si>
  <si>
    <t>R.ESTEOULE le 30/07/2019 :
OK avec votre proposition de coller historiquement, selon IPC-A-610. J'ai ouvert le ticket #9977 pour demander la correction du plan.</t>
  </si>
  <si>
    <t>803843</t>
  </si>
  <si>
    <t>OAMB-19059</t>
  </si>
  <si>
    <t>1471949</t>
  </si>
  <si>
    <t>carte MIV</t>
  </si>
  <si>
    <t>Emanuel DELARBOULAS</t>
  </si>
  <si>
    <t xml:space="preserve">Bonjour,
Le test fonctionnel sur centaure est très instable , nous sommes obligés de passer plusieurs fois les cartes pour que le test sorte conforme.
Défaut au test 03 mesure de la tension sur 1.5v voir fichier ci joint
Défaut au test 06 mesure du temps de réponse voir fichier ci joint
Pour les prochaines commandes le test fonctionnel sera bloqué Il faudra modifier dans la  séquence de test réf:3025292B ces 2 points de mesure.
Cordialement.
E.Delarboulas
</t>
  </si>
  <si>
    <t>https://rr.fpk.exostar.com/customers/rollsroyceplc_forumpass/nuclear/wep/ael/AEL%20Documentation/ECHANGE%20TECHNIQUE/DOSSIER%20INDUSTRIEL/TESTS/PV%20en%20défaut%20MIV.zip</t>
  </si>
  <si>
    <t>804922</t>
  </si>
  <si>
    <t>OAMB-19045</t>
  </si>
  <si>
    <t>1475862</t>
  </si>
  <si>
    <t>MCP70</t>
  </si>
  <si>
    <t xml:space="preserve">29555421LC = merci d'intégrer cet article à ICCP ou de nous faire parvenir la specification
</t>
  </si>
  <si>
    <t xml:space="preserve">[FLE] 23072019 : spécification ajoutée au dossier consultation. Je clôture le QR.
Cordialement
</t>
  </si>
  <si>
    <t>804977</t>
  </si>
  <si>
    <t>CONSULTATION MR LESCOURRET</t>
  </si>
  <si>
    <t xml:space="preserve">1471170 </t>
  </si>
  <si>
    <t>BLOC BHT6</t>
  </si>
  <si>
    <t>AS</t>
  </si>
  <si>
    <t>Votre EM prévoit du collage sur les capas CD11-12-18 de la carte CI2.
Pouvez vous  nous valider le collage  avec 2 cordons de colle sur les bords, pas possible d'accéder au centre des capas comme sur votre EM. (si on les écarte, rien de décollement de pastilles)</t>
  </si>
  <si>
    <t>R.ESTEOULE le 22/07/2019:
Au vu des photos, votre montage me semble conforme a l'ensemble monté. Celui ci ne demande pas spécifiquement la présence de colle entre les composants. (même si je suis d'accord que les traits noirs épais peuvent porter a confusion)
Acceptable en l'état. Je clos le point</t>
  </si>
  <si>
    <t>https://rr.fpk.exostar.com/customers/rollsroyceplc_forumpass/nuclear/wep/ael/AEL%20Documentation/ECHANGE%20TECHNIQUE/DOSSIER%20INDUSTRIEL/Documents%20LIES/Collage%20capa%20BHT6.zip</t>
  </si>
  <si>
    <t>N/A</t>
  </si>
  <si>
    <t>805122</t>
  </si>
  <si>
    <t>1472022</t>
  </si>
  <si>
    <t>MODULE BATTERIE 17V</t>
  </si>
  <si>
    <t>Y</t>
  </si>
  <si>
    <t>29631455EA - AEL=107595
Toutes les sources dans ICCAP sont "manufacturing stopped". Nous ne trouvons plus de stock.
Nous vous proposons d'utiliser TEXAS = UA723CN ou de passer cet article en fourniture RRCN.
Merci de nous tenir informés de votre décision.</t>
  </si>
  <si>
    <t>R.ESTEOULE le 19/07/2019:
Sujet en cours de traitement. Un ticket interne #9812 a été ouvert.
R.ESTEOULE le 26/07/2019 :
20 pièces vont vous etre envoyées par Rolls-Royce. Je clos le point</t>
  </si>
  <si>
    <t>804950</t>
  </si>
  <si>
    <t>PREVISION</t>
  </si>
  <si>
    <t>MODULE ALIM 17V</t>
  </si>
  <si>
    <t>AA</t>
  </si>
  <si>
    <t>Flasque 1472781 - AEL=403868
Le plan demande une protection ZN14+/-5 bichro.
ATOMELEC fabriquait ces pièces en ZN8C qui n'est plus autorisé aujourd'hui.
Merci de nous faire parvenir un nouveau plan</t>
  </si>
  <si>
    <t>NGR_01/08/2019
Création TICKET MCO 10111 pour MAJ du plan.
ATOMELEC étant fermé cette fin de semaine, le délai de MAD du plan est demandé pour 23/08</t>
  </si>
  <si>
    <t>OANG-19038</t>
  </si>
  <si>
    <t>Nathalie GROS</t>
  </si>
  <si>
    <t>5100436720</t>
  </si>
  <si>
    <t>carte ACGF6-BN</t>
  </si>
  <si>
    <t>K</t>
  </si>
  <si>
    <t xml:space="preserve">Bonjour,
La PES :5100370303C n'est pas conforme, merci de la mettre à jour.
la référence du moyen de test IDC et du programme IDC n'est pas conforme .
Il faudra rentrer pour le faisceau le N° T013367A001.
Il faudra rentrer pour le programme le N° T013898A. 
Ce moyen et ce programme à été valider par Mme Godfroid le 09/03/2017.
Il y à une recette de prévu le jeudi 18/07/2019.
Cordialement.
 </t>
  </si>
  <si>
    <t>[FLE] 16/07 
Mr DELARBOULAS, merci de vous rapprocher de Mme COSTE, nouveau dossier carte indice L diffusée le 12 juillet, PES indice D doit corriger ces points.</t>
  </si>
  <si>
    <t>804430</t>
  </si>
  <si>
    <t>OAMB-18265P1</t>
  </si>
  <si>
    <t>A.Marie COSTE</t>
  </si>
  <si>
    <t>5100435729N</t>
  </si>
  <si>
    <t>CARTE 6 EANA ISO 2ST</t>
  </si>
  <si>
    <t>Bonjour,
Votre EM prévoit une modif filaire sur les pattes du support D8 avec représentation de "support tulipes".
La référence présente dans votre nomenclature est celle d'un "support lyre (29500000AY-AEL115303)", pas adapté à cette modif.
Les pattes sont 1mm plus courtes, arasent sous le CIP, voire non visibles et l'épaulement est inexistant pour la mise en œuvre des fils de modif (cf lien document)
Tous les produits RRCN (ICTO1-5100436662S-AEL803591, 32EANA-ST-5100435737H-AEL802957ect...) présentant cette modif sont équipés de supports tulipes (29500000LS-AEL100308), les pattes sont plus longues, sortent sous CIP avec épaulement pour réaliser les modifs.
Merci de nous dire si nous devons malgré tout monter les supports lyre prévus avec les conséquences citées ci-dessus que cela peut engendrer.</t>
  </si>
  <si>
    <t>supports_CARTE_6_EANA_ISO_2ST.JPG</t>
  </si>
  <si>
    <t>803149</t>
  </si>
  <si>
    <t>OAMB-18066 Avenant 3</t>
  </si>
  <si>
    <t>CAR0000110</t>
  </si>
  <si>
    <t>MCI-1</t>
  </si>
  <si>
    <t>H</t>
  </si>
  <si>
    <t>TRANSFO 1471993G de votre fourniture ( AEL=MG1930/RRCN )
Merci de nous faire parvenir le dossier complet de cette pièce pour contrôle d'entrée</t>
  </si>
  <si>
    <t>[FLE] 11/07 : REDTA et SPEC d'appro mis à disposition dans le dossier commande. Normalement les transfos qui transitent par chez nous ont déjà été contrôlés en inspection d'entrée..
Si la documentation est suffisante pour vous, merci de clôturer ce Q/R.
Cordialement
FLE
11/07/19-AEL-AM.COSTE = documents reçus - QR clos.</t>
  </si>
  <si>
    <t>804943</t>
  </si>
  <si>
    <t>OAMB-18252</t>
  </si>
  <si>
    <t>5100436670</t>
  </si>
  <si>
    <t>32ETOR SR FI</t>
  </si>
  <si>
    <t>R01</t>
  </si>
  <si>
    <t>CIP 5100435509E - AEL=502361 - Veuillez trouver ci-joint les remarques de TECHCI concernant les fichiers CAO.
(idem fabrication précédente).   Nous attendons votre accord pour débloquer la fabrication</t>
  </si>
  <si>
    <t>PCH 11.07.2019 &gt; Point 1 ==&gt; On accepte : merci à Techci de modifier les pastilles des couches internes sur le diam 1.3 et de les augmenter au diamètre de 1,65mm (cible IPC niv B). Cette modification mineur sera intégré à notre dossier REDTA ultérieurement à la livraison des spécimens. Point 2 ==&gt; Nous n'acceptons pas (les deux couches externes doivent rester à l'identique sur ce point à la dernière livraison et donc à notre dossier actuel)
11/07/19-AEL-AM.COSTE = fabrication Techci débloquée = QR soldé.</t>
  </si>
  <si>
    <t>5100435509E_Techci</t>
  </si>
  <si>
    <t>805544</t>
  </si>
  <si>
    <t>OANG-19036</t>
  </si>
  <si>
    <t>5100435358</t>
  </si>
  <si>
    <t>AIMP5/B</t>
  </si>
  <si>
    <t>AC</t>
  </si>
  <si>
    <t>Face avant 5100435430E (AEL=404720)
Fabrication bloquée = besoin du fichier de sérigraphie DXF de la pièce 6617094D</t>
  </si>
  <si>
    <t>N GROS_19/06/2019
MAD du fichier dxf dans lien ci-dessous</t>
  </si>
  <si>
    <t>802534</t>
  </si>
  <si>
    <t>OAMB-18070</t>
  </si>
  <si>
    <t>6607605</t>
  </si>
  <si>
    <t>CARTE AID1</t>
  </si>
  <si>
    <t>17424105  = merci d'intégrer cet article à ICCAP</t>
  </si>
  <si>
    <t>R.ESTEOULE le 26/06/2019:
Sujet en cours de traitement. UN ticket interne #9541 a été ouvert.
Cordialement,
AEL-AMC Le 09/07/19 = article intégré à ICCAP = QR clos---</t>
  </si>
  <si>
    <t>803069</t>
  </si>
  <si>
    <t>Prévision</t>
  </si>
  <si>
    <t>6607609</t>
  </si>
  <si>
    <t>CARTE AIR2</t>
  </si>
  <si>
    <t>CIP 6607639E - AEL=502356
PLANTIN signale = Il est indiqué sur la fiche technique via  bouché si c'est le cas merci de m'indiquer précisément les trous à boucher, il est aussi indiqué qu'il y  a deux vernis mais aucun fichier de vernis n'a été fourni,  doute aussi sur les sérigraphies (fiche technique).
Merci de nous faire parvenir de nouveaux fichiers</t>
  </si>
  <si>
    <t>R.ESTEOULE le 01/08/2019:
Il s'agit d'une erreur dans notre fichier 6607639E : La case "bouchage de via" a été activée par erreur. On peut commander les PCB en l'état, et nous corrigerons notre fichier CIP dans un second temps (TGT #10115).
Par contre je ne vois pas le probleme avec la sérigraphie. Pouvez vous préciser ce qui gene?
AEL-AM COSTE le 01/08/19 = le plan 6607639E indique = sérigraphie = blanche sur les 2 faces alors qu'aucun fichier de sérigraphie n' a été fourni.
R.ESTEOULE le 01/08/2019:
Concernant la sérigraphie =&gt; Idem que le bouchage de via, c'est une erreur a la génération du document. Pas de sérigraphie sur cette carte. Vous pouvez avancer, je le note au ticket pour reprise.</t>
  </si>
  <si>
    <t>803934</t>
  </si>
  <si>
    <t>OAMB-19077</t>
  </si>
  <si>
    <t>CAR0000147</t>
  </si>
  <si>
    <t>CARTE ACCG4</t>
  </si>
  <si>
    <t xml:space="preserve">Bonjour,
Nous constatons que deux connecteurs SAMTEC utilisés sur les CAR0000147 et CAR0000255 ne sont pas compatibles ROHS selon le fabricant. Or ces cartes sont fabriquées en ROHS. 
Les deux codes sont les suivants :
1CNR007960      SAMTEC              MTSW-108-22-L-D-375
HUA12379          SAMTEC              TSW-101-07-T-D
=&gt; Avez vous déjà monté cette source SAMTEC sur ces cartes? (une autre source est dispo, et celle la est bien compatible ROHS)
=&gt; Si oui, avez vous un retour d'expérience négatif?
</t>
  </si>
  <si>
    <t xml:space="preserve">[FDU]14/06 Nous montons indifféremment  ce qui est autorisé dans ICAP. Les ref SAMETEC citées sont bien ROHS Compliance, mais non compatibles process vague quand on descent dans la fiche technique.
Il faudrait utiliser la version avec prefixe  H :   HMTSW..... et HTSW...... 
Nous n'avons pas détecté d'anomalies flagrantes, mais cela ne justifie pas de garder cette référence, car suivant le contexte thermique de la carte qui va l'utiliser, on peut se retrouver en défaillance. Vous devez donc modifier votre base.
[FLE] 11/07 : les composants sont à jour dans ICCaP suivant dernière extraction du 05/07
HUA12379	CONN HSTP 2.54 MALE SN 2 1X2 THD PR	SAMTEC	 HTSW-101-07-T-D
1CNR007960	CONN OTH 2.54 OTH AU 16 2X8 OTH PR 	SAMTEC	 HMTSW-108-22-L-D-375
Je clos le Q/R
Cordialement
FLE
</t>
  </si>
  <si>
    <t>INTERFACE AIR</t>
  </si>
  <si>
    <t>Relais 32856255FF - AEL=107375
ICCAP n'indique aucune référence.
Nous approvisionnons svt spécif + mail du 22/04/16 ESTERLINE ref GP5-190-H00-12V
Demandons intégration de cette référence dans ICCAP</t>
  </si>
  <si>
    <t>803012ROHS</t>
  </si>
  <si>
    <t>Plot 29123001EE - AEL=401137
Besoin qté = 3  -  MOQ = 100
Pouvons nous passer ce composant en fourniture RRCN ?</t>
  </si>
  <si>
    <t>5100436461</t>
  </si>
  <si>
    <t>INTERF COND.1</t>
  </si>
  <si>
    <t>1474318 - AEL=202494
AMPHENOL = L77SD CH37S 1AMN R106RM6 = manufacturing stop
ERNI = 154168 = manufacturing stop ( fabrication transférée chez Provertha = non homologué RRCN )
HARTING = 09 66 452 661 6 = commercialisé = hausse de prix  ( PUHT = 8.20 e )
Voir offre de prix actualisée. Attendons votre accord sur ce prix.</t>
  </si>
  <si>
    <t>[FLE 30/07] hausse refusée, carte au contrat, tarif 2019 validé. Voir réponses par mail. je clos le Q/R</t>
  </si>
  <si>
    <t>803606ROHS-prix 2019</t>
  </si>
  <si>
    <t>803606ROHS</t>
  </si>
  <si>
    <t>OAMB-19057</t>
  </si>
  <si>
    <t>6607572</t>
  </si>
  <si>
    <t>Boitier coffret ESAD</t>
  </si>
  <si>
    <t>D</t>
  </si>
  <si>
    <t xml:space="preserve">Bonjour,
Nous avons des pièces en contrôle d’entrée avec qqes rayures. 
La spécif 8307684 C identifie les défauts sur parties visibles et non visibles.
Je vous joins le plan avec 3 flèches rouges. Pouvez-vous me dire si ces faces sont visibles ou non, nous ne connaissons pas l’utilisation finale. En lien documentaire 2, un document avec  photos des rayures sur la face inférieure.
Cdlt,
</t>
  </si>
  <si>
    <t xml:space="preserve">N GROS_03/06/2019
Nous sommes sur des faces visibles si l'on considère l'équipement seul.
Il s'agit de rayures non liées au process de fabrication.
MNC le 05/07/19 =&gt; nous avons émis une non conformité à Atomelec (DRC813) le 05 Juin pour reprise des boîtiers. Je clôture ce QR.
MNC le 24/07/19 =&gt; je rouvre ce QR :  suite à la NC faite à ATOMELEC, nous avons reçu un mail le 15/07/2019. Ils ont des difficultés à reprendre les pièces : "La fragilité de la matière utilisée ( alu + surtec) ne nous permet pas, après toutes les phases de réalisation de cette pièce, de garantir le niveau d’aspect demandé et de faire mieux que les pièces que vous avez refusées. Nous proposons donc de réaliser ces pièces en version brossée."
De son côté, ATOMELEC a ouvert le QR250. Merci de statuer
N GROS_30/07/2019
Selon ATOMELEC les rayures sont issues de leur process de fabrication.
Mais il n'est pas envisageable de changer la matière.
La pièce est intégrée au coffret ESSAD, et ce dernier est racké dans une armoire. Les rayures deviennent ensuite non visibles.
Les pièces peuvent être acceptées en l'état.
Je fais une réponse au POINT QR 250 d'ATOMELEC dans ce sens.
</t>
  </si>
  <si>
    <t>6607572D_plan.pdf</t>
  </si>
  <si>
    <t>403978</t>
  </si>
  <si>
    <t>Toutes</t>
  </si>
  <si>
    <t>6607572-D_photos.pdf</t>
  </si>
  <si>
    <t>1471284</t>
  </si>
  <si>
    <t>CARTE INTERFACE SMCBB</t>
  </si>
  <si>
    <t>Circuit imprimé 1471286C -AEL=502330
Nous avons reçu le fichier 1471287_D devant correspondre aux fichiers gerber.
Mais celui-ci contient les fichiers 1471310 ( pour un autre produit )
Merci de nous faire parvenir les fichiers conformes.</t>
  </si>
  <si>
    <t xml:space="preserve">R.ESTEOULE le 04/06/2019:
Apres analyse de notre service GT, les fichiers que vous avez sont bien les bons, et l'erreur est simplement sur le nommage (les mêmes clichés sont utilisés sur une carte "sœur"). Sur la base de ce Q/R vous pouvez donc produire avec les gerbers a votre disposition.
Un TGT #9300 a été crée pour corriger cette erreur
20/06/19-AEL-AM COSTE = QR ré-ouvert suite mail de Techci à Mr ESTEOULE = fichier inutilisable , attendons gerber corrigé-----
11/07/19-AEL-AM COSTE = QR soldé par nouveau dossier ( voir BEV53589-00 ) .
</t>
  </si>
  <si>
    <t>1471287D</t>
  </si>
  <si>
    <t>803729</t>
  </si>
  <si>
    <t>OAMB-19058</t>
  </si>
  <si>
    <t>5100435731</t>
  </si>
  <si>
    <t>ALIM ANA4 ST</t>
  </si>
  <si>
    <t>G</t>
  </si>
  <si>
    <t xml:space="preserve">21542126 (AEL=401639)
ICCAP propose CAPI=0010180001.
La ref exacte est 0010180001VR ( voir documentation )
Demandons mise à jour de ICCAP
</t>
  </si>
  <si>
    <t xml:space="preserve">R.ESTEOULE 21/05/2019
Sujet bien pris en compte. Ticket interne ouvert pour correction
R.ESTEOULE le 12/06/2019:
Dans le cadre du traitement de ce sujet, on me demande : Quelle est la couleur des vis que vous avez (ou avez eu) en stock. Sauriez vous répondre?
AEL-AM COSTE le 12/06/19 : les pièces que nous avons en stock sont de couleur noire.
R.ESTEOULE le 14/06/2019
La source ESSENTRA 00101800001VR a été ajoutée sous le code 21542126.
Cet ajout sera visible à la prochaine extraction ICCaP prévue ce vendredi 14 juin 2019
Sujet clos
</t>
  </si>
  <si>
    <t>Doc ESSENTA/CAPI</t>
  </si>
  <si>
    <t>803150</t>
  </si>
  <si>
    <t>à venir</t>
  </si>
  <si>
    <t>1478878</t>
  </si>
  <si>
    <t>Carte CCT2</t>
  </si>
  <si>
    <t>T</t>
  </si>
  <si>
    <t>Suite reception de votre dossier ind T, le condensateur C6 change de boitier. 
Celui-ci présente les mêmes risques que les condensateurs C1-4-5 (ménisques qui touchent la soudure) voir NCP14-10412 nous avions ajouté une barrette fractionnable. Nous souhaitons étendre le même montage à ce repère.
Merci accord ?</t>
  </si>
  <si>
    <t xml:space="preserve">23/05/19 PCH RRCN &gt; La sensibilité est très importante autour de C6 compte tenu des courants faibles et risque de courant de fuite. Pourriez-vous nous envoyer une photo du montage avec barrette fractionnable et la référence de cette barrette?
23/05/19 = MNC : en lien documentaire 2 un document photo détaillé. Nous montons déjà des barrettes sur les capas C1 - 4 et C5 - Ref  29125410AB – TYCO 1393564-6
23/05/19 PCH &gt; Contexte technique / Rappel sur l’origine du changement de C6 :
C6 est montée sur un étage amplificateur à fort gain avec des courants en jeu très faibles (pA)
L’évolution technique (changement du type de capacité) est liée à des problèmes sur site avec des matériaux présentant des courants fuites trop importants et dérivant dans le temps avec l’environnement (humidité).
Nous ne pouvons pas prendre le risque de rajouter un matériau entre les deux pattes de C6 et de reproduire le même phénomène vu sur dans le boitier de l’ancienne capacité. La levée de ce risque nécessite de vérifier que nous ne réintroduirons pas des courants de fuite supplémentaires dans le circuit.
Avis Technique  : on prend moins de risque aujourd’hui à ne pas monter de barrette : sans barrette, un défaut sera piégé au test / les cartes bonnes ne dériveront pas dans le temps
Remarque : uniquement C6 présente ce risque, les autres capacités équivalentes sur CCT2 n’ont pas la même fonction et ne sont pas critiques
Propositions : 
1)	On ne met pas la barrette
 Risque industriel ? Peut-on trouver une solution industrielle pour pallier au risque 
a.	on passe sur un process de soudure manuel de C6 avec consigne sur la distance boitier C6 / CIP
b.	on rajoute une pièce temporaire permettant d’écarter le corps C6 du CIP pendant le passage à la vague, cette pièce devra être retirée après brasage
c.	on ne change rien au processs actuel mais on rajoute un contrôle visuel sur C6
2)	On met la barrette moyennement validation (pouvant prendre plusieurs mois d’étude et d’essais)
27/05 [FDU]: Les capas étant brasées, afin de ne pas intervenir au fer sur ces cartes sensibles, je propose pour la commande en cour votre solution C  (on ajoute un contrôle visuel pour couvrir le risque C/C)
Pour les prochaines fabrications, nous utiliserons une calle  en vague, afin d'augmenter légèrement la distance d'isolement. (votre solution B)
</t>
  </si>
  <si>
    <t>803304</t>
  </si>
  <si>
    <t>OAMB-18204</t>
  </si>
  <si>
    <t>Franck Dubuis</t>
  </si>
  <si>
    <t>CCT2 montage C6_QR695.pdf</t>
  </si>
  <si>
    <t>Suite consultation de Mr LESCOURRET  = 29441791EJ - AEL=100345
ICCAP demande CENTRAL SEMI = BFY90 Lead free.
La ref exacte est BFY90.
Demandons la mise à jour de ICCAP</t>
  </si>
  <si>
    <t xml:space="preserve">R.ESTEOULE 14/05/2019:
Apres recherche sur le site web de central semi, il y'a bien une distinction a faire après BFY90: 
Ci dessous l'explication de Central Semi.
1.If requesting Tin/Lead plated devices, add the suffix " TIN/LEAD" to the part number when ordering (example: 2N2222A TIN/LEAD).
2.If requesting Lead (Pb) Free plated devices, add the suffix " PBFREE" to the part number when ordering (example: 2N2222A PBFREE).
Par contre il y'a bien une erreur, le nommage devrait etre "PBFREE" et non pas "Lead Free". Je vais demander une correction dans ce sens.
21/05/19/AEL-AM.COSTE = QR soldé par MAJ de ICCAP-----
</t>
  </si>
  <si>
    <t>6645929</t>
  </si>
  <si>
    <t>CARTE M.O.I</t>
  </si>
  <si>
    <t>F</t>
  </si>
  <si>
    <t>Face avant 6645939C (AEL=404666).
Le plan 3015245B demande 4 trous D.3.5 alors que les pièces n'en possèdent que 2.
Demandons la correction du plan.</t>
  </si>
  <si>
    <t xml:space="preserve">N GROS_14/05/2019
point QR identique au 653 qui avait donné lieu à l'ouverture du TGT 8021 mais MAJ refusée.
Ouverture du TGT 9090 pour demande de MAJ du plan pour déblocage livraison de la carte.
N GROS_24/05/2019
réponse faite dans le TGT 9090: suite à réunion OPSE², nous demandons de maintenir la décision prise dans le TGT8021.
Le plan sera repris lors d'une future fabrication.
</t>
  </si>
  <si>
    <t>804935</t>
  </si>
  <si>
    <t>OAMB-18085</t>
  </si>
  <si>
    <t>1475647</t>
  </si>
  <si>
    <t>MODULE AFFICH.ET SIGNAL</t>
  </si>
  <si>
    <t>AB</t>
  </si>
  <si>
    <t>1CAP003241 et de fourniture AEL et non RRCN : nomenclature BI à corriger</t>
  </si>
  <si>
    <t xml:space="preserve">Bonjour, 
Délégation rectifiée dans le BI et dans notre système.
MGA
</t>
  </si>
  <si>
    <t>802963</t>
  </si>
  <si>
    <t>OAMB-19063</t>
  </si>
  <si>
    <t>Marie Gabert</t>
  </si>
  <si>
    <t>1472069</t>
  </si>
  <si>
    <t>CARTE MRLP</t>
  </si>
  <si>
    <t>29447001LW - AEL=100983
Aucune source n'est approvisionnable- La source TT ELECTRONICS = BUV20 = not ROHS n'est plus commercialisée.
Pouvons-nous considérer que ce composant est désormais de fourniture RRCN ?
  ===  IDEM  QR676</t>
  </si>
  <si>
    <t>Composants fourni pour cette commande.
Ce composants passe en fourniture RR car il est devenu obsolète.
Nous traitons actuellement l'obso.
Salutations,
MGA</t>
  </si>
  <si>
    <t>804936</t>
  </si>
  <si>
    <t>OAMB-19061</t>
  </si>
  <si>
    <t>5100436726</t>
  </si>
  <si>
    <t>Carte AHT1/B  FI</t>
  </si>
  <si>
    <t>Apres une analyse suite à une récurrence de casse du canon au serrage de VT1 et VT2 sur le blindage, nous constatons que le  filtage de la vis (Rep22- 21524096) arrive sous la tête de vis de façon aléatoire" voir photo en lien documentaire".
Cela provoque un effet de " bouterole" lors du serrage qui entraine la rupture du canon.
Nous vous proposons d'ajouter une rondelle plate HUA12778 sous la tête de vis pour fiabiliser le montage afin d'éviter de s'affranchir de cet aléas.
10/04/19 RRCN P. CHAPUIS &gt; après vérification nous prenons en compte votre proposition d'amélioration (rajout d'une rondelle plate HUA12778 sous la tête de vis).  Ticket GT #9284</t>
  </si>
  <si>
    <t>10/04/19 RRCN P. CHAPUIS &gt; Nous souhaiterions nous orienter plutôt sur la solution d'inverser le sens de montage vis / écrou (plus précisément d'inverser le repère 22 avec les repères 13, 15 , 16 de l'ensemble monté) afin que ce soit la rondelle repère 15 qui porte sur le canon. Pourriez-vous vérifier la faisabilité de montage?
16/05[FDU] : je n'ai pas de carte pour vérifier.  Je ne pense pas que ce soit la bonne solution, car cet assemblage est réalisé avant le montage du radiateur . On tient l'écrou a l'intérieur du blindage avec une clé plate, et on sert par la tete de vis à l'exterrieur. Le fait d'inverser, cela nous obligera a serrer par l'intérieur du blidage et l'accès doit poser un problème. Aussi il y a la longueur de la vis a l'extérieure. il faudrait que vous regardiez chez vous sur une carte, s'est plus simple.</t>
  </si>
  <si>
    <t>https://rr.fpk.exostar.com/customers/rollsroyceplc_forumpass/nuclear/wep/ael/AEL%20Documentation/ECHANGE%20TECHNIQUE/DOSSIER%20INDUSTRIEL/Documents%20LIES/VIS%20AHT1B%20FI.JPG</t>
  </si>
  <si>
    <t>804850</t>
  </si>
  <si>
    <t>a venir</t>
  </si>
  <si>
    <t>Pascal Chapuis</t>
  </si>
  <si>
    <t>CARTE 8 S RELAIS 2</t>
  </si>
  <si>
    <t xml:space="preserve">Bonjour,
Nous devons poser un scotch Kapton rep13 de 6mm sous les borniers  XB_S17 à XB_S32, XB_S1 à XB_S16, XB_0V et XB_SP (cf EM5100436733G p2/2). La nomenclature demande HUA38302, kapton 15.9mm à recouper (AEL607542).
Pouvons-nous utiliser un kapton de 6mm sans recoupe (AEL602310) avec les mêmes caractéristiques 3M TAPE92. Ci-joint la FT </t>
  </si>
  <si>
    <t>Demande prise en compte via TGT #8989. 
Merci de continuer la production avec les mêmes méthodes que précédemment.
MGA le 07/5/2019</t>
  </si>
  <si>
    <t>tape 92-3 M_2017 EN.pdf</t>
  </si>
  <si>
    <t>OAMB-18233</t>
  </si>
  <si>
    <t>1472821</t>
  </si>
  <si>
    <t>Module BATTERIE 17V</t>
  </si>
  <si>
    <t>AE</t>
  </si>
  <si>
    <t>Vivien PRAMALION</t>
  </si>
  <si>
    <t>Nous assemblons 2 pièces mécaniques :
- Flasque gauche (1472823 – 403878)
- Support (6600498 – 404526)
Nous avons reçu le BEV-38872-00 en Décembre 2018 suite à notre QR623, pour changement de finition Zn8C Cr6 (couleur jaune) =&gt; Zn8B CrIII (couleur blanche).
Par contre, il nous reste du stock sur le code 1472823 ind.E (couleur jaune), Qté = 26 pour un besoin de 10.
Lorsque le BEV a été réalisé, vous aviez autorisé le panachage sur 2 commandes de 2016 &amp; 2017, je vous demande si nous pouvons refaire cette opération sur votre commande actuelle ?
Et nous communiquer votre démarche à suivre pour le stock restant après cette commande.</t>
  </si>
  <si>
    <t xml:space="preserve">N GROS_23/04/2019
Suite échange avec Ghislaine MARTINEZ sur le sujet, il semblerait que les 26 pièces que vous avez en stock vont couvrir le reste à livrer de module batterie 17V pour les dernières tranches de l'affaire VD3.
Comme pour le PLA0000036, nous acceptons ce panachage sur les critères suivants:
- Le panachage de pièces en ZN 8C et ZN 8B ne pose pas de PB technique, de qualification 
si ce n'est une différence d'aspect.
- accord en cohérence avec le contenu du BEV-38872-00
- Les pièces ne sont plus visibles une fois le module inséré dans l'armoire.
</t>
  </si>
  <si>
    <t>804951</t>
  </si>
  <si>
    <t>OAMB-18230</t>
  </si>
  <si>
    <t>T024610</t>
  </si>
  <si>
    <t>A</t>
  </si>
  <si>
    <t>Face avant 6618695C (AEL=404065).
Nous avons en stock des pièces réalisées svt doc 6618609E+3016522A+3015255B.
ATOMELEC livre aujourd'hui des pièces , au même indice,  réalisées svt doc 6618609E+3016522B+3015255B
1 - Merci de nous faire parvenir le dossier complet
2 - Pouvons-nous utiliser l'une et l'autre version de pièce ?</t>
  </si>
  <si>
    <t>N GROS_12/04/2019
Je regarde le point et vous fais un retour rapidement.
Après analyse, il s'avère qu'entre l'indice B et l'indice C du dossier 6618650, 
les repères 107 (vis) et 108 (feuillard) aient évolués par un changement de référence.
Vous ne pouvez donc pas fournir une FAR 6618650 B.
Ce dossier date de 2013, vous devriez être en possession de l'indice C.
Joint au POINT QR, le BEV 28779 et REDTA 6618650 annotés par mes soins.
18/04/19/AEL-AM.COSTE = Désolée , je me suis trompée = il s'agit de la face avant 6618695 et non 6618650.
J ' ai déposé le dossier en notre possession à la demande de Mme Martinez.
18/04/19/AEL-AM.COSTE = QR ouvert par erreur suite confusion .</t>
  </si>
  <si>
    <t>6618695C</t>
  </si>
  <si>
    <t>P805544</t>
  </si>
  <si>
    <t>OAFL-19004</t>
  </si>
  <si>
    <t>LIEN</t>
  </si>
  <si>
    <t>5100436636</t>
  </si>
  <si>
    <t>AHTSA/B FI</t>
  </si>
  <si>
    <t>S</t>
  </si>
  <si>
    <t>Bonjour,
Passage du REDTA de R à S : l'EM 5100437036 a changé d'indice conformément au  BEV53061 (F à G). 
Cet EM a 3 pages et seule la page 1 est passée à G, les pages 2 et 3 sont restées à F. Est-ce normal??
Il n'y a pas de précision de restriction sur le BEV</t>
  </si>
  <si>
    <t>R.ESTEOULE le 15/04/2019
TGT #8485 et DEV-53409-00 créés pour la reprise de ce point (non bloquant).
Je clos le sujet</t>
  </si>
  <si>
    <t>803701</t>
  </si>
  <si>
    <t>Réserves FAI concernant les produits brasés à la vague plombée avec des brasures de type SnPb 63/37</t>
  </si>
  <si>
    <t>Concerne réserves FAI sur brasures Vagues avec brasures plombées SnPb 63/37, les brasures de type "VACULOY" Alpha Métal...sans flux ajouté sont utilisées depuis plus de 20 ans .Dans ce cas d'utilisation, l'importance c'est la qualité du bain de brasure qui doit être contrôlé selon normes  IPC-J-STD ( contrôle des taux de métaux dissout).
les brasures SnPb 63/37 pour vagues de brasure sont donc autorisées sans restriction de marque. Merci de ne plus mettre de réserves dans toutes les FAI en cours et à venir
MNC le 10/04/2019 =&gt; Je vous confirme la prise en compte AEL. 
Pour rappel, les documents justificatifs d'homologation d'un alliage, conformément à la FT50061 C, ont été postés sur FP dans le dossier suivant : AEL Documentation/ECHANGE TECHNIQUE/DOSSIER INDUSTRIEL/Documents LIES/Alliage SnPb_AEL.pdf par Mr Dubuis à destination de Mr Jale via QR621.</t>
  </si>
  <si>
    <t>COF0000032</t>
  </si>
  <si>
    <t>COFFRET ESAD D+</t>
  </si>
  <si>
    <t>B</t>
  </si>
  <si>
    <t>Notre fournisseur ATOMELEC nous informe d'une problématique de traitement pour la Réf : 6604423C (code AEL - 403975 / Ordre d'Achat : OA00011959) car le plan indique une finition ZN8C (couleur jaune), qui devrait être remplacée par une finition ZN8B (couleur blanche).
Nous attendons votre décision pour débloquer l'ordre d'achat.</t>
  </si>
  <si>
    <t xml:space="preserve">N GROS_19/04/2019
réponse faite dans le POINT QR N°235 d'ATOMELEC TOLERIE:
"N GROS_08/04/2019: La pièce 6604423 doit être réalisée en ZN8B
Création du TGT 8571 pour MAJ du plan"
N GROS_25/04/2019
le dossier à jour sera disponible en S21
N GROS_24/05/2019
Le plan a été mis à jour:  6604423_D selon BEV-53410-00 A
Il vous sera transmis par N GARMIT
</t>
  </si>
  <si>
    <t>805241</t>
  </si>
  <si>
    <t>OAMB-18254 Av.1</t>
  </si>
  <si>
    <t>1475826</t>
  </si>
  <si>
    <t>COFFRET ESAD 7</t>
  </si>
  <si>
    <t xml:space="preserve">Notre fournisseur ATOMELEC nous informe d'une problématique de traitement pour la Réf : 6604423C (code AEL - 403975 / Ordre d'Achat : OA00011959) car le plan indique une finition ZN8C (couleur jaune), qui devrait être remplacée par une finition ZN8B (couleur blanche).
Nous attendons votre décision pour débloquer l'ordre d'achat.
</t>
  </si>
  <si>
    <t>N GROS_18/04/2019
réponse faite dans le POINT QR N°235 d'ATOMELEC TOLERIE:
"N GROS_08/04/2019: La pièce 6604423 doit être réalisée en ZN8B
Création du TGT 8571 pour MAJ du plan"
N GROS_25/04/2019
le dossier à jour sera disponible en S21
N GROS_24/05/2019
Le plan a été mis à jour:  6604423_D selon BEV-53410-00 A
Il vous sera transmis par N GARMIT</t>
  </si>
  <si>
    <t>805007</t>
  </si>
  <si>
    <t>OAMB-19015</t>
  </si>
  <si>
    <t>6601082</t>
  </si>
  <si>
    <t>CARTE COMPTEUR</t>
  </si>
  <si>
    <t>32372197AA - AEL=107873
Iccap demande AVX = TAP106M016SRW = 20%
Notre fournisseur nous livre cette source en 10% soit TAP106K016SRW.
Pouvez-vous intégrer cette source dans ICCAP ?</t>
  </si>
  <si>
    <t>R.ESTEOULE le 09/04/2019:
La mise à jour d'ICCAP a été effectuée avec la source TAP106K016SRW.
Vous pouvez libérer les cartes.</t>
  </si>
  <si>
    <t>803726</t>
  </si>
  <si>
    <t>OAMB-18151</t>
  </si>
  <si>
    <t>15100990</t>
  </si>
  <si>
    <t>BUX3</t>
  </si>
  <si>
    <t>Transfo 15400490F (AEL=113559)
Techpower travaille avec un plan provisoire 3020699B.
CF mail Mme Martinez du 03/04/19, l'appro de cette pièce est bloquée dans l'attente du dossier définitif.
Merci de nous faire parvenir les documents à jour</t>
  </si>
  <si>
    <t>07/05/19-AEL-AMC = reçu plan 3020699B ( indice fermé ) transmis à Techpower--
16/05/19-AEL-AMC = reçu dossier indice G - QR soldé-----</t>
  </si>
  <si>
    <t>805141</t>
  </si>
  <si>
    <t>OAMB-19040</t>
  </si>
  <si>
    <t>32ETOR</t>
  </si>
  <si>
    <t>CIP 5100435509D - AEL=502339
TECHCI signale une anomalie ( voir document joint )  . La fabrication est bloquée.
Merci de nous tenir informés</t>
  </si>
  <si>
    <t>Pascal Chapuis 01/04/19:
Nous venons de vérifier et il n'y a pas eu d'évolution  CAO au niveau des diamètres trous / pistes internes sur ce CIP. D'autre part les dimensions sont conformes à la norme IPC niveau C pour 4 couches selon le tableau suivant
diam trou 0,9        diam pastilles 1,21    diam pastille min IPC 1,2
diam trou 1,0 	diam pastille 1,31	      diam pastille min IPC 1,3
diam trou 1,1	diam pastille 1,41	      diam pastille min IPC 1,4
diam trou 1,2	diam pastille 1,51	      diam pastille min IPC 1,5
diam trou 1,3	diam pastille 1,61	      diam pastille min IPC 1,6
diam trou 1,35	diam pastille 1,9	      diam pastille min IPC 1,65
1) merci de vérifier et de préciser sur quelle version précédente vous constatez des diamètres différents de cette nouvelle version.
2) production bloquée : avez-vous déjà reçu les nouveaux CIP pour les prototypes et peut-on les utiliser ou considérez-vous qu'il y a un risque? 
Merci de répondre à ces deux points.
02/04/19/AEL-AM.COSTE = réponse de Techci = 
Vous trouverez ci joints les données client d’origine avec lesquelles l’ancienne version a été fabriquée (voir ci-dessous).Vous pourrez constater qu’il y a quelques différences, notamment celles évoquées par téléphone.
03/04/19 RRCN Pascal CHAPUIS
effectivement nous constatons ces écarts entre la version que vous nous avez envoyé et la version actuelle.
Cet écart est lié au changement d'outil CAO visula vers CR5000. Ce dernier est calé et référencé sur IPC niveau B (et C pour 4 couches) appliqué déjà sur de nombreuses cartes RRCN.
Cette évolution ne devrait donc pas poser de problème sur cette carte 32ETOR.
Je souhaiterai donc qu'on débloque la production des prototypes en cours.
En complément je lance une action interne RRCN de vérification et d'éventuel remise en cause qui ne pourrait être appliquée que sur la phase spécimen.
03/04/18/AEL/AM.COSTE = info transmise à Techci.
05/04/2019 RRNC - Pascal Chapuis
suite entretien téléphonique ce vendredi 05/04/19 avec Monsieur Chautemps / Techci, la décision est la suivante ==&gt; autorisation de fabriquer les CIP pour ces prototypes T024610A en utilisant le diamètre des pastilles internes de la version 32ETOR précédente (5100435509D).
10/04/19 AEL AM.COSTE = nous avons de nouvelles question  de TECHCI - voir ci-joint lien documentaire 2
10/04/19 RRCN P. CHAPUIS &gt; suite échange ce jour avec TECHCI (Fabien Chautemps), la proposition d'ajout de "Dummy Pads" sur les faces externes est refusée : nous restons à l'identique de la version précédente.</t>
  </si>
  <si>
    <t>Fiche de liaison_5100435509D</t>
  </si>
  <si>
    <t>pascal Chapuis</t>
  </si>
  <si>
    <t>fiche de liaison 2C127206-Techci</t>
  </si>
  <si>
    <t>32 ETOR-TISR_A-NONMONTE</t>
  </si>
  <si>
    <t>Bonjour,
Nous avons plusieurs points à traiter :
1 - L'EM prévoit le collage des chimiques alors que sur la SDST il est noté NON à l'étape de collage
2 - l'EM 5100435694 est à l'indice E et à D dans le cartouche. Il manque le détail de l'évolution de D à E.
3 - Vous prévoyez d'utiliser le SOU T00652 mais il n'a pas l'ACQ/CTI 155 de collage
Merci de statuer sur ces 3 points</t>
  </si>
  <si>
    <t>1 - L'EM prévoit le collage des chimiques alors que sur la SDST il est noté NON à l'étape de collage
Pascal Chapuis 29/03/2018 &gt; 
      ==&gt; nous confirmons qu'il faut bien prévoir le collage en conformité à l'EM
      ==&gt; nous reprendrons le SDST pour la phase spécimen
2 - l'EM 5100435694 est à l'indice E et à D dans le cartouche. Il manque le détail de l'évolution de D à E.
Pascal Chapuis 29/03/2018 &gt;  l'EM sera repris et l'évolution de D à E sera précisé pour la phase spécimen
3 - Vous prévoyez d'utiliser le SOU T00652 mais il n'a pas l'ACQ/CTI 155 de collage
Pascal Chapuis 29/03/2018 &gt;  même réponse que le point 1, le SOU sera repris pour la phase spécimen
03/07/19/AEL-AMC = La SDST 3022368D diffusée ce jour  est à reprendre = celle-ci ne prévoit pas le brasage manuel alors que nous devons réaliser des ponts de soudure. Pour info = Le SOU T000656B est conforme.
[PCH] 05/07 &gt; SDST reprise et diffusée par mail le 04/07/19 (SDST 3022368E)
[MNC] le 10/07/2019 =&gt; SDST 3022368 E  signée RR; validée et prise en compte AEL via la cde OANG19036, solde du QR</t>
  </si>
  <si>
    <t>P. Chapuis</t>
  </si>
  <si>
    <t>La fiche de mesure réf:5100370303C à  son numéro d'identification de pré-rempli .
Pouvez vous laisser ce champ libre car ce document est utilisé pour 2  produits différents.
Cordialement.</t>
  </si>
  <si>
    <t>R.ESTEOULE le 25/03/2019:
Demande bien prise en compte. Un ticket interne a été ouvert pour demander la modification de cette FM.
Cordialement,</t>
  </si>
  <si>
    <t>803708</t>
  </si>
  <si>
    <t>OAMB-18079</t>
  </si>
  <si>
    <t>1471170</t>
  </si>
  <si>
    <t>1 - L'article 0912442 est de fourniture RRCN et non AEL
2- BEV37471-00A - page5 - application sur encours  = Les numéros de série sont 1815791 à 1815800 et non
 1815591 à 1815800.</t>
  </si>
  <si>
    <t>Point transmis en interne.
MGA le 20/3/2019.
BEV à jour posté dans le dossier de la commande avenant 2 ce jour.
MGA le 26/03/2019.</t>
  </si>
  <si>
    <t>OAMB-18251</t>
  </si>
  <si>
    <t>6647920</t>
  </si>
  <si>
    <t>CARTE BAMM</t>
  </si>
  <si>
    <t>R</t>
  </si>
  <si>
    <t xml:space="preserve">29447001LW - AEL=100983
Aucune source n'est approvisionnable- La source TT ELECTRONICS = BUV20 = not ROHS n'est plus commercialisée.
Pouvons-nous considérer que ce composant est désormais de fourniture RRCN ?
</t>
  </si>
  <si>
    <t>R.ESTEOULE le 14/03/2019:
Sujet en cours de traitement. Un ticket interne a été ouvert.
AEL-A.Marie COSTE le 11/04/19 : voir ci-dessous le document "daté". Celui-ci a été transmis à MR VENET---
Composant passé de fourniture RR et fourni pour cette commande.
MGA</t>
  </si>
  <si>
    <t>TO3Q_TT ELECTRONIC</t>
  </si>
  <si>
    <t>800516</t>
  </si>
  <si>
    <t>OAMB-18241</t>
  </si>
  <si>
    <t>TO3Q-Update-letter</t>
  </si>
  <si>
    <t>AQ</t>
  </si>
  <si>
    <t>Nous avons commandé les équerres 937931 indice G svt dossier en notre possession (AEL=404202).
ATOMELEC livre 937931 indice H.
Merci de nous faire parvenir le dossier indice H</t>
  </si>
  <si>
    <t>Bonjour,
L'indice H est maintenant posté dans le dossier de la commande.
Salutations,
MGA</t>
  </si>
  <si>
    <t>5100435600</t>
  </si>
  <si>
    <t>ACGF6 BN</t>
  </si>
  <si>
    <t>R.ESTEOULE le 04/03/2019:
Pouvez vous proposer une date S14 ou S15 pour la réalisation de la FAI de cette carte, ainsi que de la carte COMPTEUR (ref : 6601082). Les 2 FAI seront réalisées sur la meme journée.
R.ESTEOULE le 04/03/2019:
J'ai bien réservé le créneau du 03/04. Si vous avez des éléments qui permettent de valider des choses en avance, n'hésitez pas a me les transmettre.</t>
  </si>
  <si>
    <t xml:space="preserve">MNC le 04/03/19 : je vous propose la date du 03 Avril pour réaliser les 2 FAI. La journée va être très chargée.. La carte ACGF6 a des test de production (AOI/TAKAYA) et un test IDC à valider. </t>
  </si>
  <si>
    <t>1479227</t>
  </si>
  <si>
    <t>ALIM INTERF SECT 48V</t>
  </si>
  <si>
    <t>R.ESTEOULE le 04/03/2019:
La FAI prévue sur cette carte ne pourra pas avoir lieu comme prévu cette semaine. Comme convenu ensemble, une FAI "a distance" sera réalisée. Merci de nous fournir tous les éléments que vous avez rassemblé sur cette fabrication. A réception je les compilerais et vous transmettrais la checklist FAI remplie pour signature AEL.
R.ESTEOULE le 04/03/2019:
Merci de déposer l'ensemble des fichiers dans : ECHANGE TECHNIQUE / DOSSIER INDUSTRIEL / FAI / FAI 1479227 ALIM INTERF SECT 48V. Lien ci dessous
https://rr.fpk.exostar.com/customers/rollsroyceplc_forumpass/nuclear/wep/ael/AEL%20Documentation/ECHANGE%20TECHNIQUE/DOSSIER%20INDUSTRIEL/FAI/FAI%201479227%20ALIM%20INTERF%20SECT%2048V
R.ESTEOULE le 06/03/2019:
Dossiers RX et PHOTOS rajoutés conformément a votre demande</t>
  </si>
  <si>
    <t>Bonjour,
Ok, il faudrait me créer un dossier FM ou déposer les documents. 
Compte tenu de toute la préparation documentaire que je dois faire en amont, lorsque nous aurons signé la FAI, je vous ferai passer un certificat de présence à signer pour la facturation de la réalisation de la FAI.
Cdlt, MNC
[MNC] le 06/03/19 =&gt; Dans le dossier que vous avez créé, pouvez-vous ajouter 2 sous-dossiers 'photos cartes finies' et 'RX'. je poste tous les éléments aujourd'hui.
[MNC] le 06/03/19 =&gt; Tous les éléments sont postés, j'attends votre retour pour signature
11/03/2019 R.ESTEOULE:
J'ai déposé au même endroit que vos fichiers :
- Le PDF de la checklist FAI avec ma signature : Pouvez vous me le renvoyer signé AEL?
- L'annexe avec tous les docs/photos
Quand j'ai les deux, je compile et j'archive.
[MNC] le 11/03/19 =&gt; post de la checklist FAI signée AEL. 
J'ai oublié de vous donner le numéro de la carte sur laquelle nous avons fait les RX : SN 1802452 si vous voulez l'ajouter sur l'annexe....
Il me faudra les docs compilés svp, je dois les archiver. 
Je vous poste le document certificat de présence à me retourner signer pour la compta. Merci,
A réception de tout ça, le QR sera clôturé et les 2 cartes restantes seront livrées.
R.ESTEOULE le 13/03/2019:
Bonjour, votre signature m'empêche de rajouter les annexe au document (ca le verrouille). J'ai remis le fichier complet au même endroit, pour re-signature. Désolé pour ce contretemps.
[MNC] le 18/03/19 =&gt; Signature et post de la FAI signée AEL. Merci de me retourner le certificat de présence signé svp (cf lien document 2)</t>
  </si>
  <si>
    <t>certificat présence signé ael.pdf</t>
  </si>
  <si>
    <t>5100436473</t>
  </si>
  <si>
    <t>CARTE FILLE REL.5V</t>
  </si>
  <si>
    <t>C</t>
  </si>
  <si>
    <t>Bonjour,
Vous nous avez fourni 31 cartes le 13/02/2019  (MG1773) : 21 pour équiper les commandes OAMB-18145 (66601263-AEL803732) et 10 pour équiper la commande OAMB-18146 (6601245-AEL803730).
Ces cartes n'ont pas été fabriquées sous ACQ, pouvons-nous les monter sur les produits des commandes citées qui sont sous ACQ?
Cdlt,</t>
  </si>
  <si>
    <t>R.ESTEOULE le 11/03/2019:
Vu avec qualité : Le client final de ces produits n'est pas EDF et n'a pas d'exigence ACQ/CTI. Vous pouvez donc monter les cartes filles sur les commandes citées.
Une mise a jour du dossier a été prévue pour les prochaines fabrication de ces cartes.
Cordialement,</t>
  </si>
  <si>
    <t>MG1773</t>
  </si>
  <si>
    <t>5100435729</t>
  </si>
  <si>
    <t>Bonjour,
La carte fille P-ALIM 2 (6649429 - AEL803907) qui est montée sur ce produit n'est pas sous ACQ.
Est-ce normal alors que la carte mère est sous ACQ???
Merci de nous communiquer la suite à donner, la production va démarrer.
Cdlt,</t>
  </si>
  <si>
    <t xml:space="preserve">R.ESTEOULE le 26/07/2019:
Réponse du résponsable technique :
Dans le cadre de cette affaire (client Chine), l'absence de consignation des opérations ACQ dans notre documentation n'a pas de caractère bloquant.
Dans le cadre de fabrication de cartes P_Alim 2 neuves, nous appliquerons notre référentiel et la carte devra etre fabriquée avec ACQ
</t>
  </si>
  <si>
    <t>OAMB-18066</t>
  </si>
  <si>
    <t>CARTE FILLE RELAIS 5V BOREMETRE</t>
  </si>
  <si>
    <t xml:space="preserve">Bonjour,
Cette carte fille qui n'est pas sous ACQ est montée sur la carte ENTREE/SORTIE 6601263 (AEL-803732) qui est sous ACQ.
Est-ce normal?, pouvons-nous lancer la production en l'état?
Cdlt,
[MNC] le 04/03/19 =&gt; Vous nous avez fourni les composants pour la fabrication de 30 cartes. Le dossier ne prévoit pas d'ACQ alors qu'elles équipent des cartes mères qui sont sous ACQ. </t>
  </si>
  <si>
    <t>[PCH] (Pascal Chapuis) le 15/04/2019
Ne connaissant pas la destination finale de ces cartes, je confirme que ces cartes filles 5100436473 doivent-être soumises aux ACQ
Ticket GT#9057 saisi pour traitement RRCN</t>
  </si>
  <si>
    <t>M804743</t>
  </si>
  <si>
    <t>OAMB-18223</t>
  </si>
  <si>
    <t>6647926</t>
  </si>
  <si>
    <t>CARTE SMU</t>
  </si>
  <si>
    <t>K01</t>
  </si>
  <si>
    <t>29124151AG - Douille grise - AEL=102803.
Le fournisseur nous impose un minimum de 4000 pièces.
Pouvons-nous utiliser une douille noire 29124150AN (AEL=107508-DISPO) ?</t>
  </si>
  <si>
    <t>PCH 21.06.2019 &gt; Ok sur l'aspect changement de couleur / par contre la référence proposée 29124150AN ne correspond pas mécaniquement à la ref d'origine 29124151AG (douille totalement différente) ==&gt; merci de vérifier
AEL-AMC-25/06/19= effectivement le montage est différent. Pourriez-vous fournir ces pièces ?</t>
  </si>
  <si>
    <t>800572</t>
  </si>
  <si>
    <t>OAMB-19025</t>
  </si>
  <si>
    <t>Suite reception nouveau dossier à l'indice P, nous constatons que le couple de serrage des connecteurs PXFa à PXFc n'est pas indiqué sur votre EM. (Historiquement on serrait à 0.2Nm pour information)</t>
  </si>
  <si>
    <t>[FLE 22/07] Bonjour Mr DUBUIS, j'ai remonté l'historique des EM depuis la création de la carte, je ne trouve pas de notions sur le couple en question. Pourriez-vous préciser d'où vient l'information initiale? Je vois avec notre service méthodes pour traitement de ce sujet ..
[FDU 23/07] 0.2Nm a été communiqué par analogie à d'autres produits:
Carte CB031 &gt; 1471325N
Carte Borometre &gt; 1478422H
[FLE 24/07] Ticket GT#9850 créé. NB : je n'ai pas retrouvé l'information du couple en question sur les 2 EM des 2cartes dont vous parlez
[FDU 24/07] j'ai refait l'historique, en fait avant nous utilisions des FLT (fiches de liaison technique) pour communiquer les problèmes.  je vous ai mis en lien les FLT en question, avec les reponses RRCN</t>
  </si>
  <si>
    <t>https://rr.fpk.exostar.com/customers/rollsroyceplc_forumpass/nuclear/wep/ael/AEL%20Documentation/ECHANGE%20TECHNIQUE/DOSSIER%20INDUSTRIEL/Documents%20LIES/FLT%20connecteur%20PXF.pdf</t>
  </si>
  <si>
    <t>Boitier AIR2</t>
  </si>
  <si>
    <t>Said JALE</t>
  </si>
  <si>
    <t xml:space="preserve">Bonjour,
Pouvez vous donner vos remarques sur la SDST ?
Quels sont les test des fabrication effectués par AEL (Takaya,  AOI, ..) ?
Quels sont les tests de contrôle effectués par AEL ( Constructif, Fonctionnels,..) ?
Avez des photos du boitier AIR 2?
Le boitier AIR2 est désormais soumis aux ACQ, nous avons identifiés les ACQ suivants : 115_serrage au couple, 150_préparation spécifiques des composants,190_câblage des traversant?
Cordialement,   
</t>
  </si>
  <si>
    <t>Bonjour,
1 - TAKAYA,AOI =&gt; NON
2 -  Constructif, Fonctionnels =&gt; NON
3 - Photos =&gt; OUI, 2 postées en liens
4 - ACQ =&gt; 115 - 150 - 190 - 125 - 155
Cdlt,
[MNC] le 06/06/19 =&gt; SDST T024904 A signée RR; validée et prise en compte AEL via OAMB-19077, solde du QR</t>
  </si>
  <si>
    <t>T024904A01-SDST%20BOITIER%20AIR2%206607609.xls</t>
  </si>
  <si>
    <t>AIR2_6607609_QR667_boitier_ouvert.jpg</t>
  </si>
  <si>
    <t>PLA0000036</t>
  </si>
  <si>
    <t>MODULE ALIM 17V 10A</t>
  </si>
  <si>
    <t>Bonjour,
Nous constatons une différence de traitement entre les pièces suivantes :
Rep 108 (tôle inférieure 3016755 - 404096AEL) REP102 (tôle supérieure 3016881 - 404099AEL) &gt; couleur jaune en Zn8C conforme aux plans (pièces du stock)
Rep 110 (2 flasques latérales 6605109 - 404094AEL) &gt; couleur blanche en Zn8B (CrIII + HBS120h RR) conforme suivant QR507 du 11/07/18 (pièces reçues le 24/07/18). La demande d'évolution du plan vous a été transmise le 05/07/18 via le QR556  
Pouvons-nous câbler les modules en l'état?</t>
  </si>
  <si>
    <t>N GROS_12/02/2019
Création du TGT N°8162 pour MAJ des plans 3016755 et 3016881
En attente de réponse quant à l'acceptation du panachage des pièces.
De votre côté, pourriez vous me donner les qtés de pièces tenues encore en stock et en zingué jaune svp?
Merci d'avance.
N GROS_13/02/2019
Le panachage de pièces en ZN8C et ZN8B est refusé par le projet.
Vous devez faire fabriquer des pièces avec le bon traitement, pour cela, 
je vous communiquerai les plans dans un premier temps en R/J. 
En parallèle, nous donnons l'autorisation à ATOMELEC de produire les pièces en ZN8B en avance de phase, 
en attendant la diffusion des R/J.
Pouvez-vous me faire un état de votre stock de pièces en ZN8C . 
Et je vous engage à vous rapprocher de notre service achat pour son traitement.
VPR_14/02/19
Voici notre état de notre stock de pièces en Zn8C (couleur jaune)
Réf.3016755A (code AEL : 404096) - TOLE INFERIEURE PLATINE ALIM 17V 10A =&gt; réception en Juillet 2016 (OA 52583/6) :
                Qté en-cours = 10 (OF3954 - PLA0000036G - OAMB-18203 – délai au 13/02/19)
                Qté en stock = 10
Réf.3016881A (code AEL : 404099) - TOLE SUPERIEURE PLATINE ALIM 17V 10A =&gt; réception en Juillet 2016 (OA 52583/8) :
                Qté en-cours = 10 (OF3954 - PLA0000036G - OAMB-18203 – délai au 13/02/19)
                Qté en stock = 10
Réf.3016754A (code AEL : 404097) - FACE ARRIERE PLATINE ALIM 17V 10A =&gt; réception en Juillet 2016 (OA 52583/7) :
                Qté en-cours = 10 (OF3954 - PLA0000036G - OAMB-18203 – délai au 13/02/19)
                Qté en stock = 11
Voici notre état de notre stock de pièces en Zn8B (couleur blanche)
Réf.6605109B (code AEL : 404094) - FLASQUE PLATINE ALIM 17V 8A =&gt; réception en Juillet 2018 (OA 8730/1) :
                Qté en-cours = 20 (OF3954 - PLA0000036G - OAMB-18203 – délai au 13/02/19)
                Qté en stock = 20
Concernant le panachage des pièces, le montage de ces modules ALIM 17V est terminé, le démontage est impossible (prises XF2 et XM1 non démontables, fils brasés et toronnés).
Le QR507 nous couvrait sur l’utilisation des pièces en Zn8C
Je demande donc au projet d’accepter ces 10 ALIM 17V en l’état (si nécessaire nous envoyer une demande de dérogation pour le panachage, action déjà réalisée auparavant sur les MODULES BATTERIE 17V, voir QR358).
Pour ce qui est du stock des pièces en Zn8C, il faut nous envoyer les fiches d’interdictions correspondantes et procéder à la mise à jour des spécifications respectives.
N GROS_01/03/2019
suite à la réunion RRCn qui s'est tenue ce jour avec équipe projet (F BRASSEL / JC TERRIER) , GT (C DU FOU DE KERDANIEL / E GOBET), HA (G MARTINEZ), MEI (J GALLAND / N GROS) et S CHARRONDIERE
Le panachage de pièces en ZN 8C et ZN 8B ne pose pas de PB technique, de qualification 
si ce n'est une différence d'aspect.
Les 10 PLA0000036 G avec des flasques en zingage blanc et autres pièces en zingage jaune sont acceptées 
en l'état : panachage entre ZN 8C et ZN 8B.
Le dossier du PLA0000036 G sera mis à jour afin de reprendre les plans:
3016754 A / 3016755 A / 3016756 A / 3016881 A
remplacer le ZN 8C par ZN 8B
En parallèle, le service RRCN HA se rapprochera de vous afin d'avoir un état de votre stock de pièces (toute pièce confondue) toujours en ZN 8C.
Pour les prochaines productions, AUCUN panachage sera accepté.
Merci de nous alerter au plus tôt afin de traiter ce PB.</t>
  </si>
  <si>
    <t>804994</t>
  </si>
  <si>
    <t>OAMB-18203</t>
  </si>
  <si>
    <t xml:space="preserve">ALIM ANA4 ST  </t>
  </si>
  <si>
    <t xml:space="preserve">"Impossibilité de fixer la capa C13 (1474386) sur le CIP. La longueur du corps est de 55mm et l'entraxe des trous de fixation sur le CIP est trop important (voir photo lien documentaire).
Historiquement les capas étaient fixées sur des supports 6648617 avec visserie nylon.
Solution proposée &gt; implantation d'une capa en longueur 80mm comme montée au dessus en C1-C7 (32363364AA -63V). Pas de gêne au niveau des composants trad alentour." et pour les fils.			
</t>
  </si>
  <si>
    <t xml:space="preserve">P. Chapuis le 10/04/2019 &gt; On ne peut pas remplacer la capacité actuelle C13 ref 1475186 par une autre référence de capacitance équivalente mais de dimension supérieure. Ceci demande des essais complémentaires (vérification de l'impact de caractéristiques électriques différentes notamment l'ESR de la capacité) et surtout le lancement d'une demande d'évolution et de validation d'EDF.
pour le montage j'ai bien constaté que l'entraxe sur le CIP des trous de fixation des colliers n'est pas compatible directement avec la dimension de C13 (36x52); il faut donc conserver le montage utilisant le support mécanique de capacité ref 6648617.
[FDU]11/04: d'accord, aller vous fournir un nouveau dossier, ou pouvons nous avancer avec le montage historique sous couvert de ce QR?
[PCH] 12/04 : nous ne fournirons pas de dossier pour les commandes en cours. Pour les débloquer, merci d'utiliser la note technique T000304 déposée dans forum pass au lien documentaire 2 (créée dans le cadre de réparation et qui décrit la solution pour monter C13). Sous Forum pass, j'ai déposé aussi le plan des support de condensateur ref 6648617 et des canons isolants ref 935185 cités dans la note technique. Les références visserie nylon (21542126 et 21251304 citées aussi dans la note technique sont des références de notre base 'ICCAP'
Ticket GT #8601 - DEV-53456-00
[PCH] 03/05/2019 : le montage proposé basé sur la note technique T000304 a été refusé par la qualité du fait d'absence de justification de tenue aux contraintes sismiques. Pour débloquer la situation, nous souhaiterions revenir au montage initial en perçant deux trous supplémentaires pour ramener l'entraxe de fixation de la capacité à 32mm (voir photo jointe "nouvelle implantation" dans Forum pass /AEL documentation / Echange technique / Docs point QR).
Pourriez vous valider ce montage (fixation C13 avec un entraxe 32mm et connectique C13)?
Remarque : il n'y a pas de piste CIP à l'endroit des deux nouveaux trous / voir photo jointe "nouvelle implantation"
[FDU]07/05: nous avons fait un essai de perçage. Trouvez ci joint en lien resultat. Pas de soucis sauf que les trous ne sont pas metalisés. Attendons votre feu vert.
[PCH]04/06/19 &gt; le montage avec les supports isolants vient d'être validé au niveau sismique. Nous souhaitons donc les utiliser pour un montage amélioré (tenue du boitier et risque de blessure piste CIP écarté).
pouvez-vous valider le montage de ces supports (sans les canons) selon le document ppt joint "montage C13 avec support" dans forum pass "échange technique" / "QR" avec deux variantes : première avec une rondelle sous la tête de vis / une deuxième sans cette rondelle? 
Nomenclature associée : supports condensateur (réf RR 6648617) vis M4 acier HUA11469, rondelle plate (21222304), une rondelle DEC (HUA11403) écrou M4 acier (HUA11407). Couple de serrage de 1 N.m. (d’après [DA-10]) frettes (25273004).
[FDU]05/06: On comprend bien que vous voulez valider  avec ou sans rondelle plate,  mais j’ai un soucis pour faire votre montage avec la DEC, qui se trouverait pour le coup entre l’écrou et le cip, ce qui ne se fait pas .
En synthèse: que mettons nous à la place de DEC? problème de proximité d'une piste  dessous... (voir lien doc2) ?, et comment gérons nous la carte que nous avons repercée pour validation ?
[PCH]05/06/19 &gt; merci pour votre réactivité. Effectivement la visserie amène d'autres risques. Nous regardons les différentes possibilités et revenons vers vous cette semaine.
AEL-AMC-01/07/19= QR soldé par OAMB-18111 avenant 3.
[FDU] 03/07 &gt; Je re ouvre ce QR, car le traitement n'est pas clair. Veuillez confirmer si les cartes en cours sont poubellisées  ou bien modifiées ? Si modifiées nous fournir une dérogation.
[PCH] 05/07 &gt; les cartes en cours pourront être reprise. Un SOR est en préparation.
</t>
  </si>
  <si>
    <t>https://rr.fpk.exostar.com/customers/rollsroyceplc_forumpass/nuclear/wep/ael/AEL%20Documentation/ECHANGE%20TECHNIQUE/DOSSIER%20INDUSTRIEL/Documents%20LIES/pb%20capa%20alim%20ana4%20ST.zip</t>
  </si>
  <si>
    <t xml:space="preserve">803150   </t>
  </si>
  <si>
    <t xml:space="preserve">OAMB-18111  </t>
  </si>
  <si>
    <t>https://rr.fpk.exostar.com/customers/rollsroyceplc_forumpass/nuclear/wep/ael/AEL%20Documentation/ECHANGE%20TECHNIQUE/DOSSIER%20INDUSTRIEL/Documents%20LIES/proximité%20vis%20piste.JPG</t>
  </si>
  <si>
    <t>5100436640</t>
  </si>
  <si>
    <t>CARTE AIMP5/B FI</t>
  </si>
  <si>
    <t>29362442DA est de fourniture AEL et non RRCN.
Merci de rectifier la nomenclature BI</t>
  </si>
  <si>
    <t xml:space="preserve">OK nomenclature rectifiée.
MGA
</t>
  </si>
  <si>
    <t>803595</t>
  </si>
  <si>
    <t>OAMB-18237</t>
  </si>
  <si>
    <t>5100436634</t>
  </si>
  <si>
    <t>CARTE 16 ITOR FI</t>
  </si>
  <si>
    <t>29362441GE  et  HUA12627  sont de fourniture AEL et non RRCN.
Merci de rectifier votre nomenclature</t>
  </si>
  <si>
    <t>Bonjour,
Nomenclature rectifiée.
MGA le 05/02/2019.</t>
  </si>
  <si>
    <t>803593ROHS</t>
  </si>
  <si>
    <t>OAMB-19028</t>
  </si>
  <si>
    <t>ALIM INTERFACE SECTEUR 48V</t>
  </si>
  <si>
    <t>Bonjour,
Sur votre EM 1479229H il y a un nota "Monter les leds en position basse des supports et plier les queues en implantation arrière".
Lors de la réalisation de ce préformage, nous constatons que les supports naviguent d'avant en arrière sur les pattes des leds (voir photos).
Merci de valider si c'est bien ce que vous désirez, ce montage deviendrait par la même occasion une ACQ150.
Si nous devions revenir à un montage type standard (voir photo), les leds n'affleureraient en la face.</t>
  </si>
  <si>
    <t xml:space="preserve">Bonjour,
Merci d'appliquer le montage type standard, le support ne doit pas trop naviguer et la LED devrait être visible du devant de la FAV.
Sur la photo du montage standard, on vois que la LED est très en retrait et n'atteint pas la FAV, pouvez vous la monter d'une tel façon que sa tête soit partiellement dans le trou de la FAV ?
Cdlt,
[FDU] 11/01: Désolé Mr Jale,non, soit le support est fixe et la led est en retrait, partiellement rentrée ( on ne sait pas faire)  ou rentrée, le support va se "promener" dans les deux cas. 
Allez voir un produit sur site pour vous aider à statuer?
[FDU] 12/02: suite a notre discussion téléphonique + photos commentées, nous avons actés ensemble le montage suivant photo IMG_0997 N°2. Ce montage permettra d'avoir la led qui pénètre dans la FAV, mais le support aura une certaine mobilité aléatoire. Je clos le QR   (voir série de photos explicatives sur lien documentaire 2  
[FDU] 14/02: désolé je re ouvre ce QR, car un point n'a pas été traité.. le préformage devenant spécifique, il faut passer sous ACQ150....donc modifiez votre SOU.
SJA 22/02: pliage de LED non critique, l'ACQ 150 n'est pas obligatoire : utiliser le SOU posté avec la commande   </t>
  </si>
  <si>
    <t>1479227.JPG</t>
  </si>
  <si>
    <t>804811</t>
  </si>
  <si>
    <t>OAMB-18032</t>
  </si>
  <si>
    <t>Said Jale</t>
  </si>
  <si>
    <t>https://rr.fpk.exostar.com/customers/rollsroyceplc_forumpass/nuclear/wep/ael/AEL%20Documentation/ECHANGE%20TECHNIQUE/DOSSIER%20INDUSTRIEL/Documents%20LIES/pb%20led%20support.zip</t>
  </si>
  <si>
    <t>5100436662</t>
  </si>
  <si>
    <t>CARTE ICTO1</t>
  </si>
  <si>
    <t>29500000ZP - AEL=107511
ICCAP demande PRECI-DIP = 510-83-121-13-061
Nous recevons 510-83-121-13-061-101 . Notre fournisseur répond : -101 fait partie de la référence.
Il semble que les données ICCAP soient incomplète.
Merci de nous confirmer.</t>
  </si>
  <si>
    <t>[Pascal Chapuis / RRCN] 30/04/19 &gt; La référence chez PRECI-DIP à effectivement évoluée il y a quelques années vers le numéro complet 510-83-121-13-061-101. Le ticket GT#8999 est saisi pour la mise à jour de la base ICCAP
[FLE / RRCN] 20/06/2019 &gt; la base ICCaP a été mise à jour avec la bonne terminaison, nous soldons le Q/R</t>
  </si>
  <si>
    <t>803591</t>
  </si>
  <si>
    <t>OAMB-18255</t>
  </si>
  <si>
    <t>Tous produits utilisateurs</t>
  </si>
  <si>
    <t>tous produits utilisateurs</t>
  </si>
  <si>
    <t>29275914DA - AEL=109008
ICCAP demande Vishay = T9YA223KT20E3 alors que la ref commerciale est T9YA223KT20 ( voir doc ci-joint )
Merci de rectifier ICCAP</t>
  </si>
  <si>
    <t xml:space="preserve">12-08-2019 : PO O.OURADOU
Ouverture d'un ticket constituant #10229 pour traiter cette anomalie
</t>
  </si>
  <si>
    <t>29275914DA</t>
  </si>
  <si>
    <t>109008</t>
  </si>
  <si>
    <t>Olivier OURADOU</t>
  </si>
  <si>
    <t>Naima Guarmit</t>
  </si>
  <si>
    <t>CARTE CCT2</t>
  </si>
  <si>
    <t>29462611DN - AEL=107626
ICCAP demande CALOGIC = 3N170-LF.
Cette ref n'existe pas. Il semble que la ref correcte soit 3N170-71.
Merci de nous confirmer. L'appro de ce composant est bloqué.</t>
  </si>
  <si>
    <t>Bonjour,
Cette référence existe chez Future Electronique.
Merci de leur demander un devis. Salutations, MGA
12/02/19/AEL-AMC=la ref 3N170-LF n'existe pas. Future connaît 3N170 ==&gt; n'y-at-il pas une erreur dans ICCAP ?
Le lien suivant http://www.calogic.net/rohs.html indique que toutes les sources Calogic répondant à la norme ROHS voient leur référence standard rallongée de la mention "-LF" donc si votre distributeur indique dans son devis que le composant est ROHS alors le devis est acceptable. Nous pouvons donc solder ce QR. MGA 13/2/2019.</t>
  </si>
  <si>
    <t>6647934</t>
  </si>
  <si>
    <t>CARTE SEH</t>
  </si>
  <si>
    <t>G01</t>
  </si>
  <si>
    <t xml:space="preserve">Le plan de perçage du PCB a été repris = 6704088C (AEL=502322)
Le descriptif n'est pas cohérent avec les fichiers.
Nombre de couche = 1 et non 2 ( il s'agit d'un simple face )
Revêtement épargne : Oui sur les 2 faces ===&gt; il n'y a qu'un fichier de VE
Sérigraphie = sur face supérieure seulement ==&gt; il n'y a pas de fichier de sérigraphie.
Merci de rectifier le plan ou de nous fournir les fichiers manquants. Le PCB est bloqué est fabrication
</t>
  </si>
  <si>
    <t>22/07/19/AEL-AMC =  QR clos suite réception dossier PCB 6704088D-----</t>
  </si>
  <si>
    <t>800727</t>
  </si>
  <si>
    <t>OAMB-18258</t>
  </si>
  <si>
    <t>6601271</t>
  </si>
  <si>
    <t>CARTE UC VOIE SMCBB</t>
  </si>
  <si>
    <t xml:space="preserve">Article 29714435BD   (AEL=204334)
ICCAP autorise  AMPHENOL = 25425AFY = ROHS = YES
Nous recevons les pièces. Sur le bon de livraison, il est indiquer NOT ROHS.
Merci de rectifier ICCAP
</t>
  </si>
  <si>
    <t>803725</t>
  </si>
  <si>
    <t>OAMB-18142</t>
  </si>
  <si>
    <t>8307497</t>
  </si>
  <si>
    <t>SPECIF Assemblage meca et couples</t>
  </si>
  <si>
    <t>E</t>
  </si>
  <si>
    <t xml:space="preserve">Chapitre 7.4.2 pour serrage des transitors sur radiateur  ,manque de précision vous ne définissez pas le diamètre de vis.
</t>
  </si>
  <si>
    <t>5100436433</t>
  </si>
  <si>
    <t>CARTE I32 ACT</t>
  </si>
  <si>
    <t>L'article 1474297 N' a plus de source approvisionnable.
AMPHENOL accepte de relancer une commande pour un minimum de 2160 pièces.
Consommation AEL 2017=60 , 2018=0.
Pouvons-nous passer cet article en fourniture RRCN ?
Même chose pour tous les produits RRCN utilisateurs de cet article.</t>
  </si>
  <si>
    <t>OK pour passer en fourniture RR dans tous les produits.
MGA 05/01/2019</t>
  </si>
  <si>
    <t>803551</t>
  </si>
  <si>
    <t>OAMB-18262</t>
  </si>
  <si>
    <t>1479020</t>
  </si>
  <si>
    <t>CARTE DEPHASEUR RGL</t>
  </si>
  <si>
    <t>CAP CER 29333173AA (AEL=102515). La description de cet article indique 20%.
Dans ICCAP, pour certains fabricants, nous avons les références en 10% et 20%.
Pour Kemet , nous n'avons que la source en 20% , soit C315C102M1R5TA.
Nous recevons la source en 10% , soit C315C102K1R5TA.
Ce point a été relevé en FAI . Pouvez-vous intégrer cette source dans ICCAP</t>
  </si>
  <si>
    <t xml:space="preserve">SJA 25/01/2019: Sujet pris en compte, une demande de validation de la source C315C102K1R5TA sous le code ICCAP 29333173AA a été ajoutée dans le TGT Constituants #7871
28/01/19-AEL/AMC-Cette source a été intégrée à ICCAP= le QR est clôturé---
</t>
  </si>
  <si>
    <t>802519</t>
  </si>
  <si>
    <t>OAMB-18031</t>
  </si>
  <si>
    <t>VPR (23/01/19) =&gt; ATOMELEC nous signale un problème de fabrication pour les faces avants 6645939C.
Le plan 3015245B n'a pas été mis à jour par rapport à leurs remarques de 2012 (voir R&amp;J en pièce jointe).
La côte de longueur 176.75 n'a pas été corrigée et le nombre de trous diamètre 3,5mm non plus (2 ald 4).
ATOMELEC attend la mise à jour du plan pour démarrer sa production.</t>
  </si>
  <si>
    <t>N GROS_28/01/2019
Création du TGT 8021 pour traitement de la MAJ du plan
Pouvez vous me communiquer la date d'AR que vous avez fourni à RRCN pour la livraison de ces cartes svp?
Merci d'avance.
[FDU] 28/01: Il n'y a pas AR pour l'instant, car cette FAV conditionne une convocation ACQ ajoutée dernièrement, puis l'ARC. 
L'ARC sera confirmé à reception des FAV conformes. Rapprochez vous de Mde Gabert, mais sauf erreur c'est très urgent.
N GROS_01/03/2019
le projet ne trouve pas l'origine de ce R/J, pourriez-vous demander à ATOMELEC s'ils ont des échanges écrits svp, merci d'avance.
VPR (04/03/19) =&gt; Voir les échanges mail (lien documentaire 2) entre Atomelec &amp; RRCN (2012).
N GROS_08/03/2019
Selon le traitement du TGT N°8021
Le plan ne sera pas mis à jour dans l'immédiat et ne reprendra pas la cote indiquée dans le R/J 
cela sous entend que la FAV sera réalisée avec la cote de 176.75 +/-0.25
Sur l'EMO nous avons bien 3 types de trous : 8 trous + 2 trous + 2 trous
Sur le plan de pièces, nous avons bien :
- 8 trous pointés et cotés (Diam 5.5) repérables sur l'EMO, 
- 2 trous pointés (Diam 5) repérables sur l'EMO.
En comparant avec l'EMO, il reste 2 trous sur le plan de pièce. 
Est-ce que cela pose un pb pour le démarrage de production chez ATOMELEC?
VPR (08/03/19) =&gt; Votre réponse a été transmise à ATOMELEC et voici leur retour :
merci  de  nous  refaire passer  le  plan  avec  lequel  vous  souhaitez  que  l’on  face les pièces et  nous ferons les pièces avec ce plan sans poser plus de questions.
 Je pense que nous avons tous beaucoup trop perdu de temps sur le sujet.
Transmission du plan 3015245B ce jour.</t>
  </si>
  <si>
    <t>3015245B_Rouge et Jaune</t>
  </si>
  <si>
    <t>RE dossier 6645939C.msg</t>
  </si>
  <si>
    <t>6649141</t>
  </si>
  <si>
    <t>CARTE FILLE NERVIA</t>
  </si>
  <si>
    <t>Votre dossier demande 32586000ZP = MG0960 de votre fourniture.
Mme GABERT informe Mme SANTIER ( mail du 10/01/19 ) que ce composant est remplacé par CAR0000050 (MG1845).
Merci de nous faire parvenir une MAJ du dossier ou une dérogation.</t>
  </si>
  <si>
    <t>30/07/19/AEL-AM.COSTE = soldé par réception dossier indice P.</t>
  </si>
  <si>
    <t>803236</t>
  </si>
  <si>
    <t>OAMB-18090</t>
  </si>
  <si>
    <t xml:space="preserve">Carte AIMP5/B </t>
  </si>
  <si>
    <t>Lors de l'intégration, nous constatons le décentrage important du trou de S1 sur la face avant et le feuillard.
Le décalage met le levier de S1 dans une position électrique indéterminée.
Le problème à déjà été signalé par FLT, sur un produit similaire 1478783AD le 03/03/11 à M. Ligios.et devait être repris. (voir lien documentaire joint pour photos)</t>
  </si>
  <si>
    <t xml:space="preserve">N GROS_29/01/2019
Création du TGT 8035 pour traitement du PB
Constat: écarts sur les cotes de positionnement des divers trous d.7.2 et d3.5
Blocage de production chez AEL en attente d'accord sur l'acceptabilité des pièces et MAJ du dossier.
N GROS_08/04/2019
RRCN a acté la reprise des plans des faces avant en 2 temps :
•	Mise à disposition des 2 dossiers de FAV en « Bon Pour Application », pour le 12/04 afin de débloquer au plus vite la fabrication .
•	Finalisation des dossiers sera réalisées sur fin avril
Cette reprise de FAV nécessite également la reprise des feuillards et va impacter le dossier du raidisseur. 
Actuellement, le raidisseur est commun à plusieurs cartes, afin de limiter les impacts de cette reprise, 
nous allons créer des dossiers de raidisseur spécifiques pour chacune des 2 cartes.
Je vous communique les R/J au plus vite pour relancer une nouvelle prod de FAV chez ATOMELEC
FDU 08/04/19 Ok pour votre démarche, mais j'ai un courriel du 03/04 de Mde Martinez interdisant de produire et de commander avec un R/J
N GROS_08/04/2019
Effectivement, c'est bien le nouveau process, j'ai répondu trop vite.
Je viens de faire la demande de plan FAV en indice fermé.
Je reviens vite vers vous pour la date de MAD.
N GROS_10/04/2019
le dossier est donc en cours de MAJ
il faudra relancer en production : feuillard + FAV
Le dossier sera mis à dispo S16
[FLE] 12/07/2019 : Suite BEV 53229 diffusé le 22/05/2019, je clos le Q/R
</t>
  </si>
  <si>
    <t>CARTE INTERFACE</t>
  </si>
  <si>
    <t>Le plan de perçage 1471286C n'indique pas l'épaisseur du circuit imprimé.
Pour le chiffrage , nous partons sur 1.6mm.
Merci de compléter votre document</t>
  </si>
  <si>
    <t>R.ESTEOULE le 05/06/2019:
Merci de partir sur du 1.6mm comme proposé dans votre demande. De mon coté j'ai fait une demande de reprise du document (ticket GT #9377). Je clos le point
Cordialement,</t>
  </si>
  <si>
    <t>1471286C</t>
  </si>
  <si>
    <t>oamb-19058</t>
  </si>
  <si>
    <t>COFFRET ESAD-7</t>
  </si>
  <si>
    <t>Face avant 6608878 (AEL=403976).
Votre nomenclature demande indice E. Nous connaissons indice D.
Merci de déposer dossier complet + BEV indice E.
Nous confirmer ou  non l'utilisation du stock.</t>
  </si>
  <si>
    <t xml:space="preserve">La face avant est la référence 6605878.
L'indice E date de 2013. Plan posté ce jour.
Mail à N.GROS pour autorisation et obtention du BEV.
MGA le 22/01/2019
N GROS_23/01/2019
MAJ du plan 6605878 passage indice D à E suite au traitement du ticket GT 1544:
Suite à la remonté d'information d'AEL sur le contrôle d'entrée des FAV ESAD 7 et DL, 
la taille des caractères n'a pas été respecté par rapport au plans:
- 6605878 D pour ESAD 7
- 6605876 D pour ESAD DL
La sérigraphie est cotée à 4mm de ht (indice D) alors que la hauteur a toujours été faite à 5mm.
La DEV 32870 a été crée pour traiter ce PB:
Il y a mise en évidence du passage de la typographie de 5mm à 4mm sans justification.
Il semble que la taille des caractères aurait du être maintenue à 5mm.
Action passage indice D à E: Reprendre le plan 6605878 (indice D) pour passer la typographie de la désignation 
du coffrets "ESAD-7" à 5 mm (erreur de saisie lors de la dernière reprise en CAO).
Le stock des pièces 660578 D peut donc être utilisé.
Citer ce POINT QR en référence.
</t>
  </si>
  <si>
    <t>CARTE ACCG4-2</t>
  </si>
  <si>
    <t xml:space="preserve">L'article 29856227GF-ROHS  demandé dans votre nomenclature ) n'a aucune source dans ICCAP..
 Pour info = nous avons déjà été confronté à ce problème. Le mail de MR Thinard du 01/01/18 suggérait d'établir une dérogation pour utiliser l'article 29856227GF en lieu et place de 29856227GF-ROHS.
Pouvons-nous procéder de même ?
</t>
  </si>
  <si>
    <t>Dérogation en cours de rédaction selon TGT6892.
Je clôturerai le QR en transmettant la dérogation.
MGA le 22/01/2019.
Dérogation postée ce jour dans le dossier de commande OAMB-19017.
MGA le 01/04/2019.</t>
  </si>
  <si>
    <t>805051ROHS</t>
  </si>
  <si>
    <t>OAMB-19017</t>
  </si>
  <si>
    <t>3003487</t>
  </si>
  <si>
    <t>CARTE BUS ALIM</t>
  </si>
  <si>
    <t>29710980AA ( AEL=202272) = fourniture AEL et non RRCN
Merci de corriger la nomenclature BI</t>
  </si>
  <si>
    <t>L'article étant obsolète, il repasse en non délégué à l'analyse de la nomenclature.
Je modifie selon votre demande.
Pouvez-vous m'indiquer l'état de votre stock actuel ?
MGA le 22/01/2019
22/01/19=AEL/AMC= notre stock est de 11527 pièces.</t>
  </si>
  <si>
    <t>804378</t>
  </si>
  <si>
    <t>OAMB-19018</t>
  </si>
  <si>
    <t>5100435737</t>
  </si>
  <si>
    <t>32 EANA ST</t>
  </si>
  <si>
    <t>Bonjour,
sujet pris en compte, un ticket GT #8089  a été ouvert en interne.  
Cordialement,
[MNC] le 04/03/19 =&gt; !!! nous avons 10 cartes filles en stock qui couvrent le besoin de cette commande qui n'ont pas été réalisées sous ACQ, pouvons-nous les monter?</t>
  </si>
  <si>
    <t>802957</t>
  </si>
  <si>
    <t>OAMB-18072</t>
  </si>
  <si>
    <t>5100435567</t>
  </si>
  <si>
    <t>I32 ETOR TI</t>
  </si>
  <si>
    <t>Nous avons commandé à ATOMELEC les raidisseurs 5100435750B (AEL=404280) svt dossier en notre possession
Celui-ci comporte le plan 3020097 ind.B1 (rouge/jaune).
ATOMELEC signale = nous avons pour consigne de ne pas livrer pour les rangs 1 de pièce avec des documents en rouge et jaune.
Merci de nous faire parvenir un dossier complet finalisé.</t>
  </si>
  <si>
    <t xml:space="preserve">N GROS_15/01/2019
Le plan 3020097 B est validé depuis le 13/11/2013 - joint dans le point QR dans lien ci-après.
attention à ne pas interpréter l'indice B1 comme étant un indice en R/J,
en effet beaucoup de fichier ont ce type d'extension mais cela ne signifie par pour autant que l'indice est "ouvert" </t>
  </si>
  <si>
    <t>803153</t>
  </si>
  <si>
    <t>OAMB-18259</t>
  </si>
  <si>
    <t>Vous nous avez fourni des cartes AID4 ref 5100435259.
Ces cartes ne ressortent pas dans votre nomenclature. Nous avons seulement - CDER AID, donc nous n'avons pas prévu le besoin ===&gt; pas de blocage ===&gt; nous pouvons vous livrer ces cartes sans AID4.
Nous n'avons aucune info quant au montage ou pas d'une carte AID lorsque nOus recevons la commande.
Comment gérer ceci ?
11/01/19/AEL=AMC = en complément = voir SDST T017829A qui stipule qua la carte AID est assemblée chez RRCN.. ?????</t>
  </si>
  <si>
    <t>L'article "CDER AID" sert d'alerte pour nous indiquer que nous devons vous fournir une carte AID, reste à définir laquelle. Ici en l'occurrence il fallait une AID4. Je reboucle avec SJA et nous  revenons vers vous. MGA le 15/01/2019.
L'AID4 doit effectivement être monter par RR. Vous pouvez donc nous les renvoyer.
Salutations, MGA 15/01/2019.</t>
  </si>
  <si>
    <t>T017829A</t>
  </si>
  <si>
    <t>1471945</t>
  </si>
  <si>
    <t>MEOA</t>
  </si>
  <si>
    <t xml:space="preserve">Suite à la simplification des PES nous avons besoin d'avoir une extraction de votre base OGEPAM contenant les informations pour les moyens de test et les IP pour la carte MEOA.
De manière générale pour tous les produits merci de mettre en place la diffusion officielle d'OGEPAM pour AEL .
(merci de voir si vous pouvez diffuser cette base à chaque commande via notre service méthode ).
Dans l'attente veuillez recevoir mes sincères salutations.
E.Delarboulas
</t>
  </si>
  <si>
    <t>804769</t>
  </si>
  <si>
    <t>OAMB-18025</t>
  </si>
  <si>
    <t>Merci d'intégrer à ICCAP l'article 29566871NM ou de nous faire parvenir la fiche technique afin de contrôler les pièces de votre fourniture.
Bonjour, Document posté dans le dossier de commande.
MGA 14/01/2019</t>
  </si>
  <si>
    <t>5100435366</t>
  </si>
  <si>
    <t>AHTS4/B</t>
  </si>
  <si>
    <t xml:space="preserve">Bonjour,
Le REDTA prévoit un SOU T000657 avec ACQ/CTI 150 alors que ce produit n'en possède pas contrairement au  5100436636 (produit similaire AHTS4/B FI) avec une préparation spécifique de capa et res face bottom.
Nous avons déjà reçu le SOU et la production va commencer, merci de nous communiquer la suite à donner.
Cdlt,
</t>
  </si>
  <si>
    <t>PCH 16.07.2019 =&gt; En référence à l'Ensemble Monté 510043538, il y a bien une préparation des composants C4 et C64
[MNC] le 17/07/2019 =&gt; ok pour prise en compte, je clôture le QR</t>
  </si>
  <si>
    <t>802536</t>
  </si>
  <si>
    <t>OAMB-18078</t>
  </si>
  <si>
    <t>5100435733</t>
  </si>
  <si>
    <t>Carte ACCG4</t>
  </si>
  <si>
    <t>Lors du montage de la face avant + feuillard cuivre sur le raidisseur nous constatons un décentrage du perçage  important autour des inverseurs.
Apres analyse, les découpes du feuillard (6617317)  sont parfaitement adaptées , malheureusement les trous des inverseurs de  votre face avant (1479556) sont légèrement décalés..
voir photo sur lien documentaire ci dessous
[FDU]29/01: je vous ai mis d'autres photos dans le lien documentaire 2. Vérifier la chaine de côtes dans les deux axes.</t>
  </si>
  <si>
    <t xml:space="preserve">N GROS_29/01/2019
Création du TGT 8034 pour traitement du PB
Constat: écarts sur les cotes de positionnement des divers trous d.7.2 et d3.5
Blocage de production chez AEL en attente d'accord sur l'acceptabilité des pièces et MAJ du dossier.
N GROS_29/03/2019
Vous serait-il possible de me transmettre un relevé dimensionnel d'un ens (FAV - FEUILLARD) 
nous voudrions voir la dispersion que l'on a sur les pièces en fonction des tolérances au plans.
FDU_02/04/2019
Je suis désolé, mais nos moyens ne nous permettent pas de vous fournir une cotation exhaustive pour votre analyse. Comment je viens de répondra à Mde Martinez, il faut faire en sorte que les perçages des FAV ,des feuillards, "match" ensembles une fois monté. Cela passe par de nouvelles FAV, c'est le plus simple, le plus rapide, le plus sérieux, et in fine, vos plans seront à jours.
N GROS_08/04/2019
RRCN a acté la reprise des plans des faces avant en 2 temps :
•	Mise à disposition des 2 dossiers de FAV en « Bon Pour Application », pour le 12/04 afin de débloquer au plus vite la fabrication .
•	Finalisation des dossiers sera réalisées sur fin avril
Cette reprise de FAV nécessite également la reprise des feuillards et va impacter le dossier du raidisseur. 
Actuellement, le raidisseur est commun à plusieurs cartes, afin de limiter les impacts de cette reprise, 
nous allons créer des dossiers de raidisseur spécifiques pour chacune des 2 cartes.
Je vous communique les R/J au plus vite pour relancer une nouvelle prod de FAV chez ATOMELEC
FDU 08/04/19 Ok pour votre démarche, mais j'ai un courriel du 03/04 de Mde Martinez interdisant de produire et de commander avec un R/J.
N GROS_08/04/2019
Effectivement, c'est bien le nouveau process, j'ai répondu trop vite.
Je viens de faire la demande de plan FAV en indice fermé.
Je reviens vite vers vous pour la date de MAD.
N GROS_10/04/2019
le dossier est donc en cours de MAJ
il faudra relancer en production : feuillard + FAV
Le dossier sera mis à dispo S17
N GROS_25/04/2019
MAD du dossier de la carte ACCG4 ref. 5100435733 indice L  selon BEV 53228-00 - voir lien ci-après.
dossier mis à dispo dans dossier commande OAMB-18076 avenant à la commande n°5 qui vous sera communiqué par M GABERT.
</t>
  </si>
  <si>
    <t>lien</t>
  </si>
  <si>
    <t>802452</t>
  </si>
  <si>
    <t>OAMB-18076</t>
  </si>
  <si>
    <t>LIEN DOSSIER COMMANDE</t>
  </si>
  <si>
    <t>5100436357</t>
  </si>
  <si>
    <t>32 ACTIONNEURS</t>
  </si>
  <si>
    <t>Votre commande indique = carte soumise aux ACQ - alors que le dossier ne le prévoit pas ( pas de SDST , SOU ...).
Merci de rectifier</t>
  </si>
  <si>
    <t>Bonjour,
Normalement, le dossier est en cours de MAJ avec des ACQ et SDST  et il sera disponible très prochainement ??
La question sera posée  à Mme.Gabert pour clarification.  
Cordialement,
14/01/19/AEL clôturé suite réception dossier indice G.</t>
  </si>
  <si>
    <t>803505</t>
  </si>
  <si>
    <t>OAMB-18261</t>
  </si>
  <si>
    <t>S.JALE</t>
  </si>
  <si>
    <t>5100436403</t>
  </si>
  <si>
    <t>ALIM 48V/5V-24V</t>
  </si>
  <si>
    <t>L'article 29856227GH-ROHS  demandé dans votre nomenclature ( objet du BEV52741-00AA ) n'a aucune source dans ICCAP..
Dans l'attente de vos informations, nous utilisons les sources demandées sous 29856227GH</t>
  </si>
  <si>
    <t>09/01/19/AEL-AMC = Pour info = nous avons déjà été confronté à ce problème. Le mail de MR Thinard du 01/01/18 suggérait d'établir une dérogation pour utiliser l'article 29856227GH en lieu et place de 29856227GH-ROHS.
Pouvons-nous procéder de même ?
TGT6892 relancé pour obtenir des sources ROHS. MGA 08/01/2019
Dérogation en cours de rédaction pour envoi en février. Je clôturerai le QR quand je vous la transmettrai.
Dérogation postée ce jour dans le dossier de la commande.
Bonne réception,
MGA
MGA 15/01/2019</t>
  </si>
  <si>
    <t>803482ROHS</t>
  </si>
  <si>
    <t>OAMB-18256</t>
  </si>
  <si>
    <t>5100436656</t>
  </si>
  <si>
    <t>16EANA FI</t>
  </si>
  <si>
    <t>Votre commande stipule = carte soumise aux ACQ alors que le dossier ne le prévoit pas ( pas de SDST , SOU ... )
Est-ce une erreur sur votre commande ?</t>
  </si>
  <si>
    <t>Bonjour,
Normalement, le dossier est en cours de MAJ avec des ACQ et SDST  et il sera disponible très prochainement ??
La question sera posée  à Mme Gabert pour clarification.  
Cordialement,
14/01/19/AMC = QR soldé par nouveau dossier indice H
MNC le 03/04/19 =&gt; je rouvre ce QR, des points n'ont pas été traités sur cette commande : suite au passage sous ACQ, le SOU n'a pas été repris, la commande est passée de 20 à 26 mais les NS n'ont pas été ajoutés. 
25/4/19 MGA : SOU ACQ posté ce jour avec les bons n° de série.</t>
  </si>
  <si>
    <t>803592</t>
  </si>
  <si>
    <t>OAMB-18264</t>
  </si>
  <si>
    <t>Carte ACT 32</t>
  </si>
  <si>
    <t>Bonjour,
Pouvez vous donner vos remarques sur le SDST ?
Nous avons identifié les ACQ suivant : 190, 125 et 150 ?
Quel sont les tests réalisés chez AEL ? AOI, Takaya , Constructifs, Fonctionnels, JTAG ?
Cordialement,</t>
  </si>
  <si>
    <t>Bonjour,
1 - Brasage manuel =&gt; NON
2 - Préparation spécifique de composants =&gt; NON
3 - ACQ =&gt; 190 - 115
4 - AOI =&gt; NON, Takaya =&gt; OUI, Constructifs =&gt; NON, Fonctionnels =&gt; NON, JTAG =&gt;NON
[MNC] le 15/01/19 =&gt; SDST T024425 A signée RR diffusé  via la cde OAMB18261, pris en compte AEL mais pas validé : le retour de validation AEL du 21/12/18 n'a pas été pris en compte RR au niveau de la préparation spécifique de composant : NON ald OUI</t>
  </si>
  <si>
    <t>SDST%20CARTE%2032ACT%205100436357.xls</t>
  </si>
  <si>
    <t>CAR0000262</t>
  </si>
  <si>
    <t xml:space="preserve">Carte SIO </t>
  </si>
  <si>
    <t xml:space="preserve">Bonjour 
Merci de prendre en compte le remplacement de la SDST de la carte SIO du projet NIS NEW 2.0 : 
le changement porte seulement sur le N° de document T018495 au lieu de T024435
le nouveau document est posté sur Forumpass dans le dossier CARTES du Projet NIS NEW 2.0.
Cordialement, 
</t>
  </si>
  <si>
    <t>Bloc BHT6</t>
  </si>
  <si>
    <t>bonjour 
Pouvez vous donner vos remarques sur le SDST ?
Cordialement,</t>
  </si>
  <si>
    <t>Bonjour,
1 - Collage =&gt; NON 
2 - Ajouter 1 annotation pour le vernissage uniquement sur la carte CI2
3 - Faut-il refaire la FAI?
 Cdlt,</t>
  </si>
  <si>
    <t>%20Blocs%20BHT6%201471170.xls</t>
  </si>
  <si>
    <t xml:space="preserve">BLOC BHT6 </t>
  </si>
  <si>
    <t xml:space="preserve">Bonjour,
Pouvez vous donner vos remarque sur le SOU ACQ blocs ? 
les principales modifications concernes :
- Rajout des ACQ 190_125_155_150_115
- Suppression tableau des responsabilité car reproduit sur SDST
- modification de l'opération fabrication des CI par Equipement des CI 
</t>
  </si>
  <si>
    <t>Bonjour,
1 - Pas de collage sur ces produits (ACQ155)
2 - L'OP 2.4 (CTI190) est à placer avant l'OP 2.7 (CTI125)
3 - L'OP 2.9 (ACQ115) est à placer avant l'OP 3.1 (CTI125) car il n'y a pas de serrage au couple sur les cartes
4 - L'OP 2.10 (test fin de fab) a été ajoutée mais est N/A
5 - L'OP 2.11 (vernissage) est à déplacer en OP3 car le vernis se fait après câblage
6 - Vérifiez les documents utilisés, certains ne sont pas sur la LDA donc N/A =&gt; à supprimer (ex OP 4, la spécif 1613529)
7 - Pour le vernis, nous appliquons du 1A33 au robot sur la face Bottom du CI2 uniquement.</t>
  </si>
  <si>
    <t>SOU%20BLOCS%20ACQ_190_125_155_150_115.xls</t>
  </si>
  <si>
    <t>ACCG4 FI</t>
  </si>
  <si>
    <t>32123102AA - AEL=102947
Nous avons du stock ==&gt; à passer en fourniture AEL
Cordialement</t>
  </si>
  <si>
    <t xml:space="preserve">Rectification effectuée.
Salutations,
MGA
</t>
  </si>
  <si>
    <t>OAMB-18263</t>
  </si>
  <si>
    <t xml:space="preserve"> 1479020</t>
  </si>
  <si>
    <t>CARTE DEPHASEUR</t>
  </si>
  <si>
    <t>Les transfos T1 a T3 (MG2650=29833103AE) sont très difficiles a insérer sur le PCB  (502284= 1479025D) 
L'entraxe PCB mesuré sur la CAO=25,08 n'est pas adapté à l'entraxe du transfo=25.4.
De plus le diamètre de perçage  ne respecte pas les règles du métier pour les composants type relais, transfo.(Diametre trou nominal = max lead diameter + 0.4 + 0.075) soit 1.5mm normalement, ce qui est souhaitable pour introduire un jeu d'insertion confortable.</t>
  </si>
  <si>
    <t>prochaine commande</t>
  </si>
  <si>
    <t xml:space="preserve">Carte 16 E ANA ISO FI </t>
  </si>
  <si>
    <t>Bonjour,
Pouvez vous donner vos remarques sur la SDST ?
La carte est classée IPS 1E K3 nous avons identifié les ACQ CTI suivant : brasage CMS vague 190, Collage 155; serrage au couple 115, brasage manuel 125, Préparation spécifiques des composants 150 . est ce que c'est OK pour vous ?
Cdlt,</t>
  </si>
  <si>
    <t xml:space="preserve">Bonjour,
OK RAS, simplement une info, CMS des 2 faces : reflow face top OK et colle face BOTTOM
 -  ACQ définies : 125_155_150_115_190 =&gt; OUI
[MNC] le 15/01/19 =&gt; SDST T024426 A signée RR; validée et prise en compte AEL  via la cde OAMB18264, solde du QR </t>
  </si>
  <si>
    <t>T024426%20indice%20A%20SDST%20Carte%2016%20E%20ANA%20ISO%20FI%20%20réf%205100436656.xls</t>
  </si>
  <si>
    <t>annulé</t>
  </si>
  <si>
    <t>test</t>
  </si>
  <si>
    <t>BOR0000015</t>
  </si>
  <si>
    <t>BORNIER 2x9 15CF</t>
  </si>
  <si>
    <t xml:space="preserve">Bonjour,
Ci-joint le SOR pour la reprise des BOR15 suite NCP-18-16295 (problème de rouille) 
Pouvez vous donner vos remarques ?
Cordialement, </t>
  </si>
  <si>
    <t>VPR/MNC - 18/12/18 =&gt; SOR validé, voir lien documentaire R&amp;J pour modification à prendre en compte.</t>
  </si>
  <si>
    <t>T024441A01-SOR%20REPRISE%20BOR0000015%20G%20SUITE%20NCP-18-16295.doc</t>
  </si>
  <si>
    <t>T024441A01-SOR REPRISE BOR0000015 G SUITE NCP-18-16295_validation AEL.doc</t>
  </si>
  <si>
    <t>CARTE INTERFACE AIR</t>
  </si>
  <si>
    <t>1TRA001722 = fourniture AEL et non RRCN
Merci de rectifier.</t>
  </si>
  <si>
    <t>Bonjour,
OK pour fourniture AEL.
Rectifications faites.
Salutations,
MGA
18/12/18/AEL-AMC = réouverture du QR = merci de rectifier la nomenclature BI
La nomenclature postée est maintenant modifiée.
Salutations, MGA</t>
  </si>
  <si>
    <t>OAMB-18253</t>
  </si>
  <si>
    <t>BOM 1471170 = 0936409 = fourniture RRCN et non AEL, HUA12714,  HUA33090 = fourniture AEL et non RRCN--
BOM 1471178 = 1471178 = fourniture RRCN et non AEL, HUA11467 = fourniture AEL et non RRCN.
BOM 1471172 = 1471179, 29214751AA = fourniture RRCN et non AEL.
Merci de rectifier</t>
  </si>
  <si>
    <t>Bonjour,
OK pris en compte.
Nomenclature rectifiée.
Salutations,
MGA
18/12/18/AEL-AMC = merci de rectifier la nomenclature BI = QR réouvert
La nomenclature postée est maintenant modifiée.
Salutation, MGA.</t>
  </si>
  <si>
    <t>Nous devrions appliquer les couples préconisés par votre specif  8307497-E.
Chapitre 7.4.3 pour serrage des radiateurs filetés
Chapitre 7.4.2 pour serrage des transitors sur radiateur  (manque de précision vous ne définissez pas le diamètre de vis)
Historiquement vous nous aviez dérogé sur des couples beaucoup plus importants. (derog3780 -DRG-13-0179)
Que devons nous appliquer ?</t>
  </si>
  <si>
    <t>SJA 03/01/2019 : sujet pris en compte, Ticket interne  a été ouvert : Une MAJ sera apportée a l'EMO avec les couples de serrage définis bans la DRG. 
FDU 04/01 : allez vous faire reprendre la 8307497?   devons nous attendre la mise a jour dossier ?, ou pouvons nous d'ores et déjà utiliser les mêmes couples que la DRG-13-0179 historique?
SJA 04/01/2019 : Le choix de la GT est d'attendre la MAJ du dossier.
MGA 25/01/2019 : Nouvel indice posté ce jour dans le dossier de commande avec clarification du couple de serrage. Merci de votre prise en compte.</t>
  </si>
  <si>
    <t>OAMB-18086</t>
  </si>
  <si>
    <t>1&gt; Sur la représentation du montage mécanique du TO220 (126 D), un rondelle apparaît sous le radiateur. Pas de rondelle de prévue dans la nomenclature.
2&gt;Historiquement cette carte présente un défaut d'aspect de montage du radiateur du TO220 (225D). Le radiateur se retrouve tordu au montage, pas de jeu. RRCN &gt;&gt; les entraxes et positions de perçages sur le PCB.
Déjà signalé FLT 01/03/03 et laissé en l'état, merci de vous positionner.
3&gt; Les têtes vis de fixation des selfs (018D et 310D) touchent une des pattes des selfs côté brasures. Déjà signalé mail du 05/10/06 et laissé en l'état, merci de vous positionner.
4&gt; Votre specif 8307497E n'est pas claire au chapitre 7.4.2, vous donnez des couples sans préciser le diamètre de la vis. De plus historiquement sur cette carte, vous aviez dérogé sur des couples beaucoup plus importants. (derog3841 -DRG-13-0299), que devons nous réellement appliquer ?</t>
  </si>
  <si>
    <t>Pascal CHAPUIS / RRCN 08/03/2019
1&gt;	Sur la représentation du montage mécanique du TO220 (126 D), un rondelle apparaît sous le radiateur. Pas de rondelle de prévue dans la nomenclature.
REPONSE :
la nomenclature est correcte : Il ne faut pas monter de rondelle.
l’espace sous le radiateur dans le plan porte  à confusion mais il n’y a pas de repère rondelle et on confirme qu’il ne faut pas en monter 
[FDU] 13/03/19 &gt; OK pris en compte
2&gt;	Historiquement cette carte présente un défaut d'aspect de montage du radiateur du TO220 (225D). Le radiateur se retrouve tordu au montage, pas de jeu. RRCN &gt;&gt; les entraxes et positions de perçages sur le PCB. Déjà signalé FLT 01/03/03 et laissé en l'état, merci de vous positionner.
REPONSE :
Effectivement suite analyse des tolérances on confirme la difficulté d'assemblage.
Nous proposons de repercer les trous du refroidisseur au diamètre de 5 mm
[FDU] 13/03/19 &gt; on est sur du spécifique, il faut l'intégrer au SDST, avez vous valider que la translation ne génèrera pas de risque   ( base /émetteur)  par décentrage?
PCH 05/04/19 &gt; Effectivement après analyse il y a un risque potentiel de distance d’isolement entre patte du transistor et radiateur. La résolution de ce problème demande un traitement plus compliqué pouvant aller jusqu’à une reprise CAO.
Par conséquent, la décision est de pas repercer le radiateur et de  rester dans l’état
3&gt;	Les têtes vis de fixation des selfs (018D et 310D) touchent une des pattes des selfs côté brasures. Déjà signalé mail du 05/10/06 et laissé en l'état, merci de vous positionner.
REPONSE: 
pouvez-vous nous envoyer une photo pour visualiser le problème ?
[FDU] 13/03/19 &gt; désolé pas de photo de dessous, seulement dessus en lien ci dessous.  Cette self à 2 fils, un qui sort à l'extérieur RAS, l'autre qui sort à l'intérieur &gt;&gt; la tête de vis touche celui qui est à l'intérieur.
[PCH] 25/03/18 &gt; Ok, pas de risque identifié, on accepte et maintien le montage actuel
4&gt;	Votre specif 8307497E n'est pas claire au chapitre 7.4.2, vous donnez des couples sans préciser le diamètre de la vis. De plus historiquement sur cette carte, vous aviez dérogé sur des couples beaucoup plus importants. (derog3841 -DRG-13-0299), que devons nous réellement appliquer ?
REPONSE:
On applique exactement ce qui a été dit lors de la DRG-13-0299. 
-	Fixation 225D &amp; 307C -&gt; 1,2Nm. (couple spécifique qu’on inscrira sur une prochaine évolution de l’Ensemble Monté)
-	Fixation 126D &amp; 107B -&gt; 0.5Nm (couple générique issu de l’instruction).
[FDU] 13/03/19 &gt;Pour la fixation de 126D et 107B, merci de valider, l'instruction générique donne deux couples car on a de l'acier et du laiton (0.5 et 0.8), confirmez ?
[PCH] 27/03/2019 : on ne peut pas appliquer le même couple pour les deux transistors :
- le 126D utilise de la visserie laiton (ref visserie 21253503/21524095) ==&gt; il faut donc serrer celui ci à 0.5Nm
- le 107B utilise de la visserie acier (ref visserie REDTA : HUA11465/HUA11405)) ==&gt; il faut donc serrer celui ci à 0.8Nm</t>
  </si>
  <si>
    <t>https://rr.fpk.exostar.com/customers/rollsroyceplc_forumpass/nuclear/wep/ael/AEL%20Documentation/ECHANGE%20TECHNIQUE/DOSSIER%20INDUSTRIEL/Documents%20LIES/self.PNG</t>
  </si>
  <si>
    <t>Flasque 1472823E - AEL=403878.
Votre nomenclature demande indice F = nous faire parvenir le dossier complet.
Pouvons-nous épuiser le stock indice E ?</t>
  </si>
  <si>
    <t>Bonjour,
Dossier du flasque indice F posté dans le dossier de la commande.
Question posée à SJA pour valider ou non l'utilisation de l'indice E pour cette commande.
MGA 12/12/2018
AEL-AMC-18/12/18= Le BEV autorise le panachage ===&gt; QR soldé</t>
  </si>
  <si>
    <t>MODULE BATTERIE</t>
  </si>
  <si>
    <t>Transistor 31446351AA (AEL=104637) = toutes les références figurant dans la spécification sont obsolètes.
Pouvons-nous passer en fourniture RRCN ?</t>
  </si>
  <si>
    <t>Bonjour,
OK pour passage en fourniture RRCN.
MGA le 11/12/2018</t>
  </si>
  <si>
    <t>Alliage SnPb</t>
  </si>
  <si>
    <t>A Mr Jale,
Votre demande de conformité JSTD006 et JSTD004.</t>
  </si>
  <si>
    <t>Ci joint documents techniques.
[FDU] 15/07 Nous prenons en compte l'email de Mr Stourm demandant de ne plus porter de réserve sur l'alliage SnPb au niveau des FAI. 
AEL demande la mise à jour de votre FT50064 afin d'y porter l'alliage SnPb utilisé historiquement par AEL (voir  lien hypertexte ci dessus)</t>
  </si>
  <si>
    <t>https://rr.fpk.exostar.com/customers/rollsroyceplc_forumpass/nuclear/wep/ael/AEL%20Documentation/ECHANGE%20TECHNIQUE/DOSSIER%20INDUSTRIEL/Documents%20LIES/Alliage%20SnPb_AEL.pdf</t>
  </si>
  <si>
    <t>600019</t>
  </si>
  <si>
    <t>Bonjour,
Nous avons relevé 2 points sur ce dossier R/J :
1 - La référence du SOU présent dans votre nomenclature en poste 110 est faux, ref 1611557 ald T011524A.
Merci de mettre à jour votre nomenclature.
2 - Votre nomenclature demande des sacs antistatiques 22756003 127X203mm et des étiquettes ESD 1614095. 
Dimension du CIP 32mm X 20mm, historiquement nous utilisions des sacs antistatiques (ref 600843) 120 X 80mm avec fermeture zip et sans étiquettes car le logo ESD est imprimé sur le sac (cf photo jointe)
Pouvons-nous continuer dans ce sens, si OUI mettre à jour votre nomenclature.</t>
  </si>
  <si>
    <t>sac_antistatique 600843_120x80_QR620.JPG</t>
  </si>
  <si>
    <t>futures</t>
  </si>
  <si>
    <t>Demandons intégration à ICCAP des articles 6706711 , 1418019, 860540.
Cordialement.</t>
  </si>
  <si>
    <t>Merci d'intégrer à la prochaine extraction ICCAP l'article 29121530AS
Cordialement .
AM COSTE</t>
  </si>
  <si>
    <t>Document technique  29121530AS posté dans le dossier de la commande.
MGA
R.ESTEOULE le 25/03/2019:
Ticket interne ouvert. Le code 29121530AS va être rapidement intégré a ICCAP.</t>
  </si>
  <si>
    <t xml:space="preserve">29410727EC est de fourniture AEL et non RRCN.
Merci de rectifier.
Cordialement
</t>
  </si>
  <si>
    <t>Bonjour,
Nomenclature rectifiée.
Salutations,
MGA</t>
  </si>
  <si>
    <t>BUS ALIM</t>
  </si>
  <si>
    <t>29710980AA est fourniture AEL et non RRCN.
Merci de rectifier.
Cordialement</t>
  </si>
  <si>
    <t>OAMB-18240</t>
  </si>
  <si>
    <t>AIMP5/B FI</t>
  </si>
  <si>
    <t>32442453EM et 32123102AA sont de fourniture AEL et non RRCN.
Merci de rectifier</t>
  </si>
  <si>
    <t>6647844</t>
  </si>
  <si>
    <t>CARTE EOU ONDULEUR</t>
  </si>
  <si>
    <t>X</t>
  </si>
  <si>
    <t>Sous-ensemble carte onduleur 6701702AC - AEL=803558
1418377 + 29410727EC = fourniture AEL et non RRCN.
Merci de rectifier
Cordialement.</t>
  </si>
  <si>
    <t>OK délégation modifiée.
Salutations,
MGA
27/11/2018.</t>
  </si>
  <si>
    <t>804565</t>
  </si>
  <si>
    <t>OAMB-18235</t>
  </si>
  <si>
    <t>6647910</t>
  </si>
  <si>
    <t>CARTE EOP ONDULEUR</t>
  </si>
  <si>
    <t>V</t>
  </si>
  <si>
    <t>Votre nomenclature BI indique = 29410727EC de fourniture RRCN.
Merci de rectifier , cet article est de fourniture AEL , il y a une source approvisionnable dans ICCAP.
Cordialement</t>
  </si>
  <si>
    <t>OK nomenclature modifiée.
Salutations,
MGA
26/11/2018</t>
  </si>
  <si>
    <t>803913</t>
  </si>
  <si>
    <t>OAMB-18234</t>
  </si>
  <si>
    <t>ATOMELEC doit fabriquer les faces avant 1479558K - AEL=404654
Merci de nous faire parvenir le typon nécessaire à la sérigraphie , les pièces sont bloquées en fabrication.
Cordialement.</t>
  </si>
  <si>
    <t xml:space="preserve">N GROS_05/12/2018
La sérigraphie est intégrée au plan de la FAV n°1479387
Cependant une cote de positionnement de la sérigraphie est manquante, j'ajoute ce point dans le TGT 7579
Je vous fais un retour au plus vite.
N GROS_07/12/2018
sur plan 1479387H, il est noté pour les gravures +15V, -15V, +5V : "centré verticalement sur l'axe les trous" 
en réalité, il faudrait que ce soit écrit: "gravures centrées horizontalement sur l'axe les trous" et donner leur position verticale.
--&gt; BLOCAGE DE PRODUCTION ATOMELEC
N GROS_28/01/2019
MAD du plan 1479387 J MAJ
</t>
  </si>
  <si>
    <t>OAMB-18111</t>
  </si>
  <si>
    <t>Bonjour,
Suite réception de votre dossier indice T, nous constatons quelques écarts :
1 - Sur votre EM 511435368 folio 2 vous ne précisez pas le couple de serrage des vis de fixation de la carte bloqueur sur les entretoises rep11. (indiqué sur vos EM sur produit similaire - 5100436636 R).
2 - Votre dossier demande l'utilisation du dossier d'intégration 5100435699 D pour le montage méca du raidisseur.Celui-ci prévoit 8 vis + 8 rondelles plates + 8 rondelles éventail rep1 pour la fixation de la carte sur le raidisseur. Or, pour la fixation de la carte bloqueur, l'EM 5100435368 J ne prévoit que 2 vis "sans rondelles".
Devons nous mettre les rondelles plates et éventail rep1 ou seulement les vis + du frein filet (idem produit similaire 5100436636R).
Quelle que soit la formule choisie, merci de faire apparaître le couple de serrage des ces 2 vis de fixation de la carte bloqueur qui n'est plus sur l' EM.
Cdlt,</t>
  </si>
  <si>
    <t>PCH (P. Chapuis) 15.07.2019&gt;  Pt 1 : sur l'EM 5100435368J est bien indiqué le couple de serrage de 0.5Nm
Pt 2: Il y a confusion : EM  5100435703E associé au REDTA 5100435669D précise bien le montage de la carte sur refroidisseur avec 8 points de fixations repère 1 (à ne pas confondre avec le repère 1 de l'EM 5100435368H qui concerne le montage du cache avec deux vis) 
pour les 8 vis de fixation carte au refroidisseur (EM5100435703E), effectivement il manque le couple de serrage. On en profite pour confirmer si on peut enlever les rondelles et passer en frein filet
==&gt; Ticket GT #9777 pour traitement / attente traitement et évolution dossier pour pouvoir fabriquer
[FDU]22/07:
Point 1:ok pour le 0.5Nm qui est celui de l'entretoise, celui qui manque, c'est celui de la vis qui va dessus.(voir en exemple l'EM 5100437036F)
Point2: Il ne faut pas toucher aux rondelles du raidisseur. Lorsque vous dites "enlever les rondelles et ajouter du frein filet", je présume que vous parlez unique de celles de la bloqueur ?</t>
  </si>
  <si>
    <t>OAMB18078</t>
  </si>
  <si>
    <t>Bonjour,
Le cheminement du toron de liaison à la carte bloqueur n'est pas représenté de la même façon que sur les autres produits. Passage sur le rebord de la carte ald sous la carte. Nécessite de revoir les longueurs et de reprendre les planches à toron. Peut on les toronner selon le modèle habituel ?? (cf photos jointes)</t>
  </si>
  <si>
    <t>PCH (P. Chapuis) 15.07.2019&gt;  Effectivement il y a une différence de cablage qui ne semble pas justifiée (le cablage devrait plutôt être celui de votre photo "ancien"
Ce point est critique et sera traité via le ticket GT #9777  / attendre traitement et évolution dossier pour pouvoir fabriquer</t>
  </si>
  <si>
    <t>AHTS4_B_QR610.JPG</t>
  </si>
  <si>
    <t>Bonjour,
1 - Il manque la représentation de la capa C1 sur votre EM alors qu'il reste le nota de collage et que celle ci est présente sur votre nom
2 - Les photos de câblage n'apparaissent pas sur le folio 3 de votre EM</t>
  </si>
  <si>
    <t xml:space="preserve">PCH (P. Chapuis) 15.07.2019&gt;  Effectivement il y manque le dessin de C1 et les photos.
Ce point sera traité via le ticket GT #9777 </t>
  </si>
  <si>
    <t>CARTE AHT1/B FI</t>
  </si>
  <si>
    <t>Votre nomenclature BI indique =  32123102AA = fourniture RRCN.
Nous avons du stock et pouvons fournir ces pièces.
Merci de rectifier
Cordialement.</t>
  </si>
  <si>
    <t>OK délégation modifiée.
Salutations,
MGA
26/11/18</t>
  </si>
  <si>
    <t>OAMB-18224</t>
  </si>
  <si>
    <t>Votre commande stipule = montage carte fille relais alors que la nomenclature BI prévoit une fourniture totale des composants par AEL.
Est-ce une erreur dans la nomenclature BI ?</t>
  </si>
  <si>
    <t xml:space="preserve">Bonjour,
Il s'agit d'une erreur dans la nomenclature.
La nomenclature rectifiée est maintenant postée avec une fourniture totale par RR.
Salutations,
MGA
27/11/2018
verification 2 </t>
  </si>
  <si>
    <t>BI_5100436473C_191118</t>
  </si>
  <si>
    <t>6606690</t>
  </si>
  <si>
    <t>FOND DE PANIER UF1-2-4-5</t>
  </si>
  <si>
    <t>Nous avons reçu la commande 5003886399 pour Frais de dossier pour mis en place des ACQ/CTI.
Le dossier 66606690C en notre possession ne demande pas les ACQ.
Nous faire parvenir un dossier actualisé.</t>
  </si>
  <si>
    <t>Nouveau dossier avec SOU ACQ et avenant de commande associé postés ce jour.
MGA le 20/11/2018.</t>
  </si>
  <si>
    <t>804874</t>
  </si>
  <si>
    <t>OAMB-18134</t>
  </si>
  <si>
    <t>MGA</t>
  </si>
  <si>
    <t>6601211</t>
  </si>
  <si>
    <t>ANA+TRAN</t>
  </si>
  <si>
    <t>Plantin doit fabriquer le PCB 6601212D - AEL=502201.
Sur le plan de perçage indice D il semble qu'il manque 2 trous diam.2.2 fraisés - voir doc joint.
Cordialement</t>
  </si>
  <si>
    <t xml:space="preserve">Bonjour,
les 2 trous diam 2,2 mm sont bien demandés sur le plan de perçage indice D, par contre il manque l'information de fraisé à 45° profond de 0,3 sur les 2 faces 
Merci d'appliquer cette dernière information manquante 
Un Ticket GT interne a été créée pour rectifier le plan de perçage en différé 
Je clôture le QR.
Cdlt,  </t>
  </si>
  <si>
    <t>803731</t>
  </si>
  <si>
    <t>OAMB-18144</t>
  </si>
  <si>
    <t>Nous avons reçu une nomenclature BI datée du 21/05/15. Merci de générer un nouveau document.
Nous faire parvenir les documents manquants schéma 5100435603B et PE 5100370303C</t>
  </si>
  <si>
    <t>Nouveaux documents postés ce jour.
MGA
14/11/18/AEL-AMC = nous avons besoin de la dernière BI pour 5100435600 et non 5100435366
14/11/18 MGA : Le nouveau BI 5100435600 a bien été posté le 13/11.</t>
  </si>
  <si>
    <t>1472815</t>
  </si>
  <si>
    <t>MDC</t>
  </si>
  <si>
    <t>Bonjour,
Votre nomenclature prévoit 9 rondelles REP12 (291131003) alors qu'il en faut 11 (cf EM).
Merci de corriger la nomenclature
Cdlt,</t>
  </si>
  <si>
    <t>Bonjour,
Sujet pris en compte, un ticket GT interne N° #7647 a été créée pour mise à jour de la nomenclature en différé.
Merci d'utiliser 11 rondelles.
Cordialement,</t>
  </si>
  <si>
    <t>804843</t>
  </si>
  <si>
    <t>OAMB-18115</t>
  </si>
  <si>
    <t>5100435649</t>
  </si>
  <si>
    <t>ALIM ANA 5</t>
  </si>
  <si>
    <t>ATOMELEC doit fabriquer la face avant 5100435704A (AEL=402485).
Le plan de montage  montre une sérigraphie en majuscule alors que le typon   montre une sérigraphie
 en minuscule. Que devons-nous prendre en compte ?</t>
  </si>
  <si>
    <t>N GROS_12/02/2019
Ce PB nous a été remonté par ATOMELEC au travers du POINT QR 212: 
Réponse faite de ma part le 05/12/2018:
"La gravure doit être réalisée en conformité avec le typon, le plan 3015614A sera MAJ"
Le TGT N°7579 a été ouvert pour traiter notamment ce point.
Traitement du TGT 7579 : mise à jour des plans de sérigraphie de ces cartes d’ici la fin du 1er semestre 2019 (fin juin 2019).</t>
  </si>
  <si>
    <t>802956</t>
  </si>
  <si>
    <t>OAMB-18120</t>
  </si>
  <si>
    <t>1478130</t>
  </si>
  <si>
    <t>UC68000</t>
  </si>
  <si>
    <t>Article 32442453EM ( AEL=MG1249 ) = pièce fournie par RRCN.
Nous avons reçu ST et MSC ref 2N2369A alors que ICCAP autorise SEMELAB=2N2369A.
Que faisons-nous des pièces ?
Cordiales salutations.</t>
  </si>
  <si>
    <t>sujet pris en compte, un TGT interne a été ouvert.
SJA 15/11/2018: 
La source STMiroelectronics a été ajoutée au code 32442453EM  dans la dernière extraction ICCAP du 12/11
Pouvez-vous me confirmer les quantités que vous avez reçu de chaque source : 60 MSC et 12 ST?
Nous pourrions éventuellement vous envoyer  60 SEMELAB en attendant la validation de la source MSC .
Cordialement,
AEL/AMC-15/11/18 = nous avons reçu en tout ( OAMB-18147+OAMB-18070 ) = 15 x STM + 47 x MSC + 10 x SEMELAB pour un besoin total de 72. Dans l'attente de votre décision, Cordiales salutations.
AEL/AMC-29/11/18 = les composants non conformes not été retournés = QR soldé.</t>
  </si>
  <si>
    <t>804204</t>
  </si>
  <si>
    <t>OAMB-18147</t>
  </si>
  <si>
    <t xml:space="preserve">Nous câblons sur les BUX3 deux potentiomètres  534B1103JC.
Ces potentiomètres ont fait l'objet d'une NC fournisseur car ils étaient plein d'huile sur le corps et les pattes.
Voici la réponse du fabricant:
Pending the amount of oil applied internally, the oil could leak out of the housing. M534 is not an environmental sealed unit.
The assembly line will be notified of the excessive oil being applied.
 Donc le problème est du à un excès de lubrification pendant le montage des pièces mais ça n’influe pas sur leur fonctionnement. 
Le personnel de montage chez VISHAY a été bien informé sur ce sujet
[FDU] j'ai malgré tout demandé l'échange, car l'huile nous on n'en maitrise pas les effets , et ne connaissons pas les conséquences à long terme. Nous avons reçu les nouveaux potentiomètres avec encore de l 'huile.
Compte tenu de la réponse de VISHAY,  quelle est votre position sur le sujet ?
</t>
  </si>
  <si>
    <t>Effectivement,  nous ne pouvons pas maîtriser les conséquence de ce huile à long terme sur le potentiomètre et sur la carte.
Vu les taches de l'huile sur le plateau de conditionnement, nous ne pouvons pas accepter les même taches sur les cartes.
Merci de ne câbler que les potentiomètres secs, qui ne présentent pas de l'huile sur le corps et les pattes, les autres potentiomètres Non-Conformes sont à retourner au fournisseur.   
Pouvez vous donner le taux de ce défaut  sur ces pièces ?
19/11[FDU] 100% ils ont tous de l'huile . On les tient à votre dispo pour mercredi, vous pourrez juger sur place.
Pour information, il y a une autre source. Je reboucle avec le magasin, on pourra l'activer si Vishay ne sait pas gérer le problème.</t>
  </si>
  <si>
    <t>https://rr.fpk.exostar.com/customers/rollsroyceplc_forumpass/nuclear/wep/ael/AEL%20Documentation/ECHANGE%20TECHNIQUE/DOSSIER%20INDUSTRIEL/Documents%20LIES/vishay.zip</t>
  </si>
  <si>
    <t>OAMB-10093</t>
  </si>
  <si>
    <t>MODULE ALIM 17V 4.5A</t>
  </si>
  <si>
    <t>Bonjour,
Nous avons reçu 2 transfos 1472032H (AEL MG1895) avec les fils noirs abîmés.
Ces pièces sont de votre fourniture
Tfo N° 183504, fil 1 avec isolant ouvert, brins visibles (cf photo jointe)
Tfo N° 183402, fil 2 avec isolant écrasé, brins non visibles (cf photo jointe)
Afin de ne pas bloquer la prod, nous vous proposons de poser une gaine thermo (17422102 - AEL301578) sur les 2 fils pour les protéger. Cette gaine est déjà utilisée sur ce produit pour isoler les brasures des leds en face avant.
Merci de nous tenir informés rapidement,
Cdlt,</t>
  </si>
  <si>
    <t xml:space="preserve">bonjour,
Ok pour votre proposition, Merci de faire des photos après la réparation avant validation.
Cordialement, 
MNC le 07/11/18 =&gt; photo en lien documentaire 2 pour validation
Merci, Cdlt
SJA 08/11/18:
Bonjour,
Merci pour les photos, je crois qu'il faut s'assurer par des RX que les brins sous les l'isolent ne sont pas abimés.
Pouvez vous faire cette vérification pour valider la réparation ? 
Cdlt.
MNC le 08/11/18 =&gt; Les brins sont intègres, pas abîmés
SJA 08/11/2018 : Suite à cette réponse, la réparation est validé.
Sujet clos </t>
  </si>
  <si>
    <t>1472022_TFOS.jpg</t>
  </si>
  <si>
    <t>OAMB-18110</t>
  </si>
  <si>
    <t>1472022 tfos rep.JPG</t>
  </si>
  <si>
    <t>Compteur</t>
  </si>
  <si>
    <t>Bonjour,
Le SOU défini T001982 n'est pas le bon. Il n'y a pas de brasage manuel sur ce produit. 
Comment devons-nous gérer la commande en cours?
Cdlt,</t>
  </si>
  <si>
    <t xml:space="preserve">Bonjour,
A remplacer par le SOU ACQ N° T004084 (Madame Gabert vous renvoie le bon SOU avec la commande ) 
La correction du REDTA et  de la SDST sera faite en différé la NCP-18-16463  et TGT #7609 tracent les écarts)
Cordialement,
</t>
  </si>
  <si>
    <t>Carte SEH</t>
  </si>
  <si>
    <t xml:space="preserve">Pouvez-vous donner vos remarques sur le SDST ?
Câblez-vous les cartes unitairement ou par pénalisation ?
ACQ 190 ?
Avez-vous des photos ? </t>
  </si>
  <si>
    <t xml:space="preserve">Bonjour,
Fabrication de 11 cartes depuis 2009.
J'ai besoin de connaître le volume annuel approximatif pour redéfinir le process et la panélisation. Pouvez-vous me le donner?
1 photo en PJ
Merci,
Cdlt
[MNC] le 03/12/18 =&gt; SDST T023894 A signée RR; validée et prise en compte AEL via dde de chiffrage, solde du QR - AVM3444 AEL
SJA 25/10/2018:
bonjour,
Merci pour la photo
Inférieur à 10 cartes par an 
cdlt,
MNC le 25/10/18
Cartes unitaires, pas de panélisation
ACQ115 =&gt; NON au lieu de OUI
ACQ190 =&gt; NON 
ACQ125 =&gt; OUI brasage manuel
</t>
  </si>
  <si>
    <t>Corger M.N.</t>
  </si>
  <si>
    <t>SEH QR597.jpg</t>
  </si>
  <si>
    <t>5100435692</t>
  </si>
  <si>
    <t>32ETOR TISR</t>
  </si>
  <si>
    <t>ATOMELEC doit fabriquer la face avant 5100436695A (AEL=402484)
Merci de nous faire parvenir le typon 5100435696.</t>
  </si>
  <si>
    <t xml:space="preserve">QR pris en compte 
SJA 08/11/2018: Typon envoyé aujourd'hui à l'attention de Mme Coste.
A retourner vers Rolls-Royce Meylan dès que la fabrication de la FAV est terminé .
 </t>
  </si>
  <si>
    <t>803234</t>
  </si>
  <si>
    <t>OAMB-18075</t>
  </si>
  <si>
    <t>traité partiellement</t>
  </si>
  <si>
    <t>5100435283</t>
  </si>
  <si>
    <t>ALIM 5V</t>
  </si>
  <si>
    <t>J1</t>
  </si>
  <si>
    <t xml:space="preserve">ATOMELEC doit fabriquer la face avant 5100435355D (AEL=402477).
Le plan 3015614A montre une sérigraphie en majuscule alors que le typon 5100435357C montre une sérigraphie en minuscule.
Que devons-nous prendre en compte ?
</t>
  </si>
  <si>
    <t>N GROS_30/11/2018
Il y a une erreur dans le plan de sérigraphie réf. 3015614A 
les gravures sont bien en majuscule tel que défini sur le typon.
Le plan sera mis à jour selon TGT 7579.
ATOMELEC doit fabriquer suivant le typon fourni
FDU 03/12: J'ai re ouvert ce QR, je l'ai passé en "Traité Partiellement " et " Non bloquant", mais pour nous il reste ouvert tant que nous n'avons pas les documents à jour.</t>
  </si>
  <si>
    <t>802851</t>
  </si>
  <si>
    <t>OAMB-18069</t>
  </si>
  <si>
    <t>N GROS</t>
  </si>
  <si>
    <t>Module Alim 17V</t>
  </si>
  <si>
    <t>Nous avions déjà signalé par notre FLT4107 du 31/01/14 que le REDTA ne prévoit pas de gaine thermo suffisamment grosse pour le clips avec liaison double qui part de VC2.
Nous avons toujours monté de la gaine thermo RNF100 3/8 NOIRE (AEL=300222) validée en FAI.
Mettre de mettre à jour votre REDTA.</t>
  </si>
  <si>
    <t>ESAD 7</t>
  </si>
  <si>
    <t xml:space="preserve">Bonjour,
Le SOU T002794 prévoit une ACQ/CTI 150 alors qu'il n'y en a pas. Cette anomalie avait été remontée sur les commandes précédentes (cfQR294 de 2016). Les cellules avaient été rayées NA par Mr André lors de visite internes et une modification devait être lancée.
Qu'en est-il?, nous avons une commande en-cours, le SOU n'a pas évolué, comment devons-nous gérer?
Cdlt,
</t>
  </si>
  <si>
    <t>MNC le 10/04/2019 : Je relance ce QR : Pour couvrir la cde en cours en 2018, Mr Jale a signé en séance l'étape du SOU NA et créé un TGT7509. Aujourd'hui, nous avons une nouvelle commande avec un SOU encore NC. Le ticket GT n'a pas été pris en compte.....Comment devons-nous procéder??
R.ESTEOULE le 10/04/2019:
Je viens de vérifier et effectivement un ticket a été créé mais mis en statut différé, et n'a pas été réactivé pour la commande en cours. Afin de ne pas bloquer je propose de procéder de la même façon que la dernière fois =&gt; Rayer N/A, et préciser a coté "validé Méthodes RRCN R.ESTEOULE, selon Q/R #593". De mon coté j'ai relancé notre GT pour relancer le traitement de ce problème.
MNC le 05/07/2019 =&gt; Nouvelle commande du 03/07/2019 (OANG-19039), le problème n'a pas été traité depuis le 10/04/19....que fait-on?</t>
  </si>
  <si>
    <t>TOUS</t>
  </si>
  <si>
    <t>Bonjour,
Ce message précise l'utilisation des nouveaux SOU dans le cas de recettes :
=&gt; Pour la partie suivi des opérations : Tampon-Signature du SOUS-TRAITANT (N/A si pas de recette)
=&gt; Pour la partie suivi des points de convocation en derniere page : Tampon-Signature du CONTROLEUR RR
Cordialement,</t>
  </si>
  <si>
    <t>Connect 29714236BE (AEL=203318) = obsolète
Cet article passe t-il en fourniture RRCN ?
Salutations</t>
  </si>
  <si>
    <t>Bonjour,
 Effectivement ce composant passe de fourniture RR.
Salutations,
MGA</t>
  </si>
  <si>
    <t>0912940</t>
  </si>
  <si>
    <t>MCP 10  MODULE FRANCE</t>
  </si>
  <si>
    <t>BF</t>
  </si>
  <si>
    <t>Bonjour,
ATOMELEC nous livre des FAV 7303564B (AEL403918) avec 5 épargnes de peinture au lieu de'1 demandée sur le plan (cf PJ). Nous avons contacté ATOMELEC qui nous répond ceci : 'Toutes les pièces de la même famille ( 7788381 / T017419 / 3009955) disposant de plan « repris informatiquement » par Rolls Royce ont 5 épargnes sauf celle-ci ( plan non repris informatiquement).Pour nous , c’est la même pièce de base d’où l’erreur…'
Compte tenu de ces éléments, pouvons-nous accepter ces pces en l’état avec une maj du dossier de votre côté pour uniformiser.
Merci pour votre retour,
Cdlt,
MNC le 09/11/18 =&gt; pas de retour depuis le 01/10...RELANCE</t>
  </si>
  <si>
    <t>JA 29/11/2018 : OK pour utiliser les pièces en l'état , une NCP sera créée  et vous sera communiquée pour tracer l'écart (sur le SOU)  par rapport au plan et TGT interne a été ouvert pour uniformiser le dossier en différé. 
[MNC] le 18/12/18 =&gt; Merci de créer la NCP et nous communiquer le N° pour débloquer les pièces, nous voulons fabriquer.
N GROS_12/02/2019
Le ticket GT #7727 traitera la reprise du plan afin d'intégrer les 4 épargnes de peinture supplémentaires 
tel que réalisé sur les FAV des pièces de la même famille (ex: 7788381 / T017419 / 3009955).
ATOMELEC a anticipé une MAJ sur le dossier actuel de la FAV 
AEL doit émettre une NC à ATOMELEC car ils auraient dû alerter sur la non conformité du plan.
Le projet va accepter les pièces sous dérogation mais il nous faudra pour cela le numéro de la NCP d'AEL.
[MNC] le 28/02/19 =&gt; Non conformité DRC556 émise à ATOMELEC le 02/10/18
N GROS_01/03/2019.
MAD de la DRG dans le lien suivant pour acceptation des pièces en l'état
action en cours: MAJ des dossiers
[MNC] le 04/03/19 =&gt; prise en compte de la DRG : erreur de SN, vous notez 1864....pour 1804, peut-on modifier manuellement?
N GROS_07/03/2019
Je demande la MAJ de la dérogation et vous la transmets au plus vite.
N GROS_13/03/2019
MAD de la dérogation mise à jour</t>
  </si>
  <si>
    <t>804453</t>
  </si>
  <si>
    <t>OAMB-18091</t>
  </si>
  <si>
    <t>Carte SMU</t>
  </si>
  <si>
    <t xml:space="preserve">Bonjour,
Pouvez vous donner vos remarques sur le SDST ,
Des tests Takaya ? AOI ?
ACQ 190 process vague + ACQ 115 Serrage au couple ?
avez vous des photos de la carte ? 
Cdlt.
</t>
  </si>
  <si>
    <t>Bonjour,
Produit inconnu chez AEL, jamais fabriqué
Cdlt,
SJA 27/09/2018 : 
Bonjour,
Ce produit a été fabriqué chez AEL au moins en ces dates :
6647926	LEG CARTE SMU	G	18/11/2005	5	050007	050011	COP055		Sous-Traitant	615373(AEL)
6647926	LEG CARTE SMU	H	07/04/2006	5	060012	060016	CP0690		Sous-Traitant	615373(AEL)
Je vous joins en PJ des éléments du dossier pour que vous puissiez regarder.
Cdlt, 
[MNC] le 27/09/18 =&gt; Ok j'ai retrouvé, nous avions la ref de la nom 6703651 alors que vous avez la ref de la liste des liens
1 - Pas de test
2 - ACQ 190 - 115 =&gt; OK 
3 - Sertissage =&gt; NON
4 - Pas de photo
Cdlt,
[MNC] le 15/05/19 =&gt; SDST T023504 A signée RR; validée et prise en compte AEL via la cde OAMB-19025, solde du QR</t>
  </si>
  <si>
    <t>SDST%20Carte%20SMU%206647926.xlsx</t>
  </si>
  <si>
    <t>CORGER MN</t>
  </si>
  <si>
    <t>Elements%20dossier%20Carte%20SMU.zip</t>
  </si>
  <si>
    <t>FOND DE CHASSIS FU1-2-4-5</t>
  </si>
  <si>
    <t xml:space="preserve">Bonjour,
Pouvez vous donner vos remarques sur le SDST ?
Est ce que vous brasez manuellement le bus barre ?
SOU ACQ : 190 Process vague uniquement ?
Avez-vous une photo ?
Cdlt, </t>
  </si>
  <si>
    <t xml:space="preserve">Bonjour,
1 - Brasage manuel =&gt; OUI
2 - ACQ définies  =&gt; ACQ  190 - 150 - 125
3 - Pas de photos dsl
CDlt
SJA 01/10/2018:
Merci pour ces réponses.
Sur l'EM  il y a une opération de découpe PCB et Busbar. 
- Pouvez vous me détailler plus votre procédé sur cet opération et éventuellement des remarques à rajouter dans les "commentaires process" du SDST pour bien maitriser l'opération.
- Ou peut être vous recevez  le PCB prédécouper par le fabricant de PCB ?
MNC le 01/10/18 =&gt; nous recevons les PCB prédécoupés par le fabricant. Nous coupons les bus barre avec une pince spécifique (908434) et un "gabarit maison" (904840) de positionnement pour la longueur d'où l'ACQ150
[MNC] le 19/11/18 =&gt; SDST T023491 A signée RR; validée et prise en compte AEL via la cde OAMB18134, solde du QR </t>
  </si>
  <si>
    <t>T023491%20A%20SDST%20FOND%20DE%20CHASSIS%20UF1-2-4-5%206606690.xlsx</t>
  </si>
  <si>
    <t>1478965</t>
  </si>
  <si>
    <t>STARTER</t>
  </si>
  <si>
    <t>Bonjour,
Au montage de VT3, vous prévoyez une vis REP1 de diam 3 (HUA11465 - AEL401781) et un canon REP10 de diam 2,5 (HUA16586 - AEL101185). Montage impossible.
Nous vous proposons de monter le même canon en diam 3 ( 29500003AE - AEL103145) de SEEM ML076 que nous avons en stock. La production est bloquée en attendant votre retour.
Cdlt,</t>
  </si>
  <si>
    <t>Bonjour 
Acceptation de la proposition de monter le canon en diam 3 ( référence ICCAP 29500003AE).
La MAJ du dossier aura lieu en différé. 
Sujet clos.</t>
  </si>
  <si>
    <t>802551</t>
  </si>
  <si>
    <t>OAMB-18040</t>
  </si>
  <si>
    <t>Bonjour,
Le plan 3015245B demande une gravure alors que ATOMELEC nous livre des pièces sérigraphiées. Point traité par une non conformité AEL DRC546.
D'après les échanges entre Mme Gros N. de RRCN et Mr Saumet H. de ATOMELEC, le plan est à mettre à jour; c'est une sérigraphie qui doit être réalisée.
Merci de nous confirmer que les pièces reçues sont utilisables en l'état.
Cdlt,
MNC le 09/11/18 =&gt; pas de retour depuis le 24/09/18...RELANCE</t>
  </si>
  <si>
    <t>N GROS_30/11/2018
Création du ticket GT N° 7400 a été créé afin de MAJ le dossier de la FAV.
Le dossier de la FAV 6645939 C a été MAJ en date du 10/10/2018 selon BEV 52865-00
Action RRCN/MGA: MAD du dossier + BEV
VPR_06/12/2018
Ce QR sera clos à réception du nouveau dossier - Cde Atomelec bloquée en attendant.
MGA_08/01/2019 
Nouveau dossier posté</t>
  </si>
  <si>
    <t>3015245B.pdf</t>
  </si>
  <si>
    <t>MRLP</t>
  </si>
  <si>
    <t>24/09/18-AEL-A.Marie COSTE - Fabrication PCB 1472067C (501754)
PLANTIN décèle une imprécision quant à la tolérance de la cote 300 ( voir plan ci-joint ).
Fabrication bloquée , merci de nous tenir informés
25/09/18/AEL-AM.COSTE - QR clos suite entretien téléphonique avec Mr Jale du 24/09/18</t>
  </si>
  <si>
    <t>1472067C</t>
  </si>
  <si>
    <t>Bonjour,
Quel couple de serrage devons-nous appliquer pour le montage des fils sur les capas C1-C7-C13?, pas de mention sur le plan ni sur la spécif 8307497_E.
Cdlt,</t>
  </si>
  <si>
    <t>bjr,
Merci d'appliquer  les couple de serrage recommandés par les fabricants des condos :
Vishay 2 Nm for M5 ou  M5 : EXXEILIA 3 Nm (x min 8 mm)
cdlt,</t>
  </si>
  <si>
    <t>FACE AVANT 5100435704A (AEL=402485).
ATOMELEC ne peut pas fabriquer cette pièce.
Il manque un plan de sérigraphie avec des cotes.
Merci de nous le faire parvenir</t>
  </si>
  <si>
    <t>Typon envoyé vers AEL, à retourner vers RR une fois la fab de la  FAV est terminée</t>
  </si>
  <si>
    <t>6648852</t>
  </si>
  <si>
    <t>Carte P-alim 24V</t>
  </si>
  <si>
    <t>Bonjour,
QR ouvert en remplacement de la FLT4293 de Juillet 2014 restée sans réponse et non prise en compte.
Problème de repères entre le REDTA et l'Ensemble Monté.
REDTA : 
N° elt 112 =&gt; Fils noirs = Pour souder X2 et X3
N° elt 114 =&gt; Fils violets = Pour souder X1 et X4.
EM :
Fils noirs = Souder sur X2 et X4.
Fils violets = Souder sur X1 et X3.
Merci de corriger cette anomalie, nous respectons l'EM comme historiquement
Cdlt,</t>
  </si>
  <si>
    <t>803921</t>
  </si>
  <si>
    <t>Carte Compteur</t>
  </si>
  <si>
    <t>Bonjour,
Pouvez vous voir avec votre fournisseur de PCB la possibilité d'appliquer cette demande de modification décrite dans la fiche de liaison ci-joint ?
Cordialement,</t>
  </si>
  <si>
    <t>04/09/18-AEL-AMC = suite à nos échanges de mails , veuillez trouver ci-joint les fichiers convertis sans modifications.
10/10/18-AEL-AMC = qu'en est-il de ce QR ? nous recevons une commande concerné par celui-ci .
15/10/18-AEL-AMC = QR clos suite réception nouveau dossier 1471382C</t>
  </si>
  <si>
    <t xml:space="preserve">Fiche de Liaison </t>
  </si>
  <si>
    <t>CARTE 32 E ANA-ST</t>
  </si>
  <si>
    <t>Bonjour,
Le SOU identifié dans le REDTA (T000656SOU_ACQ_190_125_155_115) n'est pas le bon. Le produit a des ACQ/CTI 150 (préparations spécifiques). 
Merci de nous communiquer la marche à suivre</t>
  </si>
  <si>
    <t>Bonjour 
SOU ACQ T000656 à remplacer par le SOU ACQ T000657 dans la commande OAMB-18072 
Un TGT a été ouvert pour corriger en différé  le N° du SOU ACQ sur le REDTA 
La NCP N° 18-16307 a été créée pour tracer cet écart et acceptation en l'état 
Cdlt,
SOU T000656 posté.
MGA
MNC le 27/11/18 =&gt; je rouvre ce QR, ce n'est pas le SOU T000656 qu'il faut mais le T000657 (cf ci-dessus : T000656 A REMPLACER par le SOU ACQ T000657 )
SOU T000657 posté.
MGA le 11/01/2019</t>
  </si>
  <si>
    <t xml:space="preserve">OAMB-18072 </t>
  </si>
  <si>
    <t>Carte BAMM</t>
  </si>
  <si>
    <t xml:space="preserve">Bonjour,
Pouvez vous donner vos remarques sur la SDST ?
Quel sont les tests faits chez AEL ?
Takaya ? AOI ?
Avez-vous des photos de la carte ?
ACQ définis : 190_115_155
Cordialement,
</t>
  </si>
  <si>
    <t xml:space="preserve">Bonjour,
Voici mon retour :
1 - AOI =&gt; NON
2 - TAKAYA =&gt; NON
3 - 1 photo en PJ
4 - ACQ défini  =&gt;  NON =&gt; ACQ  190 - 115 - 150
5 - Brasage manuel =&gt; NON
Cdlt,
[MNC] le 27/11/18 =&gt; SDST T023084 A signée RR; validée et prise en compte AEL via la cde OAMB18241, solde du QR </t>
  </si>
  <si>
    <t>SDST/T023084A01-SDST%20CARTE%20BAMM%206647920.xls</t>
  </si>
  <si>
    <t>6647920_QR579.jpg</t>
  </si>
  <si>
    <t>Carte Interface SMCBB</t>
  </si>
  <si>
    <t xml:space="preserve">bonjour,
pouvez vous donner vos remarques sur le SDST ?
brasage manuel ?
test Takaya ? AOI ?
SOU ACQ définis : T000656-SOU ACQ_190_125_155_115 ?
Cordialement,
 </t>
  </si>
  <si>
    <t xml:space="preserve">Bonjour,
Impossibilité de valider, nous n'avons pas de dossier, aucune fabrication  depuis  2002.
D'après la photo de la SDST, il y a du brasage manuel car 1 résistance est montée sur plot. 
Il y a une préparation spécifique sur une capa avec des  sorties  axial qui est montée droite (ACQ150). Par contre, je ne vois pas de collage (ACQ155?). 
Cdlt,
[MNC] le 22/01/19 =&gt;  SDST T023024 A signée RR; validée et prise en compte AEL via consultation, solde du QR  </t>
  </si>
  <si>
    <t>SDST%20CARTE%20INTERFACE%20SMCBB%201471284.xls</t>
  </si>
  <si>
    <t>Carte ACGF6 BN</t>
  </si>
  <si>
    <t>Bonjour,
Pouvez vous donner vos remarques sur le SDST ?
Les ACQ définis : 125_155_150_115_190 ?
Cordialement,</t>
  </si>
  <si>
    <t>Bonjour,
OK RAS
 -  ACQ définies : 125_155_150_115_190 =&gt; OUI
Cdlt,
[MNC] le 12/11/18 =&gt; SDST T022888 A signée RR; validée et prise en compte AEL via la cde OAMB18079, solde du QR</t>
  </si>
  <si>
    <t>T022888A01-SDST%20CARTE%20ACGF6BN%205100435600</t>
  </si>
  <si>
    <t>CARTE EOP</t>
  </si>
  <si>
    <t>29463202AB-AEL=111064
Aucune source ICCAP n'est approvisionnable.
Cet article passe t--il en fourniture RRCN ?</t>
  </si>
  <si>
    <t>Bonjour,
Ce composant passe de fourniture RR.
Salutations,
MGA</t>
  </si>
  <si>
    <t>Chiffrage 5218 M.GABERT</t>
  </si>
  <si>
    <t>CARTE ALIM ANA4 ST</t>
  </si>
  <si>
    <t>Voir annotations sur nomenclature ci-joint.
Cordialement</t>
  </si>
  <si>
    <t>05/09/18/AEL-AMC = QR clos par diffusion nouveau dossier.</t>
  </si>
  <si>
    <t>BI_5100435731F_110718</t>
  </si>
  <si>
    <t>ACCG4</t>
  </si>
  <si>
    <t>Face avant 1479556L-AEL=402468
ATOMELEC ne peut pas fabriquer = il manque le plan de sérigraphie côté.
MERCI de nous faire parvenir ce plan</t>
  </si>
  <si>
    <t>Bonjour,
QR pris en compte un Ticket GT interne a été ouvert. 
Cordialement,
SJA 21/09/2018 :
Typon envoyé vers AEL, à retourner vers RR une fois la fab de la  FAV est terminés</t>
  </si>
  <si>
    <t>ALIM 5V 17.5</t>
  </si>
  <si>
    <t>Face avant 5100435355D-AEL=402477
ATOMELEC ne peut pas fabriquer = il manque le plan de sérigraphie côté.
MERCI de nous faire parvenir ce plan.</t>
  </si>
  <si>
    <t>Bonjour,
QR pris en compte, un Ticket GT interne a été ouvert.
Cordialement 
SJA 21/09/2018 :
Typon envoyé vers AEL, à retourner vers RR une fois la fab de la  FAV est terminés</t>
  </si>
  <si>
    <t>CARTE AIMP5/B</t>
  </si>
  <si>
    <t>W</t>
  </si>
  <si>
    <t>Face avant 5100435430D-AEL=402481
ATOMELEC ne peut pas fabriquer = il manque le plan de sérigraphie côté.
MERCI de nous faire parvenir ce plan</t>
  </si>
  <si>
    <t>Bonjour,
QR pris en compte, un ticket GT interne a été ouvert.
Cordialement,
SJA 21/09/2018 :
Typon envoyé vers AEL, à retourner vers RR une fois la fab de la  FAV est terminés</t>
  </si>
  <si>
    <t>CARTE AHTS4/B</t>
  </si>
  <si>
    <t>Face avant 5100436429D- AEL=404642.
ATOMELEC ne peut pas fabriquer = il manque un plan de sérigraphie côté.
Merci de nous faire parvenir ce plan</t>
  </si>
  <si>
    <t>Bonjour,
QR pris en compte, un Ticket GT interne a été ouvert.
SJA 21/09/2018 :
Typon envoyé vers AEL, à retourner vers RR une fois la fab de la  FAV est terminés</t>
  </si>
  <si>
    <t>CARTE ACGF6/BN</t>
  </si>
  <si>
    <t>Face avant 5100435659A - AEL=404640
ATOMELEC ne peut pas fabriquer = il manque un plan de sérigraphie côté.
Nous faire parvenir ce plan au plus tôt</t>
  </si>
  <si>
    <t>QR pris en compte, un ticket GT interne a été ouvert. 
SJA 21/09/2018 :
Typon envoyé vers AEL, à retourner vers RR une fois la fab de la  FAV est terminés</t>
  </si>
  <si>
    <t>5100435362</t>
  </si>
  <si>
    <t>CARTE AHT1B</t>
  </si>
  <si>
    <t>Face avant 5100435428B (AEL=402479)
ATOMELEC ne peut pas fabriquer = il manque un plan de sérigraphie côté.
Nous faire parvenir ce plan au plut tôt</t>
  </si>
  <si>
    <t>QR pris en compte, un Ticket GT interne a été ouvert.
SJA 21/09/2018 :
Typon envoyé vers AEL, à retourner vers RR une fois la fab de la  FAV est terminés</t>
  </si>
  <si>
    <t>802537</t>
  </si>
  <si>
    <t>OAMB-18071</t>
  </si>
  <si>
    <t xml:space="preserve">29225407BN </t>
  </si>
  <si>
    <t xml:space="preserve">RES MF AX 15.0 MOHM </t>
  </si>
  <si>
    <t>Bonjour,
1)	Sans attendre la fiche de d’interdiction technique , merci d’appliquer l’interdiction des sources à 5% de précision sur l’article 29225407BN  
	La source à utiliser dès à présent sur l’encours et sur les prochaines productions est la source à 1% de précision RCMX1015004FH___).  
Produits impactés : 
- 1478815 / Carte / AHTS4
- 3002266 / Carte / AHTS4
- 5100435366 / Carte / AHTS4B
- 5100436636 / Carte / AHTS4-B FI
2)	Pouvez-vous  vérifier le programme Takaya pour l’ensemble des cartes ci-dessus que la résistance 29225407BN est-il bien à 1% (tolérance historique de ce composant) ?
            Si ce n’est pas le cas depuis combien de temps est-il à 5% ?  
cordialement,</t>
  </si>
  <si>
    <t>23/07/18-AEL-AMC = toutes les sources d'appro sont en 5% ( nous étions aussi en  5% en 2008 )-
Conformément à notre conversation , nous attendons vos informations quant à la création d'un nouvel article et la diffusion des dossiers mis à jour. Cordialement,
2--Le 26/07/2018 Le testeur takaya ne sait pas mesurer à 1%  pour ces valeurs  de résistance 15Mohms.
Dans les programmes pour les réf de cartes  :1478815 et 5100436636 les resistances R76 / R77 sont testées à 10%, les autres réf de cartes non pas de test takaya.
sincères salutations 
E.Delarboulas
SJA 07/11/2018 :
Merci d'appliquer le BEV-52646-00 sans modifier le programme Takaya.
FDU 08/11: Désolé je re ouvre ce QR, afin d'éviter toutes ambiguïtés, confirmez nous que les résistances 1% ne seront pas testées dans leur fourchette de tolérance, ni avec le Takaya, ni par d'autres moyens.  
SJA 08/11/2018 : Votre testeur Takaya ne permet pas d'assurer la précision requise  de 1% sur ce composant, 
A vous d'assurer le contrôle visuel nécessaire pour câbler le bon composant. 
Je clôture le QR.</t>
  </si>
  <si>
    <t>Carte ACCG4 ST</t>
  </si>
  <si>
    <t>bonjour,
Pouvez vous donner vos remarques sur le SDST ?
- test  de fan ?
- test préliminaire ?
- photos de la carte 
- ACQ 190_115_150_125 ?
cordialement,</t>
  </si>
  <si>
    <t>Bjr, voici mon retour :
1 - AOI =&gt; NON
2 - Brasage manuel =&gt; NON
3 - Collage  =&gt; OUI (C18)
4 - Pas de photos
5 - SOU défini  =&gt;  NON =&gt; ACQ  190 - 155 - 115
[MNC] le 29/08/18 =&gt; SDST T022831 A signée RR; validée et prise en compte AEL via la cde OAMB18076, solde du QR</t>
  </si>
  <si>
    <t>SDST%20CARTE%20ACCG4ST%20%205100435733.xls</t>
  </si>
  <si>
    <t>0924773</t>
  </si>
  <si>
    <t xml:space="preserve">Module MCP 21 </t>
  </si>
  <si>
    <t>bonjour
pouvez vous donner vos remarques sur le SDST ?
test de fab AOI ?
test fonctionnel, calibration, IDC ?
des photos du module ?
Cordialement,</t>
  </si>
  <si>
    <t>Bjr, voici mon retour :
1 - Mauvaise ref produit page de garde  
2 - 1 photo en PJ
Process conforme à la SDST
[MNC] le 30/08/18 =&gt; SDST T022631 A signée RR; contenu validé et prise en compte AEL via la cde OAMB18092
Nota : la désignation sur la page de garde n'a pas été modifiée (MCP10 ald MCP21) sans impact sur la fabrication , solde du QR</t>
  </si>
  <si>
    <t>SDST/T022631A01-SDST%20MCP21%20RÉF%200924773.xlsx</t>
  </si>
  <si>
    <t>924773-QR566.jpg</t>
  </si>
  <si>
    <t>CARTE ALIM48V/5V17.5-24V3A</t>
  </si>
  <si>
    <t>bonjour,
pouvez vous donner vous remarques sur le SDST ?
test de fab takaya AOI ?
test fonctionnel et IDC?
disposez vous d'une photo de la carte  ?
SOU ACQ défini :  
T000656-SOU_ACQ_190_125_155_115 ?
cordialement,</t>
  </si>
  <si>
    <t>Bjr, voici mon retour,
1 - AOI =&gt; NON
2 - Brasage manuel =&gt; NON
3 - TAKAYA =&gt; NON
4 - Tests IDC - FCTL =&gt; NON
5 - 2 photo en PJ
6 - SOU T00656 =&gt;  NON =&gt; ACQ 150 -  190 - 155 - 115
Cdlt,
[MNC] le 16/10/18 =&gt; SDST T022101 A signée RR; validée et prise en compte AEL via la commande OAMB-18069, solde du QR</t>
  </si>
  <si>
    <t>SDST%20CARTE%20ALIM48V5V17.5-24V3A%20%205100435283.xlsx</t>
  </si>
  <si>
    <t>5100435283_QR565.jpg</t>
  </si>
  <si>
    <t>Carte P_ALIM24V</t>
  </si>
  <si>
    <t>bonjour,
pouvez vous donner vos remarques sur le SDST ?
test de fab. takaya ou AOI ?
dégrapage chez AEL ? 
SOU ACQ T004084 : brasage au four 190 
disposez vous d'une photo de la carte  ?
Cordialement,</t>
  </si>
  <si>
    <t>Bjr, voici mon retour :
1 - AOI =&gt; NON,  faut-il l'ajouter?
2 - Brasage manuel =&gt; OUI (fils noirs et violets)
3 - Tests IDC - FCTL =&gt; NON
4 - Dégrappage chez AEL =&gt; OUI
5 - 1 photo en PJ
6 - ACQ =&gt; 190 - 125
Cdlt,
[MNC] le 29/08/18 =&gt; SDST T022801 A signée RR; validée et prise en compte AEL via la cde OAMB18074, solde du QR</t>
  </si>
  <si>
    <t>SDST%20CRATE%20P_ALIM24V%20%206648852.xls</t>
  </si>
  <si>
    <t>P_ALIM24V_QR564.jpg</t>
  </si>
  <si>
    <t>Carte AHT 1 B</t>
  </si>
  <si>
    <t>bonjour,
pouvez vous donner vos remarques sur la SDST ?
test de fab. takaya? AOI ?
test fonctionnel IDC chez AEL ?
SOU ACQ défini T000657: 125 brasage manuel + 190 brasage à la vague + 115 serrage au couple + 155 collage + 150 préparation spécifique des composants. est ce que C'est Ok pour vous ?
Cordialement,</t>
  </si>
  <si>
    <t>Bjr, voici mon retour :
Pas de dossier, nous n'avons fabriqué que 2 cartes  en 2005 mais similaire à AHT1/B FI 5100436726
1 - AOI =&gt; OUI
2 - Sertissage =&gt; NON
3 - Tests IDC - FCTL =&gt; NON
4 - ACQ =&gt; OK
Cdlt,
[MNC] le 06/09/18 =&gt; SDST T022790 A signée RR; validée et prise en compte AEL via la cde OAMB18071, solde du QR</t>
  </si>
  <si>
    <t>SDST%20CARTE%20AHT%201B%20%20RÉF%205100435362.xls</t>
  </si>
  <si>
    <t>5100435727</t>
  </si>
  <si>
    <t>CARTE 6SANA ST</t>
  </si>
  <si>
    <t>bjr,
pouvez vous donner vos remarques sur la SDST ?
Le SOU ACQ défini est T000657  : 125 brasage manuel + 190 brasage à la vague + 115 serrage au couple + 155 collage + 150 préparation spécifiques des composants. Est ce que c'est OK pour vous ?
cdlt,</t>
  </si>
  <si>
    <t>Bjr, voici mon retour,
1 - Pas de blindage 
2 - AOI =&gt; NON
3 - ACQ =&gt; OK
Cdlt,
[MNC] le 29/08/18 =&gt; SDST T022777 A signée RR; validée et prise en compte AEL via la cde OAMB18074, solde du QR</t>
  </si>
  <si>
    <t>SDST%20CARTE%206%20S%20ANA%20ST%20%205100435727.xls</t>
  </si>
  <si>
    <t>CAR0000206</t>
  </si>
  <si>
    <t>Carte IHM NIS</t>
  </si>
  <si>
    <t>Bonjour,
Pouvez vous donner vos remarques sur le SDST ?
Quel process vous préconisez pour braser les composants trads sur cette carte ?
Cordialement,</t>
  </si>
  <si>
    <t>Bonjour,
1 - AOI =&gt; NON,  faut-il l'ajouter?
2 - Vague sélective =&gt; OUI
3 - Brasage manuel =&gt; NON
4 - Vernissage =&gt; NON,  faut-il l'ajouter?
5 -  TAKAYA =&gt; NON,  faut-il l'ajouter?
6 - Collage =&gt; NON
7 - TESTS + déverminage =&gt; à réaliser chez AEL??
Cdlt,</t>
  </si>
  <si>
    <t>SDST/T04308%20B%20SDST%20Carte%20IHM%20(2).xlsx</t>
  </si>
  <si>
    <t>CORGER M.N.</t>
  </si>
  <si>
    <t>3018692</t>
  </si>
  <si>
    <t>SDST</t>
  </si>
  <si>
    <t xml:space="preserve">Bonjour,
Vous avez diffusé la SDST indice C signée RR avec la commande OAMB18113  sans pré-vérification AEL. A l'étape de serrage au couple vous avez mis NON alors que cette opération est bien réalisée (détrompeur, convertisseur, carte sur raidisseur). Merci de corriger.
Cdlt, </t>
  </si>
  <si>
    <t>Bonjour,
Effectivement l'étape serrage au couple doit être  réalisée, le SDST sera corrigé en différé.
Cordialement. 
SJA 26/09/2018 : La correction du SDST en différé est tracée par un TGT interne #7322. Je clôture le QR.</t>
  </si>
  <si>
    <t>803597ROHS</t>
  </si>
  <si>
    <t>OAMB18113</t>
  </si>
  <si>
    <t>Ci-joint nomenclature BI avec annotations
Dans l'attente de votre retour</t>
  </si>
  <si>
    <t xml:space="preserve">Nouveau BI transmis dans dossier de commande avec délégation rectifiée.
Bonne réception.
MGA
</t>
  </si>
  <si>
    <t>BI_6649166P_060718</t>
  </si>
  <si>
    <t>5100435721</t>
  </si>
  <si>
    <t>CARTE ICTO ST</t>
  </si>
  <si>
    <t>Veuillez trouver ci-joint nomenclature BI avec annotations.
Dans l'attente de vos informations.</t>
  </si>
  <si>
    <t>Bonjour,
BI 5100435721 H v2 posté dans dossier de commande avenant 2 et documents demandés postés dans le dossier de commande sous QR558.
Salutations,
MGA</t>
  </si>
  <si>
    <t>BI 5100435721H 040718</t>
  </si>
  <si>
    <t>802538</t>
  </si>
  <si>
    <t>OAMB-18067</t>
  </si>
  <si>
    <t>1478855</t>
  </si>
  <si>
    <t>Boitier AIR4</t>
  </si>
  <si>
    <t>Bonjour,
Sur EM1478857-K  &gt; repères 16 et 12 sont inversés sur le montage de la carte dans le boîtier.
Historiquement pour des raisons d'assemblage et de test, le serrage de XF1, la fermeture du boitier  (vis et capot livrés en accessoires) était du ressort de RRCN ( info Mr Mornay et Mr Mathieu-GOUDIER)
1&gt; nous confirmer si cela est toujours d'actualité ?
2&gt; Si oui, mettre a jour votre ensemble monté, le produit étant désormais sous ACQ</t>
  </si>
  <si>
    <t>SJA 05/11/2018:
Bonjour,
1- Je vous confirme que cela est toujours d'actualité 
2- Mise à jour de l'EMO EM1478857-K est prévu en différé selon le TGT interne  #7539.
Cordialement,</t>
  </si>
  <si>
    <t>803151</t>
  </si>
  <si>
    <t>OAMB-18068</t>
  </si>
  <si>
    <t>6605109</t>
  </si>
  <si>
    <t>FLASQUE</t>
  </si>
  <si>
    <t>Sur la spécification de cette pièce, il est défini un traitement zingage jaune Zn8C.
Or par le QR n° 507, vous nous aviez informé que ce traitement allait être remplacé par du Zn8B (CrIII + HBS 120h RR) – ISO2081. Il semblerait que ATOMELEC ait eu le feu vert pour réaliser ce nouveau traitement.
Je vous informe donc que pour notre ordre d'achat OA00008730, ce nouveau traitement sera réalisé.
Nous attendons votre réponse pour la prise en compte au niveau de votre spécification pièce.</t>
  </si>
  <si>
    <t>Bonjour,
Merci de votre retour. Un ticket interne (#7263) a été ouvert pour évolution du plan. Je clos le sujet.
Cordialement,</t>
  </si>
  <si>
    <t>6605109B.pdf</t>
  </si>
  <si>
    <t>404094</t>
  </si>
  <si>
    <t>Prévision 10/2018 sur PLA0000036</t>
  </si>
  <si>
    <t>R.ESTEOULE</t>
  </si>
  <si>
    <t>BOITIER AIR4</t>
  </si>
  <si>
    <t>CIP 1478860D (AEL=502302)
TECHCI relève une anomalie sur le plan de perçage ( voir document ci-joint ) , la fabrication est bloquée.
Dans l'attente de vos informations</t>
  </si>
  <si>
    <t xml:space="preserve">Bonjour,
trou métallisé
cdlt, </t>
  </si>
  <si>
    <t>1478860D</t>
  </si>
  <si>
    <t>fiche_de_liaison_PCB%20AIR%204.doc</t>
  </si>
  <si>
    <t>PC NERVIA</t>
  </si>
  <si>
    <t>32514014HP (AEL=107353)
Il n'y a aucune source approvisionnable dans ICCAP.
Devons-nous passer ce composant en fourniture RRCN ?</t>
  </si>
  <si>
    <t>bonjour,
fourniture RRCN
cdlt,</t>
  </si>
  <si>
    <t>Module MCP 10</t>
  </si>
  <si>
    <t xml:space="preserve">Bonjour,
Pouvez vous donner vos remarques sur le SDST ?
Test AEL ? 
Process de brasage : vague ? vague sélective ? 
Avez-vous des photos ?
cordialment, </t>
  </si>
  <si>
    <t>Bonjour,
Voici mon retour, 
1 - Produit plombé et non ROHS
2 - Schéma indus : la calibration se fait avant l'intégration
3 - Vague OK, pas de VS, pas de test hormis la calibration
4 Photos postées sur FP
[MNC] le 11/09/18 =&gt; SDST T022628 A signée RR; validée et prise en compte AEL via la cde OAMB18091, solde du QR</t>
  </si>
  <si>
    <t>SDST/T022628A01-SDST%20MODULE%20MCP10%20FRANCE%20RÉF%200912940.xlsx</t>
  </si>
  <si>
    <t>Suite à votre consultation 5218 , ci-joint nomenclature BI avec annotations.
Cordiales salutations</t>
  </si>
  <si>
    <t>25/07/18/AEL-AMC-QR clos par réception d'une nouvelle nomenclature BI.</t>
  </si>
  <si>
    <t>BI_6647844X_280618</t>
  </si>
  <si>
    <t>CONSULTATION 5218</t>
  </si>
  <si>
    <t>5100435723</t>
  </si>
  <si>
    <t>CARTE 8 S RELAIS ST</t>
  </si>
  <si>
    <t>Ci-joint nomenclature BI avec annotations.
Dans l'attente de vos informations</t>
  </si>
  <si>
    <t>Bonjour,
BI 5100435723 E v2 posté dans le dossier de la commande ainsi que les documents demandés.
Bonne réception.
Salutations,
MGA</t>
  </si>
  <si>
    <t>BI_5100435723E_210618</t>
  </si>
  <si>
    <t>802518</t>
  </si>
  <si>
    <t>OAMB-18073</t>
  </si>
  <si>
    <t>32514002</t>
  </si>
  <si>
    <t>TTLF NOR4 2I DIP14</t>
  </si>
  <si>
    <t>HP</t>
  </si>
  <si>
    <t>G BEAUVOIR</t>
  </si>
  <si>
    <t xml:space="preserve">Bonjour,
Sous la référence 32514002HP, vous nous livrez 11 TO218 TIP36C.
Merci de nous échanger ces 11 pièces par des DIP14 et de nous communiquer un délai de livraison.
Nous vous retournerons les 11 TO218 lors d’une prochaine expédition.
Cdlt
GBE le 04/09/18 : 11 DIP14 reçues le 24/07/18 et envoi des 11 TO218 (BL 439) le 30/07/2018.
</t>
  </si>
  <si>
    <t>MG2649/RRCN</t>
  </si>
  <si>
    <t>OAMB-18034-1</t>
  </si>
  <si>
    <t>1471985</t>
  </si>
  <si>
    <t>CELL LOGIQUE</t>
  </si>
  <si>
    <t>Bonjour,
Vous nous livrez des cellules avec la référence erronée (il manque le chiffre 7) cf photo en lien 
- DC18/16 - 91 Pièces - Impacte 31 cartes de la commande OAMB18009 (cartes non câblées) + 50 cartes de la commande OAMB-18006P2 (cartes câblées)
Pouvons-nous les monter?
[FDU]06/07 &gt; merci de nous tenir informé pour les cartes câblées, ces dernières sont livrables fin juillet, et sommes bloqués pour faire l'intégration dans l'attente de votre réponse.</t>
  </si>
  <si>
    <t>bonjour,
Pouvez vous coller par dessus la sérigraphie d'origine  une étiquettes reprenant l'identification correcte et complète de la cellule  sur l'ensemble des pièces impactées des commandes OAMB18009 et commande OAMB-18006P2
Merci de nous envoyer une photo d'une cellule reprise avec étiquette pour validation. 
une NCP sera créée pour tracer la non-conformité fournisseur TPEC
Cordialement,
[MNC] le 11/07/18 =&gt; En PJ, une photo avec l'étiquette. Nous attendons un retour rapide, la date de recette des produits est définie. 
SJA 11/07/2018:
Repris avec étiquette validée 
Cordialement,
[MNC] le 11/07/18 =&gt; Merci pour la réponse rapide....l'info sera notée sur les BL. Je solde le QR
Cdlt,</t>
  </si>
  <si>
    <t>1471985G_1816.jpg</t>
  </si>
  <si>
    <t>MG1608</t>
  </si>
  <si>
    <t>OAMB-18009 + OAMB-18006P2</t>
  </si>
  <si>
    <t>cellule logique_QR549.jpg</t>
  </si>
  <si>
    <t>5100435616</t>
  </si>
  <si>
    <t>CARTE INTERFACE ETOR</t>
  </si>
  <si>
    <t xml:space="preserve">Bonjour,
Pouvez vous donner vos remarques sur le SDST ?
- Quels sont les test de fab. que vous appliquez : AOI ? Takaya ?
- Quels sont les test de contrôle que vous appliquez : IDC ? Fonctionnels ?
- Vous avez des photos de la carte ?
Nous avons défini les ACQ suivant : Brasage manuel 125 +  Process de fabrication CMS / Traversant 190 +  collage 155 + Serrage au couple 115 + Préparation spécifique des composants 150. Est ce c'est Ok pour vous ? 
</t>
  </si>
  <si>
    <t xml:space="preserve">Bonjour,
Nous n'avons fabriqué que 2 cartes en 2009 sur ce produit.
Pas de test de fab
Pas de test de contrôle
Pas de photos.
ACQ identifiées OK
[MNC] le 01/08/2018 =&gt; SDST T022402 A signée RR; validée et prise en compte AEL via la cde OAMB18094, solde du QR </t>
  </si>
  <si>
    <t>T022402-SDST%20CARTE%20INTERFACE%20ETOR%20%205100435616.xlsx</t>
  </si>
  <si>
    <t xml:space="preserve">CIP 1479232E (AEL=501388).
TECHCI nous signale = Veuillez trouver ci joint 2 fichiers qui montrent que le perçage de la carte 1479232 E est   décalé ?En effet les trous sur le bord de carte tombent à coté des pastilles.=
Dans l’attente de votre réponse pour débloquer la commande
Salutations
</t>
  </si>
  <si>
    <t>Nous acceptons  que TECHI rectifie le décalage de perçage sur le bord de la carte.
un Ticket GT interne a été ouvert pour corriger  les fichiers CAO en différé.  
SJA 07/09/2018 : Attention après re-vérification  il faut respecter le perçage tel qu'il est, le décalage de perçage des2 trous de dim 3.2mm a été appliqué pour rectifier le changement de boitiers des disjoncteurs. Merci de ne pas prendre en compte la première réponse du 04/09/2018.</t>
  </si>
  <si>
    <t>1479232E</t>
  </si>
  <si>
    <t>6647906</t>
  </si>
  <si>
    <t>CARTE STC</t>
  </si>
  <si>
    <t xml:space="preserve">Suite consultation 5218 , ci-joint nomenclature BI avec annotations.
Dans l'attente de vos informations,
</t>
  </si>
  <si>
    <t>10/07/18/AMC-Suite mail M.GABERT = erreur de destinataire = AEL n'est pas concerné par cette demande de prix = sujet clos-</t>
  </si>
  <si>
    <t>BI 6647906P 050618</t>
  </si>
  <si>
    <t>800563</t>
  </si>
  <si>
    <t xml:space="preserve">CIP 1478860D (AEL=502302) - veuillez trouver ci-dessous les remarques de TECHCI bloquant la fabrication = 
nous avons 2 traitements de coché  au niveau du plan 1478860.D  hal et fash or ? 
il nous manque aussi l’épaisseur du circuit?
Dans l'attente de vos informations
</t>
  </si>
  <si>
    <t>Bonjour,
- Finition HAL SnPb
- Epaisseur =1.6 mm
Cordialement,</t>
  </si>
  <si>
    <t>Suite consultation  5218
Ci-joint nomenclature BI avec annotations
Dans l'attente de vos informations,
Cordiales salutations</t>
  </si>
  <si>
    <t>25/07/18/AEL-AMC = QR clos par réception d'une nouvelle nomenclature BI</t>
  </si>
  <si>
    <t>BI_6647910V_050618</t>
  </si>
  <si>
    <t>32EANA-ST</t>
  </si>
  <si>
    <t xml:space="preserve">PCB 1478949J - AEL=502303
TECHCI est bloqué en fabrication ( voir documents ci-joint ).
Merci de solutionner ce problème
Cordialement
</t>
  </si>
  <si>
    <t>bjr 
Réponses dans la fiche de liaison attachée en lien documentaire 2 :
- Nous vous confirmons que les diamètres à prendre en compte sont ceux du plan perçage 1478949J.
- Oui, nous acceptons de supprimer le rectangle qui découvre des pistes sur le cliché VE de la face 1  .
cdlt,</t>
  </si>
  <si>
    <t>FL_1478949J</t>
  </si>
  <si>
    <t>reponses_fiche%20de%20liaison-c126636.doc</t>
  </si>
  <si>
    <t>Carte Alim ANA 4 ST</t>
  </si>
  <si>
    <t>Stephane BREUT</t>
  </si>
  <si>
    <t>Merci d' apporter vos remarques sur cette SDST =&gt; process assemblage + tests
Auriez-vous des photos svp ?</t>
  </si>
  <si>
    <t>Bonjour,
1 - Brasage manuel =&gt; NON
2 - ACQ/CTI 190 - 130 - 115
Pas de photos de ce produit dsl
[MNC] le 30/08/18 =&gt; SDST T022423 A signée RR; validée et prise en compte AEL via la cde OAMB18111, solde du QR</t>
  </si>
  <si>
    <t>https://rr.fpk.exostar.com/customers/rollsroyceplc_forumpass/nuclear/wep/ael/AEL%20Documentation/ECHANGE%20TECHNIQUE/DOSSIER%20INDUSTRIEL/Documents%20LIES/SDST/T022423_A_SDST_CARTE_ALIM_ANA4_ST_5100435731.xlsx</t>
  </si>
  <si>
    <t>carte 6 EANA ISO 2 ST</t>
  </si>
  <si>
    <t>Merci de parcourir cette SDST et d'y apporter vos commentaires =&gt; process d'assemblage + tests
Auriez-vous des photos svp ?</t>
  </si>
  <si>
    <t>Bonjour,
1 - Test MDA =&gt; OUI
2 - ACQ/CTI 150 - 190 - 125 - 115 - 155
Pas de photos de ce produit dsl
[MNC] le 13/07/2018 =&gt; SDST T022459 A signée RR; validée et prise en compte AEL via la cde OAMB18066, solde du QR</t>
  </si>
  <si>
    <t>https://rr.fpk.exostar.com/customers/rollsroyceplc_forumpass/nuclear/wep/ael/AEL%20Documentation/ECHANGE%20TECHNIQUE/DOSSIER%20INDUSTRIEL/Documents%20LIES/SDST/T022459_A_SDST_CARTE_6_E_ANA_ISO_2_ST_5100435729.xlsx</t>
  </si>
  <si>
    <t>Carte AIMP5 B</t>
  </si>
  <si>
    <t>Merci de parcourir cette SDST et d'y apporter vos commentaires =&gt; process d'assemblage + tests</t>
  </si>
  <si>
    <t>Bonjour,
Ce produit a déjà une SDST avec une autre référence  (T017829A) qui a été validée en 08/2017 cf QR399 &amp; 403
Cdlt,</t>
  </si>
  <si>
    <t>https://rr.fpk.exostar.com/customers/rollsroyceplc_forumpass/nuclear/wep/ael/AEL%20Documentation/ECHANGE%20TECHNIQUE/DOSSIER%20INDUSTRIEL/Documents%20LIES/SDST/T022462_A_SDST_CARTE_AIMP5_B_5100435358.xlsx</t>
  </si>
  <si>
    <t>Carte PC NERVIA</t>
  </si>
  <si>
    <t>Merci de parcourir cette SDST et de me faire un retour avec vos remarques =&gt;  process d'assemblage + tests
Auriez-vous des photos svp ?</t>
  </si>
  <si>
    <t>Bonjour,
Voici mon retour,
1 - Test AOI =&gt; OUI
2 - Collage =&gt; OUI (fils wrapping)
3 - Wrapping =&gt; NON (les fils wrapping ne sont pas wrappés mais brasés)
4 - 7 composants sont non délégués
5 - ACQ/CTI 150 - 190 - 125 - 115 - 155
6 - 2 photos en lien 
[MNC] le 12/07/2018 =&gt; SDST T022441 A signée RR; validée et prise en compte AEL via la cde OAMB18077, solde du QR</t>
  </si>
  <si>
    <t>https://rr.fpk.exostar.com/customers/rollsroyceplc_forumpass/nuclear/wep/ael/AEL%20Documentation/ECHANGE%20TECHNIQUE/DOSSIER%20INDUSTRIEL/Documents%20LIES/SDST/T022441_A_SDST_CARTE_PC_NERVIA_6649166.xlsx</t>
  </si>
  <si>
    <t>PC_NERVIA_BOT_QR539.jpg</t>
  </si>
  <si>
    <t>8SRELAIS</t>
  </si>
  <si>
    <t>HUA11464=404556
BITCHE = MOQ=5000 et VISSELECT=MOQ=1000
Consommation 200/an
Pouvons-nous passer cet article en fourniture RRCN ?</t>
  </si>
  <si>
    <t>bonjour,
 founiture RR du HUA11464
cdlt,</t>
  </si>
  <si>
    <t>OAMB-18089</t>
  </si>
  <si>
    <t>HUA16569 - AEL=203470
Composant obsolète.
Passons-nous en fourniture RRCN ?</t>
  </si>
  <si>
    <t>bonjour,
fourniture RRCN
Cordialement,</t>
  </si>
  <si>
    <t>OAMB-18093</t>
  </si>
  <si>
    <t>bonjour,
Pouvez vous donner vos remarques sur le SDST ?
Cordialement,</t>
  </si>
  <si>
    <t>Bonjour,
1 - Test MDA =&gt; OUI
2 - ACQ/CTI 150 - 190 - 125 - 115
[MNC] le 12/07/2018 =&gt; Au vu du REDTA 5100435721 H et du BEV29423, vous n'avez pas pris en compte l'ACQ/CTI150 que j'avais remonté (cf point2). L'EM 1479383 L demande de couper 2 broches du support D18, opération qui entre exactement dans le cadre de la fiche méthode 8307637E ACQ150.
La SDST T022270 A signée RR est validée et prise en compte AEL via la cde OAMB18067 car sans conséquence avec ce litige.
Merci de nous donner la marche à suivre pour la commande en-cours.
Cdlt,
[MNC] le 20/11/2018 =&gt; RELANCE....La commande est en cours de fab, merci
SJA 20/11/2018: Madame Gebert vous revoie la commande avec le bon SOU T000658 SOU_ACQ_190_125_115_150, 
la NCP 18-16518 trace l'écart documentaire, un Ticket interne a été créée pour corriger le REDTA en différé.
[MNC] le 20/11/2018 =&gt; SOU T000658 reçu, solde du QR</t>
  </si>
  <si>
    <t>SDST/T022270_A_SDST_CARTE_ICTO_ST_5100435721.pdf</t>
  </si>
  <si>
    <t>CARTE ALIM ANA5</t>
  </si>
  <si>
    <t>bonjour,
Pouvez vous donner vos remarques sur le SDST ?
cordialement,</t>
  </si>
  <si>
    <t>Bonjour,
Impossibilité de valider, pas de dossier fab, pas de dossier technique, pas de fabrications postérieures à 2005
[MNC] le 26/07/18 =&gt; SDST signée RR diffusée avec l'OAMB-18120 : au vu de l'EM, il n'y a pas de brasage manuel mais de la vague sélective pour les convertisseurs. Nous ne pourrons pas compléter les ACQ/CTI 125 sur le SOU qui a été prévu. Comment devrons-nous procéder?. Le SOU est à changer et la SDST est à reprendre.
Cdlt,
[MNC] le 21/11/18 =&gt; suivant réponse par mail de Mr Jale du 27/07/18 : "Le SOU T000657 B envoyé avec la commande OAMB-18120 sera remplacé par le SOU T000674 B. La NCP-18-16165 tracera les 2 écarts :  N° de SOU  sur le REDTA et le SDST" et réception du SOU T000674B avec la commande ce jour, je clôture le QR.</t>
  </si>
  <si>
    <t>/T022271_A_SDST_CARTE_ALIM_ANA5_5100435649.pdf</t>
  </si>
  <si>
    <t>Carte 32 E TOR TISR</t>
  </si>
  <si>
    <t>bonjour,
Pouvez vous donner vos remarque sur la SDST ?
Quelles sont les opérations réalisées chez AEL par rapport aux fabrications ultérieurs  :
Takaya ? AOI ?
programmation composants ? Test IDC ?
vague standard ? vague sélective ? brasage manuel ? collage ?
avez vous des photos de la carte ?
Le SOU générique sera remplacé par un SOU ACQ CTI, nous avons défini les ACQ suivant : 190_125_115 est ce que c'est OK pour vous ?
cordialement,</t>
  </si>
  <si>
    <t xml:space="preserve">Bonjour,
Voici mes retours :
Takaya ? =&gt; OUI  AOI ? =&gt; NON
programmation composants ? =&gt; NON Test IDC ? =&gt; NON
vague standard ?=&gt; OUI   vague sélective ? =&gt; NON brasage manuel ? =&gt; NON collage ? =&gt; NON 
avez vous des photos de la carte ? =&gt; NON 
Le SOU générique sera remplacé par un SOU ACQ CTI, nous avons défini les ACQ suivant : 190_125_115 est ce que c'est OK pour vous ? =&gt; NON 190_115
 Pas de blindage - Pas de guide tournevis
</t>
  </si>
  <si>
    <t>SDST CARTE%2032ETOR%20TISR%20réf%205100435692</t>
  </si>
  <si>
    <t>6609585</t>
  </si>
  <si>
    <t>CARTE PLABOR</t>
  </si>
  <si>
    <t xml:space="preserve">bonjour,
Pouvez vous donner vos remarques sur le SDST ?
quels sont les process de brasage des composants  vague standard ? et vague sélectif ?
quels sont les tests de fabrication que vous faites Takaya? AOI ? 
quels sont les tests que vous faites constructifs ? fonctionnels ?
Aviez-vous des photos de la carte ?
La carte passe en SOU ACQ,  nous avons défini : ACQ CTI 190. Est ce que OK pour vous ?
Merci 
</t>
  </si>
  <si>
    <t xml:space="preserve">Bonjour,
Voici mon retour :
vague standard ? =&gt; OUI et vague sélectif ? =&gt; OUI si qté significative
Takaya? =&gt; NON AOI ? =&gt; NON
constructifs ? =&gt; NON fonctionnels ? =&gt; NON
2 photos en PJ
ACQ CTI 190. Est ce que OK pour vous ? =&gt; NON, 190 + 115 + 125
Brasage manuel : mettre OUI 
FAI à faire?
[MNC] le 27/09/18 =&gt; SDST T022163 A signée RR; validée et prise en compte AEL, solde du QR 
</t>
  </si>
  <si>
    <t>/SDST/T022163-SDST%20CARTE%20PLABOR%20RÉF%206609585.xlsx</t>
  </si>
  <si>
    <t>plabor_face_BOTTOM.jpg</t>
  </si>
  <si>
    <t>29372097AA=111768
Aucune source n'est approvisionnable dans ICCAP
Ce composant passe t-il en fourniture AEL ?</t>
  </si>
  <si>
    <t>bonjour,
fourniture RRCN.
cdlt,</t>
  </si>
  <si>
    <t>HUA16602=111755
Aucune source n'est approvisionnable dans ICCAP.
Ce composant passe t-il en fourniture RRCN ?</t>
  </si>
  <si>
    <t>5100435416</t>
  </si>
  <si>
    <t>CARTE BLOQUEUR</t>
  </si>
  <si>
    <t>31371001GE=106122. Notre fournisseur reporte le délai au 12/07/18. Nous trouvons aucun dépannage ( et stock RRCN=0 ).
Pouvons-nous utiliser KEMET=T495D476M010ATE200 et AVX=TAJD476M010RNJ ?</t>
  </si>
  <si>
    <t>Bonjour,
QR pris en compte, un ticket GT a été ouvert .
cdlt,
SJA 26/06/2018:
On reste sur les sources autorisés par ICCAP. Le délai au 12/07/18 est accepté.
Cordialement,</t>
  </si>
  <si>
    <t>804847</t>
  </si>
  <si>
    <t>OAMB-18008</t>
  </si>
  <si>
    <t>6601180</t>
  </si>
  <si>
    <t>CARTE PARAMETRE</t>
  </si>
  <si>
    <t>bonjour,
pouvez vous donner vos remarques sur la SDST ? et nous préciser comment vous avez géré le brasage de la 2 eme carte a 90° (tout en manuel ? 
cordialement</t>
  </si>
  <si>
    <t xml:space="preserve">Bonjour,
Qqes points:
1 - Passage sous ACQ?
2 - FAI à faire?
3 - Collage =&gt; OUI (capa CD2)
4 - Brasage manuel de la 2ème carte =&gt; OUI
En PJ, 2 photos récentes
[MNC] le 07/05/19 =&gt;  SDST T022084 A signée RR; validée et prise en compte AEL via la commande OAMB-18143, solde du QR </t>
  </si>
  <si>
    <t>T022084_A_SDST_CARTE_PARAMETRE_6601180.pdf</t>
  </si>
  <si>
    <t>parametre 6601180-2.jpg</t>
  </si>
  <si>
    <t>6601245</t>
  </si>
  <si>
    <t>CARTE ALIMENTATION</t>
  </si>
  <si>
    <t>bonjour,
Pouvez vous donner vos remarques sur la SDST ?
cdlt,</t>
  </si>
  <si>
    <t xml:space="preserve">Bonjour
2 points à valider :
1 - Passage sous ACQ?
2 - FAI à faire?
En PJ, 2 photos récentes
[MNC] le 25/09/18 =&gt; SDST T022097 A signée RR; validée et prise en compte AEL, solde du QR </t>
  </si>
  <si>
    <t>T022097_A_SDST_CARTE_ALIMENTATION_6601245.pdf</t>
  </si>
  <si>
    <t>alim_boro_6601245_face_bottom.jpg</t>
  </si>
  <si>
    <t>bonjour,
pouvez vous donner vos remarques sur la SDST ?
Cdlt,</t>
  </si>
  <si>
    <t>Bonjour,
2 points à vérifier :
1 - Passage sous ACQ?
2 - FAI à faire?
En PJ, une photo récente
[MNC] le 15/10/18 =&gt; SDST T022101 A signée RR; validée et prise en compte AEL via la commande OAMB-18151, solde du QR</t>
  </si>
  <si>
    <t>T022101_A_SDST_CARTE_COMPTEUR_6601082.pdf</t>
  </si>
  <si>
    <t>compteur 6601082.jpg</t>
  </si>
  <si>
    <t>6601263</t>
  </si>
  <si>
    <t>CARTE ENTREE-SORTIE</t>
  </si>
  <si>
    <t xml:space="preserve">bonjour 
Pouvez vous donner vos remarques sur les SDST ?
cdlt, </t>
  </si>
  <si>
    <t>Bonjour,
1 - Passage sous ACQ?
2 - FAI à faire?
En PJ, 2 photos récentes si besoin
[MNC] le 20/02/2019 =&gt; SDST T022213A signée RR; validée et prise en compte AEL via la cde OAMB-18145, solde du QR</t>
  </si>
  <si>
    <t>https://rr.fpk.exostar.com/customers/rollsroyceplc_forumpass/nuclear/wep/ael/AEL%20Documentation/ECHANGE%20TECHNIQUE/DOSSIER%20INDUSTRIEL/Documents%20LIES/SDST/T022110_A_SDST_CARTE_ENTREE-SORTIE_6601263.pdf</t>
  </si>
  <si>
    <t>E_S_6601263_face_bot.jpg</t>
  </si>
  <si>
    <t xml:space="preserve"> 5100435723</t>
  </si>
  <si>
    <t>Carte 8 S RELAIS ST</t>
  </si>
  <si>
    <t>bonjour, 
Pouvez-vous donner vos remarques sur la SDST ?
cdlt,</t>
  </si>
  <si>
    <t xml:space="preserve">Bonjour,
Qqes points :
1 - Passage sous ACQ?
2 - FAI à faire?
3 - Passage en ROHs
Cdlt,
[MNC] le 26/06/18 =&gt; SDST T022078 A signée RR; validée et prise en compte AEL via la cde OAMB18073, solde du QR </t>
  </si>
  <si>
    <t>SDST T022078 cartes 8 S RELAIS ST  5100435723%</t>
  </si>
  <si>
    <t>5100435719</t>
  </si>
  <si>
    <t>CARTE UC25 ST</t>
  </si>
  <si>
    <t>N1</t>
  </si>
  <si>
    <t>Le composant 32566040RP (AEL=107429) est obsolète .
Pouvons-nous passer en fourniture RRCN ?</t>
  </si>
  <si>
    <t>bonjour
oui vous pouvez passer en fourniture RR
cordialement,</t>
  </si>
  <si>
    <t>803235</t>
  </si>
  <si>
    <t>OAMB-18080</t>
  </si>
  <si>
    <t>5100435557.xls</t>
  </si>
  <si>
    <t>Carte I ICTO</t>
  </si>
  <si>
    <t>Bonjour
le SDST a évolué dans le cadre de la simplification documentaire 
pouvez vous donner vos remarques ?
cdlt,</t>
  </si>
  <si>
    <t>Bonjour,
OK RAS, conforme au dossier actuel
Cdlt,
[MNC] le 12/07/2018 =&gt; SDST 3020781E signée RR; validée et prise en compte AEL via la cde OAMB18114, solde du QR</t>
  </si>
  <si>
    <t>https://rr.fpk.exostar.com/customers/rollsroyceplc_forumpass/nuclear/wep/ael/AEL%20Documentation/ECHANGE%20TECHNIQUE/DOSSIER%20INDUSTRIEL/Documents%20LIES/SDST/3020781_E_SDST_Carte_I_ICTO_5100435557.xls</t>
  </si>
  <si>
    <t xml:space="preserve">Projet PDR 5181_5182
32514038HP (AEL=107355)
Aucune source n'est approvisionnable dans ICCAP. Fourniture RRCN ?
</t>
  </si>
  <si>
    <t>Bonjour,
Fourniture RRCN.
cdlt,</t>
  </si>
  <si>
    <t>Tous les produits utilisateurs</t>
  </si>
  <si>
    <t>1479011</t>
  </si>
  <si>
    <t>Carte consigne</t>
  </si>
  <si>
    <t xml:space="preserve">1 &gt; Suite à la diffusion de votre dossier ind H.
Nous constatons que le nota "les composants S1 et S2 sont montés après brasure" apparaît toujours sur votre EM. Nous demandons à passer ces composants à la vague dans la mesure ou ne dépassons pas la température admissible du composant.
De plus ce nota crée une incohérence avec votre SDST qui ne prévoit pas de brasage manuelle dans le paragraphe des principales étapes industrielles.
2&gt; Dans le REDTA 1479011 H, vous avez supprimez la visserie de fixation de la carte sur le raidisseur, ainsi que la visserie de la face avant sur le raidisseur.Merci de mettre à jour votre nomenclature
24/05/18/AMC= merci de ne pas prendre en compte le point 2 ( la visserie est intégrée au REDTA du raidisseur ).
</t>
  </si>
  <si>
    <t xml:space="preserve">1&gt; Etant donné que le fabricant APEM des switches ne se prononce pas  clairement sur la compatibilité de la série  5000 avec le process brasage vague. Merci de braser manuellement ces switches S1 et S2 pour les commandes en cours. 
Concernant l'incohérence  du SDST  qui ne prévoit pas le brasage manuel, nous traçons cet écart par NCP et gardons votre demande ouverte pour les prochaines commandes en attendant un retour claire d'APEM sur la compatibilité de la série 5000 avec le process brasage vague. </t>
  </si>
  <si>
    <t>804820</t>
  </si>
  <si>
    <t>OAMB-18030</t>
  </si>
  <si>
    <t>6610265</t>
  </si>
  <si>
    <t>N4 ENSEMBLE RAIDISSEUR 6U</t>
  </si>
  <si>
    <t>Lors de l'évolution de votre dossier 6610265 au passage ind G, vous avez ajouté les couples de serrage.
Celui de la fixation de la carte sur le raidisseur a été déterminé à 0,90Nm sur un bossage 6610413 en ALU.
Récemment , via le QR 486,  vous avez acté le couple à 0,60Nm car  à 0,90Nm le filetage est abimé.
Merci de mettre à jour ce dossier pour les commandes en cours ci-dessus.
Pouvons nous appliquer 0.6Nm sur les commandes ci dessous et avenir ?
[MNC] le 03/09/18 : RELANCE--URGENT--BLOCAGE LIVRAISON</t>
  </si>
  <si>
    <t xml:space="preserve">Merci de faire un essaie avec le couple de serrage à 0.9 N.m comme défini dans le dossier et prendre des photos des résultats obtenus. 
Notre spécialiste a besoin de réviser son étude qui a montrée que 0.9 N.m est le couple  de serrage convenable avec une marge qui peut aller jusqu'à 1.5 N.m. 
Merci aussi de préciser l'outil utilisé et sa date de révision et validité 
[FDU] 28/09: les essais ont été réalisés chez AEL à 0.9Nm sur la commande OAMB-18034 avec une visseuse à rupture de couple 906260-12 (validité 06/2019) , et n'ont pas fait ressortir de défauts sur cette commande.
J'en déduis que donc que nous avons peut être eut à un moment,  de la variabilité de tolérances sur l'usinage des bossages ALU et des vis. Vous devriez demander à vos experts de checker la chaine de tolérance défavorable (max taraudage et min vis) , et d'en projeter l'influence sur le couple. 
N'est pas exclu une problématique de taraudage, car l'usure de l'outil peut aussi augmenter les tolérances, surtout dans de l'aluminium (effet de bourrage, monté en température).
</t>
  </si>
  <si>
    <t>803373</t>
  </si>
  <si>
    <t>OAMB-18034 et 18032</t>
  </si>
  <si>
    <t>CARTE 6SANA</t>
  </si>
  <si>
    <t>1CAP003241 - AEL=107890
Aucune source n'est approvisionnable dans ICCAP.
Cet article passe t-il en fourniture RRCN ?
Cordialement</t>
  </si>
  <si>
    <t>bonjour,
ce composant reste de fourniture RRCN
cdlt,</t>
  </si>
  <si>
    <t>802454</t>
  </si>
  <si>
    <t>OAMB-18074</t>
  </si>
  <si>
    <t>32514002HP-AEL=106888
Aucune source n'est approvisionnable dans ICCAP.
Cet article devient-il de fourniture RRCN ?
Cordialement</t>
  </si>
  <si>
    <t>CARTE 8S RELAIS ST</t>
  </si>
  <si>
    <t>32445034WK-AEL=105957
Nous n'avons aucune source approvisionnable dans ICCAP.
Cet article devient-il de fourniture RRCN ?
Cordialement</t>
  </si>
  <si>
    <t xml:space="preserve">bonjour,
pris en compte, Ticket GT #7044 créée 
SJA 25/06/2018 
Bonjour,
fourniture RRCN des sources : On semi JANTXV2N3019S et On Semi JAN2N3019
ICCAP est en cours de MAJ avec des nouvelles sources : 
 JAN2N3019 d’On Semi
•JANTX2N3019  d’On Semi
•JANTXV2N3019  d’On Semi 
•JAN2N3019S  d’On Semi 
•JANTX2N3019S  d’On Semi 
•JANTXV2N3019S  d’On Semi 
Cordialement,
</t>
  </si>
  <si>
    <t>6646081</t>
  </si>
  <si>
    <t>32STOR ISO R</t>
  </si>
  <si>
    <t>CIP 1479131J -AEL=502198
TECHCI relève une imprécision sur les documents fournis. voir document joint
Dans l'attente de vos informations.</t>
  </si>
  <si>
    <t>Bonjour,
Il s’agit de la cote pour le chanfrein.
Voir réponse en PJ
Cordialement,</t>
  </si>
  <si>
    <t>Fiche de liaison technique TECHCI</t>
  </si>
  <si>
    <t>802520</t>
  </si>
  <si>
    <t>OAMB-18034</t>
  </si>
  <si>
    <t>IMP104%20Fiche%20de%20liaison-ELT_reponse.doc</t>
  </si>
  <si>
    <t>Carte 32EANA-ST</t>
  </si>
  <si>
    <t xml:space="preserve">Bonjour,
Pouvez vous donner vos remarques sur la SDST ?
quels sont les Test de fab. que vous faites AOI ? TAKAYA ?
Est ce que vous faites les test IDC ? FCT ?
Avez vous une photo de la carte ?
Cordialement, </t>
  </si>
  <si>
    <t>Bonjour,
Je ne peux pas valider car nous n'avons réalisé qu'1 seule carte en février 2008.
Nous n'avons pas de dossier...
A priori, nous n'avions réalisé aucun test
Cdlt,
SJA 04/05/2018:
A priori il faut faire les test AOI et/ou Takaya
Le SOU  ACQ que n'avons défini est  T000656 : SOU_ACQ_190_125_155_115. Est ce que c'est OK pour vous ?
Cordialement,
MNC le 04/05/18 =&gt; Je ne peux pas répondre, pas de dossier, pas de plan....
Cdlt,
 [MNC] le 30/08/18 =&gt; SDST T021642 A signée RR; validée et prise en compte AEL via la cde OAMB18072, solde du QR</t>
  </si>
  <si>
    <t>SDST%20CARTE%2032%20E%20ANA%20ST%20RÉF%205100435737.xls</t>
  </si>
  <si>
    <t>carte fille UC</t>
  </si>
  <si>
    <t>Bonjour,
pouvez vous donner vos remarques sur la SDST ?
Avez vous des photos de la carte ?
quel sont les test de fab que vous réaliser AOI ? TAKAYA ?
Cordialement,</t>
  </si>
  <si>
    <t>Bonjour, 
Voici mon retour, 5 corrections à apporter
1 - Passage sou ACQ? oui 
2 - FAI à faire? oui, probablement
3 - Reflow : OUI, vous mettez NON, il y a de la CMS sur les 2 faces ==&gt; OK
4 - Vague sélective : OUI  ==&gt; OK
5 - Brasage manuel : NON  ==&gt; OK
6 - Test MDA : OUI  ==&gt; OK
7 - Serrage au couple : NON  ==&gt; OK
2 photos en PJ ==&gt; Merci pour la photo
SJA : Merci pour les remarques et la photo, le doc était incomplet..
Cordialement,  
[MNC] le 22/05/18 =&gt; SDST T021634A signée RR; validée et prise en compte AEL via la cde OAMB18090</t>
  </si>
  <si>
    <t>SDST CARTE FILLE UC</t>
  </si>
  <si>
    <t>FILLE_NERVIA_UC25__FS_QR514.jpg</t>
  </si>
  <si>
    <t>CARTE CONSIGNE</t>
  </si>
  <si>
    <t>Nous devons approvisionner le CIP 1479016D (AEL=502293)
Compte tenu de délai incertain et d'une qualité dégradée , pouvons-nous nous désengager de PLANTIN ?
Cordiales salutations.</t>
  </si>
  <si>
    <t>bonjour,
le sujet est en cours de discussion en interne côté RRCN. 
en attendant une décision RRCN. Merci de continuer de fabrique les PCB chez les fabricants autorisés avec le niveau d'exigences RRCN.
nous restons ouvert à étudier vos propositions de nouveaux fabricants PCB ?
Cordialement,
AEL-AMC-27/06/18 = merci de nous communiquer la liste des fabricants de PCB autorisés par RRCN.
AEL-AMC-02/07/18= liste des fournisseurs transmise par mail par Mr Lescouret</t>
  </si>
  <si>
    <t>ALIM INTERFACE SECT 48V</t>
  </si>
  <si>
    <t>Entretoise 946976 (AEL=403210). La fabricant BRIZARD signale qu'il fabrique ce produit  avec matière alu 2017 (AU4PB) et diam.8 simplement usiné (polissage non réalisé par le passé pour RRCN en 2010).
Pouvons-nous accepter cette proposition,
Cordialement</t>
  </si>
  <si>
    <t xml:space="preserve">Nous acceptons la proposition de BRIZAR 
Une NCP sera créée pour tracer l'écart et acceptation en l'état.
[MNC] le 20/02/19 =&gt; dsl, je rouvre ce QR car il nous faut le N° de NCP pour la traçabilité sur le SOU
[SJA] le 21/02/2019: NCP-18-16315 </t>
  </si>
  <si>
    <t>Article 32414602CQ (AEL=111037) = aucune source n'est approvisionnable.
Pouvons-nous passer cet article en fourniture RRCN ?
Cordialement,</t>
  </si>
  <si>
    <t>Bonjour,
sujet pris en compte, un TGT interne est ouvert
Cordialement, 
ael-03/05/18=soldé par MAJ ICCCAP--</t>
  </si>
  <si>
    <t>Carte AIR4</t>
  </si>
  <si>
    <t xml:space="preserve">Bonjour,
Pouvez vous donner vos remarques sur la SDST ?
Nous avons défini le SOU ACQ T000653 : ACQ_190 + ACQ_125  + ACQ_115. est ce que c'est OK pour vous ?
Est ce que vous avez une photo de la carte ?
Avec mes remerciements. 
Cordialement 
 </t>
  </si>
  <si>
    <t>Bonjour,
Voici mes retours, qqes questions
1 - Passage sous ACQ?
2 - Pas de FAI?, si oui, il manque le N°
3 - Pas d'AOI, à ajouter?
4 - Capa C4-5-6-8 à coller
5 - Pour le SOU, il faut ajouter ACQ/CTI 155
Photo en lien 2
Cdlt,
[MNC] le 04/06/18 =&gt; SDST T021605A signée RR diffusée via la cde OAMB18068, les ACQ 155 n'ont pas été prises en compte. Le BEV-37372-00 ne les mentionne pas.</t>
  </si>
  <si>
    <t>SDST%20CARTE%20AIR4%20RÉF%201478855.xls</t>
  </si>
  <si>
    <t>QR510_1478855_AIR4.jpg</t>
  </si>
  <si>
    <t>INTERFACE COND 1</t>
  </si>
  <si>
    <t>Votre REDTA demande 5100435353,  5100435354, 6616440, 6616441 alors que ces pièces font partie du REDTA 6617126 ( sous-REDTA de 5100436471 ).
Demandons la rectification de votre document.
Cordiales saluations</t>
  </si>
  <si>
    <t xml:space="preserve">Bonjour 
Ticket interne N° #7656 créée pour reprise Nomenclature/REDTA 5100436461 CARTE I COND 1 Rev H en différé.
Sujet non bloquant pour la fabrication 
QR clôturé.
Cdlt, 
  </t>
  </si>
  <si>
    <t>OAMB-18041</t>
  </si>
  <si>
    <t>T018841</t>
  </si>
  <si>
    <t>Carte Outillage Ext. NERVIA</t>
  </si>
  <si>
    <t>Lors de l'évolution ind G du dossier 6610265 (sous ensemble mécanique associé a cette carte) , vous avez ajoutéles couples de serrage de la carte sur le raidisseur à 0,90Nm sur un bossage 6610413 en ALU.
Récemment nous vous avons fait remonter une info (via le QR 486) quand au couple de serrage sur ce même bossage, et vous l'avez défini à 0,60Nm. 
Impossibilité donc  de serrer à 0,90Nm sans foirer les écrous.
Compte tenu du caractère spécifique et de l'urgence de cette affaire, je débloque la livraison avec un couple de  0,60Nm que vous avez précédemment acté.</t>
  </si>
  <si>
    <t>Merci de faire un essaie avec le couple de serrage à 0.9 N.m comme défini dans le dossier et prendre des photos des résultats obtenus. 
Notre spécialiste a besoin de réviser son étude qui a montrée que 0.9 N.m est le couple  de serrage convenable avec une marge qui peut aller jusqu'à 1.5 N.m.
Merci aussi de préciser l'outil utilisé et sa date de révision et validité
25/09[FDU] Attention ce QR est resté ouvert mais réglé pour nous, puisque les cartes sont livrées.
 Je vous renvoie donc au QR520</t>
  </si>
  <si>
    <t>805479</t>
  </si>
  <si>
    <t>5003793220</t>
  </si>
  <si>
    <t>Toutes pieces Tolerie</t>
  </si>
  <si>
    <t xml:space="preserve">Bonjour,
Nous allons interdire l’utilisation du zingage jaune (exemple : Zn8Cr3, Zn8C, Zn14+/-5, Zn Bichro…). Par ce point QR je vous avertis de ce changement imminent (autour du 30/04).
Lorsque je vous donnerais le « TOP » (via ce même point QR), l’ensemble des commandes que vous recevrez ou que vous passerez (à vos Frs de Rg2) le zingage jaune devra être remplacé par le suivant : Zn8B (CrIII + HBS 120h RR) – ISO2081.
Nous essayerons de mettre à jours les plans avant commandes mais certaines références risquent de passer à travers nos vérifications, merci de nous alerter si vous en rencontrez par la création d’un point QR spécifique. Cet écart ne devra pas bloquer la fabrication, si le dossier n’est pas à jours d’ici la livraison, merci de faire référence au point QR dans la déclaration de conformité.
Si vous souhaitez plus de renseignements n’hésitez pas solliciter votre méthodiste attitré ou à contacter Jérémy GALLAND au 04 76 00 67 79 ou par mail à l’adresse suivant jeremy.galland.cn@rolls-royce.com .
Cordialement.
</t>
  </si>
  <si>
    <t>Bonjour, le TOP à été donné pour l'interdiction du zingage jaune. Pour l’ensemble des commandes que vous passerez (à vos Frs de Rg2) le zingage jaune devra maintenant être remplacé par le suivant : Zn8B (CrIII + HBS 120h RR) – ISO2081. Je clos le point.</t>
  </si>
  <si>
    <t xml:space="preserve"> 5100435719</t>
  </si>
  <si>
    <t xml:space="preserve">Bonjour,
Pouvez vous donner vos remarques sur la SDST ?
Est ce que vous faite les opérations suivantes :  
Programmation des composants ? 
Test  Takaya ?
Est ce que vous avez des photos de la carte ?
Cordialement,
</t>
  </si>
  <si>
    <t xml:space="preserve">Bonjour,
Mes réponses : Programmation NON - Takaya OUI - 2 photos en PJ 
Mes questions :
1 - Passage sous ACQ ? oui 
2 - FAI à faire ? oui 
3 - IPC A610 classe 3 ? oui
SJA 12/04/2018 : 
voici mes réponses ci-dessus et merci pour les photos 
nous avions défini les ACQ_190_125_155_115 : SOU ACQ  T000656 , est ce que vous êtes d'accord ? 
Cordialement,
[MNC] le 12/04/18 =&gt; L'intervention sur DI93 patte à couper, n'est-elle pas ACQ150 (cf EM6649150L)?
[MNC] le 22/05/18 =&gt; SDST T021602A signée RR; validée et prise en compte AEL via la cde OAMB18080, solde du QR
</t>
  </si>
  <si>
    <t>SDST/T021602%20A%20SDST%20CARTE%20UC25%20ST</t>
  </si>
  <si>
    <t>UC25 ST_FAV_QR506.jpg</t>
  </si>
  <si>
    <t>AFFAIRE NORIA
29225305FQ - AEL=112820  = aucune source n'est approvisionnable dans ICCAP.
Nouvelle source ou fourniture RRCN ?
Cordialement</t>
  </si>
  <si>
    <t xml:space="preserve">Iccap  est à jour avec des nouvelles sources  </t>
  </si>
  <si>
    <t>CAR0000143</t>
  </si>
  <si>
    <t>Carte ACT32</t>
  </si>
  <si>
    <t>bonjour,
pouvez vous donner vos remarques sur le SDST ?
cordialement,</t>
  </si>
  <si>
    <t xml:space="preserve">Bonjour,
Au point 1 de la SDST, vous notez 'La carte I.32 ACT2' alors qu'il s'agit de la carte 32 ACT2
[MNC] le 04/10/18 =&gt; SDST 3021876 E signée RR; validée et prise en compte AEL via la cde OAMB18150, solde du QR </t>
  </si>
  <si>
    <t>SDST/3021876_E_SDST_CAR0000143_32ACT2</t>
  </si>
  <si>
    <t>805014ROHS</t>
  </si>
  <si>
    <t>BOR0000022 == BOR0000024</t>
  </si>
  <si>
    <t xml:space="preserve">BORNIER 16SREL </t>
  </si>
  <si>
    <t>/</t>
  </si>
  <si>
    <t>Bonjour,
A l'étape de déverminage, le SOU T000652B  fait appel à la spécification 1470665. Or cette spécif a été supprimée de la LDA au passage à l'indice F car pas de déverminage chez AEL. Sauf que maintenant nous réalisons cette étape sur les 2 produits 16 SREL. 
Sur la commande en cours, nous avons reporté l'indice qui est sur la LDA mais nous ne pourrons plus le faire pour les prochaines commandes.</t>
  </si>
  <si>
    <t xml:space="preserve">Bonjour,
Effectivement, l'instruction 1470665 devrait rester sur les LDA, une action est en cours selon le Ticket interne RefTech #5035 pour la mettre à jour et la réintégrer dans la prochaine version de la LDA. 
Je vous joins le document de cette instruction dans les pièces jointes de ce QR pour application dès à présent en attendant la prochaine version de la LDA.
Cordialement,
</t>
  </si>
  <si>
    <t xml:space="preserve">Instruction déverminage 1470665 </t>
  </si>
  <si>
    <t>805238ROHS-PDR ==   805325ROHS-PDR</t>
  </si>
  <si>
    <t>OAMB-17203 == OAMB-17198</t>
  </si>
  <si>
    <t>1478974</t>
  </si>
  <si>
    <t>ALIM BT +/-15V</t>
  </si>
  <si>
    <t xml:space="preserve">Bonjour,
Le collier REP8 (25273001) est trop court pour englober le diamètre de la capa et le PCB. Historiquement, nous montions 2 colliers. (cf photo). Dans la nomenclature, passer la qté de 4 à 8 ou changer la ref </t>
  </si>
  <si>
    <t>Bonjour,
Merci d'utiliser 2 colliers, un Ticket GT est ouvert pour reprendre la nomenclature en déféré.
cordialement,</t>
  </si>
  <si>
    <t>ALIM_BT_colliers_REP.8_QR502.jpg</t>
  </si>
  <si>
    <t>804821</t>
  </si>
  <si>
    <t>OAMB-18037</t>
  </si>
  <si>
    <t>5100436731 et 5100436736</t>
  </si>
  <si>
    <t>bornier 8S relais 1 et 2</t>
  </si>
  <si>
    <t>bonjour ,
pouvez vous donner vos remarques sur l'instruction du réglage de la vis sans tête sur la barre d'inhibition ?
cordialement,</t>
  </si>
  <si>
    <t xml:space="preserve">[FDU]03/04: oui la technique de réglage est correcte. 
Il y a deux pré requis importants, c'est qu'au départ la barre doit être fixée et serrée, et il faut vérifier l'axialité du switch avec la vis de réglage.
Je ne connais pas la course résiduelle du switch après activation du contact, je vous laisse validé ce point, mais il serait peut être judicieux de mettre 1/4 de tour supplémentaire pour éviter d'être sur la limite du contact.
SJA 04/07/2018 : 
Evolution de l'instruction indice A==&gt; B (prise en compte de la remarque  " il serait peut être judicieux de mettre 1/4 de tour supplémentaire pour éviter d'être sur la limite du contact" )
Cordialement,
[FDU] 04/07/18: vous écrivez:
 "3) Maintenir la vis sans tête en position avec le tournevis et serrer l’écrou bas repère 17 avec une fourche" la photo associée n'est pas représentative du geste réel.
Vous auriez aussi pu prévoir une sorte de Poka-yoké , en retirant la barre d'inhibition avant  après réglage , pour être sur que la fonction globale est bien assurée.
SJA 04/07/2018 : 
Effectivement, sur la photo il manque  le maintien de la vis sans tête en position avec le tournevis, mais cette photo reste  à titre indicatif, cependant si vous êtes arrivés à cette opération et vous aviez une photo plus  représentative nous pouvons l'intégré dans l'instruction? ( l'instruction sera rouvert pour annule et remplace afin de corriger un petit cookie sur le pied de la page 1 indice B au lieu de A) 
Concernant  votre remarque de Poka-yoké, elles est judicieuse, or, elle est déjà prévu dans le § 8.2.2 de la PES 5100370309. 
[FDU]04/07: Dommage, une photo a titre indicatif dans une instruction technique ne sert a rien. 
Nous ne connaissons pas encore ce produit, pas de cartes, pas de photos à vous communiquer, il faudrait réutiliser celui qui a servi a faire la photo.OK pour la validation par PES, c'est parfait.
SJA 05/07/2018 : 
voici l'instruction en version B qui annule et remplace celle postée le 4/07/2018
Cordialement, 
[FDU] 17/1018:vue en séance ,  suite première fab, nous avons appliqué l'instruction T021391B.  La notion de 1/4 tours validée par vos soins fonctionne , mais se situe sur la limite extrême de compression. (une variabilité de chaine de cote peut poser problème). Rien n'est prévu pour le freinage de l'écrou, AEL respecte cette procédure spécifique de montage. </t>
  </si>
  <si>
    <t>https://rr.fpk.exostar.com/customers/rollsroyceplc_forumpass/nuclear/wep/ael/AEL%20Documentation/ECHANGE%20TECHNIQUE/DOSSIER%20INDUSTRIEL/Documents%20LIES/SDST/T021391%20A%20Instruction%20réglage%20vis%20sans%20tête.docx</t>
  </si>
  <si>
    <t>T021391%20B%20Instruction%20réglage%20is%20sans%20tête%20sur%20la%20barre%20d’inhibition%20Borniers%208S%20Relais%201%20et%202.pdf</t>
  </si>
  <si>
    <t xml:space="preserve">5100436731 / 5100436736 </t>
  </si>
  <si>
    <t xml:space="preserve">Carte borniers 8S relais 1 </t>
  </si>
  <si>
    <t>Bonjour,
pouvez vous donner vos remarques sur la SDST ?
Cordialement,</t>
  </si>
  <si>
    <t>Bonjour,
La version A n'a jamais été mise en application.
Qqes points à confirmer:
1 - Passage sous ACQ? oui nous avons défini le SOU ACQ T000652:ACQ 190 + ACQ 115, Est ce que c'est ok pour vous ? 
2 - FAI à faire? oui probablement
Cdlt,
SJA 04/04/18 : mes réponses ci-dessus
[MNC] le 04/04/2018 =&gt; OK ACQ190 &amp; 115
[MNC] le 22/05/18 =&gt; SDST T021438A (5100436736) signée RR; validée et prise en compte AEL via la cde OAMB18089</t>
  </si>
  <si>
    <t>https://rr.fpk.exostar.com/customers/rollsroyceplc_forumpass/nuclear/wep/ael/AEL%20Documentation/ECHANGE%20TECHNIQUE/DOSSIER%20INDUSTRIEL/Documents%20LIES/SDST/SDST%20T010496%20B%205100436731%20Carte%208S%20Relais%201.xlsx</t>
  </si>
  <si>
    <t>Corger M.Noëlle</t>
  </si>
  <si>
    <t>CAR0000144</t>
  </si>
  <si>
    <t xml:space="preserve">Carte Interface 32 ACT 2 </t>
  </si>
  <si>
    <t>Bonjour,
Pouvez vous donner vos remarques sur le SDST  ?
Cordialement,</t>
  </si>
  <si>
    <t>Bonjour,
Vague sélective : vous mettez OUI alors qu'il n'y en a pas sur ce produit =&gt; A corriger
Cdlt,
SJA 27/03/18 
Bonjour,
Merci pour la remarque 
vague sélective corrigé en NON 
Cordialement,
[MNC] le 22/05/18 =&gt; SDST 3021874E  signée RR; validée et prise en compte AEL via la cde OAMB18088</t>
  </si>
  <si>
    <t>https://rr.fpk.exostar.com/customers/rollsroyceplc_forumpass/nuclear/wep/ael/AEL%20Documentation/ECHANGE%20TECHNIQUE/DOSSIER%20INDUSTRIEL/Documents%20LIES/SDST/3021874_E_SDST_CAR0000144_I32ACT2.xlsx</t>
  </si>
  <si>
    <t>SDST 3021874 E Carte INTERFACE 32 ACT2</t>
  </si>
  <si>
    <t>BOR0000022</t>
  </si>
  <si>
    <t>BORNIER 16 SREL DIODE</t>
  </si>
  <si>
    <t>bonjour,
pouvez vous donner vos remarques dur la FAI ?
Merci de renseigner la mesure de l'épaisseur vernis :
Carte SN 1712798 : Epaisseur moyenne : ?? µm face bottom           
Carte SN 1712799 : Epaisseur moyenne : ?? µm Face Bottom 
Cordialement,</t>
  </si>
  <si>
    <t>Bonjour,
62 µm d'épaisseur pour les 2 cartes
La ligne 31 a été modifiée (voir la version que j'ai posté le 26/02 dans le même dossier) 
Cdlt,
Bonjour,
merci pour les épaisseurs de vernis et la remarque sur la ligne 31 
voici la FAI rectifiée pour validation  AEL 
Cordialement
[MNC] le 26/03/18 =&gt; OK vous pouvez la terminer
[MNC] le 27/03/18 =&gt; FAI signée postée, solde du QR</t>
  </si>
  <si>
    <t>FAI T005922 ind B Bornier 16SREL diode</t>
  </si>
  <si>
    <t>FAI BOR0000022 16SREL diode T005922 ind B</t>
  </si>
  <si>
    <t xml:space="preserve">Carte I.COND </t>
  </si>
  <si>
    <t>bonjour 
pouvez vous donner vos remarque sur la PES ?
Cordialement</t>
  </si>
  <si>
    <t>https://rr.fpk.exostar.com/customers/rollsroyceplc_forumpass/nuclear/wep/ael/AEL%20Documentation/ECHANGE%20TECHNIQUE/DOSSIER%20INDUSTRIEL/Documents%20LIES/SDST/PES_Constr_I.COND_5100370310_D.pdf</t>
  </si>
  <si>
    <t>CAR0000124</t>
  </si>
  <si>
    <t xml:space="preserve">Carte A.CONV 48V/4X24V </t>
  </si>
  <si>
    <t>Bonjour 
Pouvez vous donner vos remarques sur la PES ?
Cordialement,</t>
  </si>
  <si>
    <t>R.ESTEOULE le 02/07/2019:
Cette demande est une erreur. La carte en question est produite chez un autre sous-traitant. J'annule ce point</t>
  </si>
  <si>
    <t>https://rr.fpk.exostar.com/customers/rollsroyceplc_forumpass/nuclear/wep/ael/AEL%20Documentation/ECHANGE%20TECHNIQUE/DOSSIER%20INDUSTRIEL/Documents%20LIES/SDST/T017504_A_PES_constr_CAR0000124.pdf</t>
  </si>
  <si>
    <t xml:space="preserve">Carte 32.ACT2 </t>
  </si>
  <si>
    <t>Bonjour 
pouvez vous donner vos remarques sur PES Constructive  et l'instruction spécifique de deverminage ?
Cordialement,</t>
  </si>
  <si>
    <t>https://rr.fpk.exostar.com/customers/rollsroyceplc_forumpass/nuclear/wep/ael/AEL%20Documentation/ECHANGE%20TECHNIQUE/DOSSIER%20INDUSTRIEL/Documents%20LIES/PES/T019702_A%20instruction%20deverminage%20carte%2032%20ACT%202.pdf</t>
  </si>
  <si>
    <t>https://rr.fpk.exostar.com/customers/rollsroyceplc_forumpass/nuclear/wep/ael/AEL%20Documentation/ECHANGE%20TECHNIQUE/DOSSIER%20INDUSTRIEL/Documents%20LIES/PES/PES_T017498_A%20-%20Constructif.pdf</t>
  </si>
  <si>
    <t xml:space="preserve">5100435259 </t>
  </si>
  <si>
    <t>Carte AID4</t>
  </si>
  <si>
    <t xml:space="preserve">Bonjour,
QR ouvert en remplacement de la FLT4648 du 11/01/2016 sans réponse
Sur ce produit, 20% des composants VT5 (32451392EG TO39) basculent  à la vague malgré un pointage effectué sur 2 pattes. Celui-ci est déséquilibré par l'entretoise de ferrite située sur le collecteur. (cf photo en PJ)
Cet équilibre est corrigé par la présence de gaines et d'un support sur les composant VT1 à 4 (T072). Pourriez vous étendre ce montage au TO39 ?
De ce fait nous supprimerions les retouches systématiques de ces pièces, ainsi que les risques liés au manips. </t>
  </si>
  <si>
    <t xml:space="preserve">Bonjour,
Sujet pris en compte, un TGT interne #6678 est ouvert. 
Cordialement,
SJA 27/03/2018 :
Bonjour,
Une fab en cour ?
Quelle commande ?  SN?
Cdlt,
[MNC] -27/03/18 : la réponse est dans le QR -:( pas d'en-cours Futures commandes
</t>
  </si>
  <si>
    <t>AID4_QR493.jpg</t>
  </si>
  <si>
    <t>802651</t>
  </si>
  <si>
    <t>Futures commandes</t>
  </si>
  <si>
    <t>Carte I.32 ACT2</t>
  </si>
  <si>
    <t>Bonjour,
Pouvez vous donner vos remarques sur le PES constructif ?
Est ce que votre milli-ohmmètre peut limiter le courant à 3A (cf § 5.1.2) ,
Cordialement,</t>
  </si>
  <si>
    <t>Bonjour,
Au § 5.3 Il manque les points de mesure , la tension , le courant à appliquer et le résultat à obtenir ( voir la page 15   de la procédure actuelle 3018620B).
Pour le milli-ohmmètre on peut limiter le courant comme on veut à 3A.
Sincères salutations.
E.Delarboulas.
R.ESTEOULE le 01/07/2019:
Compte tenu de votre retour, je clos ce point</t>
  </si>
  <si>
    <t>https://rr.fpk.exostar.com/customers/rollsroyceplc_forumpass/nuclear/wep/ael/AEL%20Documentation/ECHANGE%20TECHNIQUE/DOSSIER%20INDUSTRIEL/Documents%20LIES/PES/3018620_C_PES_Constructif.pdf</t>
  </si>
  <si>
    <t>Bornier 16SREL</t>
  </si>
  <si>
    <t xml:space="preserve">Bonjour, 
Il y à 2 erreurs dans la PES réf:T001894A à la page 19 de la fiche de mesure :
Au paragraphe 7.1merci de modifier dans le tableau 1ere ligne   E4 par E14. 
Au paragraphe 7.1 merci de modifier dans le tableau 3eme ligne  E12 par E13 dans la phrase en anglais.
Sincères salutations.
E.Delarboulas
</t>
  </si>
  <si>
    <t>Bonjour,
 Sujet pris en compte un Ticket interne #1735 est ouvert 
Cordialement,</t>
  </si>
  <si>
    <t>805238rohs</t>
  </si>
  <si>
    <t>OAMB-17203</t>
  </si>
  <si>
    <t>29111982ED - AEL=402284
Nous n'avons aucune source d'appro dans ICCAP</t>
  </si>
  <si>
    <t xml:space="preserve">Bonjour,
QR pris en compte, un ticket GT a été ouvert en interne 
Cordialement,
SJA 26/03/2018:
cette référence n'allais plus être utilisé dans nos nomenclatures
cordialement, </t>
  </si>
  <si>
    <t>402284</t>
  </si>
  <si>
    <t>Carte Consigne</t>
  </si>
  <si>
    <t>S.BREUT 14/03/2018
Bonjour,
Pouvez vous SVP me faire vos remarques sur la SDST T019892 ?
=&gt; notamment pour la partie Tests réalisés
Merci
Cordialement
S.BREUT 15/03/18
1 - Passage sous ACQ? =&gt; non 
2 - Ajout IDC + Fonctionnel en SST ? =&gt;  non les tests se feront par RRCN
3 - FAI à faire sur prochaine commande ? oui probablement
J'ai 2 photos du produit fini et de la FAV, je vous les met en PJ si vous voulez les ajouter =&gt; merci je les ai insérées dans la SDST
Cordialement,</t>
  </si>
  <si>
    <t>Qqes questions  : 
1 - Passage sous ACQ?
2 - Ajout IDC + Fonctionnel en SST ?
3 - FAI à faire sur prochaine commande ?
J'ai 2 photos du produit fini et de la FAV, je vous les met en PJ si vous voulez les ajouter
[MNC] le 23/04/18 =&gt; SDST T019892A signée RR; validée et prise en compte AEL via la cde OAMB18030, solde du QR</t>
  </si>
  <si>
    <t>T019892_A_SDST_CARTE_CONSIGNE_1479011.xlsx</t>
  </si>
  <si>
    <t>carte consigne_1479011_QR490.jpg</t>
  </si>
  <si>
    <t>1478983</t>
  </si>
  <si>
    <t>Carte Select Regul</t>
  </si>
  <si>
    <t>H01</t>
  </si>
  <si>
    <t>S.BREUT 14/03/18
Bonjour
Pouvez vous donner vos remarques sur la SDST ?
Cdt,
S.BREUT 15/03/18
1 - Passage sous ACQ? =&gt; non
2 - Ajout IDC + Fonctionnel + déverminage + Fctl après déverminage en SST ? =&gt; non tests chez RRCN
3 - FAI à faire sur prochaine commande ? =&gt; oui problablement
Cordialement,</t>
  </si>
  <si>
    <t>Bonjour,
Qqes questions  : 
1 - Passage sous ACQ?
2 - Ajout IDC + Fonctionnel + déverminage + Fctl après déverminage en SST ?
3 - FAI à faire sur prochaine commande ?
[MNC] le 16/05/18 =&gt; SDST T019891A signée RR; validée et prise en compte AEL via la cde OAMB18028, solde du QR</t>
  </si>
  <si>
    <t>T019891_A_SDST_CARTE_SELECT_REGUL_1478983.xlsx</t>
  </si>
  <si>
    <t>Carte Alim Interface Secteur 48V</t>
  </si>
  <si>
    <t xml:space="preserve">S.BREUT 14/03/18
Bonjour,
Pouvez-vous me donner vos remarques sur la SDST ?
Cette carte est classée IPS.
Est-ce que cette carte a  déjà été fabriquée chez AEL ?
De nombreux serrages de vis et écrous sont a effectuer
=&gt; quels couples de serrage auriez-vous appliqués ?
=&gt; avec des outillages spécifiques ? si oui quels sont-ils ?
Quels tests et/ou déverminage ont été effectués sur ces cartes?
Merci
Cordialement,
S.BREUT 15/03/18
merci pour les infos
à mon tour :
</t>
  </si>
  <si>
    <t xml:space="preserve">Bonjour,
Nous avons fabriqué 2 cartes début 2012
Serrages au couples suivant DER3076 et FLT3152 (cf PJ) avec visseuses ABB MINIFIX SDF210
Aucun test
--------------------------------------
Qqes points et questions  : 
1 - Passage sous ACQ?
2 - Ajout IDC + Fonctionnel + déverminage + Fctl après déverminage en SST ?
3 - FAI à faire sur prochaine commande ?
4 - Pas de lavage, nous utilisons un process noclean
5 - Pas de collage 
Cdlt,
[MNC] le 03/06/18 =&gt; SDST T019894A signée RR; validée et prise en compte AEL via la cde OAMB18032, solde du QR </t>
  </si>
  <si>
    <t>T019894_A_SDST_CARTE_ALIM_INTERF_SECTEUR_48V_1479227.xlsx</t>
  </si>
  <si>
    <t>DER3076_FLT3152_QR488.pdf</t>
  </si>
  <si>
    <t>Carte I.32 ACT 2</t>
  </si>
  <si>
    <t>philippe HEDIER</t>
  </si>
  <si>
    <t>Concernant la réalisation des tests diélectriques, il nous manque la documentation du faisceau  (3021179) et les 
sources du programme IDC (3021183) que vous avez développé.
Merci de bien vouloir nous fournir ces éléments afin mettre à jour notre base documentaire</t>
  </si>
  <si>
    <t>CAR0000255</t>
  </si>
  <si>
    <t>CARTE ACCG4-2 SIREX</t>
  </si>
  <si>
    <t>Bonjour,
Le plan T017394A ne mentionne pas le couple de serrage à appliquer pour la fixation de la carte sur la face avant FAV0000080.
Le raidisseur 6610169K est en alu et le bossage 6610413C est en alu, nous ne pouvons pas nous servir du chapitre 7.1 de la spécification 8307497E</t>
  </si>
  <si>
    <t xml:space="preserve">Bonjour,
sujet pris en compte, une vérification interne  du couple de serrage au couple est en cours 
Cordialement,
SJA 22/03/2018:
Bonjour,
notre spécilaiste a défini un couple de serrage de 0.6 NM
une dérogation est en cour de traitement avec le couple défini 
Cordialement,
SJA 09/04/2018:
Bonjour,
voici la dérogation validée
vous pouvez utiliser un couple de serrage de 0.6Nm.
Cordialement,  </t>
  </si>
  <si>
    <t>Dérogation%20couple%20de%20serrage%20ACCG4%20-2%20SIREX.pdf</t>
  </si>
  <si>
    <t>805470ROHS</t>
  </si>
  <si>
    <t>OAMB17170</t>
  </si>
  <si>
    <t>Carte ACCG4-2-Sirex</t>
  </si>
  <si>
    <t>Bonjour,
Il y à une recette test  de prévu le 14/03/18 , pour info on ne pourra pas repasser les produits au test IDC même à 85%  car sur la carte CCT2 les anneaux qui court- circuitent les transistors sont retirés voir page 9 de la  PES 3018639C.
Sincères salutations.
E.Delarboulas</t>
  </si>
  <si>
    <t>Bonjour,
c'est noté 
cordialement,</t>
  </si>
  <si>
    <t>805470rohs</t>
  </si>
  <si>
    <t>OAMB-171701</t>
  </si>
  <si>
    <t>15400494</t>
  </si>
  <si>
    <t>Rail de guidage</t>
  </si>
  <si>
    <t>Bonjour,
1-Le trou de diamètre 3 prévu pour sertir le pilier rep 60 (15400488B) est passé à 3.3 sur le plan 15400494 à D. Le pilier ne peut plus se sertir car le trou est trop gros.  Le BEV38090-00 ne mentionne pas cette modification....
2- Le Pb du trou fraisé a-t-il été solutionné (cf QR357)</t>
  </si>
  <si>
    <t>Bonjour,
1-  effectivement le diam du trou devrait être à 3 mm.  Combien de pièces impactées ? 
2- le trou fraisé QR357 est normalement solutionné. Est ce que vous rencontrez des difficultés/problèmes avec ce trou fraisé ?
Cordialement,
[MNC] le 14/03/18 =&gt; 121 pces impactées dont 33 pour la commande
Pas de difficultés pour monter les rivets dans les 2 trous fraisés
SJA 16/04/2018 : 
voici le BEV-52358-00 qui vous permet de panacher les rails indice B et D sur la commande en cours 
cordialement,
[MNC] le 23/04/18 =&gt; OK prise en compte AEL, AVM3295, solde du QR</t>
  </si>
  <si>
    <t>BEV_52358_00_A</t>
  </si>
  <si>
    <t>404605</t>
  </si>
  <si>
    <t xml:space="preserve">OAMB-17158 </t>
  </si>
  <si>
    <t>1478921</t>
  </si>
  <si>
    <t>MCP80</t>
  </si>
  <si>
    <t>AFFAIRE NORIA
29466662TE (AEL=100246) = SUPERTEX = 2N6660 ou 2N6660-G.
SUPERTEX a été racheté par MICROCHIP = pouvons-nous utiliser MICROCHIP ?
Sommes bloqués en réappro.</t>
  </si>
  <si>
    <t>Bonjour,
sujet pris en compte, un  ticket GT interne a été ouvert
Cordialement, 
SJA 20/03/2018:
ICCAP est à jour, vous pouvez utiliser Microchip sur le code 29466662TE
Cordialement</t>
  </si>
  <si>
    <t>802552</t>
  </si>
  <si>
    <t>à recevoir</t>
  </si>
  <si>
    <t>5100435486</t>
  </si>
  <si>
    <t>Carte I Alim 48v</t>
  </si>
  <si>
    <t>bonjour,
pour diffusion et validation 
cdlt,</t>
  </si>
  <si>
    <t>Bjr,
OK validation AEL et prise en compte de la SDST 3021764 indice E
Cdlt</t>
  </si>
  <si>
    <t>https://rr.fpk.exostar.com/customers/rollsroyceplc_forumpass/nuclear/wep/ael/AEL%20Documentation/ECHANGE%20TECHNIQUE/DOSSIER%20INDUSTRIEL/Documents%20LIES/SDST/SDST-indice%20E_Carte%20I%20ALIM%2048_5100435486.pdf</t>
  </si>
  <si>
    <t>1479240</t>
  </si>
  <si>
    <t>CARTE_ALIM_48V-5V_18A-24V_5A</t>
  </si>
  <si>
    <t>bonjour
pouvez vous donner vos remarques sur la SDST?
cdlt,</t>
  </si>
  <si>
    <t>Bonjour,
Produit inconnu chez nous, impossible de valider
Cdlt,</t>
  </si>
  <si>
    <t>https://rr.fpk.exostar.com/customers/rollsroyceplc_forumpass/nuclear/wep/ael/AEL%20Documentation/ECHANGE%20TECHNIQUE/DOSSIER%20INDUSTRIEL/Documents%20LIES/SDST/T019889_A_SDST_CARTE_ALIM_48V-5V_18A-24V_5A_1479240.xlsx</t>
  </si>
  <si>
    <t xml:space="preserve">Carte Déphaseur </t>
  </si>
  <si>
    <t>bonjour
pouvez vous donner vos remarques sur la SDST ?
cdlt,</t>
  </si>
  <si>
    <t>Bonjour,
Pas de dossier sur ce produit chez AEL, impossible de valider
Cdlt,
[MNC] le 14/05/18 =&gt; SDST T019893A signée RR; validée et prise en compte AEL via la cde OAMB18031, solde du QR</t>
  </si>
  <si>
    <t>https://rr.fpk.exostar.com/customers/rollsroyceplc_forumpass/nuclear/wep/ael/AEL%20Documentation/ECHANGE%20TECHNIQUE/DOSSIER%20INDUSTRIEL/Documents%20LIES/SDST/T019893_A_SDST_CARTE_DEPHASEURS_1479020.xlsx</t>
  </si>
  <si>
    <t>CorgerM.Noëlle</t>
  </si>
  <si>
    <t xml:space="preserve"> 5100436461</t>
  </si>
  <si>
    <t>carte I COND</t>
  </si>
  <si>
    <t>Bjr,
Pouvez vous donner vos remarques sur la SDST ?
Cdlt,</t>
  </si>
  <si>
    <t>Bonjour,
OK RAS, conforme au process, solde du QR
Cdlt,
[MNC] le 24/04/18 =&gt; SDST 3018541C signée RR; validée et prise en compte AEL via la cde OAMB18041</t>
  </si>
  <si>
    <t>%20Carte%20I%20COND%205100436461.xlsx</t>
  </si>
  <si>
    <t>6649070</t>
  </si>
  <si>
    <t>Module RSDS</t>
  </si>
  <si>
    <t>Bonjour, 
Dans la PES réf:6698859D page 6 il manque le N°RRCN du faisceau de test IDC et le N° RRCN du programme IDC.
Merci de mettre à jour cette PES.
Pour ne pas bloquer la  commande  en cour est ce que je peux tester les produits sans les codes RRCN manquants?
Sincères salutations.
E.Delarboulas</t>
  </si>
  <si>
    <t>Bonjour 
Sujet pris en compte, un Ticket GT a été ouvert 
Cordialement
SJA 22/03/2018:
Bonjour 
voici les numéros RRCN : 
-	T021314A01 =&gt; IP ISO/DIEL module RSDS
-	T021315A01 =&gt; ME IDC module RSDS
La PES sera MAJ en différé
cordialement</t>
  </si>
  <si>
    <t>803841</t>
  </si>
  <si>
    <t>OAMB-17180</t>
  </si>
  <si>
    <t>BOR0000024</t>
  </si>
  <si>
    <t>Bornier_16SREL</t>
  </si>
  <si>
    <t>NA</t>
  </si>
  <si>
    <t>Bonjour,
Pouvez vous donner vos remarques / valider la FAI ?
Voir dossier FAI complémentaire  
Cordialement,</t>
  </si>
  <si>
    <t xml:space="preserve">Bonjour,
OK FAI signée AEL et postée dossier FAI complémentaire </t>
  </si>
  <si>
    <t>Carte 32 E TOR SR FI</t>
  </si>
  <si>
    <t>bjr,
pour diffusion et validation
cdlt,</t>
  </si>
  <si>
    <t>Bonjour,
SDST 3022368 C validée et prise en compte,</t>
  </si>
  <si>
    <t>https://rr.fpk.exostar.com/customers/rollsroyceplc_forumpass/nuclear/wep/ael/AEL%20Documentation/ECHANGE%20TECHNIQUE/DOSSIER%20INDUSTRIEL/Documents%20LIES/SDST/SDST_3022368_C_32%20E%20TOR%20SR%20FI_5100436670.pdf</t>
  </si>
  <si>
    <t>Bonjour,
Nous avons testé en IDC ce produit , nous utilisons la PES réf:3018639C commune au carte ACCG4 CAR0000147 .
Merci de rajouter dans cette PES les fiches de mesure pour la carte ACCG4-Sirex  avec l'entête CAR0000255 .
Sincères salutations.
E.Delarboulas.</t>
  </si>
  <si>
    <t>Bonjour,
demande prise en compte, Ticket GT interne  a été ouvert.
Cordialement. 
SJA 28/02/2018:
Bonjour,
Réponse RTP sur TGT 650 : pour débloquer l'en cours, la référence sera barrée et la référence CAR0000255 sera notée à la main.
cordialement,</t>
  </si>
  <si>
    <t>OAMB-17170</t>
  </si>
  <si>
    <t>CARTE_32_SORTIES_TOR_ISOL</t>
  </si>
  <si>
    <t>bjr,
pouvez vous donner vos remarques sur la SDST ?
cdlt,</t>
  </si>
  <si>
    <t>Bonjour,
Quelques questions :
1 - Ajout IDC &amp; Fonctionnel en SST ?
2 - FAI à faire sur prochaine commande ?
J'ai une photo du produit fini, je vous la met en PJ si vous voulez l'ajouter à la place de l'EM
Cdlt,
SJA 23/02/2018:
Bonjour,
réponses :
1 - Ajout IDC &amp; Fonctionnel en SST ? Non corrigé en RRCN
2 - FAI à faire sur prochaine commande ? Non pour l'instant
Merci pour la photo
Cdlt,
[MNC] le 03/04/18 =&gt; prise en compte AEL SDST T019887A version signée RR diffusée via la cde OAMB-18034. Solde du QR</t>
  </si>
  <si>
    <t>https://rr.fpk.exostar.com/customers/rollsroyceplc_forumpass/nuclear/wep/ael/AEL%20Documentation/ECHANGE%20TECHNIQUE/DOSSIER%20INDUSTRIEL/Documents%20LIES/SDST/T019887_A_SDST_CARTE_32_SORTIES_TOR_ISOL_R_6646081.pdf</t>
  </si>
  <si>
    <t>32STOR ISO_6646081.jpg</t>
  </si>
  <si>
    <t>Carte STARTER</t>
  </si>
  <si>
    <t>Bonjour,
Quelques questions :
1 - Ajout IDC &amp; Fonctionnel en SST ?
2 - FAI à faire sur prochaine commande ?
Cdlt,
SJA 23/02/2018 :
Bonjour,
Réponses  :
1 - Ajout IDC &amp; Fonctionnel en SST ? Non corrigé en RRCN
2 - FAI à faire sur prochaine commande ? Non pour l'instant 
Cdlt,
[MNC] le 16/05/18 =&gt; SDST T019886A signée RR; validée et prise en compte AEL via la cde OAMB-18040, solde du QR</t>
  </si>
  <si>
    <t>https://rr.fpk.exostar.com/customers/rollsroyceplc_forumpass/nuclear/wep/ael/AEL%20Documentation/ECHANGE%20TECHNIQUE/DOSSIER%20INDUSTRIEL/Documents%20LIES/SDST/T019886_A_SDST_CARTE_STARTER_1478965.pdf</t>
  </si>
  <si>
    <t>MCP 80</t>
  </si>
  <si>
    <t>Bonjour
Pouvez vous donner vos remarques sur la SDST ?
Cdt,</t>
  </si>
  <si>
    <t>Bonjour,
Quelques questions :
1 - Passage du produit sous ACQ?
2 - Ajout IDC &amp; Fonctionnel en SST ?
3 - FAI à faire sur prochaine commande ?
J'ai une photo du produit fini, je vous la met en PJ si vous voulez l'ajouter à la place de l'EM
Cdlt,
SJA 22/02/2018:
bjr,
réponses: 
1 - Passage du produit sous ACQ? OUI 
2 - Ajout IDC &amp; Fonctionnel en SST ? Corrigé IDC et FONC chez RRCN
3 - FAI à faire sur prochaine commande ? NON pour cette commande 
Merci pour la photo
Cdlt,
[MNC] le 23/04/18 =&gt; SDST T019888A signée RR; validée et prise en compte AEL via la cde OAMB18036, solde du QR</t>
  </si>
  <si>
    <t>https://rr.fpk.exostar.com/customers/rollsroyceplc_forumpass/nuclear/wep/ael/AEL%20Documentation/ECHANGE%20TECHNIQUE/DOSSIER%20INDUSTRIEL/Documents%20LIES/SDST/T019888_A_SDST_CARTE_MODULE_TRAITEMENT_MCP_80_1478921.pdf</t>
  </si>
  <si>
    <t>MCP80_1478921.jpg</t>
  </si>
  <si>
    <t>PROJET NORIA4 - 29728414BA (AEL=109245) ICCAP = 5242WWCTA.
La référence exacte serait 5242WWA - voir doc fabricant.
Merci de nous confirmer si erreur dans ICCAP.</t>
  </si>
  <si>
    <t xml:space="preserve">bjr,
demande prise en compte, un Ticket GT interne a été ouvert.
cdlt,
SJA 27/02/2018:
Bjr,
ICCAP a été mis à jour avec la référence exacte 5242WWA
cordialement,
</t>
  </si>
  <si>
    <t>DOC APEM</t>
  </si>
  <si>
    <t>PROJET NORIA 4</t>
  </si>
  <si>
    <t>CAR0000259</t>
  </si>
  <si>
    <t>Module MCP11</t>
  </si>
  <si>
    <t xml:space="preserve">Bonjour,
Nous avons suivant la procédure 3017964B des resistances R42 et R34 à calibrer.
Pouvez vous nous dépanner de  100 résistances 3.09K réf :HUA29930?
Nous en avons en commande mais avec un délai de 9 semaines , je vous les rendrais à réception des nôtres.
Sincères salutations.
E.Delarboulas
</t>
  </si>
  <si>
    <t>Bjr,
Demande prise en compte, une demande en interne est en cours
M. Ligios va vous envoyer les composants pour dépannage  
cdt,
SJA 27/03/2018:
info Mme Corger : pièces reçues le 19/03</t>
  </si>
  <si>
    <t>805463</t>
  </si>
  <si>
    <t>OAMB-17146</t>
  </si>
  <si>
    <t>S.AJLE</t>
  </si>
  <si>
    <t>BOR0000014</t>
  </si>
  <si>
    <t>BORNIER 25CF</t>
  </si>
  <si>
    <t xml:space="preserve">Plan 3019648B ==&gt; C = Info transmise par le fabricant =  le zingage 8µ Blanc préconisé n’est pas compatible avec une tenue en brouillard salin de 120 heures en Rouille Rouge. De plus le chrome 3 n’existe pas dans le zingage blanc.Il faudrait faire du Zn8c avec du CrIII ( comme à l’indice B ) pour obtenir les 120 heures de tenue.
Pour info , le BEV34998-00 ( passage à l'indice C ) n'évoque pas ce changement de traitement de surface.
La fabrication est bloquée dans l'attente de vos consignes.
</t>
  </si>
  <si>
    <t>Bonjour,
Demande prise en compte, un TGT interne a été ouvert.
Cordialement,
SJA 02/03/18:
Bonjour,
le traitement 8 à 15µm Zn n'était pas standard et nous l'avons remplacé par un Zn8/B (CrIII + HBS 120h RR) - ISO2081 "classique" sur nos équipements
Dans la désignation du traitement nous indiquons une tenue HBS (Heure Brouillard Salin) de 120h RR (Rouille Rouge) qui est notre exigence minimum.
Pouvez vous trouver un traiteur de surface qui puisse appliquer ce qui est spécifié au plan  ?
Cordialement,
VPR 05/03/18 :
Bonjour,
Vous trouverez le tableau 1 de la norme ISO 2081 qui défini les tenues HBS en fonction des revêtements appliqués. Le Zn8/B donne bien une tenue de 72h, alors que le Zn8/C lui est donné pour 120h, correspondant à votre demande. N'y a t'il pas une erreur dans votre spécification 3019648C ?
Merci de statuer sur ce point.
SJA 22/03/2018 :
Le traitement Zn8C est non RoHs (présence de chrome hexavalent) alors que Zn8B est RoHs (chrome trivalent), d'où ce choix.
L'exigence normative de tenue au HBS de 72h pour le Zn8B est une exigence minimum. Comme le traitement Zn8C historique avait une tenue de 120h, nous reportons cette exigence sur le Zn8B.
Notre exigence Zn8b, RoHs, tenue HBS120h, a été validé suite a un travaille entre RRCN et ATOMELEC. Le traiteur de surface STEM de ATOMELEC utilise des produits ATOTECH, qui répondent à cette exigence.
Avez vous encore des pièces 3019648 indice B dans votre stock  ?
Cordialement,
VPR 27/03/18 :
Bonjour,
Merci pour votre retour d'information.
Pour répondre à votre question, nous avons encore 66 pièces 3019648 à l'indice B (Qté insuffisante pour répondre aux prévisions sur les produits BOR0000012 &amp; BOR0000015).
Ce qui explique l'ordre d'achat en cours sur l'indice C.
Cordialement.
VPR 19/04/18.
Notre fournisseur est capable d'utiliser le traiteur de surface STEM (avec des produits ATOTECH).
QR soldé.</t>
  </si>
  <si>
    <t>805062ROHS</t>
  </si>
  <si>
    <t>Future commande</t>
  </si>
  <si>
    <t>0912945-F</t>
  </si>
  <si>
    <t xml:space="preserve">Transfos Module MCP10 </t>
  </si>
  <si>
    <t>bonjour,
voici une dérogation validée RRCN pour câbler les transfos en l'état
n'hésitez pas à donner vos remarques si vous voyez des problèmes de faisabilité 
Cordialement,</t>
  </si>
  <si>
    <t>Bjr,
Pas de pb de faisabilité, nous avions déjà reçu cette dérogation le 22/01/18 par mail de Mr Ligios.
Cdlt,</t>
  </si>
  <si>
    <t>https://rr.fpk.exostar.com/customers/rollsroyceplc_forumpass/nuclear/wep/ael/AEL%20Documentation/ECHANGE%20TECHNIQUE/DOSSIER%20INDUSTRIEL/Documents%20LIES/DRG/DRG-18-1500_Transfo%20Module%20MCP10%20Position%20fils.pdf</t>
  </si>
  <si>
    <t>1471953</t>
  </si>
  <si>
    <t>Carte MLI</t>
  </si>
  <si>
    <t>bonjour,
pour diffusion et validation 
cordialement,</t>
  </si>
  <si>
    <t>Bonjour,
SDST 3018702 C validée et prise en compte,
Cdlt</t>
  </si>
  <si>
    <t>https://rr.fpk.exostar.com/customers/rollsroyceplc_forumpass/nuclear/wep/ael/AEL%20Documentation/ECHANGE%20TECHNIQUE/DOSSIER%20INDUSTRIEL/Documents%20LIES/SDST/3018702_C-SDST-Carte-MLI-1471953.pdf</t>
  </si>
  <si>
    <t>1475420</t>
  </si>
  <si>
    <t xml:space="preserve">Carte 16 ETOR </t>
  </si>
  <si>
    <t>Bonjour,
pour diffusion et validation 
Cordialement,</t>
  </si>
  <si>
    <t>Bonjour,
SDST T019715 A validée et prise en compte,</t>
  </si>
  <si>
    <t>https://rr.fpk.exostar.com/customers/rollsroyceplc_forumpass/nuclear/wep/ael/AEL%20Documentation/ECHANGE%20TECHNIQUE/DOSSIER%20INDUSTRIEL/Documents%20LIES/SDST/T019715_A%20SDST_16ETOR_1475420.pdf</t>
  </si>
  <si>
    <t xml:space="preserve">Carte ICTO FI </t>
  </si>
  <si>
    <t>Bonjour,
pour diffusion et validation 
cordialement,</t>
  </si>
  <si>
    <t>Bonjour,
SDST 3020791 B validée et prise en compte,</t>
  </si>
  <si>
    <t>https://rr.fpk.exostar.com/customers/rollsroyceplc_forumpass/nuclear/wep/ael/AEL%20Documentation/ECHANGE%20TECHNIQUE/DOSSIER%20INDUSTRIEL/Documents%20LIES/SDST/SDST_3020791_B_ICTO%20FI_5100436662.pdf</t>
  </si>
  <si>
    <t>3003770</t>
  </si>
  <si>
    <t>Convertisseur DC/DC</t>
  </si>
  <si>
    <t xml:space="preserve">Bonjour,
Nous avons un souci de serrage au couple sur 8 convertisseurs de votre fourniture. Les vis tournent dans le vide. Après analyse, nous pensons que le taraudage a été fait du mauvais côté. Il y a du débourrage alu qui donne du jeu dans le fond du filet et nous empêche de serrer au couple.
N° de série 48173100 - 48173094 - 48173090 - 48173093 - 48173089 - 48173098- 03170237 - 07170587. 
Merci de nous remplacer les 8 pces, nous vous retournerons celles défectueuses avec une prochaine livraison de produits finis. Ces pces équipent les cartes AIMP5 5100436640 (AEL-803595)
</t>
  </si>
  <si>
    <t>Bonjour,
Nous avons inspecté 3 pièces disponibles en stock RRCN de la même livraison que les pièces  reçue par AEL et nous n'avons détecté aucun problème.
pouvez vous vérifier si juste la première partie du taraudage où la vis doit tenir (~4mm) est défectueuse ou tous le taraudage est défectueux  ?
Cordialement,  
 [MNC] 07/02/18 : OUI c'est la première partie du taraudage car si nous serrons du côté opposé (essai réalisé), nous n'avons pas de soucis.
 [MNC] 04/05/18 : Retour des 8 pces défectueuses, ce jour, à la demande de Mr Ligios, attente du remplacement. BL397.</t>
  </si>
  <si>
    <t>MG1573</t>
  </si>
  <si>
    <t>OAMB-17196P3 - P4</t>
  </si>
  <si>
    <t>1478992</t>
  </si>
  <si>
    <t>AMPLI ISOL ANA</t>
  </si>
  <si>
    <t>bonjour,
pouvez vous donner vos remarque sur la SDST ?
est ce que cette carte a été déjà Fabriquée chez AEL,
si oui, est ce que un test takaya existe ? est ce que vous faites les tests IDC  et fonctionnel ?
Cordialement,</t>
  </si>
  <si>
    <t>Bjr,
Nous n'avons fabriqué que 2 cartes fin 2009. Pas de test IDC ni fonctionnel de prévu
1 - Pas de TAKAYA sur ce produit, vous mettez OUI, a-t-il été ajouté?, 
2 - Passage sous ACQ?
3 - FAI à faire sur prochaine commande ?
[MNC] le 24/04/18 =&gt; Pas de réponses à mes questions =&gt; SDST T019885A signée RR diffusée avec la cde OAMB-18029 sur FP; validée et prise en compte AEL en l'état, conforme au process historique de 2009, ajout FAI à faire, solde du QR</t>
  </si>
  <si>
    <t>https://rr.fpk.exostar.com/customers/rollsroyceplc_forumpass/nuclear/wep/ael/AEL%20Documentation/ECHANGE%20TECHNIQUE/DOSSIER%20INDUSTRIEL/Documents%20LIES/SDST/T019885_A_SDST_CARTE_AMPLI_ISOL_ANA_1478992.xlsx</t>
  </si>
  <si>
    <t>Carte Alim BT  +/-15V</t>
  </si>
  <si>
    <t xml:space="preserve">bonjour,
pouvez vous donner vos remarque sur la SDST ?
est ce que cette carte a été déjà Fabriquée chez AEL,
si oui, est ce que un test takaya existe ? est ce que vous faites les tests IDC  et fonctionnel ?
Cordialement,
</t>
  </si>
  <si>
    <t>Bjr,
Nous n'avons fabriqué que 2 cartes fin 2010. Pas de test IDC ni fonctionnel de prévu
1 - Pas de TAKAYA sur ce produit, vous mettez OUI, a-t-il été ajouté?, reste en NON
2 - Passage sous ACQ? NON
3 - FAI à faire sur prochaine commande ? oui probablement
Je vous mets 2 photos en documents liés si vous voulez les mettre à la place de l'EM sur la SDST==&gt; merci pour photos, elles sont ajoutées dans le SDST.
SJA 30/03/18:
bjr, voir réponses ci-dessus
ainsi la SDST pour validation et diffusion.
cdlt
[MNC] le 03/04/2018 =&gt; SDST T019884A prise en compte chez AEL, clôture du QR</t>
  </si>
  <si>
    <t>https://rr.fpk.exostar.com/customers/rollsroyceplc_forumpass/nuclear/wep/ael/AEL%20Documentation/ECHANGE%20TECHNIQUE/DOSSIER%20INDUSTRIEL/Documents%20LIES/SDST/T019884_A_SDST_CARTE_ALIM_BT_15V_1478974.xlsx</t>
  </si>
  <si>
    <t>alim bt_1.jpg</t>
  </si>
  <si>
    <t>Module MCP11 RGL CHINE TW</t>
  </si>
  <si>
    <t>Sur votre EM, les cosses rep20 de TR7 et TR8 sont reliées à DT9 et DT10. 
Pas de référence de strap de défini dans votre dossier pour réaliser ces liaisons.
Historiquement et pour tous les produits suivants :
 - MCP10 804764 (CAR6800000)
 - MCP10 804453 (0912940)
 - MCP10 804414 (7788377)
 - MCP10 803006 (6611710)
 - MCP11 804900 (CAR0000092)
Il a toujours été utilisé  40mm de strap 10/10e étamé  (AEL=400883)
Pourriez vous entériner ce strap dans vos nomenclatures.</t>
  </si>
  <si>
    <t>Carte MOEA</t>
  </si>
  <si>
    <t>bonjour,
pouvez vous donner vos remarques sur la SDST ?
cordialement,</t>
  </si>
  <si>
    <t>Bonjour,
OK RAS, conforme au process.
Vous pouvez signer.
!! ne pas oublier de nous diffuser la version signée afin qu'elle soit prise en compte chez AEL. Passer par un QR comme convenu....
Merci,
Cdlt,
[MNC] le 28/02/18 =&gt; SDST 3018395C signée RR validée et prise en compte AEL via la cde OAMB18025,</t>
  </si>
  <si>
    <t>https://rr.fpk.exostar.com/customers/rollsroyceplc_forumpass/nuclear/wep/ael/AEL%20Documentation/ECHANGE%20TECHNIQUE/DOSSIER%20INDUSTRIEL/Documents%20LIES/SDST/3018695_C_SDST_CARTE_MEOA_1471945.xlsx</t>
  </si>
  <si>
    <t>Carte MEOA</t>
  </si>
  <si>
    <t>Bonjour,
Dans le cadre de la simplification documentaire 
Pouvez vous donner vos remarques sur les PES FONC et PES CONT ?
Cordialement,</t>
  </si>
  <si>
    <t xml:space="preserve">Bonjour, 
Concernant  la PES constructif :
Par rapport à la PES existante la mesure de la continuité électrique des liaisons directes est en fin de test est ce volontaire ?
Concernant le PES fonctionnel :
RAS OK
Sincères salutations
E.Delarboulas 
</t>
  </si>
  <si>
    <t>T017564_A_PES%20Constr%</t>
  </si>
  <si>
    <t>6697507_L_PES%20Fonc</t>
  </si>
  <si>
    <t>suspendu</t>
  </si>
  <si>
    <t xml:space="preserve">Bonjour, 
Nous avons une carte en défaut les leds E1 et E2 clignotent au test 3.3.3 mesure consommation à vide.
Cette carte est vernis et nous souhaitons remplacer le FPGA IC16 merci de nous donner votre accord .
Sincères salutations.
E.Delarboulas
</t>
  </si>
  <si>
    <t>Bonjour,
Pour faire ce genre de réparation, vous devriez être qualifié par RR.
Est ce que vous avez déjà fait ce genre de réparation sur des produits RR ? 
Cordialement, 
Bonjour , 
Pour la qualification pas de nécessité on à déjà réalisé cette opération sur une carte ACCG4 en 2016 voir QR309
De ce fait j'attend votre réponse (feu vert ) pour faire la réparation .
E.Delarboulas
Bonjour,
Il est obligatoire de qualifier l'opération de changement BGA chez AEL avant  vous autorisez la réparation 
Je vais voir avec Mr Dubuis pour planifier une qualification.
Cordialement,
[FDU] 30/05/18 &gt; je re ouvre ce QR, car il faut caller une date pour qualification.</t>
  </si>
  <si>
    <t>805051rohs</t>
  </si>
  <si>
    <t>OAMB-17130</t>
  </si>
  <si>
    <t xml:space="preserve">5100436636 </t>
  </si>
  <si>
    <t>CARTE AHTS4/B FI</t>
  </si>
  <si>
    <t xml:space="preserve">bjr,
pouvez vous valider la SDST ?
cdlt,
 </t>
  </si>
  <si>
    <t>Bonjour Mr Jale,
Merci... mais c'est pas la bonne -:(  !! aux chiffres)
[MNC] =&gt; OK SDST 3022228B validée AEL</t>
  </si>
  <si>
    <t>https://rr.fpk.exostar.com/customers/rollsroyceplc_forumpass/nuclear/wep/ael/AEL%20Documentation/ECHANGE%20TECHNIQUE/DOSSIER%20INDUSTRIEL/Documents%20LIES/SDST/SDST_3022228_B_CARTE%20AHTS4B%20FI%205100436636.pdf</t>
  </si>
  <si>
    <t>5100436672</t>
  </si>
  <si>
    <t>Carte 32 S TOR FI</t>
  </si>
  <si>
    <t>Bonjour,
Pouvez vous donner vos remarques sur la FAI ?
Cordialement,</t>
  </si>
  <si>
    <t>Bonjour,
OK RAS, vous pouvez finaliser et signer les DOCS.
SJA 29/01/2018 : 
bonjour,
voici la FAI signée RRCN
pouvez vous signer de votre coté ?
Cordialement,
MNC le 01/02/18 =&gt; FAI signée, postée</t>
  </si>
  <si>
    <t>https://rr.fpk.exostar.com/customers/rollsroyceplc_forumpass/nuclear/wep/ael/AEL%20Documentation/ECHANGE%20TECHNIQUE/DOSSIER%20INDUSTRIEL/FAI/FAI%20complémentaire%20vernissage/FAI_T010487B_32%20S%20TOR%20FI_5100436672.xls</t>
  </si>
  <si>
    <t>https://rr.fpk.exostar.com/customers/rollsroyceplc_forumpass/nuclear/wep/ael/AEL%20Documentation/ECHANGE%20TECHNIQUE/DOSSIER%20INDUSTRIEL/FAI/FAI%20complémentaire%20vernissage/FAI_T010487B_32%20S%20TOR%20FI_5100436672%20à%20signer%2</t>
  </si>
  <si>
    <t>CAR00000147</t>
  </si>
  <si>
    <t>Carte ACCG4-2</t>
  </si>
  <si>
    <t xml:space="preserve">Bonjour Mr Jale,
Pas de remarques, j'ai juste corrigé quelques fautes de frappe :-)
Cdlt
Bonjour Mme Corger,
Merci, en PJ la FAI signée
Pouvez vous la signer de votre part ? 
Cordialement, 
[MNC] le 15/01/18 =&gt; FAI signée, postée, solde du QR
</t>
  </si>
  <si>
    <t>FAI_3023963_B_ACCG4-2-CAR0000147</t>
  </si>
  <si>
    <t>https://rr.fpk.exostar.com/customers/rollsroyceplc_forumpass/nuclear/wep/ael/AEL%20Documentation/ECHANGE%20TECHNIQUE/DOSSIER%20INDUSTRIEL/FAI/FAI%20complémentaire%20vernissage/FAI_3023963_C_ACCG4-2-CAR0000147.pdf</t>
  </si>
  <si>
    <t>0941415</t>
  </si>
  <si>
    <t>BLOC BRM3</t>
  </si>
  <si>
    <t>Bonjour,
Nous avons 5 étriers 0942264C (MG2067) de votre fourniture qui présentent des rayures (cf photo jointe).
Pouvons-nous les accepter?
Merci, cdlt</t>
  </si>
  <si>
    <t>[MNC] le 10/01/18 =&gt; réponse faite par Thibaud Garnier sur le QR 85 des blocs.
" voir 8307684 paragraphe 6.3.
photo :  défaut acceptable en l'état car localisé côté plaquette PK donc non visible sur le produit fini. 
vérifier qu'on ne retrouve pas de défaut similaire sur les côtés de l'étrier"</t>
  </si>
  <si>
    <t>Etrier_0942264C.jpg</t>
  </si>
  <si>
    <t>805129</t>
  </si>
  <si>
    <t>OAMB-17177</t>
  </si>
  <si>
    <t>16 ETOR</t>
  </si>
  <si>
    <t>bjr,
pouvez vous donner vos remarques ?
cdlt,</t>
  </si>
  <si>
    <t>Bonjour,
Process conforme 
2 points à confirmer :
1 - Passage sous ACQ
2 - FAI à faire
Merci,
Cdlt
SJA 05/01/2018 : 
Bonjour,
mes réponses:
1 - Passage sous ACQ ==&gt; OUI 
2 - FAI à faire ==&gt; Non pour l'instant
Cordialement,
[MNC] le 08/01/18 =&gt; OK solde du QR</t>
  </si>
  <si>
    <t>SDST_16ETOR</t>
  </si>
  <si>
    <t>5100435557</t>
  </si>
  <si>
    <t>Carte I_ICTO</t>
  </si>
  <si>
    <t>Bonjour, 
pouvez vous donner vos remarques sur la FAI ?
Cdlt</t>
  </si>
  <si>
    <t>Bonjour,
OK FAI signée AEL, page 1 postée.
Cdlt
[MNC] le 15/02/18 : FAI full signée et postée, solde du QR</t>
  </si>
  <si>
    <t>BOR0000011 à BOR0000017</t>
  </si>
  <si>
    <t>Borniers</t>
  </si>
  <si>
    <t xml:space="preserve">Bonjour,
Les FAI des borniers ci-dessous ont été réalisées en 2012 sans traçabilité ni signature.
Devons-nous les re-programmer sur les prochaines commandes? 
Bornier 16 ETOR - BOR0000013 - 805063ROHS
bornier 25 CF - BOR0000014 - 805062ROHS
Bornier ETOR duplication -	BOR0000011 - 805060ROHS
Bornier 37 CF - BOR0000016 - 805070ROHS
Bornier 2X19 CF -	BOR0000015 - 805064ROHS
Bornier EANA duplication - BOR0000012 - 805061ROHS
Bornier 16 ACT - BOR0000017 - 805083ROHS
Merci,
Cdlt,
</t>
  </si>
  <si>
    <t>Bonjour,
dans un premier temps merci de mettre ces FAI sur forumpass dans le dossier suivant : ECHANGE TECHNIQUE / DOSSIER INDUSTRIEL / FAI / FAI réalisées en 2012 sans traçabilité ni signature( BOR11 à BOR17)
Cordialement,
MNC - 20/12/17 =&gt; impossible, nous n'avons aucun document côté AEL
SJA 10/01/2018 : 
Bonjour
vous pouvez livrer les borniers en cours sans FAI, nous verrons pour les prochaines commandes.
Cordialement,</t>
  </si>
  <si>
    <t>Bonjour,
Voici mon retour : 
1 - Pas d'AOI sur ce produit, vous mettez OUI, a-t-il été ajouté?, ==&gt; corrigé en NON
2 - FAI à faire sur prochaine commande ?? ==&gt; Non pour l'instant
Cdlt
SJA 19/12/2017 : bonjour,  
suite aux réponses ci-dessus pouvez valider la SDST ?
cdlt,
MNC le 19/12/17 =&gt; OK process validé vous pouvez la signer et la diffuser en format.pdf, je solde le QR
Cdlt</t>
  </si>
  <si>
    <t>SDST_3020791_B_ICTO%20FI_5100436662</t>
  </si>
  <si>
    <t>32 ETOR  SR FI</t>
  </si>
  <si>
    <t>bonjour, 
Pouvez vous donner vos remarques sur la SDST ?
Cdlt,</t>
  </si>
  <si>
    <t>Bjr,
Conforme au process, RAS
Cdlt,</t>
  </si>
  <si>
    <t>SDST_3022368_C_32 ETOR SR FI_5100436670.xlsx</t>
  </si>
  <si>
    <t>1614618</t>
  </si>
  <si>
    <t>cartons emballage 3 &amp; 4 pas</t>
  </si>
  <si>
    <t xml:space="preserve">Bjr,
Notre fabricant a eu un Pb avec les mousses qui ne sont  pas assez hautes, la hauteur fait  50 au lieu de 100, 
Il nous propose une solution pour nous dépanner de 250 pdts le plus vite possible afin d’obtenir la hauteur demandée (voir document photo joint).
Pouvons-nous utiliser cet emballage ?
Cdlt
</t>
  </si>
  <si>
    <t xml:space="preserve">bonjour,
nous pouvons accepter cet emballage exceptionnellement pour les livraisons urgentes  avec un mise de scotch en croisillon sur la boite ( il faut que le produit ne s'échappe pas l'extérieur) 
Cdlt,
</t>
  </si>
  <si>
    <t>carton emballage 3 et 4 pas_1614618AA_AEL601049.jpg</t>
  </si>
  <si>
    <t>601049</t>
  </si>
  <si>
    <t>CAR0000174</t>
  </si>
  <si>
    <t>Carte ACGF6/BN-2</t>
  </si>
  <si>
    <t>Bonjour,
Le test IDC a été ajouté en SST sur cette carte, devons-nous faire un complément de FAI ? (T000646 A réalisée le 15/04/2014).
Nous avons besoin d'une réponse rapide, les cartes sont au délai au 15/12...
Cdlt,</t>
  </si>
  <si>
    <t>bonjour,
Pas de FAI pour l'instant, vous pouvez livrer les cartes 
Cordialement,</t>
  </si>
  <si>
    <t>805164</t>
  </si>
  <si>
    <t>OAMB-17194</t>
  </si>
  <si>
    <t>AHTS4B</t>
  </si>
  <si>
    <t xml:space="preserve">bonjour,
SDST pour la carte AHTS4B créée à partir du SDST de la carte AHTS4B/FI 
des remarques ? 
cdlt </t>
  </si>
  <si>
    <t>Bonjour,
Nous n'avons réalisé que 3 cartes sur cet article en 2005....
Nous n'avons pas de dossier de fabrication, il m'est difficile de valider.
Si nous devons réaliser des commandes alors nous appliquerons les étapes du process de la SDST.
Cdlt,</t>
  </si>
  <si>
    <t>SDST_A_carte_AHTS4B_5100435366</t>
  </si>
  <si>
    <t xml:space="preserve"> I ALIM 48 V</t>
  </si>
  <si>
    <t>bonjour,
pouvez vous valider la SDST ?
cdlt,</t>
  </si>
  <si>
    <t>Bjr,
OK vous pouvez signer la SDST. Je solderai le QR à réception de la version signée
Cdlt,
bjr,
voici la SDST signée
cdlt,</t>
  </si>
  <si>
    <t>SDST-indice D_Carte I ALIM 48_5100435486</t>
  </si>
  <si>
    <t>https://rr.fpk.exostar.com/customers/rollsroyceplc_forumpass/nuclear/wep/ael/AEL%20Documentation/ECHANGE%20TECHNIQUE/DOSSIER%20INDUSTRIEL/Documents%20LIES/SDST/SDST-indice%20D_Carte%20I%20ALIM%2048_5100435486_signé.pdf</t>
  </si>
  <si>
    <t>I ALIM 48V</t>
  </si>
  <si>
    <t>bonjour,
merci de donner vos remarques sur la FAI ?
cdlt</t>
  </si>
  <si>
    <t>Bonjour,
Suite à notre CT, je vous joins l'extrait de la FI6787 page 1 plus propre que la photo et l'extrait de la gamme de vernis corrigé (erreur de frappe sur le nom du programme).
Cdlt, 
bonjour,
J'ai mis à jour la FAI avec les éléments ci-dessus, Si c'est Ok pour vous merci de signer la FAI. par la suite je vous poste la FAI signée coté RRCN.  
[MNC] le 05/12/17 - Signature et post de la page 1. Merci de me faire passer la version définitive signée RR
[SJA] 05/12/2017: FAI signée en PJ sur REX (lien doc)
[MNC] le 06/12/17 : OK FAI indice C prise en compte chez AEL, solde du QR</t>
  </si>
  <si>
    <t>FAI_T009820_C_Carte_I%20ALIM%2048V_5100435486</t>
  </si>
  <si>
    <t>FAI_I.ALIM48_extrait_gamme_vernis.pdf</t>
  </si>
  <si>
    <t xml:space="preserve">CARTE AHTS4B FI </t>
  </si>
  <si>
    <t>bonjour,
pouvez vous donner vos remarques sur la SDST ?
cdlt</t>
  </si>
  <si>
    <t xml:space="preserve">Bjr,
1 - La ref de la FAI n'est pas la même que celle que nous avons (RI-13-328)  ==&gt; Cette FAI est maintenant enregistrée chez RRCN sous le N° T018902 (impossible de générer le N° RI-13-328 sur l'ERP) 
2 - Il manque la  hauteur en mm ==&gt; pris en compte
3 - Il y a du collage sur cette carte (mettre OUI) ==&gt; pris en compte
4 - Il n'y a pas de test IDC sur cette carte chez AEL (Mettre NON aux 3 étapes) ==&gt; corrigé 
Cdlt,
05/12/2017 SJA: remarques prises en compte, voir réponses ci-dessus </t>
  </si>
  <si>
    <t>SDST_B_CARTE AHTS4B FI 5100436636.</t>
  </si>
  <si>
    <t>5100436366, 5100436636</t>
  </si>
  <si>
    <t>Bonjour,
pouvez vous donner vos remarques sur  les deux PES ?
- PES fonctionnel 5100370202 K ==&gt; Lien documentaire
- PES constructif T017507A ==&gt; Lien documentaire 2
cdlt</t>
  </si>
  <si>
    <t>Bonjour, 
AEL ne fait pas de test constructif et fonctionnel  sur ce produit .
Sincères salutations.
E.Delarboulas</t>
  </si>
  <si>
    <t>PEE_Fonctionnel_5100370202K</t>
  </si>
  <si>
    <t>Delarboulas</t>
  </si>
  <si>
    <t>PES_Constructifs_T017507A.pdf</t>
  </si>
  <si>
    <t>Carte I ALIM 48</t>
  </si>
  <si>
    <t>bonjour,
pouvez vous donner vos remarques ?
[SJA] 01/12/2017 : 
La case "Test préliminaire " sera corrigée en Non.
En générale le test préliminaire correspond au cas où un premier test fonct est fait à AEl et un second test fonct est fait à RRCN. 
Cdlt,</t>
  </si>
  <si>
    <t>Bjr,
Le synoptique annexe 4 a été modifié: 
1 - le TF a été supprimé? ==&gt; pas besoin de TF
2 - Le process des PDR a été supprimé (en relation avec le QR 434?) ==&gt; série /PDR même schéma indus
SJA 04/12/2017 : réponses ci-dessus
MNC le 04/12/17 =&gt; OK je solde le QR</t>
  </si>
  <si>
    <t>SDST-indiceD_Carte I ALIM 48_5100435486</t>
  </si>
  <si>
    <t>6648605</t>
  </si>
  <si>
    <t>ETIQUETTE</t>
  </si>
  <si>
    <t>Nous allons devoir approvisionner l'étiquette 6648605B (AEL=601888). La plan en notre possession est très ancien.
Notre fournisseur propose de réaliser ces étiquettes en polylaser blanc avec pelliculage ( voir matériau dans fichier joint ). Pouvons-nous accepter sa proposition ?
Pour info = à défaut de fichier vectorisé , un bon à tirer vous sera envoyé pour validation lors de la commande.</t>
  </si>
  <si>
    <t>04/11/2017 SJA:
La validation d'une nouvelle étiquette nécessite une démarche longue et complexe en interne chez RRCN
Ci-joint en lien documentaire 2 le fichier vectorisé de l'étiquette en question si cela pourra ne nous éviter cette démarche.Cdlt, 
15/12/17/AEL-AMC-Outre le problème du remplissage de l'étiquette , la matière de celle-ci doit être validée.
Je peux vous envoyer un échantillon. Merci de me confirmer. Cdlt.
08/01/2018 SJA:
Bonjour,
Merci de continuer avec les étiquettes actuelles et de ne pas bloquer les productions en cours, nous verrons si nous pouvions valider les  nouvelles étiquettes en différé, en même temps vous pouvez nous envoyer un échantillon pour étude en interne.
Cordialement, 
04/10/18/AEL-AMC = un échantillon part ce jour par courrier. Cordialement.
04/10/18/AEL-AMC = Urgent = le fabricant d'origine n'existe plus.
18/12/18/AEL-AMC = nouveau besoin ( stock ancien indice = 0 ) = relance du QR
17/01/19/AEL-AMC= relance de QR pour OAMB-19017 ( commande bloquée )
27/02/19/AEL-AMC= relance de QR = votre commande est bloquée - nous vous proposons de livrer vos produits sans cette pièce.
11/03/2019 R.ESTEOULE : 
Afin de débloquer le sujet, merci d'imprimer ces étiquettes en utilisant : 
- Matière Brady THT-55-483-1 ( https://www.brady.fr/fr-fr/bradyid-fr-031336/prod-breu_031336.html?cat=BR01_010201)
- Ruban encreur tel que spécifié dans la datasheet de l'étiquette
- Modèle CODESOFT de l'étiquette présent dans : DOCUMENTATION / ECHANGE TECHNIQUE / DOC POINT QR / POINT QR 440
Le plan va être mis a jour rapidement pour se mettre en conformité.
R.ESTEOULE le 13/03/2019:
Suite a des demande de modification de dernière minute, j'ai mis a jour le modèle CODESOFT, dans le même répertoire que cité ci-dessus. Merci de bien prendre le fichier Modele_Codesoft_6648605_C_FINAL
AEL-A.Marie COSTE le 19/03/19 = nous vous faisons parvenir par courrier 5 x étiquettes pour validation.
AEL-A.Marie COSTE le 28/03/19 = Avez-vous validé les étiquettes ?
R.ESTEOULE le 01/04/2019:
Nous avons bien recu vos samples pour validation. Il y'a encore une reprise nécessaire concernant la lisibilité des caractères chinois. Nous sommes en train de voir pour changer la police de caractere. Je vous envoie un nouveau plan CODESOFT pour essai dès que j'ai du nouveau. 
R.ESTEOULE le 02/04/2019:
Je vous ai joint dans le dossier DOCUMENT LIES : 
=&gt; Nouvelle version de l'étiquette : Modele_Codesoft_6648605_C_FINAL_02042019
=&gt; Police chinoise : SourceHanSansSC-Bold et SourceHanSansSC-Normal : Celle ci n'étaient pas par défaut sur mon poste Windows, il se peut que vous ayez a les installer sur le poste de l'imprimante pour les utiliser.
AEL-AM.COSTE le 03/04/19 :
Etiquettes transmises ce jour pour validation. Attendons votre accord.
R.ESTEOULE le 04/04/2019:
Nous validons les dernieres versions d'étiquettes. Merci d'utiliser cette version sur les cartes et de débloquer les produits. Je clos le sujet.</t>
  </si>
  <si>
    <t>Matériau 6648605B</t>
  </si>
  <si>
    <t>601888</t>
  </si>
  <si>
    <t>OAMB-18202+OAMB-19017</t>
  </si>
  <si>
    <t>6648605 ind B Plan Etiquette</t>
  </si>
  <si>
    <t>Tous produits</t>
  </si>
  <si>
    <t xml:space="preserve">Bjr,
Après différents échanges mails avec Mrs Estéoule/Jale, voici le protocole de diffusion des SDST sans signature à AEL 
1 - RR diffuse la version draft Excel pour contrôle du contenu via un QR
2 - AEL utilise ce QR pour échanger certains points et retourner ses remarques. Le QR est soldé lorsque tous les points sont traités.
3 - Après signature, RR diffuse la version PDF à AEL via un QR.
4 - AEL l'intégre dans son système et son process et solde le QR qui entérine la prise en compte du dernier indice.
Avant de les poster avec les commandes forumpass, le diffuseur doit s'assurer qu' AEL l'a bien validée.
Merci pour la prise en compte,
Cdlt, 
</t>
  </si>
  <si>
    <t xml:space="preserve">[FDU] 02/02 &gt; Je passe ce QR en statut bloquant, car il n'est pas respecté par RRCN, et de ce fait introduit une faille dans le processus de réalisation.
En effet, on nous diffuse des SDST non validés  (Exemple récent ICTO, 16ETOR), laissant avec des infos contradictoires entre le SDST et le QR ayant servi à la validation du SDST, comme les FAI: à faire ? pas à faire?
Merci de clarifier le processus de diffusion chez vous..
[FDU]13/02 &gt; en complément sur le processus de validation: lorsque les SDST signés par RRCN sont publiés dans COMMANDE, on ne retrouve aucune trace de la validation de Mde Corger sur le SDST. Elle est donc obligée de re-vérifier le contenu pour être sur qu'il intègre bien les évolutions faites durant les échanges via QR.
Comment Mde Gabert est elle sure qu'elle poste bien un SDST validé ? EX: T019715A signé, diffusé, non validé </t>
  </si>
  <si>
    <t>TOUTE</t>
  </si>
  <si>
    <t>Bjr,
 La SDST T009460 est acceptée en l'état mais sera à corriger (CF QR430 =&gt; erreur de cote de la longueur) à la prochaine MAJ.
Cdlt,</t>
  </si>
  <si>
    <t>T009460_Indice_D_SDST_BOR0000024_Bornier_16SREL.</t>
  </si>
  <si>
    <t>Bornier_16SREL_DIODE</t>
  </si>
  <si>
    <t>bonjour
pouvez vous valider la SDST ?
cdlt</t>
  </si>
  <si>
    <t>Bjr,
SDST T001899 E validée et prise en compte,
Cdlt,</t>
  </si>
  <si>
    <t>T001899-IndiceE-SDST-BOR0000022-Bornier_16SREL_DIODE.pdf</t>
  </si>
  <si>
    <t>15100990AB</t>
  </si>
  <si>
    <t>Module BUX3</t>
  </si>
  <si>
    <t xml:space="preserve">Bonjour,
Notre fabricant nous soumet une demande pour changer le finition du blindage référence 15400418-B (AEL-403332) 
Passage de étain plomb demandé sur plan en SN100 soit en Rohs.
Nous vous demandons de statuer sur cette demande (cf doc argumenté en lien)
Merci, cdlt,
</t>
  </si>
  <si>
    <t>bonjour,
Demande prise en compte, un ticket GT a été créé en interne.
cdlt,
SJA 10/01/2017 : 
Bonjour,
Notre retour d'expérience avec le client EDF  concernant ce genre modification de finition de pièce en Rohs n'estpas bon.
Pouvez vous insister auprès de vote fournisseur de maintenir la finition Sn/Pb ? et quelles sont leurs conditions ?
Est ce que vous avez un stock de ces pièces ? quels sont les quantités ?
cordialement, 
[MNC]e 11/01/18 =&gt; J'ai transmis votre réponse à notre fabricant, j'attends leur retour pour la faisabilité et leurs conditions. Nous avons 125 pces en stock.
[MNC] le 19/01/18 =&gt; Pour l'instant, le fabricant peut encore réaliser les pces en finition SnPb mais à court terme la question se reposera...</t>
  </si>
  <si>
    <t>blindage 15400418B-15874.pdf</t>
  </si>
  <si>
    <t>MLI</t>
  </si>
  <si>
    <t xml:space="preserve">Bonjour,
Dans le cadre de la simplification documentaire, pouvez vous donner vos remarques sur les deux PES ? 
- PES CONSTR T017566 A01 ==&gt; lien doc 
- PES FONCT 6697501 H01 ==&gt; lien doc 2 
Cdlt,
</t>
  </si>
  <si>
    <t>Bonjour, 
RAS concernant  ces 2 PES pour les produits de série.
Sincères salutations
E.Delarboulas
SJA : MERCI</t>
  </si>
  <si>
    <t>PES CONSTR T017566 A01</t>
  </si>
  <si>
    <t>PES FONCT 6697501 H01</t>
  </si>
  <si>
    <t>5100370205</t>
  </si>
  <si>
    <t>Carte ALIM 48V</t>
  </si>
  <si>
    <t>Bonjour,
Dans le cadre de la simplification documentaire, pouvez vous donner vos remarques sur la PES constructif ?
cordialement,</t>
  </si>
  <si>
    <t>Bonjour ,
Dans la PES constructif il manque une information concernant le test à réaliser sur les produits en PDR.
SJA 21/11/2017 : 
Bonjour,
cette information sera porté par le SDST;
Cordialement,</t>
  </si>
  <si>
    <t>PES constructifs 5100370205</t>
  </si>
  <si>
    <t>ACCG4-2</t>
  </si>
  <si>
    <t>Bonjour,
Pouvez vous donner vos remarques sur le SOR ?
Cdlt,</t>
  </si>
  <si>
    <t>Bjr,
1- Pour changer les résistances sur les cartes à l'indice G, Il manque les étapes de dévernissage &amp; revernissage aux emplacement des résistances 
2- Pourquoi vernir seulement la face bottom sur les cartes à l'indice F alors que la face top n'est pas vernie? 
Cdlt,</t>
  </si>
  <si>
    <t>T019137_A_SOR_REPRISE_CARTE_ACCG 4-2_CAR0000147_Evol indice E, F vers H</t>
  </si>
  <si>
    <t>Bonjour,
Pouvez-vous valider la SDST ?
Cdlt,</t>
  </si>
  <si>
    <t xml:space="preserve">Bjr,
1- Erreur sur la hauteur du PCB, il doit manquer la virgule =&gt; 1,6 ALD 16 mm ==&gt;  on doit mettre l'encombrement du produit et non l'épaisseur de la carte 
2 - Le déverminage &amp; le test fonctionnel après déverminage ont été ajoutés en SST=&gt; à confirmer ==&gt; déverminage &amp; le test fonctionnel après déverminage restent chez RRCN  
3 - Si ajout du point 2, la FAI sera t-elle à refaire? NON
Cdlt,
20/11/2017 SJA voir réponses ci dessus  </t>
  </si>
  <si>
    <t>3018702_C-SDST-Carte-MLI-1471953</t>
  </si>
  <si>
    <t>Bonjour
pouvez vous valider la SDST ?
Cordialement,</t>
  </si>
  <si>
    <t>Bjr,
1 - Pouvez-vous m'expliquer à quoi correspond la cote Hauteur qui change ==&gt;  L*l*h sur SDST  représentent l'encombrement du produit
2 - FAI à refaire? ==&gt; non
3 - Process reflow face bottom : ==&gt; oui, pris en compte
Cdlt,
17/11/2017: SJA réponses ci-dessus</t>
  </si>
  <si>
    <t>T001899-Indice E-SDST-BOR0000022-Bornier_16SREL_DIODE</t>
  </si>
  <si>
    <t>Bonjour,
Pouvez vous valider la SDST ?
cdlt,</t>
  </si>
  <si>
    <t>Bjr,
1- Erreur sur la longueur du PCB =&gt; 306 ALD 3.6
2 - Pouvez-vous m'expliquer à quoi correspond la cote Hauteur qui a changé.
3 - Process reflow face bottom
4 - FAI à refaire?
Cdlt,
bjr,
1- Ok 360
2- encombrement et non pas l'épaisseur du PCB 
3- OK reflow face bottom 
4- non pour l'instant
toutes ces remarques seront prises en compte lors de la reprise du doc prévu pour corriger la signature électronique hors cadre
cdlt</t>
  </si>
  <si>
    <t>T009460_Indice_D_SDST_BOR0000024_Bornier_16SREL</t>
  </si>
  <si>
    <t xml:space="preserve">Nous avons reçu le dossier indice AB ainsi que le plan provisoire du rail 15400494C.
Nous avons en stock 30 rails 15400494B (AEL=404519) - deviennent-ils inutilisables ?
Votre plan 15400494C semble incomplet = il manque la longueur du rail.
Que signifie " passage en COA "
Merci de nous faire parvenir le plan 14064001
Merci de nous confirmer = les rivets de fixation rail/face arrière ne changent pas ?
Quand allons-nous recevoir un nouveau dossier ?
</t>
  </si>
  <si>
    <t xml:space="preserve">Bonjour,
pour répondre à vos questions :
le BEV-380090-00 va préciser que le stock SST  des rails en indice B sont utilisables  
plan 15400494C va passer en indice D pour rajouter la longueur du rail 
Que signifie " passage en COA " ==&gt; sera rectifié sur l'indice D : CAO à la place de COA
Merci de nous faire parvenir le plan 14064001 ==&gt; Je vous joins le plan 14064001 en doc joint
Merci de nous confirmer = les rivets de fixation rail/face arrière ne changent pas ? oui, pas de changement 
Quand allons-nous recevoir un nouveau dossier ?  dans le plus bref délais  
Cordialement, 
</t>
  </si>
  <si>
    <t>OAMB-17158</t>
  </si>
  <si>
    <t>plan 14064001</t>
  </si>
  <si>
    <t>Produits avec recette</t>
  </si>
  <si>
    <t>Bonjour,
Il y a un problème pour la gestion des recettes, nous avons deux scenarios:
1&gt; la recette est définie dans le SOU &gt;&gt;&gt; RAS
2&gt; la recette n'apparait pas dans  le SOU, mais elle est a faire car il y a eu ajout de test par exemple.
C'est ce second scenario qui pose problème, car il n'est supporté par aucun document directe, et reste pour l'instant basé sur de la communication. (exemple OAMB-17129)
Afin d'avoir un fonctionnement rationnel, il est demandé que les recettes soient systématiquement portées par le SOU, et que ce dernier soit le seul et unique document annonçant la recette.</t>
  </si>
  <si>
    <t>Bonjour,
Suite à la réponse de A.LIGIOS ci-joint, je clôture le QR
cordialement,</t>
  </si>
  <si>
    <t>SOU_gestion des recettes AEL - Tous</t>
  </si>
  <si>
    <t>tous</t>
  </si>
  <si>
    <t>OAMB-17129</t>
  </si>
  <si>
    <t>6647731</t>
  </si>
  <si>
    <t>CARTE ADDITIF</t>
  </si>
  <si>
    <t>Suite DRG 17-1405 du 12/04/17 vous n'avez pas repris le couple de serrage des entretoises sur votre EM.
Défini à 0,13Nm ald de 0,20Nm suite problème technique.
Merci de faire le necessaire pour prise en compte de votre demande d'avance de livraison.</t>
  </si>
  <si>
    <t>Bonjour,
En cour de traitement, question transférée  au pole dossier et gestion technique 
Cordialement,
[SJA] 11/12/2017:
bnj,
AEl a reçu le dossier mis à jour avec le nouveau couple de serrage.  je clôture le QR.
cdlt,</t>
  </si>
  <si>
    <t>803557</t>
  </si>
  <si>
    <t>OAMB-17172</t>
  </si>
  <si>
    <t>CARTE AIMP5B FI</t>
  </si>
  <si>
    <t>Bonjour,
Pouvez vous donner vos remarques sur le SOR?
Cordialement,</t>
  </si>
  <si>
    <t>Voir le lien documentaire 2 pour les modifications.
Il manque les ACQ/CTI 150 pour la préparation &amp; 155 pour le  collage de R200 
Cdlt,</t>
  </si>
  <si>
    <t>https://rr.fpk.exostar.com/customers/rollsroyceplc_forumpass/nuclear/wep/ael/AEL%20Documentation/ECHANGE%20TECHNIQUE/DOSSIER%20INDUSTRIEL/Documents%20LIES/T018843%20A_SOR_CARTE%20AIMP5B%20FI_5100436640_%20ÉVOL.%20DE%20L’IND.%20X%20ET%20Y%20vers%20Z.doc</t>
  </si>
  <si>
    <t>ALL</t>
  </si>
  <si>
    <t>Pour lever un risque d'utilisation de sources en 750V ou en 500V sur l'ensemble des codes : 
15335204 ; 15335205 ; 15335206 ; 15335207 ; 15335208 ; 15335227 ; 15335229 et 15335253
- Pouvez  vous nous donner l'état de votre stock ?
- Pouvez-vous nous donner les références des produits sur lesquels vous avez utilisé ces codes (si traçabilité de votre côté).
- Merci de ne pas utiliser aucunes des sources présentes sous ces codes. Une DEV sera créée afin de corriger les spécifications de nos codes et autoriser les sources en 1000V uniquement.</t>
  </si>
  <si>
    <t>09/10/17 (VPR) : Voir en lien documentaire la synthèse pour les codes ci-dessus.
ATTENTION, si vous autorisez uniquement les sources en 1000V, il faudra reprendre toutes les références fabricants dans ICCAP car celles-ci sont fausses (voir colonne "Quality_Status_Note).
En fonction de vos interdictions, il faudra aussi procéder au rachat des stocks AEL.
19/10/17-AEL(AMC) = QR clos par retour des fiches d'interdiction.</t>
  </si>
  <si>
    <t>PRAMALION Vivien</t>
  </si>
  <si>
    <t>Rivet 97747068 (AEL=403323) monosource AVDEL=01604-00412-
En arrêt de fabrication- AVDEL doit relancer une fabrication de 10.000 pièces.
Pouvez-vous nous proposer un équivalent ou nous fournir ces pièces ?</t>
  </si>
  <si>
    <t xml:space="preserve">Bonjour,
En court de traitement, un TGT interne a été ouvert,
Cordialement,
[SJA] 06/10 :
Bjr,
Est ce que le besoin est urgent ?
Pouvez vous me donner le délai de fabrication coté ADVEL?
cordialement, 
AEL-AMC-11/10/17 = Nous avons passé une nouvelle commande - délai=15/11/17- QR clos----
</t>
  </si>
  <si>
    <t>BOR0000013</t>
  </si>
  <si>
    <t>bornier 16ETOR</t>
  </si>
  <si>
    <t>Bonjour 
Pouvez vous signer la SDST ?
Cdlt,</t>
  </si>
  <si>
    <t>Bonjour,
SDST signée et postée, QR clos
Cdlt,
MNC</t>
  </si>
  <si>
    <t>SDST_BORNIER_16_ETOR_réf_BOR0000013</t>
  </si>
  <si>
    <t>MNCorger</t>
  </si>
  <si>
    <t>3021388_ind_D_SDST_BORNIER_16_ETOR_BOR0000013 signée AEL.pdf</t>
  </si>
  <si>
    <t>1479127</t>
  </si>
  <si>
    <t>carte 32 S TOR ISO</t>
  </si>
  <si>
    <t>bonjour,
Pouvez vous valider la SDST ?
cdlt</t>
  </si>
  <si>
    <t xml:space="preserve">Bjr, 
Qqes questions : 
1 - Passage sous ACQ ? 
2 - FAI à faire ? 
3 - Passage en ROHS avec ajout du vernis ? 
4 - Ajout AOI ? 
5 - Ajout Isolement, Diélectrique &amp; Continuité. 
Cdlt,
SJA 05/10 finalement,MAJ [SJA] du 18/10/17 
Bjr, 
1 - Passage sous ACQ ? OUI
2 - FAI à faire ? NON
3 - Passage en ROHS avec ajout du vernis ? NON
4 - Ajout AOI ? OUI
5 - Ajout Isolement, Diélectrique &amp; Continuité. =&gt; NON SDST sera rectifiée
Cdlt,
[MNC] le 06/10/17 =&gt; OK je clôture le QR
Bjr,
Finalement MAJ [SJA] du 18/10/17  
1 - Passage sous ACQ ? OUI
2 - FAI à faire ? NON
3 - Passage en ROHS avec ajout du vernis ? NON
4 - Ajout AOI ? OUI
5 - Ajout Isolement, Diélectrique &amp; Continuité. =&gt; NON SDST sera rectifiée
Pouvez vous signer la SDST ?
Cdlt,
[MNC] - 19/10/17 =&gt; ce QR était clos, je le rouvre :
Suite à MAJ, les commentaires n'ont pas été supprimés
[SJA] 19/10/17 : commentaires supprimés
Cordialement 
[MNC] - 19/10/17 : SDST signée, postée, QR clos
</t>
  </si>
  <si>
    <t>SDST-1479127-32STORISO</t>
  </si>
  <si>
    <t>SDST-1479127-32STORISO_signée.pdf</t>
  </si>
  <si>
    <t>5100436152</t>
  </si>
  <si>
    <t>Carte 32 S TOR ST</t>
  </si>
  <si>
    <t>Bonjour
Pouvez vous valider la SDST ?
Cdlt,</t>
  </si>
  <si>
    <t>Bjr,
Qqes questions :
1 - Passage sous ACQ ?
2 - FAI à faire ?
3 - Passage en ROHS avec ajout du vernis ?
4 - Ajout AOI ?
5 - Ajout Isolement, Diélectrique &amp; Continuité.
Cdlt,
SJA 05/10 
Bjr,
SDST annulée
cdlt</t>
  </si>
  <si>
    <t>SDST-5100436152-32STORST</t>
  </si>
  <si>
    <t>5100435735</t>
  </si>
  <si>
    <t>Carte 16 I TOR ST</t>
  </si>
  <si>
    <t>bonjour,
Pouvez vous valider la SDST ?
cdlt,</t>
  </si>
  <si>
    <t>Bjr,
1 - Passage sous ACQ ?
2 - FAI à faire ?
3 - Passage en ROHS avec ajout du vernis ?
Cdlt
SJA 05/10 
bjr,
1 - Passage sous ACQ ? OUI
2 - FAI à faire ? NON
3 - Passage en ROHS avec ajout du vernis ? OUI
cdlt,
MAJ SJA 18/10/17 
bjr,
1 - Passage sous ACQ ? OUI
2 - FAI à faire ? NON
3 - Passage en ROHS avec ajout du vernis ? NON
pouvez vous signer la SDST ?
cdlt,
[MNC] - 19/10/17
SDST signée, postée</t>
  </si>
  <si>
    <t>T018522_A_SDST_CARTE_16ITORST</t>
  </si>
  <si>
    <t>T018522_A_SDST_CARTE_16ITORST_signée.pdf</t>
  </si>
  <si>
    <t>1478845</t>
  </si>
  <si>
    <t>Carte 16 I TOR FI</t>
  </si>
  <si>
    <t>Bjr,
Pouvez vous valider la SDST ?
Cdlt,</t>
  </si>
  <si>
    <t xml:space="preserve">Bjr,
J'ai 3 questions :
1 - Passage sous ACQ ?
2 - FAI à faire ?
3 - Ajout du vernis ?
Merci 
Cdlt,
SJA 05/01
1 - Passage sous ACQ ? OUI
2 - FAI à faire ? NON
3 - Ajout du vernis ? OUI
[MNC] 06/10/17 =&gt; OK je clôture le QR
MAJ SJA 18/10/17
1 - Passage sous ACQ ? OUI
2 - FAI à faire ? NON
3 - Ajout du vernis ? NON
Pouvez vous signer la SDST ?
cordialement,
[MNC] 19/10/17 = SDST signée, postée
</t>
  </si>
  <si>
    <t>T018515_A_SDST_CARTE_16ITOR1</t>
  </si>
  <si>
    <t>T018515_A_SDST_CARTE_16ITOR1_signée.pdf</t>
  </si>
  <si>
    <t>Suite changement de fabricant , nous avons reçu les emballages 1614618AA (AEL=601049) dont la mousse
intérieure n'est pas collée dans les angles ( voir photo ).
Pouvons-nous utiliser cet emballage ?
Cordialement</t>
  </si>
  <si>
    <t xml:space="preserve">Bonjour,
Ce emballage est non conforme. 
il y a un risque que la carte s'échappe à l'extérieur de l'emballage pendant le transport.
Merci de changer ce emballage 
Cordialement,   
26/09/17/AMC = afin de ne pas pénaliser le délai de cette commande , nous vous proposons de maintenir l'ensemble par un enroulement par scotch.
26/09 SJA : On accepte votre proposition pour cette commande  </t>
  </si>
  <si>
    <t>EMBALLAGE 1614618AA</t>
  </si>
  <si>
    <t>803418ROHS</t>
  </si>
  <si>
    <t>OAMB-17036</t>
  </si>
  <si>
    <t xml:space="preserve">Séries Bourns </t>
  </si>
  <si>
    <t>résistances</t>
  </si>
  <si>
    <t xml:space="preserve">Bjr,
Nous sommes en train d'étudier l'impact d'une mise en interdiction de la source BOURNS
Pouvez vous me dire si vous utilisez la série CR0603, CR0805 et CR1206 de chez BOURNS  sur les produits Rolls Royce ? et quel est l'état du stock ?
Cordialement,
</t>
  </si>
  <si>
    <t>05/10/17-AEL-AM.COSTE = Bonjour, vous trouverez ci-joint la liste des articles Bourns utilisés sur vos produits.
L'état du stock est en cours d'analyse. Cdlt.
17/10/17 (VPR) =&gt; Les stocks des articles listés (voir lien documentaire) ont été analysés et aucuns de ceux-ci sont en marque BOURNS. Attente de vos infos pour suite à donner.
20/10/17(AMC) = Fiches d'interdiction retournées, QR soldé -------</t>
  </si>
  <si>
    <t>Articles BOURNS</t>
  </si>
  <si>
    <t xml:space="preserve">Bonjour,
1 - Erreur indice en bas de page  (C ald D), la SDST que nous avons est déjà à C
2 - Faut-il refaire la FAI (réalisée en 2012 par Mr Pauletto sans diffusion, sans signature) 
Cdlt,
[SJA] 26/09 : 
Bonjour,
1- Pouvez vous m'envoyer la version C que vous avez. Dans notre système la dernière version est en B !
2- Oui, mais une FAI à distance, vu le process simple de la carte.
cordialement,    
 [MNC] 26/09 : OK SDST indice C postée, solde du QR 
[SJA] 29/09 : 
-  Intégration SDST indice C dans Teamcenter
-  Evolution SDST en indice D
 </t>
  </si>
  <si>
    <t>SDST_3021388_C_16_ETOR_réf_BOR0000013</t>
  </si>
  <si>
    <t>SDST-3021388_C-bornier 16 ETOR BOR0000013.pdf</t>
  </si>
  <si>
    <t>29123311BB (AEL=202475)
Nous avons des pièces en stock en TRELEC=399SNS = restricted use-wiskers issue-
Pouvons-nous les utiliser ?</t>
  </si>
  <si>
    <t xml:space="preserve">Bonjour,
Combien de pièces TRELEC=399SNS  vous avez en stock ?
Cordialement,
AEL-AMC-18/05/17= nous avons 61 pièces en stock----
[SJA] 18/09 : Selon Guide d'utilisation de l'outil et de l'extraction ICCAP 8307107 G, vous-pouvez utiliser les 61 pièces que vous avez en stock. 
Pour les prochains besoins, merci d'utiliser la source 399 == Approved without restriction.
Cordialement, </t>
  </si>
  <si>
    <t>INTERFACE ALIM 48</t>
  </si>
  <si>
    <t>29124150AR (AEL=107509)
Les sources ICCAP sont  - restricted use-additional action = pouvons-nous les utiliser ?</t>
  </si>
  <si>
    <t>Même réponse que le QR 304  : Les produits ayant fait l'objet d'une validation (enregristrement du profil de temperature) en FAI, sont automatiquement validé par celle ci.</t>
  </si>
  <si>
    <t>OAMB-17162</t>
  </si>
  <si>
    <t>29124150AN (AEL=107508)
Les sources ICCAP sont - restricted use - additionnal action = Pouvons-nous les utiliser ?</t>
  </si>
  <si>
    <t>Borniers 16SREL</t>
  </si>
  <si>
    <t>Bonjour,
merci de donner vos remarques sur le SOR
vous aurez le nouveau dossier indice B
Cordialement,</t>
  </si>
  <si>
    <t>Bonjour,
OK RAS,
Cdtl</t>
  </si>
  <si>
    <t>T018274_SOR_Bornier_SREL16_BOR0000024_INDICE A à B</t>
  </si>
  <si>
    <t>Bornier 16SREL DIODE</t>
  </si>
  <si>
    <t>Bonjour,
Pouvez vous donner vos remarques sur le SOR ?
Cordialement,</t>
  </si>
  <si>
    <t>Bonjour,
Nous n'avons pas de dossier à l'indice E, nous travaillons à l'indice C...
Voici notre retour en rouge sur le document annexe
Cdlt,
[SJA] : 13/09
Bonjour,
Vous aurez le nouveau dossier à l'indice E
les autres remarques ont été prises en compte 
Cordialement,
[MNC] : 13/09
OK je solde le QR</t>
  </si>
  <si>
    <t>SOR_Bornier_SREL16_DIODE_BOR0000022_INDICE%20C%20à%20E.d</t>
  </si>
  <si>
    <t>Corger MN</t>
  </si>
  <si>
    <t>T018273_SOR_Bornier_SREL16_DIODE_BOR0000022_INDICE C à E_vue AEL.doc</t>
  </si>
  <si>
    <t>CARTE ACCG 4-2</t>
  </si>
  <si>
    <t>Bonjour 
Pouvez vous valider le SOR ?
Cordialement,</t>
  </si>
  <si>
    <t>29/08 (VPR) :
Etape n° 3 =&gt; Pas besoin de démonter le capot, les résistances sont accessibles.
Etape n° 10 =&gt; Test IDC 85% non réalisable, car anneaux court-circuitant de la carte CCT2 non présents.
Etape n° 11 =&gt; Pas de programmation des composants, uniquement la mesure de la consommation à vide (non présence des anneaux ok).
30/08 [SJA]
Remarques prises en compte 
SOR mis à jour</t>
  </si>
  <si>
    <t>SOR ACCG4-2 CAR0000147</t>
  </si>
  <si>
    <t>CAR0000238</t>
  </si>
  <si>
    <t>Carte ACGF2/BN2</t>
  </si>
  <si>
    <t>Bonjour,
Pouvez vous valider le SOR ?
Cordialement</t>
  </si>
  <si>
    <t xml:space="preserve">28/08 (VPR) : Validation du SOR = Ok.
Merci de nous préciser les valeurs des paramètres d'étuvage (T°c + durée).
Un devis sera envoyé en // à Mme Gabert pour la réalisation de ces travaux.
29/08 SJA : 2h à 100°C -/+ 10
29/08 (VPR) : Pouvez-vous me communiquer votre référentiel pour cette donnée ?
30/08 SJA : Nous n'avons pas de référentiel RR pour l'étuvage pour l'instant, mais nous pouvons nous baser sur  l'IPC-7711/7721 comme référence 
en PJ le SOR validé 
 </t>
  </si>
  <si>
    <t>SOR reprise carte ACGF2/BN2</t>
  </si>
  <si>
    <t>SOR T017913 A validé QUA</t>
  </si>
  <si>
    <t>Bonjour,
Pouvez vous valider la SDST ?
Cordialement,</t>
  </si>
  <si>
    <t xml:space="preserve">Bonjour,
Impossible de valider, il manque les pages 3 &amp; 4.....
Cdlt
SJA 25/08 
Bonjour,
doc corrigé
Cdlt  
[MNC] le 28/08/2017 =&gt; SDST signée </t>
  </si>
  <si>
    <t>BORNIER 16SREL</t>
  </si>
  <si>
    <t>SDST_BORNIER 16SREL_T009460C_signée_280817.pdf</t>
  </si>
  <si>
    <t>BOR0000016</t>
  </si>
  <si>
    <t>BORNIER_37_CF</t>
  </si>
  <si>
    <t>Bonjour,
SDST signée,
Cdlt,</t>
  </si>
  <si>
    <t>SDST BORNIER 37CF</t>
  </si>
  <si>
    <t>SDST_bornier 37CF_3021393D_signée_250817.pdf</t>
  </si>
  <si>
    <t>BORNIER_2X9_15CF</t>
  </si>
  <si>
    <t>Bonjour,
SDST signée
Cdlt,</t>
  </si>
  <si>
    <t>SDST BORNIER 2X9 15CF</t>
  </si>
  <si>
    <t>SDST_bornier 2X9 15CF_3021392D_signée_240817.pdf</t>
  </si>
  <si>
    <t>BORNIER_25_CF</t>
  </si>
  <si>
    <t xml:space="preserve">SDST BORNIER CF 25 </t>
  </si>
  <si>
    <t>SDST_BORNIER CF 25_3021391D_signée_240817.pdf</t>
  </si>
  <si>
    <t>AIMP5B-FI</t>
  </si>
  <si>
    <t>Bonjour,
SDST signée
Cdlt</t>
  </si>
  <si>
    <t>SDST AIMP5B-FI</t>
  </si>
  <si>
    <t>SDST_AIMP5B-FI_3022226B_signée_240817.pdf</t>
  </si>
  <si>
    <t>AIMP5-B</t>
  </si>
  <si>
    <t>Bonjour, 
Pouvez vous valider la SDST ?
Cordialement,</t>
  </si>
  <si>
    <t>SDST AIMP5-B</t>
  </si>
  <si>
    <t>SDST_AIMP5-B_T017829A_signée_240817.pdf</t>
  </si>
  <si>
    <t>Carte  ACCG4 2 SIREX</t>
  </si>
  <si>
    <t>Bonjour,
Pouvez vous signer la SDST ?
cordialement,</t>
  </si>
  <si>
    <t>SDST ACCG4-2 SIREX</t>
  </si>
  <si>
    <t>SDST_ACCG4-2_SIREX_T017298A_signée_240817.pdf</t>
  </si>
  <si>
    <t>Bonjour,
Pouvez vous signer la SDST ?
Cordialement,</t>
  </si>
  <si>
    <t>Bonjour,
Voici la SDST signée
Cdlt</t>
  </si>
  <si>
    <t>SDST CCT2</t>
  </si>
  <si>
    <t>SDST_CCT2_T017511A_signée_240817.pdf</t>
  </si>
  <si>
    <t xml:space="preserve">CARTE  AIMP5B FI </t>
  </si>
  <si>
    <t>Bjr,
Non conforme au process actuel:
Il y a une seule carte fille et non pas 2
Ces cartes sont déjà sous ACQ, vous mettez "NON"
FAI à faire ??
Cdlt,
SJA 27/07/2017 
2 cartes fille : AID et Bloqueur
ACQ corrigé en OUI
Oui, FAI est à faire   
Cordialement,
[MNC] 28/07/17
Je suis d'accord, il y  a bien 2 cartes filles mais AEL ne monte que la carte bloqueur.
Je solde le QR
Cdlt,</t>
  </si>
  <si>
    <t>SDST_indice_B_ CARTE_AIMP5B_FI _5100436640</t>
  </si>
  <si>
    <t>CARTE AIMP5B</t>
  </si>
  <si>
    <t>Bonjour,
Non conforme au process actuel :
Pas d'AOI, pas sous ACQ, avez-vous ajouté ces prestations avec FAI ??
Cdlt,
[SJA] 27/07/2017 
Bonjour,
OUI 
Cordialement,</t>
  </si>
  <si>
    <t>SDST CARTE AIMP5B 5100435358</t>
  </si>
  <si>
    <t>Bonjour,
Pouvez-vous signer la SDST ?
Cordialement,</t>
  </si>
  <si>
    <t>Bonjour,
Voici
Cdlt,</t>
  </si>
  <si>
    <t>SDST_Module_RSDS_6649070</t>
  </si>
  <si>
    <t>3025673_C_SDST_Module_RSDS_6649070_signée_240717.pdf</t>
  </si>
  <si>
    <t>Coffret ESAD D+</t>
  </si>
  <si>
    <t xml:space="preserve">Bonjour,
Le SOU T002794 n'est pas conforme au process: le produit n'a pas d'ACQ/CTI 150 et le SOU en prévoit.
Cet état est connu chez RR et jusqu'à présent, les lignes étaient rayées N/A et visées lors des visites MEI.
Comment devons-nous procéder pour cette commande?
Merci, Cdlt, </t>
  </si>
  <si>
    <t>[PAN]18/7/17: Mr JALE prendra en charge les évolutions nécésaire pour la mise a jour du dossier.
[MNC]25/7/17: SOU reçu corrigé par PAN; solde du QR
[MNC]10/04/2019 : Je rouvre ce QR, nous avons une nouvelle commande et la mise à jour n'a pas été faite comme prévu. Le SOU posté est toujours NC. Comment devons-nous procéder pour cette commande?
R.ESTEOULE le 10/04/2019 :
Je viens de vérifier et effectivement un ticket 5962 a été créé mais mis en statut différé, et n'a pas été réactivé pour la commande en cours. Afin de ne pas bloquer je propose de procéder de la même façon que la dernière fois =&gt; Rayer N/A, et préciser a coté "validé Méthodes RRCN R.ESTEOULE, selon Q/R #397". De mon coté j'ai relancé notre GT pour relancer le traitement de ce problème.
[MNC]06/06/2019 : Prise en compte sur la commande en-cours OK. Solde du QR</t>
  </si>
  <si>
    <t>OAMB-18254</t>
  </si>
  <si>
    <t>Bonjour,
Ok conforme au process actuel. 
La FAI sera t-elle à refaire (statut refusé en 2014)?
Cdlt
Bonjour
Oui la FAI  est à refaire; 
Cordialement</t>
  </si>
  <si>
    <t>SDST carte CCT2</t>
  </si>
  <si>
    <t>CARTE BUX 3 VERSION 318hZ</t>
  </si>
  <si>
    <t>Bonjour,
Nous rencontrons un problème d'obsolescence du condo 29372097AA monté sur la carte BUX 3, la seul source de remplacement possible est  RNS1E100MDS1 de Nichicon. par contre cette dernière est encombrente et touche au transfo adjacent (voir photos en Pj).
Pour assurer l'isolation nous pensons à entourer le condo avec de la gaine thermo rétractable .
Pouvez vous donner votre avis ou autre proposition SVP ? 
Cordialement,</t>
  </si>
  <si>
    <t xml:space="preserve">[FDU]17/07: Bonjour, Il est difficile d'appréhender correctement sur les photos le niveau de contraintes. De plus celle que vous avez montée en exemple  ne correspond pas à la référence que vous souhaitez.
Pour la RNS1E100MDS1 , le diamètre peut être au max à 6,8mm, et le pas est de 2.5mm.
j'y vois deux problèmes:
La capa sera désaxée, la gaine thermo va augmenter encore le diamètre. Prendre préférentiellement une gaine kynar pratiquement au diamètre de la capa pour diminuer l'épaississement au retreint, soit utiliser un scotch HT. Prévoir aussi un intercalaire pour empêcher le c/c en cas d'appuis sur la capa après mise au pas. Vous devrez accepter un défaut de verticalité.
</t>
  </si>
  <si>
    <t>Encombrmement photo 1</t>
  </si>
  <si>
    <t>DUBUIS.F</t>
  </si>
  <si>
    <t>Encombrement photo 2</t>
  </si>
  <si>
    <t>29220704AA</t>
  </si>
  <si>
    <t>resistance</t>
  </si>
  <si>
    <t>Patrice ANDRE</t>
  </si>
  <si>
    <t>Bonjour,
avez vous sous la ref29220704AA des resisitance ayant pour date code 1644  de la marque Bourns ?
si oui merci de les "ecarter" car il y a des manques d'encapsulation sur ce scomposant (bite mouse).
Cdlt.</t>
  </si>
  <si>
    <t>Bonjour,
Nous n'avons pas de résistances DC1644 de la marque Bourns sous la réf 29220704AA.
Cdlt</t>
  </si>
  <si>
    <t>Géraldine BEAUVOIR</t>
  </si>
  <si>
    <t>6647904</t>
  </si>
  <si>
    <t>Carte CMD THY</t>
  </si>
  <si>
    <t>Bonjour,
Suite a pb reccurent, 3 NCP (17-14926 /17-15006/17-15011)sur ce lot de fabrication, vous voudrez bien nous remonté dans le fichier excel, les dates de fabrications, les lots de cosses, aisni que la date de reception AEL.
Par ailleur nous allons revenir vers vous pour reprise du CRAQ, et vous renvoyez les matérielles en défaut.
Merci de stopper l'OAMB-17070, est de nous dire a quelle étape se trouve t il?
Cdlt.</t>
  </si>
  <si>
    <t>VPR (10/07) :
Je vous confirme la mise en standby de votre commande OAMB-17070. La fabrication n'a encore pas débutée.
Vous trouverez en lien, le CRAQ dans lequel vous avez toute la traçabilité entre les lots de cosses et l'utilisation de ceux-ci.
[PAN]10/7/17 : Merci de débloquer la production mais d'eefectuer un controle specifique sur les cosses suivant le document de trie (non finalisé a ce jour).
[VPR]11/7/17 : Pour AEL, le contrôle spécifique n'étant encore pas défini (type, quantité, moyens...), cette production est toujours bloquée dans l'attente de ce document de tri.
[PAN]11/7/17: ajout ppt pour trie (lien documentaire 2)
[PAN] 11/7/17: ajout des actions a la place du fichier de cosse (en lien documentaire)
[PAN]12/7/17 : ajout des criteres maj du lien documentaire 2</t>
  </si>
  <si>
    <t>actions AEL</t>
  </si>
  <si>
    <t>OAMB-16229</t>
  </si>
  <si>
    <t xml:space="preserve">synthèse cosse </t>
  </si>
  <si>
    <t>Carte 32 ACT 2</t>
  </si>
  <si>
    <t xml:space="preserve">Bonjour,
Avez vous effectué des reprises ou y a t il eu des evenements (plusieurs tests, ...) sur ce numéro de série ?
nous avons eu des défaillances sur les opto VP67, VP65, VP63..61..59..57..55..47..45.
</t>
  </si>
  <si>
    <t xml:space="preserve">VPR (10/07) :
Cette carte fait partie d'un lot de fabrication de 100 cartes (OF980).
Une FAI a été effectuée sur cet OF avec prélèvement de 3 cartes (n° 1613216/217/218) sur lesquelles un 2ème DIEL à 85% a été réalisé.
Pour la carte en question, je ne retrouve rien dans notre suivi qualité sur celle-ci : aucun problème rencontré.
[PAN]10/7/17: Pouvez vous nous faire parvenir les éléments suivant sur le test initial: S/N KO et identification du ou des tests KO.
[VPR]10/7/17: Le service test n'a rencontré aucun défaut sur ces cartes. Programmation ok, Continuité électrique des masses mécaniques  ok, Résistance d’isolement ok, Tenue diélectrique ok, Résistance d’isolement après diélectrique ok, Consommation à vide ok.
</t>
  </si>
  <si>
    <t>Bonjour,
Pouvez vous donner vos remarques sur la SDST ?
cordialement,</t>
  </si>
  <si>
    <t>Bonjour,
Il m'est difficile de valider car nous ne connaissons pas ce produit. Par comparaison avec CAR0000147, vous avez ajouté le test de continuité en SST?
Cdlt,
[SJA] 10/07/17
Bonjour,
La CAR0000255 ( ACCG4-2 SIREX) est une carte clonée de la CAR0000147 (ACCG4-2) pour une affaire spécifique,Le test de continuité en SST = OUI parce que la PES dans § 3.2.1 demande la mesure de la continuité électrique des masses mécaniques.
La SDST de la CAR0000147 doit être mise à niveau 
cordialement,
[MNC] 10/07/17 =&gt; ok je clôture le QR</t>
  </si>
  <si>
    <t>SDST carte ACCG4 2 SIREX</t>
  </si>
  <si>
    <t>CAR0000192</t>
  </si>
  <si>
    <t>Carte I.8PT100-2</t>
  </si>
  <si>
    <t>Bonjour,
Nous avons rencontré une défaillance composant sur les RELAIS :HUA28029
un DateCode est clairement identifié comme étant défaillant:Tyco datecode 16356
Merci de faire les vérifications de DC sur les produits livrées.</t>
  </si>
  <si>
    <t>VPR (05/07) =&gt; Merci de nous communiquer les N° de séries des cartes impactées.
Après recherche, le DC cité ci-dessus est inconnu chez AEL.
Nous enregistrons 2 commandes sur ces composants et les DC suivants : 11072014 (marqués sur le boîtier : 40711) &amp; 20022015 (marqués sur le boîtier : 50220).
[PAN] 5/7/17 : Merci pour la reactivité.</t>
  </si>
  <si>
    <t>S/N</t>
  </si>
  <si>
    <t>15334101 (AEL=301040) = NEXANS=10038017
Les distributeurs imposent un minimum de 5000M. Aucun dépannage possible.
Nous utilisons en moyenne 100M par an.
Pouvons-nous passer cet article en fourniture RRCN ?
Cordialement
07/02/18/AEL-AMC = suite projet NORIA = relance de ce QR
10/07/08/AEL=AMC = relance de ce sujet suite divers besoins . Pouvons-nous passer cet article en fourniture RRCN sur tous les produits ?</t>
  </si>
  <si>
    <t>16/07/18/AEL-AMC-RAPPEL  URGENT
17/07/18/AEL-AMC = clos pas mail de Mr LIGIOS du 16/07/18 ==&gt; dépannage RRCN</t>
  </si>
  <si>
    <t>Bonjour,
Pouvez vous valider la SDST ?
cdlt</t>
  </si>
  <si>
    <t>Bonjour,
SDST OK RAS
Cdlt,</t>
  </si>
  <si>
    <t>SDST Module RSDS</t>
  </si>
  <si>
    <t>Bonjour,
Pouvez vous valider le SOU ?
Cordialement,</t>
  </si>
  <si>
    <t>Bonjour,
L'ACQ/CTI 145 (câblage) a été ajoutée. Est-ce que c'est normal?
Bonjour,
L'ACQ/CTI 145 pour câblage des prises XM1 et XM2 : torsadés ensemble 
Cdlt,
[MNC] le 03/07/17 : faudra-t-il prévoir une seconde FAI?
[SJA] 03/07/2017: NON
[MNC] le 03/07/17 : ok je clôture le QR</t>
  </si>
  <si>
    <t>SOU T017360</t>
  </si>
  <si>
    <t>Bonjour,
Pouvez vous valider la SDST ?
Cdlt</t>
  </si>
  <si>
    <t>Bonjour, 
1 - Erreur indice en bas de page, LA SDST existante est déjà à l'indice C 
2 - Pas d' AOI sur ce produit, remplacer OUI par NON 
Cdlt, 
SJA
Bonjour,
1- Indice corrigé en D 
2- AOI : OUI remplacé par NON 
Cdlt</t>
  </si>
  <si>
    <t xml:space="preserve"> SDST_BORNIER_37_CF</t>
  </si>
  <si>
    <t>BORNIER_2X9_15</t>
  </si>
  <si>
    <t>Bonjour,
Pouvez vous valider la SDST ?
Cdlt.</t>
  </si>
  <si>
    <t>Bonjour,
1 - Erreur indice en bas de page, LA SDST existante est déjà à l'indice C
2 - Pas d' AOI sur ce produit, remplacer OUI par NON
Cdlt,
SJA
Bonjour,
1- Indice 'C' est correct =&gt; Erreur sur TC : indice corrigé en D
2- AOI: OUI remplacé par NON
Cdlt</t>
  </si>
  <si>
    <t>SDST BORNIER_2X9_15</t>
  </si>
  <si>
    <t>Bonjour, 
1 - Erreur indice en bas de page, LA SDST existante est déjà à l'indice C 
2 - Pas d' AOI sur ce produit, remplacer OUI par NON 
Cdlt,
SJA
Bonjour,
1- l'indice 'C' est  correct. =&gt; Erreur sur TC : indice corrigé en D
2- AOI: Oui remplacé par NON 
Cdlt</t>
  </si>
  <si>
    <t>SDST BOR0000014</t>
  </si>
  <si>
    <t xml:space="preserve">Bonjour,
Pouvez vous valider la SDST ?
Cdlt, </t>
  </si>
  <si>
    <t>Bonjour,
Les modifications selon FAI : OK
Une modification a été apportée au test fonctionnel chez RR (NON à la place de OUI)????
Cdlt,
SJA 
Bonjour,
Pas de moyen du test fonctionnel pour cette carte chez RR
Cdlt,
[MNC] OK je clôture le QR</t>
  </si>
  <si>
    <t>SDST BOR0000024</t>
  </si>
  <si>
    <t>carte ACGF6-BN-FI</t>
  </si>
  <si>
    <t xml:space="preserve">Bonjour, 
Il y à une ambiguïté dans la fiche de mesure page 44 de la PES 5100370303C.
On nous demande de vérifier en contrôle technologique la présence des straps XR10,XR11,XR12, hors seulement    XR11 et XR12 doivent être présents (fermés) ,  merci d'enlever XR10 ci joint la page 44 de la PES .
Sincères salutations
E.Delarboulas  </t>
  </si>
  <si>
    <t>Bonjour,
un ticket GT est déjà ouvert en interne pour traiter ce point  et une nouvelle version de PES est en cours de rédaction.
Toutefois la SDST indice C  précise de ne pas fermer la strap XR10 en SST.
Cordialement,</t>
  </si>
  <si>
    <t>https://rr.fpk.exostar.com/customers/rollsroyceplc_forumpass/nuclear/wep/ael/AEL%20Documentation/ECHANGE%20TECHNIQUE/DOSSIER%20INDUSTRIEL/TESTS/Page%20N°44%20PES%205100370303C.pdf</t>
  </si>
  <si>
    <t>OAMB-16222</t>
  </si>
  <si>
    <t>HUA16599 (AEL=111753)
VISHAY=SD215DE-2 = obsolète
Il n'y a plus de source approvisionnable dans ICCAP
Ce composant passe t-il en fourniture RRCN ?</t>
  </si>
  <si>
    <t>07/06/2017 [SJA]
Bonjour,
QR pris en compte, un ticket GT a été ouvert en interne.
Cordialement 
Obsolescence traitée.
Iccap à jour avec de nouvelle source.
Composants fournis à AEL par RR en quantité suffisante pour cette fabrication.</t>
  </si>
  <si>
    <t>5100436664</t>
  </si>
  <si>
    <t>6 S ANA FI</t>
  </si>
  <si>
    <t>Bonjour,
Pouvez vous valider la SDST ?
Cordialement.</t>
  </si>
  <si>
    <t>Bonjour,
Ci-joint SDST signée
Cdlt,</t>
  </si>
  <si>
    <t>SDST carte 6 S ANA 5100436664</t>
  </si>
  <si>
    <t>T016284_A_SDST_Carte_6_S_ANA_FI_réf_205100436664_signee.pdf</t>
  </si>
  <si>
    <t>Module Batterie 17V</t>
  </si>
  <si>
    <t xml:space="preserve">Les vis 4x10 ne prennent pas dans le filetage sur certains transfo 1472826F.
Pour le même indice, les entretoises et les fourreaux ne sont pas décolletées de la même façon (voir DC, photo en PJ) 
Vérifier votre stock ainsi que les pièces en cours de livraison que vous nous devez.
Les deux commandes ci dessous sont impactées partiellement, ( transfos sérialisés et affectés.)
Pour information, les sorties des fils 5 et 6 ne sortent pas au même endroit en fonction du DC.
</t>
  </si>
  <si>
    <t xml:space="preserve">[SJA] 22/05/2017
Bonjour,
Sujet en cours de traitement en interne.
Nous n'avons pas de stock pour vérifier.
Pouvez vous quantifier les transfos non conforme (par DC) ?
Cordialement,
[FDU] 22/05/2017
Qté 7/10 sur l’OAMB-16181  - DC 17/08
Qté 3/4 sur l’OAMB-17088 – DC 17/08
[SJA] 31/05/2017
Suite à notre échange d'hier, pouvez vous me dire quel vis ( longueur) pourra convenir ?
[FDU] 01/06: vous pouvez partir sur une longueur de 12mm. Si accepté, nous fournir dérogation avec référence de vis que vous aurez définie.
[SJA] 07/06/2017
Pouvez vous essayer avec la vis réf HUA14556 (HXG  M4*12 MM; STL; 8.8; ZN5CR3 ) , est ce que vous en avez enstock ?
[FDU] 07/06/2017
Pas de stock. Comme je vous l'ai dit la longueur 12mm est validée. On a une prise sur 3mm de filets.
[SJA] 27/06/2017
Merci de nous rapatrier les transfos non conforme pour créer une NCA et retour fournisseur 
Cordialement  
[GBE] 28/06/2017
Bonjour, les 10 tfo ont été expédiés ce jour.
Cordialement
</t>
  </si>
  <si>
    <t>https://rr.fpk.exostar.com/customers/rollsroyceplc_forumpass/nuclear/wep/ael/AEL%20Documentation/ECHANGE%20TECHNIQUE/DOSSIER%20INDUSTRIEL/Documents%20LIES/MG1897.jpg</t>
  </si>
  <si>
    <t>OAMB-16181 et 17088</t>
  </si>
  <si>
    <t>G. BEAUVOIR</t>
  </si>
  <si>
    <t>Carte 32ACT2</t>
  </si>
  <si>
    <t>Bonjour,
veuillez trouver ci joint quelques photo sur carte ou devait avoir lieu une reprise de vernissage. A priori cela n'a pas était fait.
Merci de confirmer, la methode, les modalités de trie éventuelle et si un controle a été effectué.
Cdlt.</t>
  </si>
  <si>
    <t>Méthodologie :
- Contrôle de toutes les cartes avec éclairage UV dans local tropicalisation, plongé dans le noir pour meilleur rendu.
- Identification des défauts et comparaison avec ceux fournis dans le fichier Excel de la NCP, certains défauts détectés en plus de cette liste.
- Reprise des cartes en perçant les bulles et en remettant du vernis.
- Contrôle dans les mêmes conditions citées ci-dessus après reprise.
Pour info sur la carte 1611613 : Défauts confirmés sur L61-C124-C126-L52-C106-C108 et en plus détectés sur L88.
R.ESTEOULE le 02/07/2019:
Compte tenu de la réponse apportée par AEL, je clos ce point.</t>
  </si>
  <si>
    <t>CAR144-apres-reprise-vernissage.zip</t>
  </si>
  <si>
    <t>CARTE CONV DCDC</t>
  </si>
  <si>
    <t>Demandons autorisation pour utiliser 3 PCB du stock de PLANTIN avec erreur de sérigraphie ( indice plan de perçage associé aux clichés par erreur )
VOIR DER4766</t>
  </si>
  <si>
    <t xml:space="preserve">[SJA] 18/05/2017 
Bonjour,
Demande prise en compte, un traitement en interne est en cours. 
Cordialement,  
[SJA] 19/05/2017
Voici la demande de dérogation signée.
Par contre pouvez vous demander à PLANTIN ces actions préventives pour ne plus avoir ce défaut sur nos produits ?
Cordialement, </t>
  </si>
  <si>
    <t>DER4766</t>
  </si>
  <si>
    <t>OAM-17101</t>
  </si>
  <si>
    <t>6606687</t>
  </si>
  <si>
    <t>CI COURT PANIER UF1 A UF7</t>
  </si>
  <si>
    <t>Bonjour, 
Suite au QR123 et au TGT3292 merci de nous fournir la dernière PES réf :3008081 modifiée.
Sincères salutations.
[MNC] 23/05/2017 ==&gt; Ci-joint demande de dérogation 4767
[MNC] 25/08/2017 ==&gt;  sujet clos, dérogation DER4767 annulée, remplacée par NCP-17-15105 diffusée par mail MGA du 24/08/17 pour autorisation de livraison avec la NCP</t>
  </si>
  <si>
    <t xml:space="preserve">[SJA] 23/05/2017
Bonjour,
La dernière version de la PES 3008081  n'est pas encore disponible.
Vous pouvez nous demander une dérog.
Cordialement,
</t>
  </si>
  <si>
    <t>DER4767.pdf</t>
  </si>
  <si>
    <t>804686</t>
  </si>
  <si>
    <t>OAMB-17065-1</t>
  </si>
  <si>
    <t xml:space="preserve">Bonjour,
suite a NCP-17-14600 portant sur les rivet de la face avant, notre équipe GT a decider le liberer les produits. Le traitement sera fait via la DEV-38880-00. il n'y a pas de risque de chute de vis a l'interieur de l'équipement (entr eautres).
Vous pouvez donc liberer les produits faisant l'objet de la NCP-17-14600.
</t>
  </si>
  <si>
    <t>Bonjour,
Ok, information prise en compte.
Déblocage des produits confirmés.
Cordialement.
R.ESTEOULE le 01/07/2019:
Suite au déblocage des produits, cloture du point.</t>
  </si>
  <si>
    <t>CAR0000193</t>
  </si>
  <si>
    <t>8PT100-2</t>
  </si>
  <si>
    <t>Bonjour,
Merci de bien vouloir valider la SDST indice F de la carte 8PT100-2 _ CAR0000193.
Cordialement,</t>
  </si>
  <si>
    <t>Bjr,
SDST signée, postée
Cdlt</t>
  </si>
  <si>
    <t>T002879_Indice_F_SDST_8PT100-2_réf_CAR0000193</t>
  </si>
  <si>
    <t>T002879_Indice_F_SDST_8PT100-2_réf_CAR0000193_signée 040517.pdf</t>
  </si>
  <si>
    <t>Bonjour,
Nous recevons 40 pièces 29410201AZ de votre fourniture, dont 16 sans logo fabricant, avec pour marquage 1437 C LS PAD PHILIPPINES.
Nous ne pouvons pas faire le lien avec les marques autorisées sur la spécif jointe.
Merci de nous confirmer que ces pièces sont utilisables.
Cordialement</t>
  </si>
  <si>
    <t>Bonjour,
Après vérification en  interne auprès de Grégory Venet, les composants marqués "1437C LS PAD PHILIPPINES" sont de fabrication Linear Systems. Ils sont donc utilisables car cités dans notre spécification.
Cependant j'attire votre attention sur le fait que ces composants doivent être montés par paire issue du même lot de fabrication sur les cartes CCT2. Vous disposez de 16 composants Linear et 24 composants Siliconix. Vous pouvez donc monter ces composants.
Salutations,
Marie Gabert</t>
  </si>
  <si>
    <t>29410201AZ.pdf</t>
  </si>
  <si>
    <t>Fiabilité</t>
  </si>
  <si>
    <t>OAMB-17084</t>
  </si>
  <si>
    <t>Gabert / Venet</t>
  </si>
  <si>
    <t>1471929</t>
  </si>
  <si>
    <t>MFR 1/3</t>
  </si>
  <si>
    <t xml:space="preserve">Bonjour
Le BEV33901-00 (Juin 2014) prévoit le changement de SOU, passage NG, mais la SDST 3018696-A de 2012 n'a pas été mise à jour . L'information vous a été remontée par Mme Coste par mail en Mai 2015.
Cet écart est purement documentaire &amp; non bloquant pour la commande en -cours, nous utilisons le SOU T000652 conformément au REDTA indice H &amp; au BEV.
Cdlt,
[FDU] 31/01/19 &gt; ajout de la commande OAMB-18242, merci de mettre à jour ce SDST, pour sortir de cette situation.
</t>
  </si>
  <si>
    <t>804418</t>
  </si>
  <si>
    <t>OAMB-17067 + OAMB-18242</t>
  </si>
  <si>
    <t>31446351AA (AEL=104637) approvisionné suivant spécification  est obsolète.
Nous ne trouvons plus de stock.
Pouvons-nous passer ce composant en fourniture RRCN ?
Salutations</t>
  </si>
  <si>
    <t>27/4/17 [PAN]: prise en compte de la demande. TGT 5444.
commande livrée</t>
  </si>
  <si>
    <t>PREVISION AU 06/12/18</t>
  </si>
  <si>
    <t>carte 8PT100-2</t>
  </si>
  <si>
    <t>Bonjour,
Pouvez vous  vérifier la modification de la SDST des cartes 8PT100-2 réf CAR0000193 ci-joint et nous faire votre retour ?
Cordialement,</t>
  </si>
  <si>
    <t>Bonjour,
Ok conforme
Cdlt</t>
  </si>
  <si>
    <t>T002879_Indice_F_SDST_Carte_8PT100-2_réf_CAR0000193</t>
  </si>
  <si>
    <t>3016607</t>
  </si>
  <si>
    <t>ECROU SERTI M3 H4,5 POUR EP1,5</t>
  </si>
  <si>
    <t>Vous trouverez en PJ notre FLT4398 du 15/10/2014.
Le point 2 reste d'actualité.</t>
  </si>
  <si>
    <t xml:space="preserve">[PAN]24/4/17 : pouvez vous nous indiquer un taux de defaut.
TGT2711.
Données d’entrée :
Les tolérances 6G et 6H des écrous se chevauchent.
La fabrication est centrée sur ces 2 tolérances. Les tampons de contrôle 6G et 6H passent tous les deux dans les écrous sertis fabriqués par Atomelec (Infos JGA).
Le problème est récurrent, mais pas systématique.
AEL a fait des retours vers Atomelec sur des problèmes de présence de copeaux, mais ce n’est pas la cause du problème rencontré.
On est sur un problème lorsque l’on est sur les tolérances extrêmes des différents éléments vissés.
RESULTATS : 
A priori, le jeu de tolérances (6G/6H) n’est pas la source du problème. Le couple de serrage ne pose pas problème.
Voir si le pré vissage est systématiquement réalisé ==&gt; AEL
Et si le problème est de nouveau rencontré, fournir les pièces concernés à PAN.
Le BEE (Action GFR et SBR) analyse sur un cas réel.
FDU] 24/04: il faut bien comprendre le contexte: 
Si l'on prend une vis, et que l'on cherche systématiquement tactilement la bonne amorce, c'est quasiment 100% bon.
Si l'on se met en mode "production cadencée" sans l'opération de recherche d'amorce, on atteint des taux de défaut autour de 10%. 
Je pourrai vous fournir des vis ayant subit la contrainte, car on les changes systématiquement.
17/4/17[PAN] : Merci de nous faire parvenir ces vis svp.
</t>
  </si>
  <si>
    <t>https://rr.fpk.exostar.com/customers/rollsroyceplc_forumpass/nuclear/wep/ael/AEL%20Documentation/ECHANGE%20TECHNIQUE/DOSSIER%20INDUSTRIEL/Documents%20LIES/FLT4398.PDF</t>
  </si>
  <si>
    <t>404410</t>
  </si>
  <si>
    <t>GT</t>
  </si>
  <si>
    <t xml:space="preserve">Carte ACGF6/BN/FI </t>
  </si>
  <si>
    <t>Bonjour 
merci de signer la SDST en PJ
Cordialement,</t>
  </si>
  <si>
    <t>Bonjour,
Ci-joint la SDST signée
Cdlt,</t>
  </si>
  <si>
    <t>SDST carte ACGF6-BN-FI</t>
  </si>
  <si>
    <t>M.N.Corger</t>
  </si>
  <si>
    <t>SDST-3018537_C-ACGF6-BN-FI-5100436720_signée_200417.pdf</t>
  </si>
  <si>
    <t>1TRA007144</t>
  </si>
  <si>
    <t>Composants</t>
  </si>
  <si>
    <t>Bonjour,
auriez vous en stock les composants suivants:
1TRA007144
HUA21760
HUA31186
Si oui pourriez vous nous dépanner de 2 composants afin de réaliser des validations.
Cdlt.</t>
  </si>
  <si>
    <t>VPR-20/04/17 :
La seule référence ICCAP connue dans notre ERP est 1TRA007144, mais pas de stock disponible.
Les 2 autres références ne sont pas connues chez AEL.</t>
  </si>
  <si>
    <t>Carte EOP</t>
  </si>
  <si>
    <t>Bonjour ,
suite a la FAI sur ce produit EOU/EOP il a été detecté une non conformité composant sur la capacité C01
Merci d'identifier toutes les productions (OAMB, P/N Indice et S/N) RRCN impacté par ce lot.
Cdlt.</t>
  </si>
  <si>
    <t xml:space="preserve">MCO
1 - Cartes EOP (6647910V) : repère C01 - OAMB-17027x5 ==&gt; S/N 1702374 - 375 - 377 livrées seront reprises en interne après rapatriement. S/N  1702376 - 378 non livrées reprises en interne 
2 - Cartes EOU (6647844V) : repère C01 - OAMB-17026x22 ==&gt; S/N  1701882 à 1701903 non livrées reprises en interne 
3 - Cartes I.AUDIO (5100435577L)  : repère C19  - OAMB-16201x10 ==&gt; S/N 1612712 à 1612721 livrées seront reprises en interne après rapatriement.
VPR (24/04/17) =&gt; Le rapport 8D émis par SIC SAFCO confirme que les capas sont conformes (voir le lien documentaire). Suite au mail de Mr André du 20/04, tous les produits sont donc libérables.
</t>
  </si>
  <si>
    <t>Carte 32STOR</t>
  </si>
  <si>
    <t xml:space="preserve">Bonjour
veuillez trouver le PVE validé de ce jour.
</t>
  </si>
  <si>
    <t>[PAN] 6/4/17 : cloture du Q/R car prise en compte du plan faite par AEL.</t>
  </si>
  <si>
    <t>PVE</t>
  </si>
  <si>
    <t>Carte  ACGF6/BN-2 F</t>
  </si>
  <si>
    <t>Bonjour,
Merci de valider la SDST.
Cordialement,</t>
  </si>
  <si>
    <t>Bjr,
SDST signée, postée
Cdlt,</t>
  </si>
  <si>
    <t>SDST ACGF6 BN_2_FI</t>
  </si>
  <si>
    <t>SDST_ACGF6 BN-2_3026938D_signée.pdf</t>
  </si>
  <si>
    <t>Carte Additive</t>
  </si>
  <si>
    <t>Vous avez ajoutez le couple de serrage à 0,20Nm des entretoises et écrous polyamide rep1 et 2 sur votre EM.
Celui-ci est trop élevé, les entretoises foirent systématiquement.
Après plusieurs essais nous avons déterminé celui qui atteint la limite d'élasticité avant rupture , soit 0,12Nm.
Merci d'escalader, très urgent conditionne la cde OAMB-17026 Carte ONDULEUR
Votre dossier à mettre à jour suivant votre réponse.
10/04/2017 [MNC]: Ci-joint demande de dérogation DER4760</t>
  </si>
  <si>
    <t>29/03/2017 [SJA]:
Demande bien prise en compte.
07/04/2017 [SJA]: 
Bonjour,
Merci de nous envoyer une demande de dérogation pour utiliser un couple de serrage de 0.13Nm  + utilisation vernis de blocage. 
Cdlt,
12/04/2017 [SJA]:
Dérogation acceptée en PJ</t>
  </si>
  <si>
    <t>DER4760_additif_6647731E.pdf</t>
  </si>
  <si>
    <t>804557</t>
  </si>
  <si>
    <t>OAMB-17026</t>
  </si>
  <si>
    <t>SJA</t>
  </si>
  <si>
    <t>DRG-17-1405_CARTEEOU-Carte Additif couple de serrage</t>
  </si>
  <si>
    <t>6646418</t>
  </si>
  <si>
    <t>CARTE CONV DC/DC 24V/15V</t>
  </si>
  <si>
    <t>Concernant le marquage sur le cuivre 6646391D (code AEL : 501688) de la carte CONV DC/DC 24V/15V 6646418 (code AEL : 804699) :
Le fabricant de cuivre PLANTIN confirme qu’il a bien fabriqué les PCBs à l’aide des clichés 6646390 ind.B mais a fait une erreur sur l’indice reporté sur les cuivres : il a reporté l’ind.D du fichier de perçage.
Vous trouverez en pièce jointe, sa demande de dérogation.</t>
  </si>
  <si>
    <t xml:space="preserve">29/03/2017 [SJA]:
Demande bien prise en compte.
12/04/2017 [SJA]:
Pouvez vous faire une extension sur l'étiquette d'identification en ajoutant la réf du cliché avec le bon indice comme la photo ci-joint ?
14/04/2017 [VPR]:
Vous trouverez en pièces jointes, les photos de l'identification proposée (Face Bottom et Top).
14/07/2017 [SJA]:
Ok pour cette proposition. </t>
  </si>
  <si>
    <t>Dérogation PLANTIN 2017-03-06</t>
  </si>
  <si>
    <t>804699</t>
  </si>
  <si>
    <t>OAMB-16118</t>
  </si>
  <si>
    <t>etiquette identification carte DC_DC 24V 15V ref 6646418</t>
  </si>
  <si>
    <t>Bonjour,
Nous souhaitons que vous realisiez un pasage au decontaminometre de cette carte toute en prenant les précautions habituelles concernant la manipulation de celle ci.
Cdlt.</t>
  </si>
  <si>
    <t xml:space="preserve">VPR - 04/04/17 =&gt; Le passage au décontaminomètre a été réalisé, le résultat sur la carte N°1601051 est conforme.
Vous trouverez en document attaché, le ticket sorti par la machine.
[PAN] 4/4/17 :Merci pour ce retour. Pouvez vous nous renvoyer cette carte en veillant au respect des précautions (ESD et propreté) car celle ci n'est plus protégée au niveau des transistor par leur anneau de garde.
Je ne ferme pas encore ce Q/R car nous pourrions aller un cran + loin éventuellement. Cdlt. Merci d'avoir tenu votr edate d'engagement.
[SJA] 11/09/17 : Comme évoqué précédemment, nous voulons aller un cran + loin, Nous souhaitons réaliser un deuxième nettoyage standard au Vigon dans la machine. Pouvez vous  passer la carte et nous la renvoyer SVP ( bien sûr et comme d'hab. avec les précautions ESD et protection ) ?
Je vous envoie la carte aujourd'hui. 
cordialement ,
[FDU] 11/09: Bjr, je me permet d'intervenir sur le sujet . Le nettoyage avec VIGON + édition d'un rapport est une démarche de prestation externe, car AEL n'est pas équipé. Nous nous appuyons pour cela, sur des partenaires qui travail en collaboration avec Zestron. A reception, la carte devra être expédiée vers leur usine, et il faut compter environ deux semaines pour ouvrir un créneau de mesure et retour llabo.
[SJA] 11/09 : Pouvez vous me dire quel est le process de nettoyage standard (interne à AEL) que vous réalisez sur les cartes RR ? sinon merci de me communiquer le chiffrage de la prestation externe.
cordialement,
[FDU] 12/09: Pas de nettoyage, process no clean. Voir avec Mr Stourm si besoin d'info. AEL garantie sortie usine un niveau de contamination &lt; 5.8µg/nacl sur les cartes (sous reserve que la typologie de la carte permette la mesure).  Je reviens vers vous pour l'offre.
[FDU] 26/09: Suite au divers échange, Mr Jale m'a confirmer le lavage d'une seule carte (reçu chez AEL) avec saponifiant. Afin de gagner du temps, j'enclenche la démarche. Suite offre de Mr Miramand, merci de faire parvenir votre commande de régularisation (300€) 
[SJA] 26/09 : Mr Dubuis, Merci d'attendre que je vous confirme notre commande 
[FDU] 27/10: La démarche était anticipée. Nous vous retournons la carte lundi. Je vous joint le rapport de lavage. (champ REX)
     </t>
  </si>
  <si>
    <t>PRAMALION Vivien/ FDU</t>
  </si>
  <si>
    <t>Résultat Décontamination</t>
  </si>
  <si>
    <t>21/03/2017 [SJA]
Bonjour,
Pouvez-vous vérifier la mise à jour de la SDST de la carte ACGF6_BN_2F et nous faire vos retours  ?
Merci d'avance,
22/03/2017 [SJA] :
Bonjour, 
Merci pour ce retour, 
Normalement ça devrait être dans cet ordre "D3026938_D_SDST_CAR0000174_Carte ACGF6-BN-2-FI", où la lettre "D" est l'indice de la SDST.
J'ai repris la SDST avec cet ordre.
Cordialement,</t>
  </si>
  <si>
    <t>Bonjour,
 - RAS sur le process
 - Page 2 pavé 'identification des moyens de production de ce document' dans "Fichier" que représente la lettre "D" après CAR0000174_ ??
Cdlt,</t>
  </si>
  <si>
    <t>SDST carte ACGF6_BN_2F_I</t>
  </si>
  <si>
    <t>https://rr.fpk.exostar.com/customers/rollsroyceplc_forumpass/nuclear/wep/ael/AEL%20Documentation/ECHANGE%20TECHNIQUE/DOSSIER%20INDUSTRIEL/Documents%20LIES/D3026938_D_SDST_CAR0000174_Carte%20ACGF6-BN-2-FI.xls</t>
  </si>
  <si>
    <t>carte BORNIER 8 S RELAIS 2</t>
  </si>
  <si>
    <t>[PAN] pouvez vous me confirmer les ACQ présentent sur ce produit.</t>
  </si>
  <si>
    <t>Bonjour,
ACQ 150 préparation (coupe des borniers) 
ACQ 190 Brasage vague &amp; vague sélective
ACQ 115 serrage au couple
Cdlt,</t>
  </si>
  <si>
    <t>Nous constatons une différence de traitement entre les pièces mécanique suivantes:
Rep25 &gt; 1472823E &gt; Zn8c  jaune (Cr6 confirmé par fournisseur )
Rep 02 &gt; 6600498G &gt; Zn8Cr3 blanche
Risque de couple galvanique.    J'attends le retour fournisseur pour savoir si possibilité de re traiter une pièce si vous souhaitez homogénéiser les traitements.</t>
  </si>
  <si>
    <t xml:space="preserve">[PAN] 20/3/17: Bonjour,
Comme échangé ce vendredi (17) ne pas monter de produit ayant un mélange de finition.
Le chorme 6 est interdit car produit CMR.
TGT5334
[FDU] 05/04/17: Bjr, je viens d'avoir le retour d'Atomelec, qui confirme la possibilité  du  décapage   et  zingage en  ZN8Cr3  des  pièces 1472823 - Merci de confirmer votre position, pour traiter l'encours + le stock des pièces ?? (refaire pièces neuves ou retraitement seulement)
Merci de diffuser un nouveau dossier.
11/05/17[PAN]: autorisation du projet pour panaché les mécaniques.
</t>
  </si>
  <si>
    <t>Bonjour,
Merci de nous faire parvenir un echantillon de rail 15400494.
Cdlt.</t>
  </si>
  <si>
    <t>09/03 [FDU] rail MIFA remis en séance à PAN .
24/08 [SJA] pouvez vous  réaliser l’ essai sur un profil qu’il aurait en stock (si stock de pièce dispo ?)
Demander à MIFA de réusiner un des rails en stock (voir PJ) entre 2 trous déjà usinés et valider à AEL un un essai de rivetage avec le rivet de référence RRA11043.
Cordialement,
28/08 [FDU] merci de pensez à re ouvrir le QR svp. 
Sur votre email du 25/08, vous parlez du plan 15400494 ind C2, alors que vous nous fournissez le 15400494 ind C1, pouvez vous confirmer la bonne ref du plan ?
En resumé sur 1 rail, je vous fait réaliser deux trous suivant coupe A-A, à l'entraxe de la face arriére cela permettra de sertir cette derniére sur 1 seul rail pour essai, correcte pour vous ? voir lien doc 2
28/08 [SJA]
Bonjour,
Je vous confirme que c'est le bon plan, malgré qu'il contient une erreur dans la cartouche C1 au lieu de C2.
Oui, nous sommes d'accord pour appliquer votre proposition !
Cordialement,  
29/08 [FDU] Bjr, parfait, par contre je n'ai pas de stock sur la face arrière (15400491K) et le rivet (97747068), pouvez vous me dépanner ? dans la négative, je ne pourrais pas réaliser votre essai.
04/09 : [SJA]  Bonjour, 
Envoi aujourd'hui d'un rail à usiner + une la face arrière 15400491K   
Pour les  rivets 97747068 vous allez recevoir des échantillons d'auprès STANLEY fin S36/début S37  
Cdlt,
06/09 [FDU] Bjr, reçu ce jour les rivets 01604-00412 en samples, quand pensez vous m'envoyer le reste ?
07/09 [SJA] Bonjour, la livraison  du rail + face arrière est prévu aujourd'hui 07/09 chez Vous selon notre outil SPEED.
cordialement,  
07/09 [FDU]: bien reçu les pièces, tout est complet, j'attends l'accord et faisabilité de MIFA pour expédier les pieces et enclencher la démarche.
12/09 [SJA] : Bonjour, des nouvelles ? une date prévisionnelle de réalisation ?
Cordialement,
13/09 [FDU] : Bjr, MIFA ne peut pas me faire les deux trous en échantillon. Ils ont un processus numérique sur CN, et doivent donc gérer cette demande sous forme de prestation speciale. Ils doivent me faire parvenir une offre.
15/09 [FDU] suite au retour de MIFA, le montant de cette prestation + logistique est de 400€. Merci d'adresser une commande afin que je déclenche l'opération.
15/09 [SJA] pouvez vous m'envoyer le devis pour que je puisse le présenter aux achats SVP ?
21/09 [FDU] Info F.Miramand, le devis sera joint avec l'AR de OAMB-17158 (qté=33). 
                       J'attends donc la commande de régularisation  pour lancer la démarche de validation perçage chez MIFA, merci de me tenir informé .
26/09[FDU] info MGA de ce jour, RRCN prend le relais sur cette démarche pour faire usiner les samples en France.
06/10 [SJA] : Bonjour Mr Dubuis,
Pouvez vous faire l'essai de rivetage avec le plan 15400494B (angle 90° et profondeur 2mm)? si l'essai n'amène pas de Non-conformité, nous stoppons la reprise du plan  
Cordialement,
09/10[FDU] je vais vous sertir la face arrière avec les rivets de votre fourniture (ref STANLEY: 01604-00412) sur les deux trous existants des rails MIFA,  et je vous l'expédie demain pour validation.
31/10 [SJA] : Essai OK, le nouveau plan de rail 15400494C03 garde l'angle 90° et la profondeur 2mm.
06/11[FDU]: Je vais clôturer ce QR, et nous allons en re ouvrir un propre à la commande de BUX en cour (OAMB-17158), car l'arrivé de ce plan et le nouveau dossier amènent de nouvelles questions.</t>
  </si>
  <si>
    <t>plan pour essai</t>
  </si>
  <si>
    <t>6647938</t>
  </si>
  <si>
    <t>DEMO V5 50HZ</t>
  </si>
  <si>
    <t>PCB 6709146H (AEL=502235)
TECHCI signale = écart entre 2 côte mécaniques (plan/fichier)
demandé 185mm sur plan , mesuré à 184.78mm ; demandé 173mm sur plan , mesuré 172.72mm
Que devons-nous prendre en compte ?</t>
  </si>
  <si>
    <t>[SJA]: 08/03/2017
Le QR a été bien pris en compte.
Cordialement,
[SJA] : 23/03/2017
Merci de prendre en compte les mesures GERBER 184.78mm et 172.72mm, la documentation sera corrigée prochainement.
Si écart entre CI fabriqué et GERBER merci d'obtenir de la part du fabriquant une demande de dérogation.
AEL-AMC-28/03/17= TECHCI fabrique suivant les cotes mesurées dans le fichier GERBER = nous attendons la mise à jour de votre plan de perçage 6709146H.
AEL-AMC-24/04/17-Comme demandé , veuillez trouver ci-joint notre demande de dérogation N°4764
26/04/2017 [SJA]:
Ci-joint la dérogation acceptée.</t>
  </si>
  <si>
    <t>DER4764</t>
  </si>
  <si>
    <t>800575</t>
  </si>
  <si>
    <t>OAMB-17052</t>
  </si>
  <si>
    <t xml:space="preserve">BORNIER 8S REL </t>
  </si>
  <si>
    <t xml:space="preserve">Bonjour,
Nous avons repris le plan de pose Kapton selon vos remarques du QR N° 280, sachant qu'il y a la possibilité  de codifier un kapton de largueur 6mm (sans découpe)  à poser au dessous des borniers  XB_S17
 à XB_S32, XB_S1 à XB_S16, XB_0V et XB_SP.
Pouvez vous nous donner vos remarques ?
Merci d'avance,
</t>
  </si>
  <si>
    <t>09/03 [FDU]: c'est une excellente avancée. Dans la continuité, serait il possible d'avoir du kapton de 3mm pour éviter la découpe, et le poser en "raboutage" ?
Aussi s'il vous plait, merci d'intégrer une notion de tolérance 0/+ 1mm  sur les longueurs de kapton non bornées, afin de ne pas être trop stricte et éviter les litiges.
13/03 [SJA] : Finalement, il était décidé de ne pas codifier de nouveau scotch, le plan était repris selon la dérogation N° DRG-13-0450 et DRG-16-1304 avec indication des cotes de pose du scotch sur le PCB.
N'hésitez pas à m'appeler si vous avez des questions.
Cordialement,
13/03 [FDU]: ok c'est vous qui décidé.  
Nous diffuser un nouveau dossier pour prise en compte du plan 5100436733-F et du kapton HUA32802.
Aussi sur votre plan page 2/2 le kapton  recouvre un trou de fixation et des trous d'insertion...
23/03 &gt;&gt; est ce normal que le kapton recouvre les trous ???
23/03 [SJA] : Je suis d'accord avec vous ce n'est pas normale ! Néanmoins,  Merci de découper le kapton autour de la pastille de ce trous.
R.ESTEOULE le 02/07/2019:
Sujet en doublon du Q/R 689. Même si la solution n'est pas idéale, merci de continuer a produire cette ref en découpant le kapton. Je clos le point</t>
  </si>
  <si>
    <t>https://rr.fpk.exostar.com/customers/rollsroyceplc_forumpass/nuclear/wep/ael/AEL%20Documentation/ECHANGE%20TECHNIQUE/DOSSIER%20INDUSTRIEL/Documents%20LIES/Plan%20pose%20kapton_5100436733_F_EMO.pdf</t>
  </si>
  <si>
    <t>https://rr.fpk.exostar.com/customers/rollsroyceplc_forumpass/nuclear/wep/ael/AEL%20Documentation/ECHANGE%20TECHNIQUE/DOSSIER%20INDUSTRIEL/Documents%20LIES/5100436733_F_EMO_PDF.pdf</t>
  </si>
  <si>
    <t>3027090</t>
  </si>
  <si>
    <t>LDA</t>
  </si>
  <si>
    <t>Bonjour,
Merci de faire vos retour concernant cette LDA.
Nous prévoyons un déploiement pour avril 2017.
Cdlt.</t>
  </si>
  <si>
    <t>Bonjour,
Elle correspond au retour que nous vous avions fait le 08/11/2016.
Simplement, vous aviez évoqué un moment avec Mrs Dubuis/Dauphant une instruction 8307832 des Règles de reprises des vernis de tropicalisation. Elle n'est pas dans la liste....
Cdlt</t>
  </si>
  <si>
    <t>LDA version F</t>
  </si>
  <si>
    <t>tout produit utilisateur</t>
  </si>
  <si>
    <t>Elisabeth CHAZAL</t>
  </si>
  <si>
    <t>29123311BB ( AEL=202475 ) suite MàJ ICCAP du 27/02/17, création de la source Approved TRELEC= 399.
Nous avons en stock 61 composants en TRELEC référence 399SNS ( Resticted use- Whisker issue ) .
Pouvons-nous les utiliser?
06/03/17ECH: en pièce jointe, un tableau récapitulatif de tous les produits utilisateurs de ce composant</t>
  </si>
  <si>
    <t>[PAN) 3/2/17: Ssur quels produit RRCN souhaitez vous les utiliser ?
[PAN]6/3/17 : merci d'émettre les demandes de dérogations concernant ces produits.
ECH 08/03/17 : pas de besoins dans l'immédiat, un nouveau QR sera émis à ce moment là.</t>
  </si>
  <si>
    <t>Liste des produits utilisateurs</t>
  </si>
  <si>
    <t>202475</t>
  </si>
  <si>
    <t>PAN</t>
  </si>
  <si>
    <t>Carte commande Thyristor</t>
  </si>
  <si>
    <t xml:space="preserve">Bonjour,
Nous allons vous faire parvenir une carte commande thyristor associé à la NCP-17-14612 et NCP-17-14586.
Nous vous demandons d’effectuer une analyse de contamination sur les produits qui vous seront retournés.
Par ailleurs vous voudrez bien, effectué les controle de conformité des PCB suivant les paramètre dimensionnel ou a défaut vérifier que CdC des PCB a l'arrivé chez AEL.
Cdlt.
</t>
  </si>
  <si>
    <t>R.ESTEOULE le 01/07/2019:
Je fais une passe sur les Q/R "anciens" qui sont restés en statut ouvert. Pouvez vous confirmer que ce point a été traité?
VPR le 03/07/19 =&gt; QR datant de 02/2017, je n'ai pas retrouvé d'infos sur celui-ci, mis à part que les 2 NCPs citées n'étaient pas imputables à AEL. Je clôture donc ce QR.</t>
  </si>
  <si>
    <t>Traitement de surface piece RoHS</t>
  </si>
  <si>
    <t xml:space="preserve">[PAN]27/2/17 : Afin de se mettre en conformité ROHS et traiter un problème d’obsolescence, nous remplacons de façon globale le traitement de surface zingué jaune (ZN8C, Zn Bichro…) en zingué blanc (Zn8B).
Afin de preparer ce changement Mr Jeremy Galland a besoin d'informations de votre part :
"Etat des stocks de pièces zingué jaune ? Uniquement dans le cas de pièces non liées à des commandes RRCN.
Liste des commandes passées par RRCN contenant des pièces zinguées jaune ? Et état d’avancement des commandes de tôlerie".
Pour votre information, une liste est en cours afin d'aide rau ciblage. son exhaustivité n'est pour l'instant pas assurée (a confirmer).
Elle sera ajoutée des que disponible.
Cdlt.
</t>
  </si>
  <si>
    <t>R.ESTEOULE le 02/07/2019:
Ce mail était a but informatif. Le point devrait etre clos, mais il est il est possible que certaines vieilles pieces soient passées au travers. Merci de nous prévenir si vous constatez des écarts. Je clos le point;</t>
  </si>
  <si>
    <t>ACGF2/BN-2</t>
  </si>
  <si>
    <t xml:space="preserve">Bonjour ,
Suite à l'appel téléphonique de Mr Michaud  après vérification sur les cartes de production ACGF2  CAR0000238 et même sur la carte de référence les straps XR11,XR12 ne sont pas réalisés (circuit ouvert).
En attendant votre réponse si vous décidez que ces straps doivent être fermés  (grain de café) , les cartes sont bloquées en production au niveau du test à sonde mobile Takaya .
Merci de nous tenir au courant pour débloquer la production, sincères salutations.  
[MNC] - 24/02/17 - Attention, s'il faut réaliser ces grains de café, le SOU n'est plus conforme... (T000674A ne prévoit pas d'ACQ/CTI 125)
</t>
  </si>
  <si>
    <t>[SJA] : 24/02/2017
Bonjour,
Demande bien prise en compte.
Cordialement,
[PAN] : cloture, sujet traité avant FAI et clos a posteriori.</t>
  </si>
  <si>
    <t>805352</t>
  </si>
  <si>
    <t>OAMB-17034</t>
  </si>
  <si>
    <t>SMI</t>
  </si>
  <si>
    <t>Module BUX 3</t>
  </si>
  <si>
    <t>VPR - Veuillez trouver en pièce jointe, la dérogation pour acceptation des Faces Avants suite problématique sérigraphie ATOMELEC.</t>
  </si>
  <si>
    <t>[PAN] 23/2/17: TGT5233</t>
  </si>
  <si>
    <t>DER4754</t>
  </si>
  <si>
    <t>OAMB-16013 / OAMB-16125 P2 &amp; P3</t>
  </si>
  <si>
    <t>Tous produits "plombés" utilisateurs</t>
  </si>
  <si>
    <t>29124150AN (AEL=107508) et 29124150AR (AEL=107509)-Statut ICCAP = restricted use - additional action-
L'utilisation de ces ref a été validée par FAI sur les cartes IALIM48V-5100435486V et IALIM24V-5100436390F.
L'utilisation de ces ref a été validée dans le process "plomb".
Demandons la modification de ICCAP afin d'éviter les demandes de dérogation systématiques lors d'une fabrication d'un produit "plomb
Cordialement</t>
  </si>
  <si>
    <t xml:space="preserve">[PAN]: 23/2/17: nous sommes d'accord. l'evolution apparaitra avec la nouvelle mise a jour de la LDA.
</t>
  </si>
  <si>
    <t>107508-107509</t>
  </si>
  <si>
    <t>ACGF6 BN FI</t>
  </si>
  <si>
    <t>Bonjour,
Merci de bien vouloir verifier le document et nous faire votre retour.
Cdlt.</t>
  </si>
  <si>
    <t xml:space="preserve">Bonjour,
Voici le retour : 
1 - Takaya : mettre OUI au lieu de NON (programme existant)
2 - Page 2 évolutions : "annulation du passage en RoHS" ????, ne s'agit-il pas de l'autre version ACGF6 (CAR0000174) lot 5?,  cette ref ne faisait pas partie des produits qui devaient passer en RoHS. 
Pour info : il y a une ACQ125 pour grain de café =&gt; le SOU va être à modifier car cette carte n'avait pas de brasage manuel jusqu'à maintenant.
Cdlt,
MNC
</t>
  </si>
  <si>
    <t>SDST ACGF6BN FI</t>
  </si>
  <si>
    <t>AHT1/B-FI</t>
  </si>
  <si>
    <t>29450606RE-AEL=112930 
Aucune source n'est approvisionnable + problème boitier TO218 ( voir QR N°268 )
MERCI de nous communiquer une source d'appro</t>
  </si>
  <si>
    <t>[PAN]: 13/2/17 : prise en compte TGT5177
[PAN]8/3/17 : passage en appro non delegué, le composant devient fourniture RRCN.</t>
  </si>
  <si>
    <t>OAMB-17013</t>
  </si>
  <si>
    <t>Bonjour,
Indice T sur le SOU, indice V sur la commande
Merci de mettre le SOU en conformité avec la commande.
Cdlt,</t>
  </si>
  <si>
    <t>commande livrée</t>
  </si>
  <si>
    <t>OAMB-17027</t>
  </si>
  <si>
    <t>carte EOU</t>
  </si>
  <si>
    <t>Bonjour,
1- Indice T sur les 2 SOU, indice V sur la commande
2- OFAL-16278 : ligne 2 sur le SOU, ligne 1 sur la commande
Merci de mettre les SOU en conformité avec la commande.
27/02/17 - [MNC] =&gt; , SOU postés conformes, solde du QR à la demande de ALI
Cdlt,</t>
  </si>
  <si>
    <t>[PAN] : info vers MGA</t>
  </si>
  <si>
    <t>Carte ANA TRANS</t>
  </si>
  <si>
    <t>Bonjour,
Veuillez trouver la mise a jour de la SDST ANA TRANS
Cdlt.</t>
  </si>
  <si>
    <t>Bjr,
Ci-joint la SDST signée
Cdlt,</t>
  </si>
  <si>
    <t>SDST ANA TRANS MAJ</t>
  </si>
  <si>
    <t>SDST_6601211_ANA-TRANS_signée_020217.pdf</t>
  </si>
  <si>
    <t>BUX</t>
  </si>
  <si>
    <t>Bonjour,
pour information le retour de MIFA.
Cdlt.</t>
  </si>
  <si>
    <t>mail MIFA</t>
  </si>
  <si>
    <t>Carte 32ETOR RoHS</t>
  </si>
  <si>
    <t>Bonjour,
Concernant les 2 prototypes,
merci d'enregistrer le numéro des composants 1NTC001874  qui vous sont fourni, en fonction du numero de carte.
Cdlt.</t>
  </si>
  <si>
    <t>[FDU] Pour info dans notre portefeuille , la ref de cet article s'appelle HASST02 , et la désignation MONTAGE CARTE PROTO.  
OK pour appairer les N° de série carte au N° des CPLD, MGA nous a déjà donné cette information.
Je profite de ce QR, la référence des CPLD livrés (1NTC001874) correspond à des composants vierges, merci de confirmer qu'ils sont bien programmés, car on parle de composants programmés?
[PAN] 31/1/17: les composants ne sont pas programmé et le seront a RRCN. J'ai fourni (de memoire a AMC) le SDST qui le confirme. Je l''ai egalement renvoyer a Mme GAbert, cela fera donc 3 sources concordante.
Cdlt.</t>
  </si>
  <si>
    <t>OAMB-16233</t>
  </si>
  <si>
    <t>FDU</t>
  </si>
  <si>
    <t>6647892</t>
  </si>
  <si>
    <t>CARTE CONTROLE PHASE</t>
  </si>
  <si>
    <t xml:space="preserve">DER4752 - PROJET ONDULEUR
Suite erreur de stock, nous devons  réapprovisionner le composant 32376116DA- AEL=105956.
FIRADEC peut nous dépanner en ref CTS4D 40V 2.2UF 20% - NON ROHS 
L’appro du composant en ROHS repousserai  le délai de  7w ,  nous sommes en process »plomb » , ce composant est monosource-Pouvons-nous utiliser le composant NON ROHS ?
</t>
  </si>
  <si>
    <t>[SJA] 27/1/17 : Pouvez préciser le code du composant Non RoHS que vous  souhaiter utilser ou confirmer que la référence ICCAP est identique.
AMC-AEL-30/01/17= la ref FIRADEC est la même, ils rajoutent -non rohs-pour différencier- Slts-
[SJA] 03/02/2017 : le composant FIRADEC CTS4D 40V 2.2UF 20% est ROHS et est surtout Approuved without restriction dans ICCAP.
Donc pas besoin de dérogation
AEL-AMC-06/02/17 : le délai des pièces ROHS est de 7W , dépannage possible en NON ROHS afin de ne pas pénaliser le délai - voir suivi Hebdo complété par M.GABERT = cette solution semblait acceptable. 
[PAN] : TGT5101 crée le 30/01/2017. 
[PAN] : Pouvez vous nous confirmer la référence non RoHs ? d'après nos éléments la référence devrait prendre une lettre H en suffixe. confirmez vous, c'est très important que nous identifions s'il vous livre sous le même code fabricant 2 références différentes.
[VPR] : La référence non RoHs est TS04D225M040A (A pour non RoHs - confirmée par EXXELIA). Par contre, nous allons solder ce QR et annuler notre demande de dérogation DER4752 car en faisant une action auprès du fabricant, celui-ci a amélioré son délai sur la version RoHs (passage de 7 à 3 semaines). De ce fait, nous commandons ce jour la référence RoHs : TS04D225M040F (F pour RoHs).
Au passage si possible, une mise à jour ICCAP serait nécessaire : 
 - Désignation du composant = CTS4(SBM3R)D 2,2µF 20% 40V.
 - Marque = EXXELIA (Ex FIRADEC).
 - Référence exacte TS04D225M040F (code ETAN).</t>
  </si>
  <si>
    <t>DER4752</t>
  </si>
  <si>
    <t>804846</t>
  </si>
  <si>
    <t>OAMB-16231</t>
  </si>
  <si>
    <t>AHTS4/B-FI</t>
  </si>
  <si>
    <t>29325294AA - AEL=101862
La référence EPCOS B32521C6103K169 n'existe pas. Le fournisseur livre la référence B32521C6103K189.
Pouvons-nous utiliser cette référence?</t>
  </si>
  <si>
    <t>[PAN]24/1/17: il existe une source    KEMET_EVOX RIFA   MMK10103K400A01L4TR18  Approved without restriction  et qui n'est pas manufacturing stop.
Vous etes donc en mesure de produire suivant ICCAP avec une reference du referentiel conformement au referentiel.
votre demande est refusée.</t>
  </si>
  <si>
    <t>OAMB-17014</t>
  </si>
  <si>
    <t>ICCAP</t>
  </si>
  <si>
    <t>BORNIER</t>
  </si>
  <si>
    <t>HUA30363 - AEL=203864
Le statut ICCAP de la ref CINCH RHEEBSS2 est passé de ROHS à NOT ROHS.
Nous avons 70 pièces en stock non utilisables. PUHT=5.30eu
Merci de nous faire parvenir votre régularisation
Cordialement</t>
  </si>
  <si>
    <t>[PAN] 9/2/17 : Merci d'utiliser des composant RoHS sur ce produit RoHS. ICCAP est mis à jour suivant les évolution, analyse qui sont réalisees. Merci d'appliquer le referentiel 8303107 mise en oeuvre d'ICCAP.
Cdlt.
[PAN]23/2/17 : Merci d'émettre une dérogation.
AMC-07/03/17-Veuillez trouver ci-joint DER4757
[PAN] 7/3/17 : TGT5290.
AMC-03/04/17-Nous attendons votre réponse - la fabrication doit démarrer.
[PAN]12/4/17 : La dérogation est e ncours de signature.</t>
  </si>
  <si>
    <t>DER4757</t>
  </si>
  <si>
    <t>805064ROHS</t>
  </si>
  <si>
    <t>DRG-17-1412_BOR0000015.pdf</t>
  </si>
  <si>
    <t>21628156</t>
  </si>
  <si>
    <t>VIS 5X10-MSC-HXLZG PAS.TRIVCR3</t>
  </si>
  <si>
    <t>Bonjour Mr André,
Suite à notre échange d'hier chez AEL, je vous joins les échanges mails que nous avons eu avec le fabricant VISSELECT sur les VIS. 
Conformément à votre accord après analyse des FT, nous pouvons monter les 2 types de vis sans panacher sur le même produit. Les 2 types (irisé et blanc) sont conformes.
Cdlt,</t>
  </si>
  <si>
    <t xml:space="preserve">[PAN] 20/01/17 : TGT5050 pour ehange inter RR I&amp;C
[PAN] 31/1/17 : Bonjour pouvez vous vérifier rapidement la conductivité entre les "deux couleurs" et nous envoyer des echantilons pour que nous vérifions le bon contact des masses mécanique.
[MNC] 01/02/17 : 10 échantillons sont partis par exapaq le 31/01 avec la livraison de produits à l'attention de PAN. Nous ne pouvons pas réaliser la mesure que vous demandez, nous n'avons pas les éléments techniques.
[PAN] 14/2/17 : merci de debloquer les montages avec les vis noirs, sans finition finiguard, comme deja evoqué lors de la FAI.
[FDU] 16/02/17: ok on va donc pouvoir débloquer partiellement une partie de la prod. 
Pensez vous acter  les "blanches" avec Finiguard  ??? si oui sous quel délais?
[PAN] 16/5/17 : Bonjour, vous pouvez utiliser les vis non traités finiguard. nous evaluons les autres vis actuellement.
[FDU] 06/07/17: Bonjour, pouvez vous nous dire ou en est votre TGT5050 ? j'ai peur d'être en situation de blocage à un moment......
[PAN] 6/7/17: Bonjour, une mise a jour ICCAP est en preparation avec un nouveau code pour la visserie sans filmogène. Cdlt.
[FDU] 19/09/17: Bonjour, Je vous relance sur ce sujet qui est désormais bloquant. Avez vous avancé du côté de votre TGT5050 et d'ICCAP ???  VISSELEC nous livre des vis avec Finiguard, que nous refusons désormais à votre demande, mais ces derniers ne donne pas de suite, et ne nous livre pas la finition souhaitée. Nous sommes dans une situation confuse, merci de trancher techniquement pour débloquer.
[{SJA] 20/09 : Bonjour, elle est prévue de prendre une décision avant la fin de la semaine 
[SJA] 22/09 : Bonjour, selon la TGT 5050 une décision a été prise:
Vous pouvez utiliser la source interdite VISSELECT_145838.85X10ZI8 ( si vous en avez en stock) pour les produits en cours de fabrication.
Pour les prochaines commandes, vous devrez utiliser la nouvelle source VISSELECT_145838.85X10ZIRF et rebuter les stocks de la source interdite VISSELECT_145838.85X10ZI8.
la base ICCAP est à jour
</t>
  </si>
  <si>
    <t>21628146_403841_Echanges_mails_VISSELECT/AEL.pdf</t>
  </si>
  <si>
    <t>403841</t>
  </si>
  <si>
    <t>INTERFACE I COND 1</t>
  </si>
  <si>
    <t>Votre REDTA demande les articles 5100435353, 5100435354, 6616440, 6616441 alors que cet ensemble de visserie est déjà monté sur les raidisseurs 5100436471A
REDTA à mettre à jour</t>
  </si>
  <si>
    <t>[PAN] 23/1/16: TGT5062
commande livrée</t>
  </si>
  <si>
    <t>OAMB-17073</t>
  </si>
  <si>
    <t>Carte 32 ETOR</t>
  </si>
  <si>
    <t xml:space="preserve">Bonjour, 
Pourriez-vous me dire dans quel état (brasé, non brasé) sont livre les cartes au niveau des « grains de café », pour les references suivantes :
XR1 à XR 8 et XR13.
Merci.
</t>
  </si>
  <si>
    <t>[FDU]17/01: Non brasés</t>
  </si>
  <si>
    <t>Carte ACGF2 BN 2</t>
  </si>
  <si>
    <t>Bonjour,
Pouvez vous nous confirmer l'absence d'ecart en la Nomenclature prototype et la Nomenclature Serie.
Cdlt.</t>
  </si>
  <si>
    <t xml:space="preserve">AEL-AMC-19/01/17-Suite contrôle , les écarts sont 
- 29637001EM remplacé par RRA10890
- 17424009 qté=0.3 ===&gt; 0.5
- HUA24101 qté=0.3 ===&gt; 0.5
Pour info , il manque des repères sur votre nomenclatures pour les articles 1NTC001889-29225301HT-29225304AA-29332465AA-31124509BC-32332103GE-32376116ER-32421901PM
 Cdlt,
</t>
  </si>
  <si>
    <t>NOME CAR238</t>
  </si>
  <si>
    <t>AMC</t>
  </si>
  <si>
    <t>Capacite lectrolytique Alu CMS</t>
  </si>
  <si>
    <t>Bonjour,
Avez vous des problematique de refusion sur ce type de composant.
Boitier diametre esuperieur à 12mm. 
Y a t il des specificite fabricant composant ou disparité fournisseur.
Cdlt.
Cdlt.</t>
  </si>
  <si>
    <t>[FDU]17/10: Oui il y a des contraintes liées au diamètre . Le juge de paix se trouve dans les datasheets.
 Exemple dans la gamme Panasonic les capas leadfree D=12 sont limitées en peak à 230°C en ROHS, ce qui est souvent une contrainte sur les cartes techniques.
Apres il faut basculer sur la gamme Hight Température ou on passe sur du 245°C mais au prix d'une perte de performances.
Pour votre information aussi, certain clients interdissent les capa avec un D &gt; 10mm en reflox ROHS.  
La solution élégante, consiste alors à monter des capas de plus petits D en // .
Regarder aussi le dessign du pad, qui peut être différent en fonction du niveau de fiabilité mécanique recherché.</t>
  </si>
  <si>
    <t>I.32ACT 2</t>
  </si>
  <si>
    <t>Bjr,
Suite à la modification de la commande (avenant 1), nous avons besoin du SOU poste 3 et correction du SOU poste 1 qui passe de 50 à 47.
Merci,
Cdlt,</t>
  </si>
  <si>
    <t>SOU reçus, clôture du QR à la demande de Mr Ligios</t>
  </si>
  <si>
    <t>804996ROHS</t>
  </si>
  <si>
    <t>OAMB-16179</t>
  </si>
  <si>
    <t>Bonjour,
Merci de faire vos retour sur ce plan de vernissage.
Cdlt.</t>
  </si>
  <si>
    <t xml:space="preserve">[FDU]17/01: 
Face Botton: vous n'avez pas mis les brasures des leds, normal ?
Face Top: Les 6 grains de café sont en zone de tolerance, cela signifie-t-il qu'ils peuvent être vernis ?
                  DI24 pins non vernis ?
                  Dans la zone vers TV1 et TV2, il y a de nombreux points de test dorés à epargner &gt; MO importante
[PAN]17/01/2017: face bottom : c'est un oubli, elle doivent effectivement etre vernies.
face Top : 
grains de café : je dois faire le point sur la PES
DI24 : vernir les pattes comme sur DI25 c'est un oubli.
Pour les point de test il sont non vernis mais il y aura le meme nota sur le plan que pour lors des derniers échanges (le bas du plot peut avoir des projection mais pas le haut - ie au dessus du collier-)
[PAN] : Vernir les XR1-2-3-5-6-7. Ne pas vernir les X4-8-13.
Je vais mettre a jour la SDST pour bien faire apparaitre ces points.
</t>
  </si>
  <si>
    <t>PVE 32 ETOR</t>
  </si>
  <si>
    <t>Bonjour veuiilez trouver ci joint la DER a nous completer signer pour liberer les produits.
 cdlt.</t>
  </si>
  <si>
    <t>12/01/17-AMC = ci-joint DER4747 complétée. Cdlt
13/01/17-AMC = suite à demande à MIFA concernant la matière , voici sa réponse = Non, nous ne pouvons pas extruder la matiere que vous dermandez.A savoir que cette matiere AGS T5 est une ancienne appelation.
Rolls Royce nous a valide les outillages et les premiers echantillons en 6060-T6 ===
Aussi je ne comprend pas la dérogation. Merci de vous rapprocher de Mr PUJOL et Mme GABERT. Cdlt
[PAN]13/1/17 :nous ferons un point lundi matin.
[PAN] 30/1/17 : dans l'onglet REX vous trouverez la DER signée permettant la liberation des produits.</t>
  </si>
  <si>
    <t>DER a completer</t>
  </si>
  <si>
    <t>DER4747</t>
  </si>
  <si>
    <t>5100436667</t>
  </si>
  <si>
    <t>ALIM24V</t>
  </si>
  <si>
    <t xml:space="preserve">Bonjour,
Lors de la FAI nous avions observé une degradation de la gaine 15335207lors du passage en RoHS. pourriez vous m'indiquer la source utilisé.
</t>
  </si>
  <si>
    <t>Bjr,
Nous avons monté PROFIPLAST REF : H07V2-K 4MM2 BLACK (AEL-300582)
Cdlt,</t>
  </si>
  <si>
    <t>I.32 ACT2</t>
  </si>
  <si>
    <t>Bjr,
En réponse au QR319 soldé, les 3 NS de cartes retenues pour la FAI sont 1611549 à 1611551.
!! La date de la FAI du 19 Janvier est sous réserve de : 
1 - Réception du dossier conforme, au plus tard lundi 16/01 
2 - Réception avenant de commande.  
Cdlt,</t>
  </si>
  <si>
    <t>[PAN]11/01/17: merci pour les S/N. L'avenant va pouvoir etre mise a jour, le dossier vous sera envoyé avec.</t>
  </si>
  <si>
    <t>Cartes MLI</t>
  </si>
  <si>
    <t>Bonjour,
OFAL-17004 : Les NS listés dans les colonnes ne sont pas conformes 
Merci de corriger,
Cdlt,</t>
  </si>
  <si>
    <t>804919</t>
  </si>
  <si>
    <t>OAMB-17011-2</t>
  </si>
  <si>
    <t>ALI</t>
  </si>
  <si>
    <t>ACGF2 BN 2</t>
  </si>
  <si>
    <t>Bonjour,
merci devalider la SDST finale.
cdlt.</t>
  </si>
  <si>
    <t>Bjr,
SDST signée, postée
Cdlt,</t>
  </si>
  <si>
    <t>SDST ACGF2</t>
  </si>
  <si>
    <t>SDST_ind_B-CAR0000238-ACGF2BN_2_signe AEL_090117.pdf</t>
  </si>
  <si>
    <t>Merci de valider la SDST.
Cdlt.</t>
  </si>
  <si>
    <t>Bjr,
SDST signée AEL, postée
Cdlt</t>
  </si>
  <si>
    <t>SDST EOP</t>
  </si>
  <si>
    <t>T014195_A_SDST_EOP 6647910_signéAEL_090117.pdf</t>
  </si>
  <si>
    <t>Carte EOU</t>
  </si>
  <si>
    <t>Merci devalider la SDST,
Cdlt.</t>
  </si>
  <si>
    <t>Bjr,
Ci-joint, la SDST signée AEL
Cdlt,</t>
  </si>
  <si>
    <t>SDST EOU</t>
  </si>
  <si>
    <t>T014193_A_SDST_EOU 6647844_signéAEL_090117.pdf</t>
  </si>
  <si>
    <t>Carte ACGF2 / BN 2</t>
  </si>
  <si>
    <t>Bonjour,
Je vous soumet ce SDST afin que vous puissiez le relire car le circuit de signature de notr ecoté prends un peu de temps. 
Merci d'avance, j'espere vous envoyer le document signé au mieu cet apres midi, au pire lundi matin.
Cdlt</t>
  </si>
  <si>
    <t>Bonjour,
OK pour le process. Dans le pavé "commentaires/Points particuliers", la phrase :"Les composants collés sont représentés par un cercle rose....." n'est-elle pas obsolète?
Cdlt</t>
  </si>
  <si>
    <t>Carte Commande thyristors</t>
  </si>
  <si>
    <t xml:space="preserve">Bonjour,
Les NS reportés dans la colonne ne sont pas conformes….
Merci de corriger et de nous rediffuser le SOU.
Cdlt,
03/01/17 - [MNC] =&gt; Réponse reçue par mail ALI, SOU conforme, solde du QR
</t>
  </si>
  <si>
    <t>OAMB-16229/SOU_ACQ_190_150_115 OFAL-16262.pdf</t>
  </si>
  <si>
    <t>801985</t>
  </si>
  <si>
    <t>OAMB-16229-3</t>
  </si>
  <si>
    <t>BOR0000025</t>
  </si>
  <si>
    <t>Bornier MP2</t>
  </si>
  <si>
    <t xml:space="preserve">Bonjour, 
Il y à une erreur dans la PES T012880A01 page n°9 le point X2:9 apparaît dans le groupe Y7 et Y11 .
Il faudrait remplacer le point du groupe Y7 X2:9 par X2:15 .
Merci sincères salutations
Le 12/01/2017
Bonjour, 
Dans la PES T012880A01 il faudrait redéfinir les groupes d'isolement comme décrit dans le document que je vous joint sinon je ne peux pas faire le test d'isolement car j'utilise qu'un faisceau de test pour faire les continuité et isolement .
De plus merci de me donner le nom de la personne chez vous qui s'occupe de ce produit pour lui envoyer tout le dossier technique et le programme de test a valider .
Sincères salutations
</t>
  </si>
  <si>
    <t>[PAN]:22/12/16: Création TGT 4962 pour prise en compte.
[PAN]:4/1/17: confirmation de l'erreur, le document T012880 est en revision.
[PAN]:13/1/17 : Philippe HEDIER : Philippe.HEDIER.cn@rolls-royce.com</t>
  </si>
  <si>
    <t>https://rr.fpk.exostar.com/customers/rollsroyceplc_forumpass/nuclear/wep/ael/AEL%20Documentation/ECHANGE%20TECHNIQUE/DOSSIER%20INDUSTRIEL/TESTS/T012880A01.pdf</t>
  </si>
  <si>
    <t>805372</t>
  </si>
  <si>
    <t>en cour</t>
  </si>
  <si>
    <t>https://rr.fpk.exostar.com/customers/rollsroyceplc_forumpass/nuclear/wep/ael/AEL%20Documentation/ECHANGE%20TECHNIQUE/DOSSIER%20INDUSTRIEL/TESTS/PES%20T012880A01.pdf</t>
  </si>
  <si>
    <t>I.32ACT2</t>
  </si>
  <si>
    <t>Bjr,
Conformément à la demande de Mr Ligios du 29/11/16 : "Merci de mettre un point de blocage avant vernissage, le dossier est en cours d’évolution sur ce sujet et vous sera transmis avant déblocage (Nous revenons vers vous pour le délai de mise à disposition du dossier)"., nous avons réalisé les cartes jusqu'au vernissage. Merci de nous communiquer le dossier à jour afin que nous puissions poursuivre la fabrication et débloquer les cartes.
Cdlt,</t>
  </si>
  <si>
    <t>[PAN]:21/12/16 : Le dossier est en cours de signature qualité, il sera disponible debut janvier.
[FDU]:10/01/17 : Merci de clarifier la situation du vernis sur cette commande, en synthèse:
     1&gt; on a reçu un SDST nous indiquant que les cartes doivent être vernis
     2&gt; le 08/11 Mr Ligios a demandé de les bloquer avant vernissage
     3&gt; le 04/01 Mde Gabert me demande le N° de série des 3 cartes conservées pour le vernis. Cette nouvelle info sous-entent-elle que l'on peut  débloquer sans vernis??  si oui alors devons réactiver la DRG14-0784 ?
[PAN]11/01/17 : Merci de nous indiquer les 3 cartes retenu pour faire la FAI, et les autres cartes seront libéres suite FAI.</t>
  </si>
  <si>
    <t>OAMB16179</t>
  </si>
  <si>
    <t>CARTE 32ETOR - LOT4-ROHS</t>
  </si>
  <si>
    <t>Votre commande indique :
- CIP ref 5100435509C mais TG170CTE = nous n'avons pas les fichiers, ce circuit imprimé est en SN CHIMIQUE suivant les fichiers actuels : Svt FLT4096 : nous ne devons plus utiliser cette finition =  à nous confirmer
Suite entretien avec MR ANDRE , il serait utile de prévoir une carte OUTILLAGE ( Qté=2 ==&gt; 3 ) = à nous confirmer</t>
  </si>
  <si>
    <t xml:space="preserve">[PAN] 04/01/17 : l'etain chimique n'est plus de mise effectivement.
Pour l'instant nous partons sur 2 protos et si besoin nous aviserons pour un 3 eme.
AMC-11/01/17- Quelle finition devons-nous utiliser ? Nous préconisons NiAu ( QFP sur la carte ) = à nous confimer
Merci de nous préciser la date de réception du dossier complet conforme.
[PAN] 10/01/17 : A ma connaissance il n'y aura pas de dossier mis a jour puisque nous allons traiter ce besoin sous forme de prototype, donc pas de mise a jour dossier prévu ( notamment pas le CIP). Concernant la finition oui c'est du NiAU selectif que sur les pads.
</t>
  </si>
  <si>
    <t>FLT4096</t>
  </si>
  <si>
    <t>P804047ROHS</t>
  </si>
  <si>
    <t xml:space="preserve">Article 29373197AA (AEL=104537)
Le délai annoncé par nos fournisseurs ( 15/02/17 ) ne correspond pas à votre besoin.
Pouvons-nous utiliser KEMET = T356E106M025AT ( voir fiche technique F3100_TaDipRad-355624 )
AMC-04/01/17= les pièces sont en cours de livraison, nous annulons notre demande.
</t>
  </si>
  <si>
    <t>DER4745</t>
  </si>
  <si>
    <t>OAMB-16125</t>
  </si>
  <si>
    <t>Carte interface 32 ACT 2</t>
  </si>
  <si>
    <t>Bonjour,
merci de valider la SDST
Cdlt.</t>
  </si>
  <si>
    <t>SDST I.32ACT2</t>
  </si>
  <si>
    <t>SDST_CAR0000144_I32ACT2_3021874D_signée_161216.pdf</t>
  </si>
  <si>
    <t>6701702</t>
  </si>
  <si>
    <t>Carte Onduleur</t>
  </si>
  <si>
    <t>Bonjour,
Merci de valider la SDST.
Cdlt.</t>
  </si>
  <si>
    <t>Bonjour,
SDST signée, postée
Cdlt</t>
  </si>
  <si>
    <t>SDST ONDULEUR</t>
  </si>
  <si>
    <t>SDST_6701702_ONDULEUR_T012658A_signée_161216.pdf</t>
  </si>
  <si>
    <t>ACGF2/BN-2-A</t>
  </si>
  <si>
    <t xml:space="preserve">Bonjour,
Suite à votre demande d'encapsuler les pattes des inters avec de la colle JetMelt, le résultats s'avère non conforme.
Suite différentes suggestions et essais:
-- mettre gaine thermo sur les pattes &gt;&gt;&gt; rejeté, solution trop chronophage , et pb de répétabilité
-- encapsuler les pattes avec la colle SI5375 LOCTITE (celle qu’on utilise pour coller les composants) &gt;&gt;&gt; bon resultat. voir photos jointes.
Si vous partez la dessus, tolérer svp les débordements sur composants voisins pour éviter d’être trop restrictif sur la dépose.
</t>
  </si>
  <si>
    <t>[PAN] 11/01/17:cloture le sujet a été traité il y a plusieurs semaines. Loctite retenu et rmq intégré a l'EMO</t>
  </si>
  <si>
    <t>https://rr.fpk.exostar.com/customers/rollsroyceplc_forumpass/nuclear/wep/ael/AEL%20Documentation/ECHANGE%20TECHNIQUE/DOSSIER%20INDUSTRIEL/Documents%20LIES/collage%20inter.zip</t>
  </si>
  <si>
    <t>12/12/16 : voir Q/R 302.</t>
  </si>
  <si>
    <t>13/12/16 [FDU]: En synthèse, cartes bloquées au vernis pour infaisabilité. Suite analyse commune lors de votre visite, sommes en attente d'un plan de vernissage .
[PAN] 11/01/17 : Nous ciblons une réponse en fin S04 au plus tard.
24/01/17 [SJA]  3- vernissage: nous vous proposons les ajustements suivants sur le PVE (voir plan en PJ)
Pour le problème lié au produit de masquage vous pouvez utiliser du kapton.
Merci de nous confirmer que c'est Ok pour vous.
Cordialement.
25/01/17[FDU] En lien doc 2 , vous trouverez une revue de plan faite par AEL, est ce OK pour vous ?
A quelle fin pensez vous utiliser du kapton ?
01/02/2017 [SJA] suite à vos remarques nous avons repris le PVE (voir plan ci joint) merci de confirmer est ce que c'est ok pour vous ?
Nous avons vous proposer d'utiliser le kapton  parce que vous dites que le produit de masquage provoque la proscription sur le NiAu.
02/02/17 [FDU] ok je pense qu'on a bien avancé. Pour nous c'est bon, juste une petite remarque, les relais K1 à 8 étaient en zone libre, et sont passés sous contraintes de projections interdites. Je vous laisse acter ou pas de cette nécessité,  via la diffusion définitive du plan .</t>
  </si>
  <si>
    <t>805221ROHS</t>
  </si>
  <si>
    <t>Revue PVE CAR0000193</t>
  </si>
  <si>
    <t>Carte 32 STOR</t>
  </si>
  <si>
    <t>Bonjour,
veuillez trouver ci joint le PVE a appliquer.
Un plan a jour sera finalliser des que possible (pb CAO).
Cdlt.</t>
  </si>
  <si>
    <t xml:space="preserve">13/12/16[FDU] : très bien nous prenons en référence ce document pour avancer, ce qui lève le blocage.
27/02/17[FDU] : Je re-ouvre ce QR car nous sommes à échéance, et je dois toujours vous convoquer pour RECETTE CLIENT:
-- puis je faire lancer convocation client avec un PVE qui est toujours en DRAFT ou attendre le nouveau plan ?
-- comme nous l'avions déjà évoqué, ne faudrait il pas dans la logique, caller la FAI avant la recette ?
[PAN]27/2/17:  Nous devons attendre le nouveau plan. j'attend un retour de CAO rapidement. 
Oui nous calons la FAI avant la recette.
[PAN] creation Q/R 365.
</t>
  </si>
  <si>
    <t>PVE 32STOR</t>
  </si>
  <si>
    <t>F.DUBUIS</t>
  </si>
  <si>
    <t>Carte DEMO</t>
  </si>
  <si>
    <t>Bonjour,
SDST pour signature
CDLT.</t>
  </si>
  <si>
    <t>Bonjour,
Voici la SDST signée en retour,
Cdlt,</t>
  </si>
  <si>
    <t>SDST DEMO</t>
  </si>
  <si>
    <t>T013309_A_SDST_6647938_carte DEMO_signé.pdf</t>
  </si>
  <si>
    <t>CARTE DEMO - ONDULEUR</t>
  </si>
  <si>
    <t>Vis 21523104 (AEL=404545) - MOQ=1000 - PUHT=2.75eu - Délai = 5W
S'agissant d'une commande non répétitive, nous vous proposions d'utiliser des pièces de notre stock, qui avait été approvisionnée suivant specif papier ( voir ci-joint ) avant création ICCAP-
Nous faisons parvenir 2 pièces pour validation.
Dans l'attente de votre accord pour crééer la demande de dérogation.
14/12/16-AEL-A.M COSTE = QR soldé = mail de M.GABERT du 09/12/16 = pas de dérogation possible
15/12/16/AMC-Suite call avec A.LIGIOS = le sujet n'est pas clos = nous attendons votre décision</t>
  </si>
  <si>
    <t>12/12/16 : TGT4909
[PAN] 9/2/17 : merci d'approvisioner le composant RRA10860. Le couple de serrage a utiliser sera de 0,5 N.m
Cdlt.</t>
  </si>
  <si>
    <t>carte ACCG4</t>
  </si>
  <si>
    <t>Bonjour , 
La carte N°1606579 est en défaut au paragraphe 3.3.3( mesure de la consommation à vide) dans la PES réf : 3018639C.
10leds en face avant sont allumées au lieu d'une en fonctionnement normal voir document joint , le courant relevé sur le +5V est de 313.25mA au lieu d'inférieur à 250mA.
Après expertise nous souhaitons changer le BGA IC16 , la carte étant vernis nous attendons votre retour technique sur ce défaut et votre accord pour intervention.
Sincères salutations.</t>
  </si>
  <si>
    <t xml:space="preserve">12/12/16 : un balayage de nos non conformité n'a pas permis de trouver un analyse similaire.
Vous pouvez proceder au changement de composant.
[FDU]17/01: Pour votre information, nous constatons après coup (en control RX de la réparation + encours) que tous les vias sous le BGA sont chargés en étain. Il y a donc suspicion d'un éventuel C/C lié à une remonté d'étain en vague.
Dans tous cas, il faut que les vias sous le BGA soient bouchés par du VE, à prendre en compte en generale.
Il y a la cde OAMB-16178 en cours, que souhaitez vous que l'on fasse ??
27/01[FDU] les cartes  de l'OAMB-16178 sont passées dans le circuit du test sans problèmes, nous procédons à la livraison des produits. 
[PAN] : merci de suivre le nombre d'occurence sur ce produit, pour avoir un taux sur ce defaut.
</t>
  </si>
  <si>
    <t>https://rr.fpk.exostar.com/customers/rollsroyceplc_forumpass/nuclear/wep/ael/AEL%20Documentation/ECHANGE%20TECHNIQUE/DOSSIER%20INDUSTRIEL/TESTS/ACCG4%20carte%20en%20défaut.zip</t>
  </si>
  <si>
    <t>OAMB-16112</t>
  </si>
  <si>
    <t xml:space="preserve">Bonjour,
 Nous avons testé 50 cartes MIV réf : 1471949 au test fonctionnel sur le testeur centaure (c’est la première fois que nous effectuons ces tests ) et nous avons quelque petit souci de tolérance sur les mesures Test 03 et test 06 ci-joint les PVs sur 5 cartes .
5 cartes ne passent pas bonnes au 1er passage on est obligé de les passer 2 fois pour avoir un test ok.
Merci de regarder ce que vous pouvez faire au niveau du soft car j’ai encore 50 cartes à tester.
Dans l’attente veuillez recevoir mes sincères salutations.
</t>
  </si>
  <si>
    <t>5/12/16 : prise en charge.
Commande livrée.</t>
  </si>
  <si>
    <t>https://rr.fpk.exostar.com/customers/rollsroyceplc_forumpass/nuclear/wep/ael/AEL%20Documentation/ECHANGE%20TECHNIQUE/DOSSIER%20INDUSTRIEL/TESTS/PV%20de%20test%20en%20défaut%20804922-MIV.zip</t>
  </si>
  <si>
    <t>OAMB-16164-1</t>
  </si>
  <si>
    <t>CPA</t>
  </si>
  <si>
    <t>CARTE DEMO</t>
  </si>
  <si>
    <t>1&gt; Votre EM demande de protéger la coupure de la vis de fixation des TO220 avec du vernis
Quel vernis devons nous utiliser ?
2&gt;erreur sur  EM 6709147
-Nombres de coupures face bottom 1 ald 2
-Nombres de coupures face top 4 ald 5
3&gt;Notice 3008633A de très mauvaise qualité, illisible.
4&gt;Le nota de montage du quartz décrit dans la notice de montage 3008633A n'est pas identique à celui représenté dans votre EM. 
Aucun collage n'est prévu dans la notice.
-Quel document devons nous respecter ?
-En cas de collage, quelle colle devons nous utiliser ?
-Le brasage du quartz manuellement est il vraiment nécessaire, 
nous pourrions le prémontré avant passage vague, comme la majorité de tous les quartz.
5&gt;  Les sens des composants 437D - 443E - 547F ne sont pas représentés sur l'EM.</t>
  </si>
  <si>
    <t xml:space="preserve">[PAN]: prise en compte. 25/2/17
[FDU] 28/02/17: Beaucoup de points ont été réglés par nouveau dossier. Reste encore les points 3 et 4
[PAN] 28/02/17 : Merci de confirmer que cela est bien lisible et réponds a votre attente.
[FDU] 28/02/17: Lisibilité OK maintenant, reste le point 4 - Vous pouvez m'appeler si besoin d'explications. 
 [PAN] 28/2/17: Coller le quartz conformement a l'EMO, utiliser de la colle silicomet. Nous vérifions pour le quartz HUA18845 et nous confirmerons.
[FDU] N'ayant pas eu de réponse pour le quartz nous le monterons en reprise pour débloquer la cde.
commande livrée
</t>
  </si>
  <si>
    <t>3008633A</t>
  </si>
  <si>
    <t>5100435577</t>
  </si>
  <si>
    <t>I.AUDIO</t>
  </si>
  <si>
    <t xml:space="preserve">30463001TE (AEL=114360) - 
La seule source utilisable = ONS=BS170G est obsolète ( LTB=27/12/14 ) 
Pouvons-nous utiliser la ref de remplacement BS170RLRAG ?
</t>
  </si>
  <si>
    <t>30/11/12 : RRCN fournit et met la nomenclature à jour.</t>
  </si>
  <si>
    <t>803147</t>
  </si>
  <si>
    <t>Prévisions</t>
  </si>
  <si>
    <t>INTERFACE 32ACT</t>
  </si>
  <si>
    <t xml:space="preserve">19/12/16 VPR =&gt; Reformulation de notre demande avec plus de détail afin d'en faciliter le traitement.
DER4741 = Raidisseur 5100436443A (AEL=402662) passe à l’indice B (AEL=404549)
Nous avons 20 raidisseurs indice A en stock.
Pouvons-nous les utiliser ?
</t>
  </si>
  <si>
    <t>[PAN] 09/01/17 : prise en compte TGT4991.</t>
  </si>
  <si>
    <t>DER4741</t>
  </si>
  <si>
    <t>OAMB-16224</t>
  </si>
  <si>
    <t>DRG-17-1346</t>
  </si>
  <si>
    <t>CARTE I ALIM 48V</t>
  </si>
  <si>
    <t>Fixation du filtre Z1 sur CIP:
Nous avons toujours utilisé des rondelles  de chez Emboutissage du Mail sous la ref:21222505 , et n'avons jamais rencontré de problème.  Cette source est passée en Forbidden, et nous sommes passés naturellement sur la source Maurin sous la ref : 52697M5.
Hors il s'avère que la rondelle achetée chez emboutissage du Mail fait 10mm de diamètre, et celle de Maurin fait 12mm, et ne permet plus le montage.
En conclusion, la ref Iccap de la rondelle n'est pas adaptée au produit, non détectée jusqu'à ce jour, car la référence de chez Emboutissage  du Mail  se montait bien.
Je vous propose de revenir sur cette rondelle, toujours montée et validée de fait, qui est bien ROHS.</t>
  </si>
  <si>
    <t>30/11/12 : TGT4878.
13/12/16 : pouvez vous vérifier la bonne montabilité de la ref 291131005 c'est la préconisation de notr eGT.
si Ok comme prévu, alors merci d'émettre un demande de derogation.
Cdlt.
13/12/16[FDU]: pas utilisée chez AEL, pas de stock. Avez vous possibilité de valider chez vous ? sinon m'en faire parvenir. Pourquoi ne repartez vous pas sur celle qui a toujours été montée , et qualifiée de fait ?
25/01/17 : Merci d'approvisioner et monter la reference 291131005.
Cdlt.</t>
  </si>
  <si>
    <t>OAMB-16163</t>
  </si>
  <si>
    <t>Le diamètre de la rondelle bakélite Rep:7 ref : 29116500GY est trop important, vient contre les supports .
De ce fait les trous des  rondelles et cip étant excentrés, impossible de faire le montage.
Lorsqu'on regarde le SDST, on constate sur votre photo (bien que non contractuelle) elles ont été montées.
Soit ce n'est pas les mêmes, soit elles ont été coupées.  (FAI prévue le 14/12)</t>
  </si>
  <si>
    <t>30/11/12 : TGT 4877
[PAN] 3/01/17 : Nous nous orientons vers un approvisionnement d'une nouvelle rondelle de bon diametre.
(Elles devaient etre coupées mais aucun éléments sur l'EMO).
[PAN] 4/1/17 : Un nouveau code article RRA10852 a été créé pour cette rondelle en diamètre 10mm. La source d'approvisionnement est TRELEC_108.
AMC-10/01/17 = article inconnu, attendons intégration ICCAP et prix TRELEC
AMC-11/01/17= article dans ICCAP = TRELEC = 108 - Suite réponse de TRELEC , la ref exacte est TN108 = à nous confirmer - pour info, le délai est de 3W
AMC-08/02/17 - Rappel de notre demande = nous sommes bloqués
AMC-08/02/17-Mail MR LIGIOS , la ref TN108 va être intégrée à ICCAP = QR clos.</t>
  </si>
  <si>
    <t>https://rr.fpk.exostar.com/customers/rollsroyceplc_forumpass/nuclear/wep/ael/AEL%20Documentation/ECHANGE%20TECHNIQUE/DOSSIER%20INDUSTRIEL/Documents%20LIES/nc%20ucvoie3.JPG</t>
  </si>
  <si>
    <t>OAMB-16097</t>
  </si>
  <si>
    <t>Bonjour,
Comme évoqué lors de votre visite, trouvez ci dessous les points problématiques liés au passage ROHS:
--Relais K1 à K8 gonflent en passage vague conventionnelle. Température max fabriquant au niveau de la préchauffe 120°C 2minutes , nous sommes à 155°C  et impossible de réduire, sinon nous dégradons le reste.
Solutions proposées &gt;&gt; passage en vague sélective, nous arrivons à 126°C sur pcb, dans la réalité, il y a une RTH en plus pour arriver jusqu'au relais, car ce dernier est sur pieds de lavage, on peut considérer que c'est conforme.
                                    &gt;&gt; passer avec des relais haute température
-- Vernissage: les contraintes que vous demandez ne sont pas réalisables en terme de proximité, et il y a des incohérences entre plan de vernis , SDST
&gt;&gt; SDST demande ne pas vernir XR1 a 8           PVE  c'est XR1 à XR16
&gt;&gt; SDST ne pas vernir les TPxx                            PVE tous les TPxx sont vernis
&gt;&gt; SDST les plots XE1 a XE59 non vernis. Afin de ne pas impacter la productivité, il faudrait autoriser le vernis à la base de ce plot (anneau de blocage centrale pas de risque)   
Veuillez noter que l'utilisation de produit de masquage n'est pas possible a cause de la finesse et précision demandée, ainsi qu'a la proscription à cause de sa base ammoniaquée sur le NiAu. 
 Vous interdisez les projections sur  TV1 a TV4, c'est une contrainte non justifiée car pièce moulée.         
[PAN] 12/12/16 : cloturedu ticket illisible reouverture d'un nouveau.</t>
  </si>
  <si>
    <t>30/11/16 :
1- process : ce retopur correponds a la demande faite par RRCN, merci. 
2- Relais Ht T : recherche en cours, proba faible de trouver un relais.
==&gt; nous vous repondrons sur ce point a la fin de la recherche relai Ht Temp. 
Merci de nous faire un retour si delai critique vis a vis de l'AR.
[FDU] 30/11 &gt; oui pour moi on est sur un délais critique : FAI 13/12, livraison 16/12 , vague sélective ????
3- Vernissage : nous profiterons du prototype pour ajuster le PVE. Se caler sur la SDST par defaut.
XE : ok pour vernir sous les plots pour prototypage
TV1 à TV4 : OK pour projection sur prototype.
[FDU] 30/11 &gt;&gt; Désolé je re ouvre ce QR, car j'ai écrit que je ne savais pas faire ce que vous demandez. Cette carte ne respecte pas les pré requis vernis . La seul solution c'est de prendre la garde autorisée autour des pastilles de tests, ce qui inévitablement laissera bon nombre de composants non vernis, est ce OK ???
1/12/16: merci processer le lot sans les relais et d'avancer une carte en Vague selective pour validation de l'etape. a la confirmation de du bon résultat merci de processer le reste du lot dans les bonnes conditions.
[FDU] résultat conforme, on pousse la prod jusqu'au vernis.
Cdlt.</t>
  </si>
  <si>
    <t>https://rr.fpk.exostar.com/customers/rollsroyceplc_forumpass/nuclear/wep/ael/AEL%20Documentation/ECHANGE%20TECHNIQUE/DOSSIER%20INDUSTRIEL/Documents%20LIES/temp%20relais%20VS%208PT100-2.PDF</t>
  </si>
  <si>
    <t>OAMB-15236</t>
  </si>
  <si>
    <t>CARTE CONV DC/DC 48V/5V</t>
  </si>
  <si>
    <t>Bonjour,
Merci de préciser les couples de serrage:
--Entretoises sur radiateur
--Convertisseur sur radiateur</t>
  </si>
  <si>
    <t xml:space="preserve">28/11/16TGT : 4869
12/05 [FDU]: clôturer par nouveau dossier indice N
</t>
  </si>
  <si>
    <t>Simplification SOU</t>
  </si>
  <si>
    <t>Bonjour,
pour fair esuite a nos échanges sur la simplification des SOU, vous trouverrez en lien deux fichier, l'un (DFSP) représentant les points de controles par produit, l'autre contenant la feuille complementaire au SOU contenant l'emargement lorsque nécéssaire.
merci de bien vouloir nous faire vos retours pour milieu de semaine prochaine svp.
Cdlt.</t>
  </si>
  <si>
    <t xml:space="preserve">Bonjour,
1-La feuille d'émargement ne nous pose pas de soucis car nous ne sommes pas concernés directement
2- Le document des points de contrôle nous semble une bonne démarche : 
a) les lignes doubles des colonnes A à L pourraient être fusionnées ce qui donnerait une meilleure lisibilité du tableau.
b) pour notre gestion interne, rajouter une colonne "Ref AEL"  
Cdlt
</t>
  </si>
  <si>
    <t>documents simplification</t>
  </si>
  <si>
    <t xml:space="preserve">M.N.Corger </t>
  </si>
  <si>
    <t>conformité à la FT50061</t>
  </si>
  <si>
    <t>bonjour,
Pour tous les flux et brasures utilisés en écart au référentiel RRCN, merci de nous fournir la demande de mise en conformité (cf trame), sur tous les process (Brasures Vagues + flux , four CMS + flux , reprises manuelles ( et ceci pour les 2 technos plombées et sans-plomb).
Merci de bien vouloir nous retourner votre synthèse pour le 1er decembre au plus tard.
Cdlt.</t>
  </si>
  <si>
    <t>Bonjour,
Ci joint retour.
Je suis à votre dispo pour commentaires.
Certaines infos demandent un recoupage directement avec la norme, pour les dates des JSTD il faudrait faire la recherche auprès des fabricants, cela est réalisable, mais sort du cadre de notre prestation production à ce stade.
Pour mémoire, voir QR83.
Slts</t>
  </si>
  <si>
    <t>https://rr.fpk.exostar.com/customers/rollsroyceplc_forumpass/nuclear/wep/ael/AEL%20Documentation/ECHANGE%20TECHNIQUE/DOSSIER%20INDUSTRIEL/Documents%20LIES/Consommables%20RRCN%20hors%20spec.xlsx</t>
  </si>
  <si>
    <t>Carte CONV DC/DC 24V/15V</t>
  </si>
  <si>
    <t xml:space="preserve">28/11/16 : TGT 4870
12/01/17 : couple de serrage
1- colonette sur radiateur : 1.1N.m
2- convertisseur sur radiateur : 0.5N.m
</t>
  </si>
  <si>
    <t>32STOR FI</t>
  </si>
  <si>
    <t>FACE AVANT 6618618B (AEL=404064) avec 6618650B+3016522A+6618609D.
ATOMELEC livre 6618618B avec 6618650C+3016522B+6618609D
MERCI de nous faire parvenir le dossier à jour. Pièces bloquées en réception</t>
  </si>
  <si>
    <t>21/11/16: Bonjour, tous OK sauf 6618609 qui devrait etre a l'indice E (modifié en 2013).
Je transmet au appro/achat pour qu'il vous transmette officiellement les mise a jour.
Cdlt.</t>
  </si>
  <si>
    <t>804216ROHS</t>
  </si>
  <si>
    <t>OAMB-16170</t>
  </si>
  <si>
    <t>AIMP5</t>
  </si>
  <si>
    <t>29222324AA- AEL=104106 est bloqué en appro
VISHAY = NP4S 10K 0.1% AC-E3 = obsolète
La ref proposée par VISHAY est MBB0207VD1002BC100.
Pouvons-nous l'utiliser ?</t>
  </si>
  <si>
    <t>21/11/16 : TGT4849
18/04/17/AMC-AEL = sujet clos par MAJ de ICCAP---</t>
  </si>
  <si>
    <t>OAMB-17012</t>
  </si>
  <si>
    <t>TGT</t>
  </si>
  <si>
    <t>Carte UC68000</t>
  </si>
  <si>
    <t xml:space="preserve">1&gt; SA1 est un inverseur qui possède un point comme repère de placement, ce point n'apparait plus sur l'EM (il était à droite sur les anciens EM .
2&gt; Il faudrait faire apparaître sur l'EM la position des cavaliers sortie prod. (info PAN sur FLT3995 du 24/10/13)
      S6 position (horloge interne) 
      S3-S4-S5 position (RAM secourue)
      SA1 position sans monitor    (contraire de la représentation sur EM)
3&gt; Empilage serré gênant l'insertion naturelle dans les zones suivantes:
     GV1 avec C9 et C10
     C50 avec D36
     RG3 avec C2 et C1
</t>
  </si>
  <si>
    <t>Bonjour,
1- voir la piece jointe qui ne montre aucun ecart au niveau de SA1 entre l'indice E et F, merci eventuellement de préciser ?
[FDU] 21/11 &gt;&gt; sur l'indice A il y avait un point qui donnait le sens du switch SA1. On respecte le sens historique.
2-vue la FLT. Les switch ont pour vocation d'etre "switché" et donc cela n'est pas un blocage (d'ailleur vous l'avez mis en non bloquant). Ceux ci sont configuré avant de démarré les essais fonctionnels, sans impact coté AEL.
[FDU] 21/11 seul SA1 est un switch, le reste se sont des cavaliers. Pas bloquant effectivement mais comme vous nous avez donné une config, il semblait judicieux de la mettre sur l'EM. On respecte cette consigne.
3- Il n' y a pas de reprise de PCB prévu sur ce produit. demande enregistre TGT 4848</t>
  </si>
  <si>
    <t>Bonjour,
Le SOU T002794 prévoit une ACQ/CTI 150 alors qu'il n'y en a pas. Cette anomalie avait été remontée sur la commande précédente (OAMB-15091) via une tâche. Les cellules avaient été rayées NA par Mr André lors d'une visite interne.
Pouvons-nous utiliser le SOU en l'état pour cette commande, si oui comment gérer les ACQ/CTI NA? 
Cdlt,</t>
  </si>
  <si>
    <t>17/11/16 : Nous ferons comme lors de la précedente fabrication, mercredi je serai chez vous et j'annoterai le SOU, voila pour le déblocage immediat. Nous lancerons une modification du SOU sur ce produit qui n'est pas affecté comme étant une carte mais comme un Module. L'evolution des SOU sur les module n'a pas abouti contrairement a celle des carte savec la mise en palce des SOU Famille.
Cdlt.</t>
  </si>
  <si>
    <t>OAMB-16184</t>
  </si>
  <si>
    <t>ACGF2</t>
  </si>
  <si>
    <t>Bonjour,
Merci de bien vouloir créer un fichier singalant tous les ecarts a l'IPC classe 3 sur ce produit.
Cdlt.</t>
  </si>
  <si>
    <t xml:space="preserve">Bonjour,
Nous avons réalisé seulement 3 cartes protos:
 2 x cartes livrées avec contrôle visuelle et dans l'urgence à cause d'une date butée.
 1 x  seule à eut la boucle de process complété (avec AOI et TAKAYA).
Il nous a été remis un SDST en DRAFT, pour lequel nous avions consignes de prendre uniquement les points process, et dans lequel la classe est notée 2 pour votre information.
Toutefois ce SDST étant "non rattaché officiellement", les contrôles visuels ont été portés par la FT50081, donc en classe 3.
AEL n'a pas détecté d'écarts, autres que ceux de la ligne 13 du REX que vous trouverez en doc lié.
</t>
  </si>
  <si>
    <t>Carte Entrées sorties</t>
  </si>
  <si>
    <t xml:space="preserve">Suite au passage de votre dossier à l'indice K nous remarquons que vous n'avez pas pris en compte les observations faites sur la FLT 3833 du 27/03/2013, à savoir :
- Plan illisible
- MAJ du couple de serrage du connecteur 29714215RD (défini par vos soins  à 0,15Nm)
- Le connecteur 29714215RD doit il être fixé avec du frein filet, nous avons un doute  ?
- Manque barrettes fractionnables dans votre BOM pour le montage des résistances verticale. </t>
  </si>
  <si>
    <t>17/11/16 : 
- plan : TGT4840
- Couple serrage, issue de la spec Amphenol mais demande de le faire apparaitre (non bloquant)
- pas de frein filet suivant 8 307 497 E § 7.2 page 7
-  TGT4840.
commande livrée</t>
  </si>
  <si>
    <t>spec amphenol</t>
  </si>
  <si>
    <t>803732</t>
  </si>
  <si>
    <t>OAMB-16216</t>
  </si>
  <si>
    <t>carte UC voiee SMCBB</t>
  </si>
  <si>
    <t xml:space="preserve">Sur votre nom, poste 121, les chimique 10mf sont repérés C3 à 11, sur votre EM seul C3 et C4 sont répérés, les autres sont représentés uniquement par un symbole.
Ces composants n'ayant pas tous le même pas, il difficile pour nous de les différencier dans la préparation sans repères sur l'EM.
Merci de faire apparaître tous les repères sur votre EM. </t>
  </si>
  <si>
    <t xml:space="preserve">17/11/16 : remarque enregistrée sous TGT4839. pas de délai pour la reprise de l'EMO qui sera modifié lors d'une eventuelle ré ouverture du dossier.
</t>
  </si>
  <si>
    <t>15840011</t>
  </si>
  <si>
    <t>CARTE PERSONALISATION</t>
  </si>
  <si>
    <t>HUA17703 (AEL=112364) est obsolète et ne sera pas fourni par RRCN
Comme proposé par Mme GABERT , pouvons-nous livrer les cartes sans ce composant ?
23/12/16-AMC = remplacé par QR246</t>
  </si>
  <si>
    <t xml:space="preserve">16/11/16 : refus de dérogation, le TGT 4647 est en cours de traitement.
</t>
  </si>
  <si>
    <t>DER4740</t>
  </si>
  <si>
    <t>804660</t>
  </si>
  <si>
    <t>OAMB-16119 et OAMB-16155</t>
  </si>
  <si>
    <t>DEMO</t>
  </si>
  <si>
    <t>Bonjour,
pouvez vous me faire parvenir les element concernant la partie process et test que vous réalisez actuellement ainsi que vos autres remarques.
Bonjour,
oui la coupure des pistes est bien a mettre en ACQ 150.
Cdlt
16/11/16 : confirmation de la mise en palce du takaya (Qté = 22 cartes).
Cdlt.</t>
  </si>
  <si>
    <t>Bonjour,
La SDST correspond au process actuel hormis le TAKAYA que nous ne réalisions pas (Ajout ou erreur ??) :
- Préparation spécifique des PCB (coupure de 5 pistes) =&gt; Est-ce que ce sera considéré comme une ACQ 150??
- Brasage vague &amp; manuel
- Reprise filaire avec collage
- Serrage au couple
Cdlt,</t>
  </si>
  <si>
    <t>Bonjour,
merci de faire vos retour.
a discuter le prote fusible en cms.
cdlt.</t>
  </si>
  <si>
    <t>[FDU] Bonjour, pour info cette carte a déjà été vernis face TOP. Donc pas de soucis particuliers, effectivement seul le porte fusible  reste un point chaud, il y a de fortes chances , même en vernissage manuel , que le vernis migre, idéalement il faudrait ne pas le vernir.
Pour la face BOT, c'est un plan TOP que vous avez fourni.....j'en déduis en " interprétant" que vous souhaitez vernir seulement les brasure subD et Harting compris  . Si c'est le cas, rien de particulier dans la mesure ou les vias sont bouchés.</t>
  </si>
  <si>
    <t>PVE I.32ACT-2</t>
  </si>
  <si>
    <t>1475424</t>
  </si>
  <si>
    <t>16STOR</t>
  </si>
  <si>
    <t>Bonjour,
Votre plan 3017798A stipule 17 trous de diamètre 3.5 alors qu'il y en a 19 de représentés. Les FAV reçues ont 19 trous; compte tenu que nous avons 19 leds de montés sur la carte, elles sont considérées conformes.
Merci de corriger votre plan.
Cdlt,</t>
  </si>
  <si>
    <t xml:space="preserve">14/11/16 : prise en compte TGT4830
commande livrée
</t>
  </si>
  <si>
    <t>3017798A.pdf</t>
  </si>
  <si>
    <t>803309</t>
  </si>
  <si>
    <t>OAMB-16127</t>
  </si>
  <si>
    <t>I 32 ACT2</t>
  </si>
  <si>
    <t xml:space="preserve">Bonjour,
merci de me faire vos retour sur la SDST.
Cdlt.
</t>
  </si>
  <si>
    <t>Bjr,
En PJ, le retour AEL, voir cellules en rouge : vague standard OUI &amp; Vague sélective NON
Cdlt,</t>
  </si>
  <si>
    <t>Bonjour,
veuillez trouver ci joint une mise a jour de la liste des controles renforcés.
Ce document sera intégré a la LDA lors de la prochaine maj.
Cdlt.</t>
  </si>
  <si>
    <t>Nous prenons en compte ce jour : la dernière mise à jour de la liste des contrôles renforcés datant du 18/08/15.</t>
  </si>
  <si>
    <t>Liste</t>
  </si>
  <si>
    <t>Bonjour,
Pouvez vous vérifier la conformité des pieces FAV 6618613, et identifier sous quel indice ces pieces ont été commandées chez ATOMELEC ? (arboresence descendante complète).
Pouvez vous vérifier votre stock (s'il existe) et sa conformité vis a vis du document T009760 A ?
Merci de faire le blocage du produit et de ne plus livrer d'AIMP5 sans que vous vérifié la conformité du produit au dossier (incluant le T009760 A).</t>
  </si>
  <si>
    <t xml:space="preserve">Nous n'avons aucune pièce en stock (AEL=404515).
Lors de notre dernier appro, nous avons commandé les pièces à l'indice  D suivant dossier joint .
Nous bloquons l'appro dans l'attente de vos consignes
[PAN] 17/01/2017 : Nous vous demandons de réaliser un controle d'entrée afin de vérifier la conformité des pièces au plan.
</t>
  </si>
  <si>
    <t>6618613D</t>
  </si>
  <si>
    <t>5100435547</t>
  </si>
  <si>
    <t>INTERFACE 6SANA</t>
  </si>
  <si>
    <t>29222322BN (AEL=107584)
Aucune source n'est approvisionnable dans ICCAP
La ref VISHAY en vigueur est MBB0207VD1500BP100.
Merci de nous confirmer que nous pouvons l'utiliser</t>
  </si>
  <si>
    <t>9/11/16 : prise en compte par Romain Pascal suite a doublonnage du Q/R par un mail le meme jour. La DEV-36392-00 a été créée.
18/04/17/AMC-AEL = sujet clos par MAJ de ICCAP-----</t>
  </si>
  <si>
    <t>803145</t>
  </si>
  <si>
    <t>OAMB-16200</t>
  </si>
  <si>
    <t>Romain Pascal</t>
  </si>
  <si>
    <t>Bonjour,
Je vous joint la nouvelle mouture du SOU tel que nous la voyons et sur laquelle je souhaite recueillir vos remarques.
merci d'avance.
9/11/16 : comme ecahngé une mise a jour pour vos échanges (ajouts en jaune).</t>
  </si>
  <si>
    <t>Bonjour,
Nous aurons besoin d'explications pour le remplissage, néanmoins voici nos remarques :
1 - La colonne des convocations a disparu, où seront-elles reportées?
2 - Qu'entendez-vous par "observations" qui a été rajouté en dernière colonne?
3 - L'OP 1 a été grisée, la préparation magasin n'est plus à enregistrer? (date/NOM/Visa) 
4 - La hauteur des lignes 3 &amp; 4 est trop juste. En cas d'évolution de l'indice article ou de la LDA il n'y aura pas de place dans les cellules pour contresigner et dater.
5 - La hauteur de la ligne 15 est trop petite. Lorsque nous avons plusieurs tests (AOI/TAKAYA), nous ne pourrons pas enregistrer plusieurs noms/date &amp; visa dans la cellule.
6 - Cellules grisées passent striées : Jusqu'à présent, nous débordons dans les cellules grisées pour noter l'indice de nos gammes qui est une date JJ/MM/AAAA car la colonne prévue est trop petite. Compte tenu qu'elles passent striées, nous ne pourrons plus déborder car l'écriture est illisible.
Cdlt,</t>
  </si>
  <si>
    <t>New SOU V2</t>
  </si>
  <si>
    <t>Nous devons réaliser le test TAKAYA suivant SDST T012696A
MERCI de nous faire parvenir le fichier de placement nécessaire au développement du programme ( EX ...paf )
16/11/16/AEL = nous n'avons pas reçu le fichier demandé , le délai de livraison ne pourra être respecté
16/11/16/AEL = les fichiers déposés ne correspondent pas au fichier nécessaire à la réalisation du programme TAKAYA</t>
  </si>
  <si>
    <t>8/11/16 : prise compte, 
16/11/16: clos
16/11/16 : clos (ne pas reouvrir le meme) par ailleur suite a ET les dossiers vous ayant été déjà transféré, vous devez effectivement prendre en compte dans votre devis qu'il n'y a pas de les fichiers demandées.
Cdlt.</t>
  </si>
  <si>
    <t>OAMB-16096</t>
  </si>
  <si>
    <t xml:space="preserve">Nous avons dans notre dossier un document du 02/10/2013 de Mr O.Bouquiaux, demandant de déposer du kapton sur le cip.
1&gt;ce document n'est pas porté par le REDTA
2&gt; la photo sur ce document est difficilement  lisible
3&gt; pas de référence pour le kapton de 6mm et 10mm
4&gt; si on respecte la photo, les zones de kapton débordent sur les emplacements de composants et trous de fixation  (voir fichier joint)- merci de définir précisément les indexes de pose du kapton sur le cip.
5&gt; Par analogie, voir si cette exigence de kapton est aussi à mettre en place sur des produits similaires?
</t>
  </si>
  <si>
    <t>[PAN] : TGT4745, merci d'ajouter la dérogation citée, svp.
[FDU] : DER13-0450
21/11/16 : cloture</t>
  </si>
  <si>
    <t>https://rr.fpk.exostar.com/customers/rollsroyceplc_forumpass/nuclear/wep/ael/AEL%20Documentation/ECHANGE%20TECHNIQUE/DOSSIER%20INDUSTRIEL/Documents%20LIES/8SREL2_KAPTON.docx</t>
  </si>
  <si>
    <t>OAMB-16093</t>
  </si>
  <si>
    <t>ANA TRANS</t>
  </si>
  <si>
    <t>bonjour,
Merci de faire votre validation ou pas.
Cdlt.</t>
  </si>
  <si>
    <t>Bjr,
Pouvez-vous me confirmer que vous ajoutez du takaya sur ce produit (inexistant jusqu'à présent)?
Merci, cdlt,MNC
19/10/16 - MNC =&gt; En remplacement de Mr André, confirmation de Mr Esteoule par mail de ce jour de l'ajout du test TAKAYA - SDST signée, postée</t>
  </si>
  <si>
    <t>SDST ANA TRANS</t>
  </si>
  <si>
    <t>CIE0000080</t>
  </si>
  <si>
    <t>PRE-TRAITEMENT</t>
  </si>
  <si>
    <t>Proto B</t>
  </si>
  <si>
    <t>Bonjour,
Nous detectons sur plusieurs cartes une pb de brasure qui est detecté en tets JTAG.
Merci d'analyser la problématique reccurente de brasure sur ce type de composant.
Par ailleurs, je regarderai la possibilité de mettre en place un test JTAG identique chez vous afin de detecter au plus tot chez vous.
Une carte va vous etre retourné pour de vernissage, remplacment composant, rebrasage et re vernissage.
En mons absence sur ce sujet vous voudrez bien mettre Mr Bernizet en copie (Francois.Bernizet.cn@Rolls-Royce.com).
complement : protot2 n°4 et n°1. le défaut est circonscrit a un defaut de résistance (patte du reseau de resistance).</t>
  </si>
  <si>
    <t>R.ESTEOULE le 01/07/2019:
Je fais une passe sur les Q/R "anciens" qui sont restés en statut ouvert. Pouvez vous confirmer que ce point a été traité?
[FDU] 03/07: nous sommes aujourd'hui sur NIS2, la pré traitement n'est pas au projet. 
Nous étions sur du Proto.Si il y avait eu une problématique à l'époque je ne m'en souvient pas.
En tout cas nous n'avons pas de soucis particulier pour souder ce type de réseau.</t>
  </si>
  <si>
    <t>https://rr.fpk.exostar.com/customers/rollsroyceplc_forumpass/nuclear/wep/ael/AEL%20Documentation/ECHANGE%20TECHNIQUE/DOSSIER%20INDUSTRIEL/Documents%20LIES/NISNEW.zip</t>
  </si>
  <si>
    <t>Bonjour,
pouvez vous nous donner la reference que vous avez en stock sous le code :
29471023FA	LED R 3MCD/10MA D3
29471023FB	LED G 2.6MCD/10MA D3
sujet: cote pliage composant</t>
  </si>
  <si>
    <t>VPR le 10/10/16 :
Réf.29471023FA (code AEL : 104600) =&gt; La marque en stock est AVAGO TECHNO : HLMP 1301.
Réf.29471023FB (code AEL : 105965) =&gt; La marque en stock est VISHAY : TLHG4401.</t>
  </si>
  <si>
    <t>32STOR</t>
  </si>
  <si>
    <t>32514002HP (AEL=106888)
Toutes les sources "approved without restriction" sont obsolètes.
Nous sommes bloqués en approvisionnement.
MERCI de nous communiquer une nouvelle source</t>
  </si>
  <si>
    <t>[PAN] 4/10/16 : TGT4729
[PAN] 12/12/16 : RRCN vous fourniras des composants validé aupres de Rochester.</t>
  </si>
  <si>
    <t>804216</t>
  </si>
  <si>
    <t>OAMB-16170 + OAMB-16226</t>
  </si>
  <si>
    <t>5100436472</t>
  </si>
  <si>
    <t xml:space="preserve">32514038HP (AEL=107355)
Toutes les sources "approved without restriction" sont obsolètes.
Nous sommes bloqués en approvisionnement.
MERCI de nous communiquer une nouvelle source
</t>
  </si>
  <si>
    <t>[PAN] 4/10/16 : TGT4727
AMC-AEL-27/03/17-Sommes confrontés à ce problème sur OAMB-17074.ICCAP n'a pas évolué et cet article est toujours en appro AEL.
AMC-AEL-10/04/17-le QR sera renouvelé lors du prochain blocage. Notre stock couvre les prochaines prévisions.</t>
  </si>
  <si>
    <t>OAMB-16170  + OAMB-16226</t>
  </si>
  <si>
    <t xml:space="preserve">Le composant SZ1TR8002 (AEL=102847) était jusque là approvisionnable en boitier T0218.
Aujourd'hui , tous les fabricants livrent ce composant en boitier T0247.
Pouvons-nous utiliser ce boitier sur tous vos produits ?
</t>
  </si>
  <si>
    <t>[PAN] 4/10/16 : TGT4726
La source TIP36C de CENTRAL SEMICONDUCTOR est encore en boitier TO218, mais elle est obsolète avec Last time buy au 4 octobre 2016, soit aujourd'hui.
Sa version RoHS qui n'est pas encore sur le code,TIP36C Lead-Free subit le même sort.
06/12/18/AMC=QR non soldé ré-ouvert = Aucune source n'est approvisionnable dans ICCAP = passons-nous en fourniture RRCN ?
MGA 11/12/2018 relance faite sur TGT5444.
AEL-AMC-18/12/18 = le stock est bien en TO218 = donc fourniture AEL pour cette commande.
solde du QR . Un nouveau QR sera ouvert si besoin pour nouvelle commande</t>
  </si>
  <si>
    <t>Les rails 15400494B (AEL=404519) sont désormais fabriqués par MIFA qui signale :
"N'ayant pas de fichier numérique de votre part ou de la part de Rolls Royce, nous avons fait le modèle 3D pour pouvoir faire la programmation usinage ainsi que le posage d'usinage.
Nous sommes actuellement bloqués sur cette commande car le plan n'est pas assez clair. Nous avons donc besoin de votre aide pour confirmer les points suivants :
- Trous faisés diamètre 3,3 chanfreinés à 90 degré prof 2 : 
Nous avons besoin du diamètre en haut du fraisage (voir plan annoté en pièce jointe)
Ce diamètre en haut du chanfrein devra avoir une tolérance mini de ±0,2 comme spécifié sur notre plan annoté.
- les chanfreins sur les 2 extrémités manquent de détails. Merci de nous préciser leurs valeurs ou dimensions.
L'intervale de tolérances de ces dimensions sera de 0,4mm.
 - Voir plan MIFA 15400494_B_C0_1 manufacturer drawing déposé dans "document liés".
Nous attendons votre accord sur ces différents points pour débloquer la commande chez MIFA.
19/10/16-AM.COSTE = le plan 15400494B manque d'informations techniques sur les trous fraisés et les chanfreins des 2 extrémités, nous envoyons une pièce-étalon pour compléter le plan.</t>
  </si>
  <si>
    <t xml:space="preserve">[PAN] 4/10/16 : pouvez vous lier la piece jointe ? TGT4725
[PAN] 15/12/16: pouvez vous emmetre une dérogation sur l'utilisation de l'aluminium AW 6060 T6 au lieu de l'aluminuim AGS T5 (équivariance tableau indus AW 6060 T52).
Nota bene: le T6 présente des performance au moins équivalent a celle du T52.
AMC-AEL 20/12/16 = Le fabricant a été validé par RRCN ( Démarche Mme GABERT-MR PUJOL) = dérogation inutile - sujet clos
[PAN]21/12/16 : conformement a la demande faite le 15/12/16, merci d'emettre une dérogation pour liberer e produits conformement au traitement demande en GT.
AMC-23/12/16 - Veuillez trouver ci-dessous la demande de dérogation 4747
[PAN] 4/1/17 : votre DER ne corresponds pas a l'objet de l'écart : merci d'émettre une dérogation sur la matiere cf mon commentaire du 15/12/16.
AMC-04/01/17 = ci-joint DER modifiée
AMC-13/01/17 = remplacé par QR N°329 ===&gt; QR273 clos
</t>
  </si>
  <si>
    <t>DOC MIFA</t>
  </si>
  <si>
    <t>DER4747_040117</t>
  </si>
  <si>
    <t>I.AIR</t>
  </si>
  <si>
    <t>Bonjour,
ci joint le nouveau PVE de la I.AIR, merci de nous faire vos remarques en retour.
Cdlt.</t>
  </si>
  <si>
    <t xml:space="preserve">Bonjour,
Face BOT &gt; RAS
Face TOP &gt; vous avez passe K1 de vernis en zone interdite : il faudrait le mettre en zone libre, car il peut recevoir des projections sans incidences, car ce sont des relais hermétiques. </t>
  </si>
  <si>
    <t>PVE I.AIR</t>
  </si>
  <si>
    <t xml:space="preserve">Bonjour,
Pourriez vous nous communiquer les couples de serrage du montage de la plaque REP2.
Montage atypique sur rondelles bakelite + verrouillage plaque par contre écrou, qu'on ne retrouve pas sur votre specif 8307497E.
</t>
  </si>
  <si>
    <t>Bonjour,
le plan est en cours de reprise et le couple sera porté.
Je vous joint néanmoins "l'extrait".
Cdlt.</t>
  </si>
  <si>
    <t>coupe</t>
  </si>
  <si>
    <t>CARTE MLI</t>
  </si>
  <si>
    <t>Article 29441998HD (AEL=104588) = aucune ref autorisée dans ICCAP n'est approvisionnable.
Cet article n'est plus fabriqué.
Pouvons-nous considérer que cet article devient "fourniture RRCN" ?
Pour info , nous avons aussi besoin de pièces pour prévision de  carte MEOA 1471945S (AEL=804769)</t>
  </si>
  <si>
    <t>Bonjour,
prise en compte : TGT4713, remplace par le TGT n°4701.
ECH-AEL-20/03/17: intégration d'une source autorisée dans ICCAP, Q/R clos.</t>
  </si>
  <si>
    <t>OAMB-17011</t>
  </si>
  <si>
    <t>Mr André,
Suite à notre CT, Je vous retourne le schéma de pliage des leds avec la cote de 7 mm corrigées en rouge.
Cdlt,
MNC</t>
  </si>
  <si>
    <t>MERCI !</t>
  </si>
  <si>
    <t>cote leds_1475424_16STOR.jpg</t>
  </si>
  <si>
    <t>Historiquement cette carte était équipé avec des transistors 29450606RE en boitier T0218 (collecteur non isolé)
Désormais, les sources ICAP sont uniquement en boitier TO247 collecteur isolé ( bien lire les data sheet)
Dans le cas d'application de cette carte, il est impératif que le collecteur ne soit pas isolé, puisque la liaison équipotentielle vers la piste est réalisée par la semelle, ce qui est impossible avec un TO247.</t>
  </si>
  <si>
    <t xml:space="preserve">26/9/16 : TGT4707
[PAN] 4/10/16 :
Malgré le statuts "Manufacturing stop" dans le fichier Extract ICCaP, les sources Central semi du 29450606RE suivantes :
CENTRAL SEMICONDUCTOR TIP36A Lead Free Approved without restriction
CENTRAL SEMICONDUCTOR TIP36B Lead Free Approved without restriction
CENTRAL SEMICONDUCTOR TIP36C Lead Free Approved without restriction
sont encore approvisionnables jusqu'au 4 octobre (cf. Central_Semi_PDN01022.pdf en P.J.) et détiennent le bon boitier.
</t>
  </si>
  <si>
    <t>https://rr.fpk.exostar.com/customers/rollsroyceplc_forumpass/nuclear/wep/ael/AEL%20Documentation/ECHANGE%20TECHNIQUE/DOSSIER%20INDUSTRIEL/Documents%20LIES/TIP36C.zip</t>
  </si>
  <si>
    <t>OAMB16132</t>
  </si>
  <si>
    <t>LBO document</t>
  </si>
  <si>
    <t>Bonjour,
Avant de proceder a la mise a jour de la LDA, nous vous demandons de bien vouloir etudier la propostition de supprésion des documents tel qu'envisagée (lien documentaire) et de nous faire part de vos retours sous quinze jours. Le "referntiel vernissage", sera egalement mis a jour lors de la prochaine MAJ.
Cdlt.</t>
  </si>
  <si>
    <t>Bonjour,
Nous ne pouvons pas répondre favorablement à ce QR avec la LDA telle qu'elle est jointe. Elle ne trace pas les suppressions envisagées!. Seuls les ajouts (en jaune) sont présents. 
Merci de diffuser le bon document et nous traiterons votre demande ASAP.
Cdlt</t>
  </si>
  <si>
    <t>LDA-15</t>
  </si>
  <si>
    <t xml:space="preserve">Bonjour,
Pas de strap de prévu dans votre REDTA pour la fixation du quartz G1 sur la carte.
Merci de nous communiquer la ref que nous devons utiliser et mettre à jour la nomenclature; Pour info, d'ordinaire, nous utilisons du strap 6/10e (HUA26710 - AEL 300484). 
Ce QR annule la FLT 4163 du 04/03/2014 sans réponse.
Cdlt,
</t>
  </si>
  <si>
    <t>[PAN]: 20/9/16 : TGT4996
commande livrée</t>
  </si>
  <si>
    <t>OAMB-16095</t>
  </si>
  <si>
    <t>5100437005</t>
  </si>
  <si>
    <t>carte bus vertical UC 1-2-3</t>
  </si>
  <si>
    <t>Bonjour,
Merci de me faire parvenir la nomenclature valorisée de ce produit.
Cdlt.
[PAN] 20/09/16 : Merci pour votre retour, merci de transmettre  ou de faire transmettre et de noter que j'avais pris soin de notifier le nom du service S/T : Commercial.
Bonne journée.</t>
  </si>
  <si>
    <t xml:space="preserve">[FDU] Bonjour, réponse ADV:
Ces cartes 5100437005 (804080) sont un sous-produit des cartes CAR0000184A (805210), pas de conso depuis 2014 , il n’y a pas de BOM valorisée sur ce sous-produit.
Si vous souhaitez un prix merci de traiter en directe avec S.Pramalion, je n'ai pas de valeur ajouté dans cette démarche.
</t>
  </si>
  <si>
    <t>804080</t>
  </si>
  <si>
    <t>SPR</t>
  </si>
  <si>
    <t>Attente réponse DER4729 - Le PCB T001558C (TG170) est passé à l'indice D (TG170CTE).
Ce produit faisait partie du LOT3-ROHS, prévu à l'origine au 15/05/16.
Nous avions lancé les appros, PCB compris (étant déjà ROHS,  il ne devait pas évoluer )
Demandons autorisation pour utiliser les PCB approvisionnés en TG170</t>
  </si>
  <si>
    <t>Bonjour,
Merci de motiver la demande.
tres bien la présence de datecode.
[PAN] : merci de nous fournir les éléments chiffré sur les écarts de coefficient de dilatation.
Cdlt.
[PAN] :22/9/16 : le PCB étant low CTE, il n'y pas de dérogation a demander. je vous laisse l'annuler.
Cdlt.</t>
  </si>
  <si>
    <t>DER4729</t>
  </si>
  <si>
    <t>29728414BB</t>
  </si>
  <si>
    <t>Bonjour,
pourriez vous nous faire parvenir un devis pour 2 composants : 29728414BB.
il s'agit de switch mechanique APEM.
Cdlt.</t>
  </si>
  <si>
    <t>VPR - 14/09/16.
Je vous envoie (départ demain matin) par voie postale, les 2 composants à titre commercial.
Cordialement.</t>
  </si>
  <si>
    <t>I.ALIM48V</t>
  </si>
  <si>
    <t>Bonjour,
Prise en compte OK.
Cdlt,</t>
  </si>
  <si>
    <t xml:space="preserve">FAI I.ALIM48V </t>
  </si>
  <si>
    <t xml:space="preserve">Bonjour,
Le REDTA &amp; le BEV36839 prévoient un SOU T000653 sans ACQ155 collage. Sur cette carte nous effectuons le collage de 4 capas C6/C7 (29375156HS - AEL107480) &amp; C8/C9 (29373147GE - AEL107479) conformément à la fiche méthode (diamètre des pattes 4 mm).
Merci d'analyser cet écart.
Cdlt,
</t>
  </si>
  <si>
    <t>[PAN] 20/9/16 : TGT4697.
commande livrée</t>
  </si>
  <si>
    <t>CCT2</t>
  </si>
  <si>
    <t>Bonjour,
nous vous avons renvoyé deux cartes CCT2 non conformes sur lesquelles nous souhaitons effectuer des investigations.
Merci de nous retourner les deux cartes issues des NCP-16-13980 et 990 .
MERCI DE PRENDRE LE MAXIMUM DE PRECAUTION SUR LA MANIPULATION DE CES CARTES (ESD TRES SENSIBLE) !
Cdlt.
16/9/16 : pouvez vous me donner un délai de retour ? et soit me mettre dans la boucle, soit les renvoyer a mon nom.</t>
  </si>
  <si>
    <t>VPR - 16/09/16
A ce jour, nous n'avons pas reçu ces 2 cartes en retour de chez RRCN.
A réception, et suivant le travail à effectuer, je vous confirmerais un délai de retour.
commande livrée</t>
  </si>
  <si>
    <t>bonjour,
Dans ceratins cas nous avons des produit "RoHS" qui nécéssitent le brasage d'un composant plombé. Nous souhaitons passer ce/ces composanst/s lors de la meme etape de brasage (vague RoHS) sachant que ce/ces comopsant/s tiennent la "température du RoHS".
Merci pour votre retour.</t>
  </si>
  <si>
    <t xml:space="preserve">Bonjour,
Ce cas n'est pas prévu dans nos procédés et même interdit.
Même si la pollution du bain par dilution peut sembler  insignifiante, le plomb reste un contaminant que nous surveillons. Partir dans ce scenario, ouvrirait la boite de pandore...
L'adjonction d'un métal d'impureté Pb dans un TM, donnerait un joint dont on ne connais pas précisément les caractéristiques. 
Slts
</t>
  </si>
  <si>
    <t>Collage composant</t>
  </si>
  <si>
    <t>tous produit</t>
  </si>
  <si>
    <t xml:space="preserve">Bonjour,
Nous avons constaté, sur un certain nombre de produits, un non respect des prescriptions de collage.
Nous n'avons pas cherché a bloqué, par contre nous vous demandons de mettre en place un plan de retour a la conformité sur l'ensemble des composants collées en respect de l'IPC-A610-F et tenant compte de l'amendement 1. (collage capacité manchonné par exemple).
</t>
  </si>
  <si>
    <t xml:space="preserve">Le 07/10/16 (VPR) :
Après discussion du 06/10 en présence de Mr André-Mr Pramalion-Mme CORGER-Melle Georges, je vous confirme que nous appliquons le collage conformément à l'IPC-A-610 et son amendement.
Nous avons retenu une application du collage en "L" sur les produits fabriqués à partir de Sem.39 (sans effet rétroactif).
J'attire votre attention sur la compréhension de l'IPC et ce qui peut en être retenu (voir lecture faite en séance en présence de Mr André). Avec comme exemple les défauts observés par RRCN suite NCP-16-14042, qui en finalité n'en sont points.
R.ESTEOULE le 01/07/2019:
Compte tenu de la réponse fournie par AEL de la bonne prise en compte du point, je clos celui-ci
</t>
  </si>
  <si>
    <t>Le fournisseur TECH POWER nous informe qu'il ne pourra pas respecter la spécification d'achat 3 020 699 A pour la réalisation de notre commande OA00000745 de 100 pièces transfo d’alimentation BUX24 à 48V 15400490F :
•	D’une part la carcasse spécifiée est obsolète.
•	D’autre part, il y a dans cette spécification un problème sur les sens d’enroulement.
Il nous communique 2 demandes de dérogations (communiqué aussi en parallèle à RRCN - Mrs SEMBLAT &amp; MEYNIER).
Nous vous demandons de traiter ces 2 demandes et de nous communiquer les suites à donner.
19/09/16-VPR =&gt; Merci de me tenir informé de l'avancement de cette demande. Mon fournisseur TECHPOWER me relance
20/09/16-VPR =&gt; Vous trouverez en lien, la dérogation AEL. En attendant votre réponse.</t>
  </si>
  <si>
    <t>le 13/9/16 : Bonjour, nous attendons le retour d'Olivier Semblat car il semble que le transfo ne soit pas monté a l'envers mais que les fils soient inversé, dans l'attente de confirmation.
[PAN]: 19/9/16 : Comme dit attente du retour d'oliver, par ailleur merci de leur demandé s'il possède des résultats de test des transformateurs. Des que j'aurais des éléments a vous communiquer vous les aurez.
Cdlt. 
[PAN] : merci d'émettre une DER AEL avec les elements TechPower. Nous aurons un statut demain ou apres demain.</t>
  </si>
  <si>
    <t>DER4731.pdf</t>
  </si>
  <si>
    <t>OSE</t>
  </si>
  <si>
    <t>DRG-16-1271</t>
  </si>
  <si>
    <t>I.ALIM 48</t>
  </si>
  <si>
    <t>S =&gt; T</t>
  </si>
  <si>
    <t>Bonjour Mr André,
Pour faire suite à la FAI et afin de la valider, je vous joins une Fiche de mesure et rapport de test auto réalisés à 85 % suite à détection d'une anomalie sur la PES.
Cdlt,</t>
  </si>
  <si>
    <t>[PAN]: prise en compte dans FAI indice B qui est validé sur ce point.</t>
  </si>
  <si>
    <t>FM_ialim48v-N°1602831_RE TEST 85.pdf</t>
  </si>
  <si>
    <t>OAMB16079</t>
  </si>
  <si>
    <t>embouts sertis</t>
  </si>
  <si>
    <t xml:space="preserve">Bonjour,
nous avons identifié un problème technique sur des embouts sertis, " embouts sertis isolés, de type Cembre® 1ACE012820, ou non isolés, de type WAGO® 25223112".
Nous n'avons pas reussi a identifier par clé inverse, les cas d'emploi, pouvez vous nous confirmer que vous n'en n'utilisez pas ?
Cdlt.
</t>
  </si>
  <si>
    <t xml:space="preserve">Le 12/09 - VPR :
- Embouts sertis isolés, de type Cembre® 1ACE012820 =&gt; connu chez AEL sous le code MG2532 (fourniture RRCN).
Utilisés sur le châssis CCNPB 4-1 fabriqué en 2014 (Reste 5 pièces en stock).
- Embouts sertis non isolés, de type WAGO® 25223112 =&gt; non connu chez AEL
</t>
  </si>
  <si>
    <t>CARTE UC68000</t>
  </si>
  <si>
    <t>PCB 6608743B (AEL=501979)
Le plan de perçage 6608743B demande largeur = 30 (0/-0.5)
Le fichier gerber demande largeur 30.4
===&gt; incohérence entre les 2 documents
Le fabricant fabrique suivant gerber. Demandons correction du plan de perçage</t>
  </si>
  <si>
    <t>CAO</t>
  </si>
  <si>
    <t>AA1</t>
  </si>
  <si>
    <t>L'article HUA16593 (AEL=111746) ne peut plus être approvisionné.
ICCAP annonce LINEAR = LT1008CN8 - restricted use - not ROHS.
Linear fabrique désormais la version ROHS sous la ref LT1008CN8#PBF.
Pouvons-nous l'utiliser ?</t>
  </si>
  <si>
    <t xml:space="preserve">TGT 4682
[PAN] : 10/10/16 : La source Linear Technology LT1008CN8#PBF a été ajoutée en Approved Without Restriction sous le Code ICCaP HUA16593
</t>
  </si>
  <si>
    <t>6607542</t>
  </si>
  <si>
    <t xml:space="preserve">Atomelec nous livre des FAV 6607542B (AEL-404275) avec la sérigraphie réalisée selon le plan 3025407A alors qu’il fallait utiliser le plan 3025407B.
L’évolution du plan A vers B est la modification de la sérigraphie « CG » sans point après les 2 lettres (BEV36839).Après analyse, il s’avère que nous n’avons pas fait  passer le plan indice B à Atomelec.
Nous avons 5 pièces concernées (2 pour la commande et 3 pour le stock). 
Nous demandons l’acceptation en l’état.
</t>
  </si>
  <si>
    <t>TGT4681.
16/9/16 : DRG acceptée.</t>
  </si>
  <si>
    <t>DER4722_UC68000_FAV.pdf</t>
  </si>
  <si>
    <t>OAMB16095</t>
  </si>
  <si>
    <t>DRG-16-1267</t>
  </si>
  <si>
    <t>Bonjour,
Concernant la DER4680 / DRG-16-1149, nous avions demandé un certain nombre d'éléments permettant la libération des PCB. Pouvez vous nous fournir ceux ci rapidement.
Merci d'avance.</t>
  </si>
  <si>
    <t>VPR le 31/08 : Vous trouverez en fichier joint, les éléments demandés.</t>
  </si>
  <si>
    <t>OAMB 14183</t>
  </si>
  <si>
    <t>6645820</t>
  </si>
  <si>
    <t>MCP22</t>
  </si>
  <si>
    <t>Bonjour,
Nous avons constaté des non respect de montage sur un certains nombre de produit, mais pas seulement le MCP22. 
Merci de nous faire part de votre analyse de cause sur ce sujet pour ces produits, en veillant a analyser les modes communs.
Cdlt.</t>
  </si>
  <si>
    <t>VPR - 15/09/16.
Difficile de déterminer les modes communs à ces défaillances. Toutes sont différentes.
Voir les réponses et analyses  apportées dans le fichier d'échange mensuel avec DMG (onglet récapitulatif NCP).
Cordialement.
R.ESTEOULE le 01/07/2019:
Les analyses ayant été transmises en pièce jointe, je clos le point.</t>
  </si>
  <si>
    <t>Erreurs composants</t>
  </si>
  <si>
    <t>Bonjour,
Merci de nous faire part de vos proposition de plan de vernissage, cela nous fera gagner un tour.
Cdlt.</t>
  </si>
  <si>
    <t>31/08 [FDU]: Bonjour, ci joint draft Vernis.</t>
  </si>
  <si>
    <t>https://rr.fpk.exostar.com/customers/rollsroyceplc_forumpass/nuclear/wep/ael/AEL%20Documentation/ECHANGE%20TECHNIQUE/DOSSIER%20INDUSTRIEL/Documents%20LIES/Draft%20VE%2032STOR.PDF</t>
  </si>
  <si>
    <t>32 ACT 2</t>
  </si>
  <si>
    <t>Bonjour,
Pour validation, 
Cdlt.
Correction faite</t>
  </si>
  <si>
    <t>Bonjour,
SDST signée &amp; postée. Erreur de frappe sur le repère du FPGA (§ 3 page 5), IC1 au lieu de IC11, sans incidence  en production pour AEL.
Cdlt,
MNC</t>
  </si>
  <si>
    <t>SDST 32 ACT 2</t>
  </si>
  <si>
    <t>SDST_32ACT2_3021876D</t>
  </si>
  <si>
    <t>Carte ACGF6/BN-2 FI</t>
  </si>
  <si>
    <t>On apprend par le BEV-36592-00 (qui est avant tout un document méthode) qu'il y a deux grains de café à réaliser (XR11 et XR12).
Certes on a l'information, mais sur un plan pratique et plus rationnel, il faudrait que cette information figure comme beaucoup d'autres produits , directement sur l'EM qui reste un document "chapeau" production.</t>
  </si>
  <si>
    <t>29/8/16: Bonjour,
De mémoire, ceci n'apparait pas sur l'EMO car liée au test, et l'info est proté par la SDST.
Cdlt.</t>
  </si>
  <si>
    <t>CARTE DE PERSONNALISATION</t>
  </si>
  <si>
    <t xml:space="preserve">L'article HUA17703 (AEL=112364)  ne peut être approvisionné. La source TYCO=1-1393546-3 est en arrêt de fabrication.
Pouvons-nous considérer que ces pièces sont de votre fourniture ?
22/12/16-AEL-AMC = voir DER4746 pour demande de livraison des produits sans ce composant
</t>
  </si>
  <si>
    <t xml:space="preserve">29/8/16 : Vous ne pouvez pas considerer que ce comosant sera une fourniture RRCN (nous n'avons pas de stock). prise en comte, TGT4647
[PAN] : merci de remplir la derogation jointe (signature) pour faire valider la dérogation en interne.
Cdlt.
22/12/16-AEL-AMC = voir DER4746 pour demande de livraison des produits sans ce composant
</t>
  </si>
  <si>
    <t>DER4746</t>
  </si>
  <si>
    <t>OAMB-16155</t>
  </si>
  <si>
    <t>DRG</t>
  </si>
  <si>
    <t>controle de phase</t>
  </si>
  <si>
    <t>Bonjour,
combien de PCB  de carte y a t-il par plaque (format standard de la vague AEL). cela me permettra de selectionner un process de brasage vague ou manuel.
Cdlt.</t>
  </si>
  <si>
    <t>23/08[FDU]: Bonjour, les PCB sont unitaires.  Dans tous les cas, au vu du nombre de composants, il faut de la vague.
                       Avons réalisez seulement 6 protos en 2010.
                       (Prendre en compte les remarques + R&amp;J si vous pensez intervenir sur le dossier.....)</t>
  </si>
  <si>
    <t>ROHS</t>
  </si>
  <si>
    <t xml:space="preserve">Bonjour,
Nous constatons des variations de process au sein d'un meme produit, meme OF, une NCP a d'ailleur été émise sur les I.ALIM48V.
Merci d'expliquer les écarts (vous le ferez via le CRAQ) mais sans attendre celui ci, merci mettre en place un controle efficace, mais surtout d'effecteur une vérification des process de vernissage et de la méthodologie.
Cdlt. </t>
  </si>
  <si>
    <t>VPR-14/09/16
Ce point a été pris en compte.
L'analyse et actions seront suivies sur la réponse aux NCP-16-13913 &amp; 16-13916.</t>
  </si>
  <si>
    <t>illustration</t>
  </si>
  <si>
    <t>3001985</t>
  </si>
  <si>
    <t>Carte ampli video</t>
  </si>
  <si>
    <t>Bonjour,
Merci de valide rla SDST.
CDLT.</t>
  </si>
  <si>
    <t>SDST AMPLI VIDEO</t>
  </si>
  <si>
    <t>SDST_AMPLI VIDEO_T011415A_signée_230816.pdf</t>
  </si>
  <si>
    <t>Carte Ampli ALIM</t>
  </si>
  <si>
    <t xml:space="preserve">Bonjour,
veuillez trouver ci joint la SDST pour commentaire.
Au passage je souhaite rationaliser le process de cette carte:
1- en supprimant l'insertion en force et en le remplacant par un XM1 brasée (1CNR001122 - demande en cours en interne RRCN).
2- en basculant en vague selective les brasage de XM1 et XF2.
3- le seul brasage manuel reste le XF1 qui est monté avec mécanique.
Le  cout du produit doit etre inférieur en ayant simplifié le process (tout cms en refusion, passage en selectif, puis manuel).
Cdlt.
[PAN] 1/8/16: je suis bien d'accord sur avec votreretour je voulais juste voir votre retour des fois que ...
</t>
  </si>
  <si>
    <t>[FDU] 28/07: je vous réponds à propos de la rationalisation du process et de l'optimisation du cout.
Sauf info nouvelles , le volume historique de cet article est 20 pièces en 5 ans.
Le sertissage pressfit de XM1 passait par un prestataire car AEL n'était pas équipé à l'époque.
 Allez vers de la vague selective pour XM1 et XF2 (brasé manuellement actuellement) est une bonne idée process, mais  vous devrez alors supporter le cout d'un programme selectif + un coup MO important à cause du setup machine avec changement de pot  si on reste sur un volume aussi dérisoire.
23/08/16 - MNC =&gt; SDST signée, postée - Cdlt</t>
  </si>
  <si>
    <t>CAR0000196</t>
  </si>
  <si>
    <t>Carte Alim Ana 6 FI</t>
  </si>
  <si>
    <t>Bonjour,
Je vous retourne un problème historiquement connu sur la version plombé ,qui ne gênerait pas d'incidences.
Par contre il en est autrement sur la version ROHS:
Il y a un anneau résiduel de cuivre sans VE autour d' une des pins de GV5, entrainent un C/C en vague sélective ROHS, très difficile à enlever, voir impossible.
1&gt; action pour débloquer l'encours, AEL a réalisé une épargne kapton autour de cette pin. (étape supplémentaire avec incidence MO)
2&gt; action de fond, le masque de VE doit être repris pour les commandes futures. (Etendre votre reprise aux produits mettant en œuvre ce PBC)</t>
  </si>
  <si>
    <t>26/7/16 :TGT4591 pour prise en compte. merci de chiffrer le surcout produit.</t>
  </si>
  <si>
    <t>https://rr.fpk.exostar.com/customers/rollsroyceplc_forumpass/nuclear/wep/ael/AEL%20Documentation/ECHANGE%20TECHNIQUE/DOSSIER%20INDUSTRIEL/Documents%20LIES/pin%20GV5.PNG</t>
  </si>
  <si>
    <t>805243ROHS</t>
  </si>
  <si>
    <t>composant</t>
  </si>
  <si>
    <t>Bonjour,
Les composant ci dessous que vous nous avez signalé comme n'ayant plus d'approvisionnable ICCAP vous bloquent ils ? (merci de votre retour nous planifierons l'urgence en fonction de votre retour)
29277643CQ=108874 ; 29277643SK=108875 ; 29277644AA=108876
Suite MAJ ICCAP = nous n'avons aucune source approvisionnable.
26/7/16 [PAN]: il y aenviron 3 mois probablement Mme Coste, autour du début Mai.</t>
  </si>
  <si>
    <t>VPR le 26/07 : Ces composants sont non bloquants pour le moment.
Pouvez-vous me communiquer la date de signalement du statut non approvisionnable ?
Et qui chez AEL a communiqué cette information ?
Ces composants ont une source OK dans Iccap. MGA le 13/11/2018.</t>
  </si>
  <si>
    <t>ALIM ANA6</t>
  </si>
  <si>
    <t xml:space="preserve">Bonjour,
Merci de faire votr eretour sur le PVE de ce produit, svp rapidement lot3.
Cdlt.
</t>
  </si>
  <si>
    <t>Bonjour,
Ci joint en lien le PVE review par AEL. A votre dispo pour en parler.
A cet instant les carte sont vernis , les deux points que nous n'avons pas respectés sont:
--avons vernis les soudures des chimiques C51/22/11 en face TOP (oubli sur plan)
[PAN 26/7/16] : vous avez raison c'est présent sur mon doc coloré manuelement mais perdu apres CAO.non bloquant car en zone de tolerance mais le plan evoluera.
--n'avons pas vernis les TM non utilisés du VICOR GV3 en face BOT, car le vernis migrerait entre le Vicor et le cip. (plan RRCN incomplet sur ce point, traite qu'un côté du Vicor)
[PAN] : vu le plan on corrigera
[PAN] : pour les potar nous n'allons pas descendre au vernissage/non vernissage de la vis de reglage faut pas exagéré. le composant ne doit pas etre verni.
[PAN] : concernant les LED la FT précise qu'elle ne doivent pas etre vernis, tout comme le plan.
[PAN] : les patte des LED sont a vernir et elles sont en zone de tolérances.
Bon courage pour cette semaine, je sais qu'AEL travail pour tenir ses engagements.</t>
  </si>
  <si>
    <t>PVE ALIM ANA 6</t>
  </si>
  <si>
    <t>https://rr.fpk.exostar.com/customers/rollsroyceplc_forumpass/nuclear/wep/ael/AEL%20Documentation/ECHANGE%20TECHNIQUE/DOSSIER%20INDUSTRIEL/Documents%20LIES/alim%20ana%206%20review%20AEL.PDF</t>
  </si>
  <si>
    <t>5100436390</t>
  </si>
  <si>
    <t>CARTE INTERFACE ALIM 24V</t>
  </si>
  <si>
    <t>Bonjour,
Merci d'identifier le lot de fabrication du porte fusible.
Nos mesures de continuité sont bruité, liée a un jeu interne important.
Complement : HUA39437	/ FH 5X20 SOLD. 16A 250V 85 C
TGT 4589
MErci de nous préciser la source de votre approvisionnement.</t>
  </si>
  <si>
    <t>VPR le 25/07 :
Indice du produit fini connu chez AEL à ce jour = ind.F (et non G).
HUA39437 =&gt; Approvisionné la marque COOPER BUSSMANN - Réf : BK-HBH-M-R par la distribution officielle.
28/7/16 [PAN]: Merci de m'indiquer la ref du lot, pour les I.aLIM24V (5100436667) et I.ALIM48V(5100436403). Par ailleur pouvez vous realiser une coupe RX des porte fusible, partie arriere ie la zon ou il y a les pattes de fixation (cote, et 3/4). Merci d'avance.
29/07/16 (VPR): Le lot assemblé est 29/02/16 (dernière réception reçue, 300 pièces le 24/03). Vous trouverez la photo Rx du support assemblé.</t>
  </si>
  <si>
    <t>OAMB-15233</t>
  </si>
  <si>
    <t>I.ALIM48</t>
  </si>
  <si>
    <t>Nous demandons à déroger au plan de vernissage T009238_A qui n’est pas optimisé. 
Nous avons verni les pattes de C2 face TOP (non prévu sur le plan) &amp; non verni les corps des capas C1 &amp; C3 à C10 (risque de projection et vernissage inutile).
Demande faite suite à la FAI du 12/07/16 en accord avec Mr André.
 En page 2, le plan modifié correspondant au process réalisé &amp; optimisé.
==&gt; MNC =&gt; Rediffusion, annule et remplace (correction erreur de N° page 2)</t>
  </si>
  <si>
    <t>DER4716_IALIM48_vernissage.pdf.pdf</t>
  </si>
  <si>
    <t>DRG PVE</t>
  </si>
  <si>
    <t>Carte ACGF6/BN-FI</t>
  </si>
  <si>
    <t>A la demande de Mr PUJOL, vous trouverez une réédition de la demande de dérogation n°4711 afin de pouvoir livrer vos produits fin Juillet en utilisant des PCB avec DC dépassés.</t>
  </si>
  <si>
    <t xml:space="preserve">11/7/16 : prise en compte : TGT 4554.
20/7/16: cloture
</t>
  </si>
  <si>
    <t>DER4711-2</t>
  </si>
  <si>
    <t>OAMB-16014</t>
  </si>
  <si>
    <t>DRG-PCB ACGF6</t>
  </si>
  <si>
    <t>Bornier</t>
  </si>
  <si>
    <t>BOR xxx</t>
  </si>
  <si>
    <t>Bonjour,
Pouvez vous nous confirmer le statut RoHS sur la liste en lien documentaire.
Cdlt.</t>
  </si>
  <si>
    <t>Bonjour,
Ci-joint retour MAJ AEL
Cdlt,</t>
  </si>
  <si>
    <t>Confirmation RoHS - Bornier</t>
  </si>
  <si>
    <t>5100436667-ROHS</t>
  </si>
  <si>
    <t>CARTE ALIM 24V/5V/24V FI</t>
  </si>
  <si>
    <t xml:space="preserve">Suite brasage de la carte outillage avec conditions de process établies, nous constatons les problématiques suivantes:
1&gt; rétention de l'isolant des fils L1 et L2  (L3 et L4 sont moins sensibles car la ferrite dissipe)
2&gt; mauvaise remontée sur les pins des composants brasées sur des plans de masse ou piste large (absence de freins thermiques): exemple C3, C4, pin masse connecteur DIN.....
3&gt; pins de puissances des convertisseurs:  Le remplissage est correcte , mais on constate un freinage thermique en haut du TM, ce qui peut amener à se poser la question de la qualité de l'intermétallique à cette position. 
Cartes série bloquées sur ligne en attente de décision.
Par extension ce problème impacte aussi le modèle 5100436403 - ALIM 48V/5V/24V
</t>
  </si>
  <si>
    <t xml:space="preserve">1/7/16 : comme echangé hier, merci d'enclencher l'ALIM ANA 6 qui nous servira d'élement de comparaison:
1-Noté sera traité mais non bloquant
2-3 : ALIM ANA 6 pour contournement.
01/07/16:FDU&gt; Apres analyse des cips je pense que le contournement par ANA6 n'est pas une bonne solution, car sur ANA6 on a des freins thermiques  ! A mon avis il faut REXer sur une autre carte ALIM , si ca passe sans freins thermiques, alors ANA6 devrait pas poser de problème. 
1/7/16 [PAN] : dans ce cas revenons a la premiere solution prendre une seconde carte et la paser en selectif. je fais la demande d'accord ASAP et vous tiens informer.
1/7/16 [PAN] : autorisation de passer un second produit via la vague sélective. Merci de me tenir informer via mail lors du passage du produit en vague sélective. CDLT.
05/07/16 [FDU]: je réponds ici pour ne pas casser le fil de la discussion. Suite essais sélectifs (convertisseur uniquement sans freins thermiques) les résultats visuel RX en terme de remonté sont meilleurs, on sent une brasure "moins" freinée thermiquement sur le haut du TM. On peut voir dans certains cas idéales l'étain qui commence à migrer sur la pastille TOP. Maintenant je ne peux garantir l'intermétallique à cet endroit, à cause de la différence de phase. Il est a noté aussi que le refroidissement étant très rapide, ne permet pas d'avoir un équilibre des forces de mouillages naturellement à la séparation vague. La tendance est plutôt un joint convexe. Pour moi la vague sélective est une bonne option, mais il faut consolider.
[PAN] pas de soucis pour ne pas casser le fil. Avez vous un side by side entre les deux process vue RX a me faire parvenir, SVP.
[FDU] je vous ai mis en link deux photos représentatives des extrêmes sur deux process. 
19/07/16 [FDU] Trouvez ci joint le rapport coupe MET réalisé sur la sortie d'un VICOR et pins de masse du connecteurs DIN. Je vous l'ai mis dans le lien REX. Ces coupes ont été réalisées sur la carte outillage brasée en vague laminaire ROHS.
Vicor : 
--- plan de faille sur les deux bornes de puissance externes &gt; l'origine peut trouvez naissance dans la phase de refroidissement , un choc, des vibrations. Ce défaut apparaît là ou il y a déjà une faiblesse (angles de brasage à 90° et décentrage pin dans trou). 
 --- remontée d'alliage sur les deux bornes GATE &gt;  ici pas de freinage thermique, on remonte trop bien, le standoff du VICOR est conforme. 
RRCN devra faire un compromis sur ces deux zones de brasage, thermiquement très différentes.
Din:
--- mauvaise remontée sur les 3 pins de masse &gt; origine dans absence de freins thermiques. 
Merci de communiquer suite à donner.
Commande clôturée.
</t>
  </si>
  <si>
    <t>804242ROHS</t>
  </si>
  <si>
    <t>OAMB-15234</t>
  </si>
  <si>
    <t>https://rr.fpk.exostar.com/customers/rollsroyceplc_forumpass/nuclear/wep/ael/AEL%20Documentation/ECHANGE%20TECHNIQUE/DOSSIER%20INDUSTRIEL/Documents%20LIES/remontée%20TM%20suivant%20VS%20et%20VL%20cas%20extremes.JPG</t>
  </si>
  <si>
    <t>Bonjour,
Nous vous dermandons ASAP de ne plus monter de composant ANALOG DEVICES AD586 sur ce produit.
MErci de monter uniquement des composant MAX6250.
Une information complementaire vous sera fourni.
Cdlt.</t>
  </si>
  <si>
    <t>Bonjour,
Merci de me communiquer une référence ICCAP pour la recherche.
Cordialement.</t>
  </si>
  <si>
    <t>Vous trouverez en pièce jointe, une demande de dérogation pour l'utilisation de PCB avec DC dépassé.
Voir point n° 229 du QR (Référence cuivre identique).</t>
  </si>
  <si>
    <t>28/6/16 :prise en compte TGT4511.
1/7/16 : REFUS.</t>
  </si>
  <si>
    <t>DER4713</t>
  </si>
  <si>
    <t>OAMB-16087</t>
  </si>
  <si>
    <t>Bonjour,
Merci de valide la SDST
Cdlt.</t>
  </si>
  <si>
    <t>Bonjour,
Après vérification détaillée des tests avec la PE, il n'y a pas de test de continuité.
Merci de corriger, la SDST sera signée en retour,
Cdlt
[PAN] : mise a jour, merci de valider.
21/07/16 - MNC =&gt; OK SDST validée, postée</t>
  </si>
  <si>
    <t>SDST ACCG4-2</t>
  </si>
  <si>
    <t>Carte ALIM 24V/5V/24V FI</t>
  </si>
  <si>
    <t>Vous trouverez en pièce jointe, une demande de dérogation pour l'utilisation de PCB avec DC dépassés.</t>
  </si>
  <si>
    <t>27/06/16 : prise en compte
28/7/16 : TGT4509
1/7/16 : REFUS</t>
  </si>
  <si>
    <t>DER4712</t>
  </si>
  <si>
    <t>805242ROHS</t>
  </si>
  <si>
    <t>DRG-16-1229</t>
  </si>
  <si>
    <t>27/6/16 : prise en compte
28/7/16: TGT4511
1/7/16 : REFUS</t>
  </si>
  <si>
    <t>DER4711</t>
  </si>
  <si>
    <t>DRG-16-1227</t>
  </si>
  <si>
    <t>ALIM 17V</t>
  </si>
  <si>
    <t>Problème d'appro pour l'article HUA14561 (AEL=404020).
La seule source "approved" = MAURIN = 20210Z725X8 n'existe pas chez MAURIN.
MAURIN propose la ref 20216-5X8. Cela convient-il ? Pouvez-vous actualiser ICCAP ?
Nous avons besoin de réapprovisionner pour des prévisions.</t>
  </si>
  <si>
    <t>TGT 4683
Source Iccap OK. MGA le 13/11/2018.</t>
  </si>
  <si>
    <t>Vernissage LOT3 ROHS</t>
  </si>
  <si>
    <t>Bonjour,
Dans la continuité de notre démarche commune, trouvez ci joint le draft plan de vernis des cartes suivantes:
CARTE ALIM 24V/5V/24V FI
CARTE ALIM 48V/5V-24V
INTERFACE ALIM 48V
A dispo pour en parler.</t>
  </si>
  <si>
    <t>Bonjour,
Les dossiers que vous avez recu étant clos, nous ne sommes pas dans la démarche inité.
Cependant merci pour ce retour, nous ferons en sorte de comparer afin de voir ce qui est ou pas réalisable.
Cdlt.</t>
  </si>
  <si>
    <t>https://rr.fpk.exostar.com/customers/rollsroyceplc_forumpass/nuclear/wep/ael/AEL%20Documentation/ECHANGE%20TECHNIQUE/DOSSIER%20INDUSTRIEL/Documents%20LIES/draft%20plan%20vernis%20LOT3.pdf</t>
  </si>
  <si>
    <t>BOR00000022</t>
  </si>
  <si>
    <t>Merci de valider ou pas la SDST</t>
  </si>
  <si>
    <t>Bonjour,
SDST conforme, signée
Cdlt,</t>
  </si>
  <si>
    <t>SDST BOR 22</t>
  </si>
  <si>
    <t>8 PT 100-2</t>
  </si>
  <si>
    <t>Merci de valider ou pas la SDST.</t>
  </si>
  <si>
    <t>Bonjour,
SDST conforme, signée,
Cdlt</t>
  </si>
  <si>
    <t>SDST 8PT100-2</t>
  </si>
  <si>
    <t>IALIM48V</t>
  </si>
  <si>
    <t>14/06/16=reformulation demande
29124150AR - Sur ICCAP, nous constatons que les 2 références sont en restricted use-additionnal action.
La ref  TYCO=1-1437355-2 a déjà été utilisée et validée (FAI N°T005675) sur le produit IALIM14V 5100436390.
A ce jour , nous avons une commande et une prévision de fabrication sur le produit IALIM48V 5100435486.
Nous demandons l'autorisation d'utiliser la source TYCO ci-dessous ainsi que la mise à jour de ICCAP</t>
  </si>
  <si>
    <t>Bonjour,
Quels produits (reference du produit) sont impactés ? quels OAMB ?
Cdlt.
29/6/16: Le composant cité nécésite pour sa mise en oeuvre un controle de la température. un sonde devra etre placé sur le composant pour vérifié/valider la température "vu" par ce dernier. C'est donc totalement independant d'une quelconque FAI.
Pas d'autorisation sur d'hypothétique lot a fabriquer.
[FDU]10/02 je me permet de re-ouvrir ce QR, je suis d'accord avec vous sur le principe du relevé de température, mais pour le coup on est sur le même produit, avec le même process, donc le fait de dire qu'on s'appui sur la FAI  me parait logique, et je ne vois pas l'intérêt de refaire une mesure dans ce cas,  confirmez svp.
[PAN]13/2/17: Les produits ayant fait l'objet d'une validation (enregristrement du profil de temperature) en FAI, sont automatiquement validé par celle ci.</t>
  </si>
  <si>
    <t>T005675</t>
  </si>
  <si>
    <t>OAMB-16079+ prévisionnel</t>
  </si>
  <si>
    <t>COSTE</t>
  </si>
  <si>
    <t>14/06/16= reformulation demande
29124150AN - Sur ICCAP du 13/06/16, nous constatons que les 2 références sont en restricted use-additional action.
La ref TYCO=1-1437355-1 a déjà été utilisée et validée (FAI N° T005675) sur le produit IALIM24V 5100436390.
A ce jour , nous avons une commande et une prévision de fabrication (octobre 2016)  sur le produit IALIM48V 5100435486S 
Nous demandons l'autorisation d'utiliser la source TYCO ci-dessus.
Pouvez-vous mettre à jour ICCAP dans ce sens ?</t>
  </si>
  <si>
    <t>Bonjour,
Sur quel reference RRCN ( au niveau produit) y a t il un arret potentiel et quel commande.
Cdlt.
29/6/16 : meme réponse que le Q/R n°224 : ( Le composant cité nécésite pour sa mise en oeuvre un controle de la température. un sonde devra etre placé sur le composant pour vérifié/valider la température "vu" par ce dernier. C'est donc totalement independant d'une quelconque FAI.
Pas d'autorisation sur d'hypothétique lot a fabriquer.)
Cdlt.</t>
  </si>
  <si>
    <t>107508</t>
  </si>
  <si>
    <t>CAR00000219</t>
  </si>
  <si>
    <t>Carte UC2 Horloge</t>
  </si>
  <si>
    <t xml:space="preserve">Impossible de monter certains supports de CI.
Vous trouverez en PJ le même problème que nous avions  remonté par REX pour la carte UC1.
13/06: FDU &gt; Les deux appros étant conformes , il n'y avait pas à l'époque le besoin d'écarter une source, puisque  le problème est le diamètre de perçage. 
Comme nous sommes dans une notion de limite + la variabilité sur le diamètre apportée par étamage du PCB, même le Precidip qui rentrait, ne rentre plus maintenant. 
Pour info, nous venons de découvrir par hasard sur une autre fiche technique E-Tec, des pins avec un diamètre de 0.71 pour le même article!!!  Nous allons donc voir côté E-TEC maintenant c'est peut être la solution pour libérer la série. On vous tient informé du résultat.
24/06:FDU &gt; Suite reception des samples ITEC, la légère différence de diamètre permet de réaliser l'opération d'insertion.
On sent toutefois que cette insertion n'est pas naturelle, et si ca fonctionne aujourd'hui, ce n'est pas dit que ca fonctionne demain avec la variabilité de l'étamage.
On peut donc débloquer ponctuellement cette cde avec cette solution, mais le problème de fond passe inévitablement par la mise en conformité des diamètres de perçage. Vous devez traiter tous les produits dans ce cas. (UC1, UC2....)
31/08/17/AMC-RRCN a émis des fiches d'interdiction et créé de nouvelle source d'appro sur ces supports
</t>
  </si>
  <si>
    <t xml:space="preserve">Bonjour,
A la lecture de ce REX, je vois qu'AEL a détécté une différence entre deux sources, l'une qui semble adapté plus que l'autre. Comment ce fait il qu'alors que vous aviez détecté un problème liée au appro vous vous retrouvez de nouveau face au meme problème ?
13/9/16 : la reference monté est elle sous le meme code ICCAP ? si non merci d'emettre une demande de dérogation pour libérer les produits.
13/09[FDU] : pas besoin de derog, les deux références sont sous Icap, l'encours est de facto réglé, et pas de soucis pour la FAI.
Maintenant si vous ne voulez pas vous exposer à une autre fab bloquée, et régler proprement cela, il faut reprendre le diamètre de perçage sur ce produit, et par extension sur ceux de la même famille.
4/4/2017[PAN]: Pouvez vous nous confirmer les références montées. Etaient-ce les réf :les sources E-TEC POS-316-S047-95 et E-TEC POS-624-S047-95 ?
11/04 [FDU] : oui je confirme
[PAN]11/4/17: TGT4717
</t>
  </si>
  <si>
    <t>https://rr.fpk.exostar.com/customers/rollsroyceplc_forumpass/nuclear/wep/ael/AEL%20Documentation/ECHANGE%20TECHNIQUE/DOSSIER%20INDUSTRIEL/Documents%20LIES/REX%20CAR0000184.xlsx</t>
  </si>
  <si>
    <t>805313</t>
  </si>
  <si>
    <t>DUBUIS</t>
  </si>
  <si>
    <t>CAR0000219</t>
  </si>
  <si>
    <t>CARTE UC2 HORLOGE</t>
  </si>
  <si>
    <t>B01</t>
  </si>
  <si>
    <t>Carte BUS 5100437005B - AEL=804080 = un REDTA et une SDST ont été créés  demandant un test TAKAYA.
Jusqu'à ce jour, nous réalisions un contrôle de continuité suivant spécification.
N y' a-t-il pas une erreur dans la SDST ?
13/06/16/AMC= nous mettons en place le TAKAYA pour la carte BUS ( notre AVM N°2894)</t>
  </si>
  <si>
    <t>La SDST demande un Takaya sur ce produit.
quel est le problème ?</t>
  </si>
  <si>
    <t>OAMB-15207</t>
  </si>
  <si>
    <t>carte interface AIR</t>
  </si>
  <si>
    <t>k</t>
  </si>
  <si>
    <t xml:space="preserve">A propos du plan de vernissage T008921-A:
Face TOP: composants hauts doivent être en zone de tolérance. (projection &gt; C1, C2, K1, C60,57,59,56,62,3,64)
Face BOT: la zone qui reçoit les vis de fixation du blindage E6 doit être non vernis pour continuité et démontrabilité, et dilution des témoins de serrage.
merci de votre retour des que possible.
</t>
  </si>
  <si>
    <t>TRaité en FAI</t>
  </si>
  <si>
    <t>Attendons votre réponse à DER4707.
Support 6600498F ===&gt; G 
Pour info vous aviez donné votre accord à ATOMELEC (DRG-15-1080)
06/06/16/AMC = Suite mail MR LIGIOS = demande de dérogation 4707 annulée, point soldé</t>
  </si>
  <si>
    <t>DER4707</t>
  </si>
  <si>
    <t>404474</t>
  </si>
  <si>
    <t>OAMB-15218</t>
  </si>
  <si>
    <t>I AUDIO</t>
  </si>
  <si>
    <t>Attendons votre réponse à DER4706
Suite BEV37217-00, demandons autorisation pour utiliser les circuits imprimés 5100435581C
06/06/16-AMC = suite mail de MR LIGIOS = la demande N°4706 est annulée</t>
  </si>
  <si>
    <t>DER4706</t>
  </si>
  <si>
    <t>OAMB-14183</t>
  </si>
  <si>
    <t>5100436445</t>
  </si>
  <si>
    <t>UC25-N+</t>
  </si>
  <si>
    <t xml:space="preserve">Bonjour,
Au contrôle, nous détectons le marquage DI19 au lieu de DI9 sur les pièces 6649565B programmées de votre fourniture.
Sans réponse de votre part d'ici le délai (08/06/16), nous considérons les pièces conformes et les cartes seront livrées en l'état.
Cordialement,
G. Beauvoir
Commande soldée
</t>
  </si>
  <si>
    <t>803429</t>
  </si>
  <si>
    <t>OAMB-15004 REV2</t>
  </si>
  <si>
    <t>Carte interface air</t>
  </si>
  <si>
    <t>Nous avons (en PJ) des contraintes de réalisation, qui inter agissent avec vos exigences.
1 - coller les capas suivant FT, sans toucher CMS et brasure des selfs
2 - vernir les brasures des self sans toucher la colle
3 - libérer le composant CMS pour control AOI 
Definir strategie dans cette zone, on peut en parler ensemble.</t>
  </si>
  <si>
    <t>Bonjour,
comme évoqué au téléphone, le besoins est :
1- ne pas couvrir de colle les composants brasés (capa CMS, et self) afin de pouvoir controler la remontée de brasure
2-vernir ces composants (sauf les capa collées).
3- pour le collage : respecter le référentiel RRCN, et ramener la colle coté "intérieur" à 1mm (spécif 1611454) en respectant l'IPC, sachant que ce produit n'est pas en classe 3.
Cdlt.
06/06: FDU je rajoute , comme évoqué, que vous pourrez tolérer une remonté de vernis sur le collage du fait de proximité.</t>
  </si>
  <si>
    <t>https://rr.fpk.exostar.com/customers/rollsroyceplc_forumpass/nuclear/wep/ael/AEL%20Documentation/ECHANGE%20TECHNIQUE/DOSSIER%20INDUSTRIEL/Documents%20LIES/colle%20vernis%20carte%20AIR.PNG</t>
  </si>
  <si>
    <t>CAR0000204</t>
  </si>
  <si>
    <t>NIS NEW - carte pre traitement</t>
  </si>
  <si>
    <t>Bonjour,
Pouvez vous vérifier qu'avec la nouvelle empreinte tel que nous l'avons determiné (differente de celle du fabricant) le composant HUA39840 est correctement positionné ?
Cdlt.</t>
  </si>
  <si>
    <t xml:space="preserve">1&gt;	Sourcing : Dossier proto &gt; HUA39840 &gt;&gt; nous avons monté du Coilcraft et du Murata
2&gt;	Pour Coilcraft , à prioris l’entraxe de pad à 6.35 semble compatible sur votre new design. En recoupant vos infos et pad existant, j’en déduis que c’est la côté de 7.2 sur la datasheet qui est fausse ….mais j’ai plus de pièces pour vérifier.
3&gt;	Par contre si on fait la chaine de côtes de votre new design, 1.63+6.35+1.63 = 9.61, alors pour moi subsiste un problème avec le hors tout Murata (12.7).
L’excellence aurait voulue je pense , mettre les deux pads fabriquant en décalés, il y a suffisamment de place dans la zone
</t>
  </si>
  <si>
    <t>empreinte HUA39840</t>
  </si>
  <si>
    <t>Carte UC 68000</t>
  </si>
  <si>
    <t>Suite diffusion nouveau plan EM : 6608897-E tous les repères des capas et résistances....ont disparus.</t>
  </si>
  <si>
    <t>[PAN] 20/09/16 : TGT 4697
commande livrée</t>
  </si>
  <si>
    <t>Bonjour,
merci de commenter la SDST.
Cdlt.
27/05/16 : OUI, FAI complementaire.</t>
  </si>
  <si>
    <t>Bonjour,
SDST conforme au process. 
Pouvez-vous simplement nous confirmer si nous devons prévoir un complément de FAI suite à la mise en place du vernis sur les 3 cartes du poste 4 de la commande 16010.
Cdlt,
27/05/16 - MNC =&gt; ok pris en compte sur le fichier de suivi hebdo</t>
  </si>
  <si>
    <t>SDST ACCG4-2 C</t>
  </si>
  <si>
    <t>Bonjour,
Suite a FAI, merci de nous faire parvenir les documents validant la mise a jour de vos dossiers.
Cdlt.</t>
  </si>
  <si>
    <t>Bonjour,
Ci-joint dossier test mis à jour suite FAI de Mr Boyer du 06/05/2015 .
Cdlt,</t>
  </si>
  <si>
    <t>Sureté</t>
  </si>
  <si>
    <t>Bonjour,
Merci de nous faire par de vos remarques.
Cdlt.</t>
  </si>
  <si>
    <t>Bonjour,
Document à reprendre (étapes industrielles, commentaires &amp; synoptique) , voir annotations en rouge sur le doc + synoptique.
Cdlt,</t>
  </si>
  <si>
    <t>SDST BOR22</t>
  </si>
  <si>
    <t>Bonjour,
Merci de nous faire vos remarque sur le plan de vernissage joint.
Cdlt.</t>
  </si>
  <si>
    <t>Ci joint notre retour.
Slts</t>
  </si>
  <si>
    <t>PVE - ACCG4-2</t>
  </si>
  <si>
    <t>https://rr.fpk.exostar.com/customers/rollsroyceplc_forumpass/nuclear/wep/ael/AEL%20Documentation/ECHANGE%20TECHNIQUE/DOSSIER%20INDUSTRIEL/Documents%20LIES/ACCG4-2%20PVE_ael.PDF</t>
  </si>
  <si>
    <t>RoHS</t>
  </si>
  <si>
    <t>tous Lot</t>
  </si>
  <si>
    <t xml:space="preserve">Bonjour,
Veuillez trouver ci joint un statut de cartes nécéssitant un golden sample (notamment liée au Takaya).
Pouvez vous completer ce tableau en précisant votre besoin.
Je ne garanti pas la reussite pour l'obtenir d'un golden sample, mais j'y travail.
Cdlt.
</t>
  </si>
  <si>
    <t>Bonjour , 
Ci joint la liste des Goldens samples pour le test takaya.
Sincères salutations.</t>
  </si>
  <si>
    <t>Golden sample</t>
  </si>
  <si>
    <t xml:space="preserve">Delarboulas </t>
  </si>
  <si>
    <t>Commande Thyristor</t>
  </si>
  <si>
    <t>Bonjour,
Merci de bien vouloir valider le doc.
Cdlt.</t>
  </si>
  <si>
    <t>SDST Thyristor</t>
  </si>
  <si>
    <t>Borniers 16SREL sans diodes</t>
  </si>
  <si>
    <t xml:space="preserve">Sur la version similaire BOR0000022, nous avions fait réaliser un cadre vague sur mesure qui assure, avec un couvercle, le plaquage des connecteurs lorsque l’embase X1 est de marque ERNI. Sur cette version, l’embase X1 est de marque HARTING légèrement plus haute, ce qui a empêché le couvercle d’assurer sa fonction. Le défaut a été détecté en cours de brasage et nous avons 12 cartes avec des connecteurs non plaqués (entre 0,35mm &amp; 0,40mm pour 0,30mm svt FT50081E).
Voir détails page 2   
Nous demandons l’acceptation en l’état. 
</t>
  </si>
  <si>
    <t xml:space="preserve">18/05/16 : prise en compte.
</t>
  </si>
  <si>
    <t>DER4703.pdf</t>
  </si>
  <si>
    <t>805325ROHS</t>
  </si>
  <si>
    <t>OAMB-16028</t>
  </si>
  <si>
    <t>DRG-16-1201</t>
  </si>
  <si>
    <t>5100436390-ROHS</t>
  </si>
  <si>
    <t>Carte I.ALIM247V ROHS</t>
  </si>
  <si>
    <t>Nous avons rencontré une très grosse difficulté pour braser le filtre Z1 sur le PCB.
En effet la dissipation sur le plan de masse + filtre est telle, qu'il n'est pas possible de réaliser une brasure correcte dans les conditions standards.
Nous avons du utiliser deux fers METCAL pour atteindre les conditions thermiques requises. 
Ce type d'actions n'est pas rationnelle, et à pour conséquence de doubler le temps de mise en œuvre, et présenter un risque qualité au niveau du joint.
Solution proposée : il faudrait prévoir dans le plan de masse, des pads avec freins thermiques pour limiter déjà la dissipation au niveau du PCB, ou rapporter des pattes CEM vissées.</t>
  </si>
  <si>
    <t xml:space="preserve">Bonjour,
18/5/16: 
Si l'état des joints n'est pas acceptable alors AEL devra les refuser.
Concernant le temps de mise en oeuvre, merci de nous préciser l'impact sur le cout du produit afin que évaluions le ROI.
Cdlt.
24/05:FDU/FMI &gt; On arrive a un résultat, mais la façon d'y arriver n'est pas rationnelle. Visuellement on peut juger le mouillage, mais pas l'intermétallique.
Le surcout est de 6,45€/carte.
</t>
  </si>
  <si>
    <t>805244ROHS</t>
  </si>
  <si>
    <t>1CDE007410 = 108738
Seule source = APEM = 9433YAKB = restricted use - additionnal action
Pouvons-nous utiliser cette source ?
23/05/18=soldé sans réponse == Nouvelle version ICCAP</t>
  </si>
  <si>
    <t>18/5/15 : TGT3468</t>
  </si>
  <si>
    <t>JTH</t>
  </si>
  <si>
    <t>Module Affichage &amp; Signalisation</t>
  </si>
  <si>
    <t>Bonjour,
Merci de bien vouloir vérifier votre gamme produit au niveau des roues codeuse et mettre en palce un warning pour le montage et un controle en final :
- La roue codeuse Hexadecimale doit etre placé en haut et non en bas.
Merci de confirmer le nouvelle indice de gamme a mise en place. Une NCP va vous etre transmise.
18/5/16 [PAN] : Nous avons procédé la mise en conformité car (rapide et simple, composant "débrochable"), merci de me faire parvenir le justificatif de la mise a jour de la gamme losque celle ci aura été reprise.
Cdlt.</t>
  </si>
  <si>
    <t>Information prise en compte.
Attente NCP et retour des cartes pour remise en conformité + modification du dossier de fabrication.
20/05/16 : Dossier de fabrication modifié =&gt; Voir justificatif en PJ.</t>
  </si>
  <si>
    <t>Justificatif Page de garde dossier de fabrication.</t>
  </si>
  <si>
    <t>CAR00000174</t>
  </si>
  <si>
    <t>AXGF6/BN-2 FI</t>
  </si>
  <si>
    <t>Attendons votre réponse au document AEL_CAR00000174D_805164ROHS_110516 déposé dans LOT5</t>
  </si>
  <si>
    <t>17/05/16 : prise en compte
1 et 2) composant pas de source approved : en cours de traitement
3)  relai leach : strategie en cours
4) Blindage : en cours
5) Face avant: toutes les FAV ont été déclarées RoHS
6) PVE: celui ci est en cours de validation.
Je modifie la criticité et l'impact, passe a non bloquant - standard, car bloquant critique n'est pas le reflet du besoin.
18/05/16 : pour les composant restricted use et whisker vous avez la réponse dans l'instruction 8307107. cf piece jointes. cela réponse a la premiere reference.
commande livrée</t>
  </si>
  <si>
    <t>https://rr.fpk.exostar.com/customers/rollsroyceplc_forumpass/nuclear/wep/ael/AEL%20Documentation/ECHANGE%20TECHNIQUE/DOSSIER%20INDUSTRIEL/RoHS/LOT%205/AEL_CAR0000174D_805164ROHS_110516.XLS</t>
  </si>
  <si>
    <t>805164ROHS</t>
  </si>
  <si>
    <t>Logigramme CODA 8307107</t>
  </si>
  <si>
    <t>29277643CQ=108874 ; 29277643SK=108875 ; 29277644AA=108876
Suite MAJ ICCAP = nous n'avons aucune source approvisionnable.
MERCI de rectifier ICCAP
AEL - A.Marie COSTE</t>
  </si>
  <si>
    <t>10/05/16 : prise en compte. TGT3453</t>
  </si>
  <si>
    <t>108874-108875-108876</t>
  </si>
  <si>
    <t>Carte Interface Alim</t>
  </si>
  <si>
    <t>Nous avions décidé de vernir les cartes sans le détrompeur, car le vernis arrivait a passé entre le CIP et le centre du détrompeur (léger cintrage naturel au serrage).
Lorsque nous avons vernis sans le détrompeur, le technicien, à utilisé la zone de tolérance pour être sur de recouvrir toutes les pins, et il a épargné les trous de fixation du détrompeur, on retrouve donc une zone vernis sous une partie du détrompeur)
Cela à pour conséquence, un léger cintrage du détrompeur, lié au déséquilibre d'épaisseurs entre le centre et zone de serrage (point le plus haut 0.9mm au centre)
Merci décision rapide les cartes sont en enlèvement TAXI ce jour à 11h00.</t>
  </si>
  <si>
    <t>Merci de livrer.Cela ne doit pas avoir d'impact car le principe du détrompeur est d'empecher l'insertion - 0 ou 1 -.
Merci pour la FAI de ce mercredi, de reprendre les 2 cartes, pour validation de la FAI.
Cdlt.</t>
  </si>
  <si>
    <t>https://rr.fpk.exostar.com/customers/rollsroyceplc_forumpass/nuclear/wep/ael/AEL%20Documentation/ECHANGE%20TECHNIQUE/DOSSIER%20INDUSTRIEL/Documents%20LIES/IMG_0005.BMP</t>
  </si>
  <si>
    <t>5100436113</t>
  </si>
  <si>
    <t>INTERFACE 32STOR</t>
  </si>
  <si>
    <t>1REL005806 - AEL=107904
Nous avons commandé = RENESAS-NEC=EC2-24
Notre fournisseur nous livre la marque NEC-TOKIN sous la ref EC2-24NU en nous signalant que NU correspond à un produit standard.
Nous ne sommes pas conforme à ICCAP, pouvons-nous utiliser ces pièces ?</t>
  </si>
  <si>
    <t>9/5/16: la base ICCAP contient des référence utilisable et validées. Merci de voir avec votre fournisseur pour qu'il vous livre selon votre besoin.
Il y a trop de demande suivant cette typologie, ce qui noye celles qui sont nécésaire des autres.
Cette demande ne fait pas l'objet d'une analyse et est donc refusée.</t>
  </si>
  <si>
    <t>803310</t>
  </si>
  <si>
    <t>OAMB-16050</t>
  </si>
  <si>
    <t>iccap extrait</t>
  </si>
  <si>
    <t>ICOND ROHS</t>
  </si>
  <si>
    <t>Constaté sur la carte outillage:  vous avez mis les selfs tradi repères L1 à L12 en zone non vernis.
Apres essais, la proximité, et la nécessité de recouvrir en totalité les capas CMS, fait que le vernis migre sous les selfs. 
Il n'y a pas d'incidence , compte tenu que les self sont coulées dans une résine.
Idéalement passer ces selfs en zone de tolerance.</t>
  </si>
  <si>
    <t>27/4/16 : Bonjour, de quels solutions pour matriser la résine de migrer disposer vous ?
27/04/16:FDU &gt; Je parle du vernis. On peut toujours essayé de partir dans des choses compliquées (digue en gel, épargne latex......) au risque de dégrader l'aspect, mais ca ne sert à rien.  Le plus simple et le plus efficace, c'est de passer les selfs en zone de tolérance. Désolé pour le coup, nous ne l'avions pas évaluer sur le draft.....
Je vous laisse voir cela avec Mr Dauphant demain, afin d'apprécier le contexte.</t>
  </si>
  <si>
    <t>1478825</t>
  </si>
  <si>
    <t>AHT1</t>
  </si>
  <si>
    <t>Bonjour,
Nous envisageons de modifier la carte AHT1 pour implementer une reprise fonctionnel via l'ajout d'une diode (traversante) sur un autre composant (traversant).
Merci de me faire part de vos remarques.
Cdlt.</t>
  </si>
  <si>
    <t>02/05/16:FDU &gt; Par principe je vais toujours au plus simple et plus fiable, donc la solution 1 me semble la mieux appropriée. Pour le collage, soit une colle époxy type CMS ou le traditionnel silicomet.</t>
  </si>
  <si>
    <t>CARTE INTERF. AIR</t>
  </si>
  <si>
    <t xml:space="preserve">Bonjour,
Nous recevons 100 pièces 1TRA001722 (votre BL 2016-0893).
Merci de nous communiquer la marque, la référence des pièces livrées et si elles sont ROHS.
Cdlt.
</t>
  </si>
  <si>
    <t xml:space="preserve">Bonjour,
Nous allons vous fournir les informations.
Par contre l'arret de production n'est pas recevable.
Cdlt.
27/04:FDU &gt; il n'y aura pas d'arrêt de prod si réponse demain au plus tard.
27/4/16 : La fourniture des pièces est faite pour dépanner AEL sur une difficulté d'appro, nous vous avons fourni des pièces RoHS que vous allez braser sur la commande. Il n'y aura donc aucun arret de production.
Indépendament, voici les élements demandé : 
1TRA001722	XSISTOR BIPOL; NPN; 15 V; 0.025 A; _; 3	NXP SEMICONDUCTORS	BFR92A/T1	Approved without restriction
Bonne journée.
</t>
  </si>
  <si>
    <t>115438</t>
  </si>
  <si>
    <t>OAMB-16044-1</t>
  </si>
  <si>
    <t>NPU</t>
  </si>
  <si>
    <t>5100435557-ROHS</t>
  </si>
  <si>
    <t>Carte I.ICTO</t>
  </si>
  <si>
    <t>Nous rencontrons un problème de brasage ROHS avec le fil 15331301  (KY30-05)  &gt;&gt; rétention d'isolant.
Il faudrait passer sur un fil avec l'isolant plus résistant.
J'ai pu faire l'essai avec un KZ05-06 qui donne de bons résultats.</t>
  </si>
  <si>
    <t>26/4/16 : Pouvez vous me préciser quel référence (Fabricant) vous avez utilisé, que je la fasse interdire ICCAP - RoHS.
Pouvez vous egalement faire une essai en reprise manuelle pour voir le comportement des fils.
26/04/15-FDU: les fils sont brasés en manuel côté carte et prises à température minimale.
26/4/16 : TGT3427
27/04/16-GBe : Nous avons utilisé la réf Nexans 10037899/EPDX00 KY 30 05 B 250M NOIR, autorisée ICCAP.</t>
  </si>
  <si>
    <t>https://rr.fpk.exostar.com/customers/rollsroyceplc_forumpass/nuclear/wep/ael/AEL%20Documentation/ECHANGE%20TECHNIQUE/DOSSIER%20INDUSTRIEL/Documents%20LIES/IMG_0003.BMP</t>
  </si>
  <si>
    <t>803146ROHS</t>
  </si>
  <si>
    <t xml:space="preserve">Interface  Alim 24 V </t>
  </si>
  <si>
    <t xml:space="preserve">En pré diffusion du plan de vernissage  T008922-A,  il avait été noté:
Face TOP : Ne pas vernir C3à C8, C1, douilles Xp1 à Xp4, C9, C10
                    Vernir brasures de C2
Face BOT : Ne pas vernir les 4 locating de Xp1 à Xp4, et les harpons des subD X1 et X2.
Nota: nous sommes obligés de modifier le process actuel, à savoir , le détrompeur de XF2 doit être monté après vernissage (remarque valable pour tous les produits similaires)
              </t>
  </si>
  <si>
    <t>Bonjour,
25/4/16 : dois je deviner qu'il y a un probleme pour passer le produit sur l'équipement, et que vous souhaitez modifier le SDST ? pour cela une demande de dérogation serait nécéssaire. mais est ce bien votre demande ?
25/04/16 FDU : Non c'est qu'il y a incohérence . Pour les capas radiales les pins sont sous le boitier en face top, pour les douilles , si on les vernis , forte probabilité qu'elles prennent le vernis par le devant et par les locating, et qu'elles ne rentrent plus dans les trous de la FAV.
Pour les harpons, il vaut mieux éviter, car en fonction de la source, il y a des harpons qui vont se braser en totalité, d'autre uniquement sur le côté.
25/4/16 : 
1) FACE TOP
- pour les capa axial, oui les vernir ne sert a rien mais les vernir n'empeche pas la carte de fonctionner ==&gt; non bloquant.
- les douilles Xp1 à Xp4 ont été identifié comme a reprendre lors du triatement de l'I.Alim48 mais le plan de vernissage n'a pas été repris dans l'attente du REX complet de cette carte.
- pour C2. le plan demande de ne pas vernir "la capa" mais il ne faut vernir que les pattes.
2) FACE BOTTOM
- Xp : pour les trou de locating, je suppose que vous parler des "pions " de positionnement mais si'l s'agit de cela c'est sans impact. (cf piece jointes).
- Sub D : les harpons ne sont pas vernis sur les autres cartes, mais ce n'est pas bloquant.
==&gt; le plan devait etre repris j'ai simplement attendu que vous passiez le prototype pour reprendre le vernissage une seule fois..
Pourquoi voulez vous démonter le détrompeur ?
Pour empêcher les migrations entre cip et connecteur.
Ci joint .zip avec le rendu vernis en TOP et BOT, pouvons nous avancer ?
PAN : vu Mr Dauphant hier le PVE est en reprise mais nous sommes en phase, vous pouvez finaliser.</t>
  </si>
  <si>
    <t>vernis</t>
  </si>
  <si>
    <t>I.8PT100</t>
  </si>
  <si>
    <t xml:space="preserve">Nous demandons à déroger au plan plan de vernissage T000886 indice C. Afin d’éviter les projections, nous n’avons pas vernis autour des zones des points test comme le demandait le plan précédent à l’indice B. (cf photos page2).
Le dossier de vernis AEL sera repris pour les prochaines fabrications afin de respecter le plan indice C. 
</t>
  </si>
  <si>
    <t>Bonjour,
25/4/16 : départ en circuit de validation.
25/04/16 : dérogation acceptée.</t>
  </si>
  <si>
    <t>DER4699 vernissage I.8PT100.pdf</t>
  </si>
  <si>
    <t>805212ROHS</t>
  </si>
  <si>
    <t>15222</t>
  </si>
  <si>
    <t>ELSA</t>
  </si>
  <si>
    <t>DRG-16-1185-Vernis</t>
  </si>
  <si>
    <t>Carte I.8PT100</t>
  </si>
  <si>
    <t xml:space="preserve">Le plan de vernissage T000886 indice C a été mis à jour. Cependant vous êtes reparti du plan indice A et non du plan indice B, de ce fait vous avez "écrasé" les évolutions indice B que nous avions demandées (non vernissage des zones vers les points test (cf photos page 2) . 
Nous demandons à déroger (cf QR179), intègration de l'évolution depuis B (vernissage C25 seulement) </t>
  </si>
  <si>
    <t>Bonjour;
22/4/16: AEL, doit prendre en compte les modifications de plan de vernissage.
Nous allons traiter la demande de dérogation.
22/4/16 : Merci de reprendre la DER , et de formuler la demande de dérogation par rapport a l'ecart constaté par rapport au dossier.
Cdlt.</t>
  </si>
  <si>
    <t>DER4699_vernissage I.8PT100.pdf</t>
  </si>
  <si>
    <t>Merci de bien vouloir valider la SDST.
Cdlt.</t>
  </si>
  <si>
    <t>Bjr,
La SDST MEOA indice B a été signée et postée le 19/02/2016......
Cdlt,</t>
  </si>
  <si>
    <t>SDST MEOA</t>
  </si>
  <si>
    <t>UC2 HORLOGE</t>
  </si>
  <si>
    <t xml:space="preserve">VOIR DER4698 - Demandons autorisation pour utiliser PCB 5100437009B sur carte BUS 5100437005B
(FR4-SNPB - DC1520 au lieu de TG170-HALSN100C)
03/05/16-AMC =Pourriez-vous revoir la qté indiquée sur votre réponse ? Nous avons besoin de 36 circuits imprimés pour OAMB-15207 (il y a 6 x carte BUS par carte UC2 HORLOGE ).
</t>
  </si>
  <si>
    <t>Bonjour, 
21/04/16 : les S/N doivent etre porté sur la demande dérogation.
nous les ajouterons vu qu'il sont dans le Q/R.
TGT 3422 en cours.
Cdlt,
10/05/16 : je ne comprends pas, le besoin est de 6 cartes BUS, couvert par la dérogation. Nous vous avons fournit 30 carte BUS pour couvrir le besoin niveau supérieur.
Clos.</t>
  </si>
  <si>
    <t>DER4698</t>
  </si>
  <si>
    <t>DRG-16-1187-PCB-BUS</t>
  </si>
  <si>
    <t>multiple</t>
  </si>
  <si>
    <t>Bonjour,
pourriez vous nous fournir une liste des produits RRCN passant a la vague sélective ?
Cdlt.</t>
  </si>
  <si>
    <t xml:space="preserve">CIE000008
6649141L2A
5100436413M
5100436731F
5100436736G
5100435625B
6645820N
CAR0000073E
5100435416R
CAR0000080B
0913881N1
CAR0000147F
BOR0000017E
CAR0000192F
CAR0000196B01
CIE0000080A
CIE0000081A
</t>
  </si>
  <si>
    <t>Bonjour,
pourriez vous nous confirmer la naturedu process (plombé) pour les produits suivants:
6647904 CDE THYRISTORS ONDULEUR
6607609 AIR 2
1478855 AIR 4
1472165 Dephaseur CP2
a la vue de ces numéros il me semble que tout est plombé.
Cdlt.</t>
  </si>
  <si>
    <t>oui ce sont des produits plombés</t>
  </si>
  <si>
    <t>CAR0000180</t>
  </si>
  <si>
    <t>Carte Horloge</t>
  </si>
  <si>
    <t>Bonjour,
Suite a votre analyse sur la NCP-16-13416, et l'identification de la root cause (modification viscosité AB chimie) pouvez vous nous dire ce que vous avez mis en place sur le suivi de cet appro et de ce fournisseur.
Cdlt.</t>
  </si>
  <si>
    <t>Une non conformité a été émise au fournisseur AB Chimie (FNC 6791). Celle-ci a été suivie par notre technicien verni, mais celui-ci n'a jamais eu de réponses écrites de la part du fabricant.
Uniquement un contact oral, par lequel il lui a été annoncé que le produit avait évolué pour résoudre une problématique de "toiles d'araignées" lors de la pose en automatique.
Le technicien AEL n'a jamais pu savoir quel paramètre avait évolué et à quel date. Et pourquoi, aucune communication n'a été faite sur cette évolution par AB Chimie auprès de leurs clients.
AB Chimie a conservé une zone d'ombre à ce niveau...
Une relance a été effectuée par Mr PRAMALION auprès du fournisseur AB Chimie, afin d'avoir une réponse écrite suite au problème rencontré sur les cartes Horloge. Attente contact.</t>
  </si>
  <si>
    <t>Mr PRAMALION</t>
  </si>
  <si>
    <t>CIE0000082</t>
  </si>
  <si>
    <t>Carte COND+CNS</t>
  </si>
  <si>
    <t>Bonjour,
Pouvez nous indiquer quel distributeur, si possible avec référence de BL ou PO, avez vous utiliser pour les références HUA28371 (AD554 ainsi que pour les RRA10191 (AD8675) ?
Cdlt.</t>
  </si>
  <si>
    <t>Bonjour,
Pour HUA28371, distributeur RS, réf AD5543BRMZ.
Pour RRA10191, distributeur EBV, réf AD8675ARZ.
Cdlt.</t>
  </si>
  <si>
    <t>GBeauvoir</t>
  </si>
  <si>
    <t xml:space="preserve">8 PT100 -2 </t>
  </si>
  <si>
    <t>Bonjour,
ci joint le PVE pour échange.
Cdlt.</t>
  </si>
  <si>
    <t>ci joint retour. 
voir commentaires en bleu et orange + tolérance de projections.</t>
  </si>
  <si>
    <t>PVE 8PT100-2</t>
  </si>
  <si>
    <t>DAUPHANT</t>
  </si>
  <si>
    <t>https://rr.fpk.exostar.com/customers/rollsroyceplc_forumpass/nuclear/wep/ael/AEL%20Documentation/ECHANGE%20TECHNIQUE/DOSSIER%20INDUSTRIEL/Documents%20LIES/8%20PT100-2%20vernis%20draft.PDF</t>
  </si>
  <si>
    <t>5100436413</t>
  </si>
  <si>
    <t>ALIM ANA7</t>
  </si>
  <si>
    <t>Bonjour,
Merci de valider la SDST,
Cdlt.</t>
  </si>
  <si>
    <t>Bonjour,
SDST signée, postée
Cdlt,</t>
  </si>
  <si>
    <t>SDST ALIM ANA7</t>
  </si>
  <si>
    <t>ACFG6-2</t>
  </si>
  <si>
    <t>Bonjour,
Merci de valider,
Cdlt.</t>
  </si>
  <si>
    <t>SDST ACGF6-2</t>
  </si>
  <si>
    <t>5100436731</t>
  </si>
  <si>
    <t>Bornier 8 SREL</t>
  </si>
  <si>
    <t>bonjour,
pour validation,
Cdlt.</t>
  </si>
  <si>
    <t>Bonjour,
SDST signée, postée.
Cdlt,</t>
  </si>
  <si>
    <t>SDST- Bornier 8SREL</t>
  </si>
  <si>
    <t xml:space="preserve"> Interface 32 STOR</t>
  </si>
  <si>
    <t>Bonjour,
suite au blocage ATOMELEC, veuillez trouver le document T010731 relatif a la sérigraphie.
Cdlt.</t>
  </si>
  <si>
    <t>T010731-A serigraphie FAV</t>
  </si>
  <si>
    <t>Bonjour,
effectivement je n'ai pas envoyé le bon.
voir ci joint qui le bon qui n'est pas tout a fait conforme au votre.
Cdlt.</t>
  </si>
  <si>
    <t>Bonjour,
Ci joint notre retour.
Slts</t>
  </si>
  <si>
    <t>PVE ANA7</t>
  </si>
  <si>
    <t>DAUPHANT.S</t>
  </si>
  <si>
    <t>https://rr.fpk.exostar.com/customers/rollsroyceplc_forumpass/nuclear/wep/ael/AEL%20Documentation/ECHANGE%20TECHNIQUE/DOSSIER%20INDUSTRIEL/Documents%20LIES/ana7%20vernis%20draft0001.PDF</t>
  </si>
  <si>
    <t>Carte I-8PT100-2</t>
  </si>
  <si>
    <t>Bonjour,
Vous avez mis à jour à l'indice C, le plan de vernissage T000886. Cependant vous êtes reparti du plan indice A et non du plan indice B, de se fait vous avez "écrasé" les évolutions indice B que nous avions demandées.
On intègre l'évolution depuis B (vernissage C25 seulement)</t>
  </si>
  <si>
    <t>21/4/16 : Merci d'emettre une dérogation.</t>
  </si>
  <si>
    <t>Bonjour 
Merci de verifier ce doc et de me faire un retour.
Y a t il un outil de gabarit ou autre outillage pour la face avant ?
Svp.</t>
  </si>
  <si>
    <t xml:space="preserve">Bonjour,
La SDST est conforme au process, 
Pas d'outil de gabarit ou autre outillage pour la face avant.
Cdlt, </t>
  </si>
  <si>
    <t>Bonjour,
Merci de regarder ce plan de vernissage prealable et de me faire vos retours.
Cdlt.</t>
  </si>
  <si>
    <t>Bjr,
Votre plan est vide, ci joint notre approche.
slts</t>
  </si>
  <si>
    <t>PVE-ANA7</t>
  </si>
  <si>
    <t>https://rr.fpk.exostar.com/customers/rollsroyceplc_forumpass/nuclear/wep/ael/AEL%20Documentation/ECHANGE%20TECHNIQUE/DOSSIER%20INDUSTRIEL/Documents%20LIES/ana7%20vernis%20draft.PDF</t>
  </si>
  <si>
    <t>HUA31282</t>
  </si>
  <si>
    <t>SUBD 37PTS</t>
  </si>
  <si>
    <t xml:space="preserve">Suite mail MR ANDRE : nous avons pris en compte l'interdiction de la source ERNI=154266-VERSION 1060V
et l'intégration de la ref ERNI=154264-VERSION 1060V
Merci de mettre à jour ICCAP
</t>
  </si>
  <si>
    <t>Bonjour,
Comme espliquer au tel la demande a déja été faite.
Vous pouvez utiliser les echanges de mails pour "tracer" et "proteger AEL".
Inutile de creer des Q/R pour ce cas.</t>
  </si>
  <si>
    <t>203905</t>
  </si>
  <si>
    <t>OAMB-15158 et OAMB-16028</t>
  </si>
  <si>
    <t>I ALIM 48 V</t>
  </si>
  <si>
    <t>Bonjour,
Pouvez vous nous préciser la source utilisée pour le code 30324056DA - AEL=103148
 dans le cadre de la qualification VD3 : Carte I ALIM 48 V : 5100435486 indice M n° de série 1111307 et 1111301."
Cdlt.</t>
  </si>
  <si>
    <t xml:space="preserve">Bonjour,
Pour les cartes 5100435486 indice M n° de série 1111307 et 1111301, la source utilisée pour le code 30324056DA  est ARCOTRONICS R46KW4220..M1M.
Cette réf était autorisée sans restriction CODA à la commande, puis passée en utilisation restreinte avant réalisation des produits. Les pièces ont été montées sous homologation 2600.
Cdlt
</t>
  </si>
  <si>
    <t>BEAUVOIR</t>
  </si>
  <si>
    <t>Homologation 2600.pdf</t>
  </si>
  <si>
    <t>Carte audio</t>
  </si>
  <si>
    <t>Cette cde très ancienne est bloquée par notre service contrôle pour les anomalies suivantes:
1&gt; vis de fixation des portes fusibles trop courtes (pas de dépassement de filet)
2&gt; toutes les visserie de fixation composants en laiton étamée (subd + porte fusible) sont brasées en vague. On applique toutefois le serrage au couple avant brasage, mais impossible à contrôler après soudure, qu'en est il du témoin de serrage au couple dans ce cas??
3&gt;  La vis de fixation de VT1 se brase en vague, mais nous sommes obligés de faire le serrage au couple côté composants après vague a cause du choc thermique qui nous fait perdre le couple de départ. Cela pose deux problèmes: la pastille de brasage de la tête de vis étant quasi nulle on a rupture de la brasure. Aussi l'action de serrage au couple côté T0220 peut présenter un risque.</t>
  </si>
  <si>
    <t>Bonjour,
1) l'empillement que vous réalisez est il bien celui du VT1 ? (si oui la chaine de cote est effectivement KO) TGT3396.
   FDU&gt;&gt; OUI, vis, rondelle plate, rondelle éventail, écrou
2) Nous allons l'intégrer au cas d'exclusion §4.4.3 du document 8307630, car malgré le §4.4.1 la brasure va recouvirir le marquage.
 FDU&gt;&gt; à titre perso, ce marquage n'a plus aucun sens, puisque on perd la notion de couple apres brasage. La brasure ne va pas recouvrir le marquage, mais diluer l'encre. Je ne connais pas l'effet de la dilution d'une encre dans la soudure?
3) Merci de préciser le risque et les conditions qui ammènent ce risque.
  FDU &gt; on amène une douille côté boitier T0220.
10/5/2016: 
1) la vis va etre changé
2) pour l'instant vous appliquez la procédure et vous remettez le temoin si nécéssaire.
3) le serrage doit etre conforme au couple demandé. Nous utilisons des douilles plus étroites pour ne pas endommager le boitier, vous devriez pouvoir avoir les meme. Par ailleurs nous avons vérifié la rondelle ne risque pas d'endommager le boitier lors de l'application du couple. La piste est redondée en face avant.
Je clos ce ticket.</t>
  </si>
  <si>
    <t>PAN+GT</t>
  </si>
  <si>
    <t>Bonjour,
Merci de vérifier le PVE et de fair evotr eretour.
Cdlt.</t>
  </si>
  <si>
    <t>Face TOP:
Passer étiquette en non vernis
Vous avez oublié les diodes entre les supports
Face BOT:
épargner les trous de fixation et visserie</t>
  </si>
  <si>
    <t>PVE bornier 8SREL</t>
  </si>
  <si>
    <t>ACGF6</t>
  </si>
  <si>
    <t>Bonjour,
Ci joint le PVE pour echange et retour.
6/4/16: 
  1) nous allons modifier "les projections". Par contre nous restons sur le besoins de "a vernir" "a ne pas vernir".
  2) OK l'idée était de ne pas vernie sous le blindage pour qu'il y a "contact". nous autoriserons les projections sur le blindage mais pas la rupture de continuité electrique du blindage.
  3) remarque Gal, précisez sur le plan en ajoutant vos remarques.
  4) non, par ailleurs la colle doit etre déposé de manière a respecter le réfrentiel RRCN et les brasures doivent etre visible.
Je vous laisse clore si ok pour vous.
Cdlt.</t>
  </si>
  <si>
    <t xml:space="preserve">Dans les zones vernis en face TOP:
1&gt; il faudrait autoriser les composants haut (chimique et decouplage) en  "tolérer si non vernis" à cause des projections, de plus certains ont les pattes sous boitiers, et certaines proximité avec des non vernis. .
2&gt; tolérer les projection sur le blindage, car il est brasé en vague.
3&gt; 6 x résistances non vernies vers le convertisseur ???
4&gt; certains composants seront collés, acceptez vous le vernissage sur la colle ???
</t>
  </si>
  <si>
    <t>PVE ACGF6</t>
  </si>
  <si>
    <t>805164R</t>
  </si>
  <si>
    <t>1471311</t>
  </si>
  <si>
    <t>Carte Afficheur CB020 021 031</t>
  </si>
  <si>
    <t>U</t>
  </si>
  <si>
    <t>Bonjour,
Suite a la vérification sur les S/N 1503650 et 51, Le refus de FAI est levé..
Celle ci passe en statut Accepter avec réserve.
Celle ci sera complété (revision de la gamme AEL) et signé semaine 15.
Les produits en attente peuvent etre libérés.
cdlt.</t>
  </si>
  <si>
    <t>Bjr,
OK pour la prise en compte,
Les 2 cartes en attente seront livrées au plus tôt. 
Cdlt,</t>
  </si>
  <si>
    <t>FAI-ver-B</t>
  </si>
  <si>
    <t>OAMB-15053</t>
  </si>
  <si>
    <t>Module afichage et signalisation</t>
  </si>
  <si>
    <t>Z01</t>
  </si>
  <si>
    <t>Bjr, 
Sur votre EM 3004080 C01 nous trouvons 2 repères R16 mais aucun repère R6. 
Sur un ancien plan, R6 est câblé entre R5 et R7 en 1/2W 475R 1%, et R16 entre R15 et R17 en 1/2W 5k62 1%.
Nous avons câblé de la même façon.
Valider et mettre à jour votre EM.</t>
  </si>
  <si>
    <t>4/4/16 : prise en ecompte pour traitement. effectivement l'indice A du plan 3004080 précise bien qu'il s'agit de R6 entre R5 et R7. Votre cablage est correct et validé.
Le TGT 3387 est crée pour reprise du dossier.</t>
  </si>
  <si>
    <t>Vernissage ROHS et consomables</t>
  </si>
  <si>
    <t xml:space="preserve">Les SOU appellent votre instruction 8307510B, sur laquelle  le chapitre 6-3 autorise le vernis AVR80BA, vernis sur lequel nous souhaitons aller.
Dans votre FT50064C (liste des produits homologués), n'apparait nulle part l'AVR80BA, et par conséquences, aucun fil de brasages compatibles associés à ce vernis (chapitre 1-4).
Merci de vous positionner rapidement sur ce point, les premières productions vont démarrer.
</t>
  </si>
  <si>
    <t>1/4/16 : prise en compte, retour vers vous des que je disposerai d'éléments d'information. A priori les SAC deja autorisé. Je vous confirmerai des que possible.
11/04/16 : Comme répondu initialement dans le Q/R, les produit type « SAC 305 » sont autorisé, mais plus généralement nous vous autorisons également les SAC 405 et 396.
Plus précisément reportez-vous au §1 page2 du FTF 50 005.
L’instruction FT 50 064 ne précise pas de fabricant homologué compatible avec l’AVR80, mais la FTF 50 005 prévaut. Une mise a jour du référentiel est prévu et sera géré par Mr Stourm.
Nous rappelons que le SOU (instruction ACQ/CTI 190 renvoi vers documents 8 307 697), qui renvoie à son tour vers le FT50064 et FTF50005,  les chapitres RoHS sont applicables.
11/04: FDU, lorsque je parle de compatibilité avec le vernis de protection, ce n'est pas avec les alliages, j'ai pas de soucis avec cela, mais c'est avec la chimie des flux essentiellement (fil et vague), et vernis pcb accessoirement. A ce jour, chez RRCN les seules compatibilités connues et reconnues sont celle du vernis 1A33 . (FT50064C chapitre 1-4), rien sur l'AVR80BA.  Par compatibilité, j'attends: tenue mécanique, test CIRE, Bono, tenue environnement......etc
11/04/16 : le vernis est en cours de qualification, prevision septembre 2016. Merci de partir sur les "consommables chimique" que vous nous connaissez comme étant compatible avec l'AVR80. Le problème de la mise a jour de la FT 50 064 est remonté depuis plusieurs semaine mais je vais faire une escalade.</t>
  </si>
  <si>
    <t>LOT 2 , LOT3 , LOT5 et à venir</t>
  </si>
  <si>
    <t>AST</t>
  </si>
  <si>
    <t>32 STOR</t>
  </si>
  <si>
    <t>Bonjour,
Pouvez vous me faire vos retour sur le PVE.
cdlt.</t>
  </si>
  <si>
    <t>Bjr,
C'est bon sauf il faut juste ajouter l'étiquette en NON VERNI.</t>
  </si>
  <si>
    <t>Bonjour,
pouvez vous verifier la SDST;
CDLT</t>
  </si>
  <si>
    <t>Bonjour,
Plusieurs points :
- Etapes industrielles page 4 =&gt; Vague sélective, vous mettez "OUI" mais il n'y en a pas =&gt; à corriger
- Synoptique page 6 =&gt; "réalisation des cartes ", remplacer Vague sélective par AOI
- Commentaires page 5 =&gt; La référence du gabarit de centrage 15160186 n'est pas celle qui est gravée sur les 
pièces (3026029).
Cdlt,</t>
  </si>
  <si>
    <t>SDST ACGF6</t>
  </si>
  <si>
    <t>Commande Thyrirstor</t>
  </si>
  <si>
    <t>Bonjour,
merci de valider le SDSDT.
Cdlt.</t>
  </si>
  <si>
    <t>Bonjour,
OK pas d'erreur, process conforme.
Cdlt,</t>
  </si>
  <si>
    <t>SDST cmd THY</t>
  </si>
  <si>
    <t>Module affichage &amp; signalisation</t>
  </si>
  <si>
    <t>Bonjour,
La DER4687 qui a été refusée (cf QR146) ne nous a pas été retournée. Pour nous elle n'est pas soldée.
Merci de la compléter et de nous la retourner afin de mettre le tableau de suivi à jour.
Cdlt,</t>
  </si>
  <si>
    <t>Bonjour,
il n'y a pas lieu a ouvrir une dérogation, les composants ayant été vérifié et déclaré conforme par AEL, le plan ne stipulant pas de contrainte de hauteur.
Cdlt.</t>
  </si>
  <si>
    <t>DER4687.pdf</t>
  </si>
  <si>
    <t>15090</t>
  </si>
  <si>
    <t>Carte 32 S TOR</t>
  </si>
  <si>
    <t>Bonjour,
Merci de bien vouloir valide ou pas la SDST.
Cdlt.</t>
  </si>
  <si>
    <t>SDST 32 S TOR FI</t>
  </si>
  <si>
    <t>BORNIER 16SREL SANS DIODE</t>
  </si>
  <si>
    <t>Les PCB ont été commandés chez TECHCI qui demande des précisions ( voir doc PCB_T009469A)
Dans l'attente de votre retour , la fabrication est bloquée
31/03/16/AMC = cde débloquée chez TECHCI suite à votre intervention</t>
  </si>
  <si>
    <t>Bonjour,
Le PCB est deja utilisé sur le BOR22, pas de modification sur ce PCB.
Les remarques auraient/ont du etre remonté lors de la fabrication du BOR22 et non du BOR24.
Merci de libérer les PCB ASAP.
Cordialement.</t>
  </si>
  <si>
    <t>PCB_T009469A</t>
  </si>
  <si>
    <t>visserie AGRATI</t>
  </si>
  <si>
    <t>Bonjour,
Pouvez vous nous dire si vous utilisez l'une des références dans le fichiers lié ?
Si oui, pourriez vous nous oreinter vers votr efournisseur.
Nous souhaitons mettre en interdit technique ces pièces.
Cdlt</t>
  </si>
  <si>
    <t>29/03/16/AM COSTE = ci-joint le fichier complété de nos réponses.
Dans l'attente de votre décision pour prise en compte.</t>
  </si>
  <si>
    <t>Visserie AGRATI</t>
  </si>
  <si>
    <t>AM COSTE</t>
  </si>
  <si>
    <t>Nous avons commandé les raidisseurs 5100436113D (AEL=402572)
ATOMELEC ne peut confirmer la commande , ils attendent une mise à jour des plans de votre part
MERCI de nous tenir informés et de nous faire parvenir un exemplaire des documents
29/03/16/AMC-Info transmise par ATOMELEC suite nouvelle commande (démarche RRCN/ATOMELEC) , 
AEL n'est pas dans la boucle.</t>
  </si>
  <si>
    <t>25/3/16: Transfert vers Achat
Pouvez vous nous dire de quels documents ils parlent ?
30/3/16 : Atomelec revient sur des problèmes de définition de la taille des charactères pour la Sérigraphie.
Je clos en l'état, et vous laisse vérifier le contenu du dossier.
Je ne comprends pas l'attitude d'ATOMELEC qui n'est pas capable de vous dire pourquoi il ne font pas d'A/R !</t>
  </si>
  <si>
    <t>CARTE 16ITOR</t>
  </si>
  <si>
    <t xml:space="preserve">Démarche ROHS - LOT3  - DOSSIER A RECEVOIR - COMMANDE A RECEVOIR
PCB 1478850C passe à l'indice D.
Demandons autorisation (DER4693) pour utiliser 10X PC 1478850 indice C
29/03/16/AMC = DCODE 1515 - ci-joint DER4693 complétée
04/04/16/AMC= DER4693_040416 complétée du N° de commande inconnu jusque là.
</t>
  </si>
  <si>
    <t>Bonjour,
Merci de preciser les Datecode des PCB.
Cdlt..</t>
  </si>
  <si>
    <t>DER4693_040416</t>
  </si>
  <si>
    <t>RDG RRCN</t>
  </si>
  <si>
    <t xml:space="preserve">1TRA001722 - AEL=115438
Nous avons commandé svt ICCAP = INFINEON = Q62702-F1050 (ancienne ref SIEMENS)
Le fournisseur livre INFINEON= BFR92P-E6327 (SIEMENS devenu INFINEON)
Pouvons-nous utiliser cette ref ?
L'autre source NXP/PHILIPS est annoncé obsolète
</t>
  </si>
  <si>
    <t>TGT3371
18/04/16 : le composant va etre integré a ICCAP. vous pouvez partir sur cet approvisionnement :RoHS INFINEON BFR92P-E6327</t>
  </si>
  <si>
    <t>xxxxxxx</t>
  </si>
  <si>
    <t>CCT2 -reprise pied de lavage</t>
  </si>
  <si>
    <t>Bonjour,
Pour vous faire un retour sur les carte CCT2 :
-	Les pastilles face bottom ont encaissé « la reprise » surtout celle qui sont Carré et qui servent de détrompeur.
-	Nous poursuivons malgré cela pour voir les résultats du test fonctionnel.
Je vous ferai un retour sur les prochains essais dès que possible.
Cdlt.</t>
  </si>
  <si>
    <t xml:space="preserve">R.ESTEOULE le 01/07/2019:
Je fais une passe sur les Q/R "anciens" qui sont restés en statut ouvert. Pouvez vous confirmer que ce point a été traité?
[FDU] 03/07: Impossible de retrouver le contexte de cette démarche. Pas de problèmes en ce qui nous concerne.
Je vous laisse clôturer ce QR car c'est RRCN qui devait revenir, vous avez peut etre un dossier technique ouvert.
</t>
  </si>
  <si>
    <t>plot carré</t>
  </si>
  <si>
    <t>Bornier 8 SREL1</t>
  </si>
  <si>
    <t>bonjour,
Merci de me faire un retour sur cette SDST. les champs en rouge sont ceux pour lesquel vous possédez l'information.
25/3/16: le produit est classé 1E/K3 ==&gt; ACQ
La face avant fait 40mm de large comment arrivez vous à 52mm sachant que les produit sont en rack !
Cdlt.</t>
  </si>
  <si>
    <t>Hauteur maxi = 52mm
Vague sélective = OUI
25/03/16 - MNC =&gt; reprise du point clos pour complément suite au contrôle du contenu du document :
- Pavé "caractéristiques", vous mettez pdt sous ACQ "OUI", Est-ce une nouvelle exigence, il ne l'était pas jusqu'à présent ????
- "Etapes industrielles", TAKAYA déjà en place, vous mettez "NON" ==&gt; à corriger.
Cdlt,
29/03/16  - 52mm mauvaise info transmise, je viens de vérifier, la côte max est donnée par l'entretoise 25mm + barreau 8mm soit 33mm</t>
  </si>
  <si>
    <t>SDST Bornier 8SREL1</t>
  </si>
  <si>
    <t xml:space="preserve">Carte 32 S TOR </t>
  </si>
  <si>
    <t>Bonjour,
Merci de me faire vos remarques avant signature.
Cdlt.</t>
  </si>
  <si>
    <t>Bonjour,
Voir en retour sur le document les annotations en rouge : Etapes industrielles, nous avons de l'AOI sur ce produit.
Etape 4 synoptique, "Réalisation des cartes" : pas de Vague sélective, ni Takaya mais AOI
Cdlt</t>
  </si>
  <si>
    <t>SDST 32 S TOR</t>
  </si>
  <si>
    <t>Bonjour,
Merci de faire votr eretour sur la SDST avant validation afin de controler le contenu cela nous évitera des aller-retour.
Cdlt.</t>
  </si>
  <si>
    <t>Bonjour,
Le contenu de la SDST (étapes industrielles) est conforme à notre process actuel hormis le TAKAYA &amp; le vernis qui ont été rajoutés.
Cdlt,</t>
  </si>
  <si>
    <t>SDST ANA7</t>
  </si>
  <si>
    <t>passage ROHS programmé de 17 produits</t>
  </si>
  <si>
    <t>1ére carte pour mise au point</t>
  </si>
  <si>
    <t xml:space="preserve">Nous n'arrivons pas à savoir exactement sur quel produits nous sommes autorisés à prendre la première carte pour mapper le process  ?
Stratégie de gestion de la carte de map ? rien n'apparait sur les commandes.
</t>
  </si>
  <si>
    <t>Vous etes autorisé a prendre la premiere carte sur le produits ayant un prototype.
Les produits ayant un prototype sont les précurseurs de type de cartes et servent a lever les principaux risques process.
Cdlt,
18/03 FDU &gt; Je suis désolé mais factuellement ou puis je trouver l'info pour les lots 2,3,5?
Seul le lot 2 posséde un doc nommé "ROHS RISQUE LOT2" avec un doute entre les colonnes a utiliser:  C et K ?
Rien sur les lot 3 et 5. Merci pour votre aide.
21/3/16 : [PAN]_Le Lot 3 a été injecté dans le dossier Rohs Lot3. Le lot 5 sera remplid'ici une quinzaine le temps de faire le travail d'identification des risques.</t>
  </si>
  <si>
    <t>I AIR</t>
  </si>
  <si>
    <t>Re,
SDST annule et remplace pour cloture.
Cdlt.</t>
  </si>
  <si>
    <t xml:space="preserve">Bonjour ,
SDST signée, postée
Cdlt, </t>
  </si>
  <si>
    <t>SDST I AIR</t>
  </si>
  <si>
    <t>Carte interface I ICTO</t>
  </si>
  <si>
    <t>Bonjour,
Merci de valider ou pas,
Cdlt;</t>
  </si>
  <si>
    <t>SDST I ICTO</t>
  </si>
  <si>
    <t>Carte I AIR</t>
  </si>
  <si>
    <t>Bonjour,
Pouvez vous valider ou pas ?
Cdlt.</t>
  </si>
  <si>
    <t>Bonjour,
Désolée, mais je ne peux pas signer, au §3, il n'y a pas de rondelle pour la fixation du capot de blindage
Cdlt,</t>
  </si>
  <si>
    <t>Recette AEL / RRCN</t>
  </si>
  <si>
    <t>La notion de recette AEL/RRCN repose sur 3 documents:
--le SDST
--Votre specif 8307556 paragraphe 6-2-12
--Le SOU avec pour statut recette RRCN  &gt; Blank ou C ou A
Je souhaiterai connaître la hiérarchisation applicable de ces documents, si le statut recette RRCN  est BLANK ?</t>
  </si>
  <si>
    <t>14/3/16: [PAN] mail initialisé pour synthèse interne RRCN suite a la problématique de demande VD3 d'ajout d'une "recette client".</t>
  </si>
  <si>
    <t>toutes si recette AEL / RRCN</t>
  </si>
  <si>
    <t>Bonjour ,
Il y à une anomalie dans  la PES 6697507K , les fiches de mesure sont à l'indice J au lieu de K.
Merci de nous fournir une PES conforme ,nous sommes bloqué au test IDC et fonctionnel .
De ce fait la recette prévu le 22 /03/2016 peut être compromise .
Merci sincères salutations</t>
  </si>
  <si>
    <t xml:space="preserve">15/3/16 : transfert SSC
15/3/16 : Carine Pacheco : PES à l'indice K mis sous Exostar (partie TEST). 
Le PES K signé contient bien des fiches de mesures à l'indice K... </t>
  </si>
  <si>
    <t>OAMB-15218P1/P2</t>
  </si>
  <si>
    <t>SSC</t>
  </si>
  <si>
    <t>29722216ZA-AEL=107522
Nous avons commandé , suivant ICCAP , ELMA =BV15315-1
ELMA livre les pièces ref BV15315 en nous précisant que la ref BV15315-1 n'existe pas.
S'agit-il d'une erreur dans ICCAP ou d'une pièce spécifique ?</t>
  </si>
  <si>
    <t xml:space="preserve">TGT3341
18/3/16 : Conclusion:
La référence correcte est BV15315.
C'est d'ailleurs cette dernière qui a été validé à travers la DEV-22854-00 datant de 2009.
Je ne saurais expliqué l'apparition du "-1" dans CODA/ICCaP (possible erreur à la création à l'époque)
La référence BV15315 correspond chez ELMA au kit suivant:
7180-10 17.5 gram stainless steel profile 
5500-06 2 pcs. slotted cylinder head screw M2x6
5700-14 2 pcs. lock washer
5634-04 1 pcs. spacer washer
4205-12 2 pcs. limiting screws
La "pseudo-référence" BV15315-1 correspond au plan du profilé 7180-10.
</t>
  </si>
  <si>
    <t>107522</t>
  </si>
  <si>
    <t>OAMB-15237 + OAMB-16014</t>
  </si>
  <si>
    <t>Toute fourniture RRCN</t>
  </si>
  <si>
    <t>Bonjour,
Afin d’éviter que nous vous posions la question à chaque réception, pouvez-vous noter sur le BL la référence et la marque des articles que vous nous livrez ?
Merci pour la prise en compte.
Cordialement.
Le 13/04/16 : Bonjour, merci de me répondre. Cdlt. G. Beauvoir</t>
  </si>
  <si>
    <t>15/3/16 : transmis Fabienne Honoré et DMG pour traitement et retour.
13/11/2018 : Voici le retour de Fabienne Honoré : "Comme échangé avec l’ensemble des interlocuteurs qui m’interroge sur ce sujet, le magasin note sur le sachet les infos fabricant et réf et ROHS des composants électroniques à destination des sous-traitants.
Ces informations ne sont pas repris sur le BL issu de la DEX."
Nous considérons que ce QR est clos par cette information.</t>
  </si>
  <si>
    <t>FHO-DMG</t>
  </si>
  <si>
    <t>Lors du montage des afficheurs HL2-3-4-5 (1PHC006863) et HL1 (1PHC006864) sur la carte fille CAR0000217, nous constatons que ceux-ci ne s'insérent pas tous avec la même facilité. Nous nous retrouvons donc, avec certains afficheurs plus enfoncés que d'autres. Nous constatons notamment une différence de hauteur  entre les 2 références (photos 4 &amp; 5)
Nous demandons l’acceptation en l’état. 
18/03/16 - MNC =&gt; Nous avons monté des composants de marque AVAGO autorisés ICCAP sans restriction HDSP-0763 &amp; HDSP-0764.</t>
  </si>
  <si>
    <t>Bonjour,
Il n' y a pas lieu a ouvrir une demande de dérogation car il n'y a aucune indication sur l'EMO.
Par contre, la signalisation de la problématique est pertinente.
Pouvez vous nous garantir que vous avez bien montez des composants autorisés par ICCAP, quels références quel lots ?
merci de vérifier la conformité de ces approvisionnements.
La DER est réfusée en l'état.</t>
  </si>
  <si>
    <t>DER4687</t>
  </si>
  <si>
    <t>15190</t>
  </si>
  <si>
    <t>Bonjour,
Post des documents pour la FAI : 1 fiche mesure - Page de garde du dossier de fab (suivi des évolutions) - Fiche paramètre vague.
Cdlt,</t>
  </si>
  <si>
    <t>Docs FAI MLI</t>
  </si>
  <si>
    <t>OAMB-15122</t>
  </si>
  <si>
    <t>Bonjour la DER4668 n'est pas placé avec le bon produit dans le Q/R.
elle contient de volet hors dans le Q/R intial il n'y en avait qu'un.
merci de faire deux DER lorsque les demande ne sont pas faite au meme moment.
La premiere partie de la DER4668 etait en cours de traitement, mais la seconde qui est apprau sous la reference d'un autre produit n'a pas été vue mais pourtant ajoutée dans la premiere demande...
Il est  impératif de ne pas re ouvrir les Q/R : une question une réponse
Concernant la DER4668, je vous demande de la refaire sans le point 2, le sujet sera traité par RRCN rapidement puisque la demande initial vient d'etre traitée coté RRCN.
Concernant la seconde partie elle est passé inapercu puisqu'affecté a un autre produit.... Merci de la refaire et de la séparée. Le nouveau traitement impact la sortie du produit et va avoir de sconséquence de retard.
Nous écahngerons sur ce point.</t>
  </si>
  <si>
    <t>32411719TA (AEL=107379)
La source VISHAY=1N4005GP-HE3 est obsolète et remplacée par ref BYT51G-TAP
Pouvons-nous utiliser cette ref ? Pouvez-vous l'intégrer à ICCAP ?</t>
  </si>
  <si>
    <t>Bonjour demande prise en compte.
actuellement la base ICCAP comporte d'autre reference "approuved without restriction"
Merci d'approvisionner celle ne possant pas de problème.
Cdlt.
par ailleurs le produit est commandable jusqu'en mai 2016.</t>
  </si>
  <si>
    <t>107379</t>
  </si>
  <si>
    <t>https://rr.fpk.exostar.com/customers/rollsroyceplc_forumpass/nuclear/wep/ael/AEL%20Documentation/ECHANGE%20TECHNIQUE/DOSSIER%20INDUSTRIEL/Documents%20LIES/32411719TA.JPG</t>
  </si>
  <si>
    <t>module Bux 3</t>
  </si>
  <si>
    <t>Z</t>
  </si>
  <si>
    <t xml:space="preserve">Bonjour , 
Nous avons 2 modules en défaut au test fonctionnel 2 §9.2.4 circuit de correction contrôler que la variation se situe entre -3.00mv et 1.00mv .
Carte N°1511952 tension mesurée -3.5mv ald -3mv
Carte N°1511937 tension mesurée -4.3mv ald -3mv
Nous avons changé : T01/IC12/IC16/IC17/IC18/IC19/Q04.
Pouvez vous nous aider pour ce type de panne ? , sinon peut on vous envoyer les modules pour une  expertise ?
</t>
  </si>
  <si>
    <t>Nous reviendrons vers vous des que possible.</t>
  </si>
  <si>
    <t>Attendons réponse DER4684 - article 1474275
Suite accord téléphonique de MR PUJOL (à MR MIRAMAND) demandons autorisation pour utiliser AD=ADG442ABN de source ROCHESTER pour le besoin annuel 2016
08/03/16/AMC= merci de répondre à notre demande - conditionne prix VD3</t>
  </si>
  <si>
    <t>TGT3326</t>
  </si>
  <si>
    <t>DER4684</t>
  </si>
  <si>
    <t>107489</t>
  </si>
  <si>
    <t>DRG-16-1142</t>
  </si>
  <si>
    <t>Bonjour,
Merci de valider ou pas le SDST?
Cdlt.</t>
  </si>
  <si>
    <t>Bonjour,
SDST ok signée &amp; postée.
Cdlt,
MNC</t>
  </si>
  <si>
    <t>https://rr.fpk.exostar.com/customers/rollsroyceplc_forumpass/nuclear/wep/ael/AEL%20Documentation/ECHANGE%20TECHNIQUE/DOSSIER%20INDUSTRIEL/Documents%20LIES/SDST-CAR0000196-ALIM_ANA_6.pdf</t>
  </si>
  <si>
    <t>https://rr.fpk.exostar.com/customers/rollsroyceplc_forumpass/nuclear/wep/ael/AEL%20Documentation/ECHANGE%20TECHNIQUE/DOSSIER%20INDUSTRIEL/Documents%20LIES/SDST_ALIM%20ANA%206%20FI_T003542D_signée_020316.pdf</t>
  </si>
  <si>
    <t>HUA12627</t>
  </si>
  <si>
    <t>Rondelle eventail</t>
  </si>
  <si>
    <t>Bonjour,
Merci de demander a votre fournisseur d'identifier le lot qu'il vous a fourni.
Nous avons un taux de casse sur ces pièces qui est trop élevé, et nous voulons identifier les lots.
Merci donc pour votre aide.
Cdlt.</t>
  </si>
  <si>
    <t>Mr André,
Merci de me communiquer les produits impactés afin que j'identifie la réception concernée ?
Dans l'attente de vous lire,
Cordialement,
10/06: FDU &gt;&gt; pour mémoire, nous avions déjà détecté cette anomalie de casse recurente le 21/03/14 via notre FLT4197.</t>
  </si>
  <si>
    <t xml:space="preserve">1CAP006221 - AEL=108071
Seule source approved = VISHAY=MKT1820-410-256
La ref exacte chiffrée par le fournisseur est MKT1820-410-255. nous confirmer que nous pouvons-utiliser cette ref </t>
  </si>
  <si>
    <t>TGT 3325.
4/4/2016 : 
La source MKT1820-410-256 de Vishay est une capacité polyester métallisée 100nF 250V 20% avec Radial un pitch de 10mm.
La source MKT1820-410-255 de Vishay est une capacité polyester métallisée 100nF 250V 10% avec Radial un pitch de 10mm.
La source MKT1820-410-254 de Vishay est une capacité polyester métallisée 100nF 250V 5% avec Radial un pitch de 10mm.
L'approvisionnement de référence ayant une meilleur précision est autorisé.
Afin de gagner en réactivité, nous vous demandons lors de vos demandes de ce type de les argumenter (vous ou votre fournisseur).
Une action ICCAP  est en cours.
Cdlt.</t>
  </si>
  <si>
    <t>108071</t>
  </si>
  <si>
    <t>MIV</t>
  </si>
  <si>
    <t>Bonjour,
pour validation ou pas !
Cdlt.
9/5/16 : maj du SDST.</t>
  </si>
  <si>
    <t>Bonjour,
Pas de validation :
- Pavé "réalisation cartes",en takaya vous mettez "NON" alors qu'il faut "OUI".
Le takaya est en place depuis Mars 2015.
Merci de corriger la SDST, elle sera signée en retour.
Cdlt,
MNC
09/05/16 - MNC =&gt; SDST signée, postée</t>
  </si>
  <si>
    <t>MIV B02</t>
  </si>
  <si>
    <t>Bonjour,
Pouvez vous nous fournir les numéros de lot utilisés ?
Cdlt.</t>
  </si>
  <si>
    <t xml:space="preserve">Bonjour,
Les pièces de notre stock (réf Nomel 10030131) ne comportent pas de n° de lot.
Cordialement.
</t>
  </si>
  <si>
    <t>G.BEAUVOIR</t>
  </si>
  <si>
    <t>1CAP003241-AEL=107890
VISHAY=MAL212314101E3 = LTB=31/12/15
Nous n'avons plus aucune source.
Homologation d'une nouvelle source ou appro RRCN ?</t>
  </si>
  <si>
    <t>TGT3306
4/3/16:
Il s'agit en effet d'un sujet pris dans le cadre de la pérennité.
Nous avons réalisé un stock tampon en attendant le traitement de l'obsolescence.
De ce fait le composant passe en "non délégation d'appro" et sera fournit par RR, jusqu'à la validation d'une nouvelle source.
cdlt.</t>
  </si>
  <si>
    <t>107890</t>
  </si>
  <si>
    <t>GVE</t>
  </si>
  <si>
    <t>Tous assemblage mecanique</t>
  </si>
  <si>
    <t>Récurrence d'incompatibilité entre diamètre de rondelles et plages d'accueil cip.
N'avons pas compétences d'un jugement bloquant, mais il nous parait important de remonter ce point.</t>
  </si>
  <si>
    <t>Merci pour ce retour.
vous voudrez bien nous faire par des produits sur lesquels vous constatez ce cas.
Nous ferons les vérifications CAO.
Cdlt.
29/02 &gt; FDU &gt; Par exemple vous avez le CAR0000017C, le 5100436720J. Le problème est identique sur les mêmes famille de pcb.</t>
  </si>
  <si>
    <t>https://rr.fpk.exostar.com/customers/rollsroyceplc_forumpass/nuclear/wep/ael/AEL%20Documentation/ECHANGE%20TECHNIQUE/DOSSIER%20INDUSTRIEL/Documents%20LIES/FLT4682_rondelle%20et%20surface%20de%20contact.xls</t>
  </si>
  <si>
    <t>Module ALIM 17V 10A</t>
  </si>
  <si>
    <t>Dérogation pour utilisation des cuivres avec DC dépassés.</t>
  </si>
  <si>
    <t>25/2/16 :TGT 3302</t>
  </si>
  <si>
    <t>DER4681</t>
  </si>
  <si>
    <t>OAMB-14151 &amp; OAMB-15199</t>
  </si>
  <si>
    <t>DRG-16-1150</t>
  </si>
  <si>
    <t>Carte I AUDIO</t>
  </si>
  <si>
    <t>Dérogation pour utilisation des cuivres avec DC dépassés</t>
  </si>
  <si>
    <t>25/2/16 : TGT3303</t>
  </si>
  <si>
    <t>DER4680</t>
  </si>
  <si>
    <t>DRG-16-1149</t>
  </si>
  <si>
    <t>0924707</t>
  </si>
  <si>
    <t>Carte PLATINE ALIM</t>
  </si>
  <si>
    <t>TGT 3304</t>
  </si>
  <si>
    <t>DER4679</t>
  </si>
  <si>
    <t>804648</t>
  </si>
  <si>
    <t>OAMB-14155</t>
  </si>
  <si>
    <t>DRG-16-1148</t>
  </si>
  <si>
    <t>Attente réponse HOM4678 - 29462611DN=107626 -Demandons homologation de la source CALOGIC
08/03/16/AMC - Merci de répondre à notre demande = conditionne prix VD3
23/06/16/AM.COSTE-demande homologation N°4678 annulée - clôture du point</t>
  </si>
  <si>
    <t>TGT 3295</t>
  </si>
  <si>
    <t>HOM4678</t>
  </si>
  <si>
    <t>OAMB-4678</t>
  </si>
  <si>
    <t>MAJ ICCAP = EXXELIA = TCE13L W CG 4.7PF 10% 100V a été rajouté.
Cet article n'existe as. EXXELIA chiffre TCE13L-CG-W 4.7PF +/-1% 100V - CE013667
Cette ref correspond-elle à votre besoin ? demandons MAJ ICCAP
Pour info la ref EUROFARAD (devenu EXXELIA) tce13l cg 4.7pf +/-0.5PF 100V=CE009467 n'est pas en arrêt de fab.</t>
  </si>
  <si>
    <t xml:space="preserve">retour de Mr Thinard:
Je confirme que la référence correct est TCE13L W CG 4,7PF +/-0,5PF 100V d’Exxelia.
L’extract ICCaP sera à jour dès lundi.
Résultat d’une erreur dans la DEV. 
</t>
  </si>
  <si>
    <t>105826</t>
  </si>
  <si>
    <t>Attente réponse DER4678
La datasheet CALOGIC est déposée dans "documents liés</t>
  </si>
  <si>
    <t>Bonjour,
il ne s'agit pas d'un composant autorisé par ICCAP.
Par contre vous pouvez toujours faire une demande d'homologation.
merci d'inclure egalement les éléments économique.
Cdlt.</t>
  </si>
  <si>
    <t>DER4678</t>
  </si>
  <si>
    <t>OAMB-16016</t>
  </si>
  <si>
    <t>Carte Interface ICTO</t>
  </si>
  <si>
    <t>Bonjour,
Sur la SDST diffusée via la commande OAMB-16046 :
Le synoptique (annexe4)  est à reprendre pour enlever la recette chez AEL avant expédition; nous n'effectuons aucun test sur ce produit
Merci de corriger la SDST, elle sera signée en retour.
Cdlt - MNC</t>
  </si>
  <si>
    <t>Bonjour,
La recette ne sera pas demandé sur cette carte, car effectivement il n'y a pas de test.
Le document va etre corrigé.
Cdlt.</t>
  </si>
  <si>
    <t>803146</t>
  </si>
  <si>
    <t>MFV2-4 :1471937 et MEOA : 1471945</t>
  </si>
  <si>
    <t xml:space="preserve">MFV2-4 et MEOA </t>
  </si>
  <si>
    <t>Bonjour , 
Il y aurait des corrections à faire sur 2 PES concernant les produits ci dessus .
MFV2-4 ,  page 7
MEOA ,  page 6 voir lien document .
Merci .</t>
  </si>
  <si>
    <t>transfert a SSC.
Prise en compte des remarques qui n'impactent pas la fabrication ni les tests.
Pour la carte MEOA, les modifications ont pu être réalisées ce jour (PES en cours de modification)
Pour la carte MFV2/4, les modifications seront apportées lors de la prochaine modification de PES.</t>
  </si>
  <si>
    <t>https://rr.fpk.exostar.com/customers/rollsroyceplc_forumpass/nuclear/wep/ael/AEL%20Documentation/ECHANGE%20TECHNIQUE/DOSSIER%20INDUSTRIEL/TESTS/PES%20à%20corrigée.zip</t>
  </si>
  <si>
    <t>804920 et 804769</t>
  </si>
  <si>
    <t>Emmelyne Godfroid</t>
  </si>
  <si>
    <t>carte ICOND 1</t>
  </si>
  <si>
    <t>Bonjour,
La SDST 3018541B diffusée via l'OAMB16045 prévoit un AOI. Ce contrôle n'est pas en place actuellement, a- t-il été rajouté?, je ne le retrouve pas sur le BEV36405.
Merci de confirmer ou non l'AOI, la SDST sera signée en retour.
Merci,
Cdlt - MNC
22/02/16 - MNC =&gt; SDST signée, postée
Cdlt</t>
  </si>
  <si>
    <t>Bonjour,
l'AOI a été rajouté lors du passage en RoHS.
il a été chiffré par vos services.
Cdlt.</t>
  </si>
  <si>
    <t>803606</t>
  </si>
  <si>
    <t>https://rr.fpk.exostar.com/customers/rollsroyceplc_forumpass/nuclear/wep/ael/AEL%20Documentation/ECHANGE%20TECHNIQUE/DOSSIER%20INDUSTRIEL/Documents%20LIES/SDST_ICOND_3018541B_signée_220216.pdf</t>
  </si>
  <si>
    <t>Bonjour,
La SDST 3018540B diffusée via l'OAMB16044 prévoit un AOI &amp; un TAKAYA. Ces test ne sont pas en place actuellement, ont-ils été rajoutés?, je ne les retrouve pas sur le BEV36422.
Dans le pavé 3, "commentaires" : Le blindage n'est pas repris en brasage manuel, il est fixé sur la carte par serrage avec vis &amp; rondelles.
Le synoptique (annexe 4) prévoit une recette finale avant expédition alors qu'AEL n'effectue aucun test
Actions : Confirmer ou non l'AOI &amp; le Takaya, reprendre le pavé commentaire &amp; le synoptique, la SDST sera signée en retour.
Merci,
Cdlt - MNC
15/03/16 - MNC =&gt; clôture du point, remplacement par point 151 avec diffusion SDST indice C</t>
  </si>
  <si>
    <t>Bonjour,
1- oui, l'OAI et le Takaya ont été ajouté lors du passage en RoHS.
2- Blindage : OK
3- pas de recette si pas de test.</t>
  </si>
  <si>
    <t>Bonjour , 
Nous avons en production 3 produits  merci de nous fournir la dernière  PES  TGT3292.
Sincères salutations
Bonjour,
Merci d'émettre un demande de DER, pour traiter l'écart actuel et débloquer les produits.
Nous allons lancer une modification de la PES en parallele. TGT3292.
22/02/16 : bonjour, les produits viennent d'etre controler coté RRCN, l'erreur a été détectée, il sont donc bloqués. nous vous demandons de nous soumettre une DER pour finaliser la libération des produits. Le retroactif est lorsque nous avons livré les produits.
Cdlt.</t>
  </si>
  <si>
    <t>Bonjour,
Les produits sont déjà livrés, devons-nous faire une demande de dérogation rétroactive?
Cdlt,
MNC
22/02/16 - MNC
Demande de dérogation DER4677 postée
Cdlt,</t>
  </si>
  <si>
    <t>https://rr.fpk.exostar.com/customers/rollsroyceplc_forumpass/nuclear/wep/ael/AEL%20Documentation/ECHANGE%20TECHNIQUE/DOSSIER%20INDUSTRIEL/Documents%20LIES/DRG-16-1126-AEL_CI_FdP_6606687.pdf</t>
  </si>
  <si>
    <t>https://rr.fpk.exostar.com/customers/rollsroyceplc_forumpass/nuclear/wep/ael/AEL%20Documentation/ECHANGE%20TECHNIQUE/DOSSIER%20INDUSTRIEL/Documents%20LIES/DER4677.pdf</t>
  </si>
  <si>
    <t>ALIM 48V 5V 24V</t>
  </si>
  <si>
    <t>Bonjour,
merci de bien vouloir valider ou de nous remonter vos remarques.
Cdlt
23/2/16
1-La recette est a OUI car il y a du test, meme s'il ne s'agit que de l'IDC, RRCN peut venir effectuer une recette.
2-Le synoptique n'est donc pas a reprendre.
Cdlt.</t>
  </si>
  <si>
    <t>Bonjour,
1- Pavé "test &amp; programmation", la recette est "OUI" alors qu'AEL n'effectue pas le test fonctionnel.
2- Le synoptique (annexe4)  est à reprendre pour enlever la recette chez AEL avant expédition.
Merci de corriger la SDST, elle sera signée en retour.
Cdlt - MNC
23/02/16 - MNC
SDST signée, postée - Cdlt</t>
  </si>
  <si>
    <t>https://rr.fpk.exostar.com/customers/rollsroyceplc_forumpass/nuclear/wep/ael/AEL%20Documentation/ECHANGE%20TECHNIQUE/DOSSIER%20INDUSTRIEL/Documents%20LIES/SDST-5100436403-ALIM_48V_5V_24V.pdf</t>
  </si>
  <si>
    <t>https://rr.fpk.exostar.com/customers/rollsroyceplc_forumpass/nuclear/wep/ael/AEL%20Documentation/ECHANGE%20TECHNIQUE/DOSSIER%20INDUSTRIEL/Documents%20LIES/SDST_ALIM48_3018691C_signée_230216.pdf</t>
  </si>
  <si>
    <t>I.ALIM 48V</t>
  </si>
  <si>
    <t>29/2/16 : 
1-Takaya : il s'agit de reprendre le test de l'I.Alim24V et de l'adapter.opération rajoutée.
2-L'ensemble des test font l'objet d'un transfert, ils seront donc présent.
3-par conséquent la recette est a OUI
4-cf ci dessus.
La SDST est donc conforme.
Cdlt.</t>
  </si>
  <si>
    <t>Bonjour,
1- Pavé "réalisation cartes SST", vous mettez "OUI" en takaya alors que nous ne le réalisons pas actuellement; opération rajoutée ou erreur? 
2- Pavé "test et programmation", vous mettez test fonctionnel "OUI" alors qu'il n'est pas prévu.
3- Pavé "test et programmation", la recette est "OUI" alors qu'elle devrait être "NON".
4- Synoptique (annexe4)  à reprendre pour enlever la recette chez AEL avant expédition.
Merci de corriger la SDST, elle sera signée en retour.
Cdlt - MNC
21/04/16 - MNC =&gt; SDST signée, postée</t>
  </si>
  <si>
    <t>https://rr.fpk.exostar.com/customers/rollsroyceplc_forumpass/nuclear/wep/ael/AEL%20Documentation/ECHANGE%20TECHNIQUE/DOSSIER%20INDUSTRIEL/Documents%20LIES/SDST-5100435486-Carte-I_ALIM_48.pdf</t>
  </si>
  <si>
    <t>Carte 16 I.TOR</t>
  </si>
  <si>
    <t>bonjour,
Merci de bien vouloir valide rla SDST ou de nous faire par de vos remarques.
Cdlt.</t>
  </si>
  <si>
    <t>Bonjour,
SDST signée, postée
Cdlt,
MNC</t>
  </si>
  <si>
    <t>https://rr.fpk.exostar.com/customers/rollsroyceplc_forumpass/nuclear/wep/ael/AEL%20Documentation/ECHANGE%20TECHNIQUE/DOSSIER%20INDUSTRIEL/Documents%20LIES/3018536-B-SDST-carte_16_I-TOR-5100436634.pdf</t>
  </si>
  <si>
    <t>https://rr.fpk.exostar.com/customers/rollsroyceplc_forumpass/nuclear/wep/ael/AEL%20Documentation/ECHANGE%20TECHNIQUE/DOSSIER%20INDUSTRIEL/Documents%20LIES/SDST_16ITORFI_3018536B_signée_190216.pdf</t>
  </si>
  <si>
    <t>tous les produits utilisateurs</t>
  </si>
  <si>
    <t>Article 29222321GK - AEL=107583
Aucune source n'est approvisionnable ( not ROHS ou manufacturing stop )
Aujourd'hui VISHAY livre la ref MBB0207VD4999BC100
Vous demandons la mise à jour de ICCAP</t>
  </si>
  <si>
    <t>18/04/17-AMC-AEL= sujet clos par MAJ de ICCAP----</t>
  </si>
  <si>
    <t>107583</t>
  </si>
  <si>
    <t>I.ALIM 24</t>
  </si>
  <si>
    <t>Bonjour,
merci de valider le document.
Cdlt.</t>
  </si>
  <si>
    <t>Bonjour,
Document validé, signé, posté ce jour.
Pour info, il y avait déjà un QR (item 104 du 15/02) pour traiter l'écart; je le solde 
Cdlt,
MNC</t>
  </si>
  <si>
    <t>https://rr.fpk.exostar.com/customers/rollsroyceplc_forumpass/nuclear/wep/ael/AEL%20Documentation/ECHANGE%20TECHNIQUE/DOSSIER%20INDUSTRIEL/Documents%20LIES/T003541-SDST-Carte-I_ALIM24V-5100436390.pdf</t>
  </si>
  <si>
    <t>https://rr.fpk.exostar.com/customers/rollsroyceplc_forumpass/nuclear/wep/ael/AEL%20Documentation/ECHANGE%20TECHNIQUE/DOSSIER%20INDUSTRIEL/Documents%20LIES/SDST_IALIM24_T003541C__signée_180216.pdf</t>
  </si>
  <si>
    <t>51004436667</t>
  </si>
  <si>
    <t>ALIM 24V 5V 24V</t>
  </si>
  <si>
    <t>Bonjour,
veuillez prendre connaissance de la SDST et la validé si OK pour vous.
Cdlt.</t>
  </si>
  <si>
    <t>Bonjour,
SDST signée, postée
Cdlt, MNC</t>
  </si>
  <si>
    <t>https://rr.fpk.exostar.com/customers/rollsroyceplc_forumpass/nuclear/wep/ael/AEL%20Documentation/ECHANGE%20TECHNIQUE/DOSSIER%20INDUSTRIEL/Documents%20LIES/SDST-T003526-ALIM_24V-5V-24V-5100436667.pdf</t>
  </si>
  <si>
    <t>https://rr.fpk.exostar.com/customers/rollsroyceplc_forumpass/nuclear/wep/ael/AEL%20Documentation/ECHANGE%20TECHNIQUE/DOSSIER%20INDUSTRIEL/Documents%20LIES/SDST_ALIM24_T003526D__signée_120816.pdf</t>
  </si>
  <si>
    <t>BORNIER 16SREL DIODE</t>
  </si>
  <si>
    <t>lors de la FAI (T005922)  Mr Boyer, il semble qu'il y ait une ambiguité d'indice dossier sur les moyen de test IDc et Fonctionnel.
Pouvez vous confirmer les indices utilisés ? et actuels ?
Cdlt</t>
  </si>
  <si>
    <t xml:space="preserve">Bonjour,
Les indices des dossiers de test utilisés pour la FAI du 06/05/2015 sont les suivants :
-Isolement =&gt; T001925 A
-Continuité =&gt; T003421 A
-Fonctionnel =&gt; T001894 A
Les indices des dossiers de test actuels sont les suivants : 
-Isolement =&gt; T001925 B (MAJ du 14/01/2016 : Ajout indice IP en dur)
-Continuité =&gt; T003421 B (MAJ du 14/01/2016 : Ajout indice IP en dur)
-Fonctionnel =&gt; T001894 A
Espérant avoir répondu à votre attente,
Cdlt, MNC
</t>
  </si>
  <si>
    <t>805238ROHS</t>
  </si>
  <si>
    <t>INTERFACE ALIM 48V</t>
  </si>
  <si>
    <t>dossier à recevoir</t>
  </si>
  <si>
    <t>DER4674 = demandons autorisation pour utiliser PCB 5100435490 indice D - AEL=501774
qté = 150</t>
  </si>
  <si>
    <t>TGT 3284</t>
  </si>
  <si>
    <t>DER4674</t>
  </si>
  <si>
    <t>https://rr.fpk.exostar.com/customers/rollsroyceplc_forumpass/nuclear/wep/ael/AEL%20Documentation/ECHANGE%20TECHNIQUE/DOSSIER%20INDUSTRIEL/Documents%20LIES/DRG-16-1124-AEL-INT_ALIM_48V_5100435486.pdf</t>
  </si>
  <si>
    <t>INTERFACE ALIM 24V</t>
  </si>
  <si>
    <t>DER4673 = demandons autorisation pour utiliser PCB 5100435490D-AEL=501774</t>
  </si>
  <si>
    <t>Bonjour,
TGT 3283
Cdlt.</t>
  </si>
  <si>
    <t>DER4673</t>
  </si>
  <si>
    <t>OA%B-15233</t>
  </si>
  <si>
    <t>https://rr.fpk.exostar.com/customers/rollsroyceplc_forumpass/nuclear/wep/ael/AEL%20Documentation/ECHANGE%20TECHNIQUE/DOSSIER%20INDUSTRIEL/Documents%20LIES/DRG-16-1123-AEL-INT_ALIM_24V_5100436390.pdf</t>
  </si>
  <si>
    <t>Votre nomenclature BI demande face avant 6618613D (AEL=404515).
Nous avons approvisionné (svt prévision 22 x face avant 6618613C (AEL=402869)
Pouvons-nous écouler ce stock ?</t>
  </si>
  <si>
    <t>L'évolution est nécessaire. il y a une correction de cote suite a des probleme de montage détécté.
Vous utiliserez le dossier et tous les éléments au derniers indice qui a du vous etre fourni.
C'est produit peuvent etre repris pour les cartes AHT1 sous reserve de reprise de la sérigraphie.
Cdlt.</t>
  </si>
  <si>
    <t>OAMB-16034</t>
  </si>
  <si>
    <t>HUA12601</t>
  </si>
  <si>
    <t>Bonjour,
pourriez vous nous faire un état de stock par frn sur le code fournisseurs HUA12601.
Cdlt.</t>
  </si>
  <si>
    <t>Bonjour,
Nous avons en stock des pièces de fourniture Bufab de réf SCHNEIDER-HUA12601.
Cordialement.</t>
  </si>
  <si>
    <t>BEAUVOIR G</t>
  </si>
  <si>
    <t>ALIM BOROMETRE</t>
  </si>
  <si>
    <t>14/06/16= reformulation de la demande , aujourd'hui , nous bloquons une commande
29454595EA - AEL=100243
La dernière source approvisionnable dans ICCAP (STM=2N3907A) est en fin de vie (LTB=10/12/13), nous ne trouvons plus de stock.
Nous avons aussi besoin d'approvisionner des pièces pour des prévisions (carte 5100436726-1471965-1471953)
Pouvez-vous nous communiquer une nouvelle source ?
31/08/16-AMC = une nouvelle source ( CENTRAL SEMI = 2N2907A Lead free ) a été rajoutée dans ICCAP, le sujet est clos.</t>
  </si>
  <si>
    <t>DEV-34824-00 en cours</t>
  </si>
  <si>
    <t>803730</t>
  </si>
  <si>
    <t>OAMB-16015 + Prévisions</t>
  </si>
  <si>
    <t>ARTICLE 30324056DA - AEL=103148
Pouvons-nous utiliser les sources KEMET-ARCOTRONICS et VISHAY en restricted use dans ICCAP ?
08/03/16-AM COSTE = nous utilisons EPCOS=B32926C3225M - wiskers issue (cf FT8307107F)=sujet clos</t>
  </si>
  <si>
    <t xml:space="preserve">Interne RRCN : TGT3334
Merci de faire une DRG sur le premier numero de serie qui servira de prototype afin d'évaluer la temp et le temps a cette température via thermocouple.
cdlt.
</t>
  </si>
  <si>
    <t>ARTICLE 291131003 (AEL=403964) - le statut ICCAP indique CHAPELET-BUFAB = not ROHS
CHAPELET BUFAB livre pièce NFE25513 ACIER M3 ZING96HBS en ROHS.
merci de nous confirmer que ces pièces ne sont pas utilisables</t>
  </si>
  <si>
    <t>il existe une source Approved witout restriction.
merci de l'approvisioner.
Cdlt.</t>
  </si>
  <si>
    <t>CARTE I ALIM 24V</t>
  </si>
  <si>
    <t>DER4670 = 29124150AR=TYCO=1-1437355-2 = restricted use dans ICCAP
Attendons votre réponse</t>
  </si>
  <si>
    <t>TGT3275.
meme rmq que l'itm 106.
Cdlt.</t>
  </si>
  <si>
    <t>DER4670</t>
  </si>
  <si>
    <t>DRG-16-1145</t>
  </si>
  <si>
    <t xml:space="preserve">CARTE I ALIM 24V </t>
  </si>
  <si>
    <t>VOIR DER4669 - TYCO=1-1437355-1 - restricted use - dans ICCAO
Attendons votre réponse</t>
  </si>
  <si>
    <t>TGT 3275.
Le produit est RoHS et soumis a une limitation de température de 240°C max.
Cdlt.</t>
  </si>
  <si>
    <t>DER4669</t>
  </si>
  <si>
    <t>NIS NEW - CIE0000082</t>
  </si>
  <si>
    <t>NIS-NEW - COND+</t>
  </si>
  <si>
    <t>Bonjour,
pouvez effectuer la vérification du test AOI sur cette carte.
carte COND+ : pas info pour le moment.
S/N : pas d'information pour le moment
composant R231
Cdlt.</t>
  </si>
  <si>
    <t xml:space="preserve">Bonjour,
Pas de test AOI sur ces protos, contrôle visuel uniquement.
Compte tenu des dimensions, (rapport hauteur/largeur), (cf datasheet), le montage est conforme IPCA610 F chapitre 8.3.2.9.1.
Le brasage et le positionnement ont été contrôlés visuellement et conformes au même chapitre de l'IPC.
Espérant avoir répondu à votre attente,
Cdlt,
MNC </t>
  </si>
  <si>
    <t>https://rr.fpk.exostar.com/customers/rollsroyceplc_forumpass/nuclear/wep/ael/AEL%20Documentation/ECHANGE%20TECHNIQUE/DOSSIER%20INDUSTRIEL/Documents%20LIES/Capture%20composant%20tranche.PNG</t>
  </si>
  <si>
    <t>https://rr.fpk.exostar.com/customers/rollsroyceplc_forumpass/nuclear/wep/ael/AEL%20Documentation/ECHANGE%20TECHNIQUE/DOSSIER%20INDUSTRIEL/Documents%20LIES/dcrcwe_HUA22967.pdf</t>
  </si>
  <si>
    <t>Bonjour, 
SDST T003541C : 
1 - Dans le synoptique du schéma industriel (page 6, annexe 4), il est prévu une recette finale chez AEL avant livraison alors qu' AEL n' effectue aucun test.  
Merci de corriger ce point, 
La SDST sera signée en retour, 
Cdlt 
MNC 
18/02/16 - MNC =&gt; point cloturé suite traitement du point 117</t>
  </si>
  <si>
    <t>805244</t>
  </si>
  <si>
    <t>OAMB15233 AVNT1</t>
  </si>
  <si>
    <t>Bonjour,
3 produits dont le S/N1511080 sont Non conforme sur le point 5.3.1 Continuité des équipotentiels R&lt;2 ohms (page 11 du PV) pour une valeur spécifié à 1 Ohms ( 3008081 A, page 5, §5.2).
Merci de faire la vérification au niveau du testeur (échange sur ce sujet avec Mr Delarboulas).
Par ailleurs si vous confirmez l'écart, merci d'émettre une demande de dérogation</t>
  </si>
  <si>
    <t>Bonjour , 
Le programme IDC a été développé validé  en 2009 avec le paramètre en test de continuité à 2 ohms .
C'est tout à fait normale avec le testeur synor le paramètre minimum de continuité pour tous les produits RRCN c'est 2 ohms , le critère 1 ohm ne peut pas être atteint (perte dans les cartes relais du testeur , le faisceau, la connectique  etc...).
Merci de modifier dans la PES 3008081A le critère d'acceptation à 2ohms.</t>
  </si>
  <si>
    <t>https://rr.fpk.exostar.com/customers/rollsroyceplc_forumpass/nuclear/wep/ael/AEL%20Documentation/ECHANGE%20TECHNIQUE/DOSSIER%20INDUSTRIEL/Documents%20LIES/FdP_UF.pdf</t>
  </si>
  <si>
    <t>https://rr.fpk.exostar.com/customers/rollsroyceplc_forumpass/nuclear/wep/ael/AEL%20Documentation/ECHANGE%20TECHNIQUE/DOSSIER%20INDUSTRIEL/TESTS/PV%20fond%20panier%202009.zip</t>
  </si>
  <si>
    <t>BORNIERS 16 SREL</t>
  </si>
  <si>
    <t xml:space="preserve">Bonjour, 
SDST T009460A :
1 - Dans le tableau "test et programmation (SST)" la recette est "NON" alors que AEL effectue tous les tests. 
2 - Dans le tableau "Réalisation cartes SST", la reprise manuelle 1 est "OUI" alors qu'il n'y en a pas.
Merci de corriger ces 2 points, 
La SDST sera signée en retour, 
Cdlt 
MNC
</t>
  </si>
  <si>
    <t>fait</t>
  </si>
  <si>
    <t>https://rr.fpk.exostar.com/customers/rollsroyceplc_forumpass/nuclear/wep/ael/AEL%20Documentation/ECHANGE%20TECHNIQUE/DOSSIER%20INDUSTRIEL/Documents%20LIES/T009460%20B_BOR0000024-SDST-Bornier-16SREL.pdf</t>
  </si>
  <si>
    <t>0919625</t>
  </si>
  <si>
    <t>carte déclencheur tor</t>
  </si>
  <si>
    <t>Y02</t>
  </si>
  <si>
    <t>La nomenclature prévoit 1 collier 25273001 (400058) pour fixer le toron du transfo.
 Historiquement nous en montions 2 et avons fait ainsi sur les 15 cartes de cette commande déjà livrée.
Les fils ont ainsi une longueur suffisante pour les manipulations de montage et éventuellement de réparation, tout en gardant une hauteur inferieure à celle de la carcasse du TFO. Mettre un seul collier modifie la tenue des fils du toron. 
La FAI (T007069-FAI_0919625-Y02) à été réalisée sur ce produit avec statut " acceptée avec reserve" . Le tfo de fourniture RR était manquant lors de la FAI.
Nous demandons rétroactivement l’acceptation en l’état, suite FLT4538-2 du 26/11/15 et échanges Mrs Dubuis/André via le QR point 55</t>
  </si>
  <si>
    <t>TGT32700
Demande prise en compte via le DEV :
DEV-36800-00 
Merci d'annuler la DER les produits ayant été livré a notre client nous n'avons plus la possibiltié de traiter.
Cdlt.</t>
  </si>
  <si>
    <t>DER4667_déclencheur_804720</t>
  </si>
  <si>
    <t>804720</t>
  </si>
  <si>
    <t>OAMB14156</t>
  </si>
  <si>
    <t xml:space="preserve">tous produits </t>
  </si>
  <si>
    <t xml:space="preserve">Tous les produits testés  en IDC </t>
  </si>
  <si>
    <t xml:space="preserve">relance,
Nous avons beaucoup de produits qui arrivent au test IDC merci de traiter notre demande .
Bonjour , 
Demande une modification de remplissage des fiches de mesure IDC paragraphe concernant les appareils de mesure et moyens pour tous les produits .
Notre demande renseigner informatiquement ou joindre une  photocopie de la liste des appareils de mesure et moyens ,  ceci afin d'éviter des erreurs de saisie le numéro de série du produit et la signature restent en manuscrit doc ci joint </t>
  </si>
  <si>
    <t xml:space="preserve">11/02/16 : transmission au service SSC ( ex MMT)
9/3/16 : relance interne RRCN
7/4/16 : retour SSC : Ok côté SSC, par contre bien faire attention aux dates de validités des appareils. </t>
  </si>
  <si>
    <t>https://rr.fpk.exostar.com/customers/rollsroyceplc_forumpass/nuclear/wep/ael/AEL%20Documentation/ECHANGE%20TECHNIQUE/DOSSIER%20INDUSTRIEL/TESTS/PV%20modifié%20.pdf</t>
  </si>
  <si>
    <t>toutes</t>
  </si>
  <si>
    <t>1471937</t>
  </si>
  <si>
    <t>MFV 2/4</t>
  </si>
  <si>
    <t>Bonjour,
suite a audit EDF, nous constatons une evolution d'indice de la reference de la gamme AEL :
FAI indice rev6
SOU actuel gamme AEL rev11.
Merci de nous faire parvenir la liste des évolutions en urgence.
Cdlt.</t>
  </si>
  <si>
    <t>Bonjour,
Voici en retour, les pages 1 &amp; 2 des évolutions de notre gamme.
Cdlt,
MNC</t>
  </si>
  <si>
    <t>https://rr.fpk.exostar.com/customers/rollsroyceplc_forumpass/nuclear/wep/ael/AEL%20Documentation/ECHANGE%20TECHNIQUE/DOSSIER%20INDUSTRIEL/Documents%20LIES/Evolutions_gamme%20MFV2_4_rev11.pdf</t>
  </si>
  <si>
    <t>Imprimé EP-ELE-01-F-53</t>
  </si>
  <si>
    <t>Signature des nouveaux SDST</t>
  </si>
  <si>
    <t>Bonjour,
Vous nous demandé de signer les SDST. Comme nous l'avions déjà évoqué, une signature est engageante pour celui qui l'applique, et malheureusement nous ne pouvons pas, dans l'état actuel du SDST ,l'apposer pour deux raisons:
1&gt; notre champ d'action ne couvre pas tous les points du document.
2&gt; le REDTA n'intègre pas l'indice du SDST
Propositions:  
1&gt;définir dans le cadre TAMPON sous traitant , le champ d'application de notre signature, ou nous autoriser à le limité nous même  de manière manuscrite au moment de la signature dans ce même cadre.
2&gt;il faudrait ramener l'indice du SDST dans le REDTA, il y a ici une rupture en terme de traçabilité.</t>
  </si>
  <si>
    <t>Bonjour,
1-Je vous laisse ajouter une phrase type "Accord suivant périmètre et responsabilité AEL".
2- La tracabilité n'est certes pas optimum mais elle peut etre obtenue par comparaison au niveau des dates des différents document.
Aussi compte tenu de ces réponses vous devriez pouvoir signer les doucments de type SDST.
Cdlt.</t>
  </si>
  <si>
    <t>6611664</t>
  </si>
  <si>
    <t>SEL-CONT</t>
  </si>
  <si>
    <t>DER4662 
29124150AN -Pb Statut ICCAP=TYCO=1-1437355-1 = restricted use - additionnal action
Pouvons-nous utiliser cette source ?</t>
  </si>
  <si>
    <t>TGT 3265</t>
  </si>
  <si>
    <t>DER4662</t>
  </si>
  <si>
    <t>802953</t>
  </si>
  <si>
    <t>OAMB-15127</t>
  </si>
  <si>
    <t>https://rr.fpk.exostar.com/customers/rollsroyceplc_forumpass/nuclear/wep/ael/AEL%20Documentation/ECHANGE%20TECHNIQUE/DOSSIER%20INDUSTRIEL/Documents%20LIES/drg-16-1122.pdf</t>
  </si>
  <si>
    <t>Afin de développer le test TAKAYA  , merci de nous faire parvenir les fichiers CAO .paf ou .ftf ou .pcf
23/03/16-AM COSTE = RRCN ne peut pas fournir les fichiers - AEL se charge du développement.</t>
  </si>
  <si>
    <t>nous ne disposons pas sur cette reference de fichier CAO.
Merci de nous porposer une solution.</t>
  </si>
  <si>
    <t>N4 Ensemble raidissuer 6U</t>
  </si>
  <si>
    <t>Montage raidisseur, différents problèmes : couples, matière, frein filet
12/12/16=AEL-AMC = reçu nouveau dossier 6610265 indice G.</t>
  </si>
  <si>
    <t>TGT 3266</t>
  </si>
  <si>
    <t>https://rr.fpk.exostar.com/customers/rollsroyceplc_forumpass/nuclear/wep/ael/AEL%20Documentation/ECHANGE%20TECHNIQUE/DOSSIER%20INDUSTRIEL/Documents%20LIES/FLT%204661-raidisseur%206U.xls</t>
  </si>
  <si>
    <t>OAMB-14188</t>
  </si>
  <si>
    <t>AHT1/B</t>
  </si>
  <si>
    <t xml:space="preserve">Bonjour,
Pourriez vous nous fournir les éléments concernant la couverture du Test TAKAYA (905232aht1B.SWX)
Cdlt,
</t>
  </si>
  <si>
    <t xml:space="preserve">Bonjour , 
Ci joint le rapport de test takaya nommer tpqr aht1  à récupérer dans le dossier test </t>
  </si>
  <si>
    <t>https://rr.fpk.exostar.com/customers/rollsroyceplc_forumpass/nuclear/wep/ael/AEL%20Documentation/ECHANGE%20TECHNIQUE/DOSSIER%20INDUSTRIEL/TESTS/tpqr%20aht1b.zip</t>
  </si>
  <si>
    <t>RoHS LOT3</t>
  </si>
  <si>
    <t>Bonjour,
Pourriez vous me fournir les analyses de contamination sur les cartes du lot 3.
Cdlt.</t>
  </si>
  <si>
    <t>Bonjour,
Dans le fichier , il y a trois onglets, on a fait pour les 3 lots.
Slts</t>
  </si>
  <si>
    <t>https://rr.fpk.exostar.com/customers/rollsroyceplc_forumpass/nuclear/wep/ael/AEL%20Documentation/ECHANGE%20TECHNIQUE/DOSSIER%20INDUSTRIEL/Documents%20LIES/Passage%20ROHS_historique_contamination%20sur%20cartes_lot2_3_5.xlsx</t>
  </si>
  <si>
    <t>Bonjour,
pourriez vous nous faire parvenir votre procedure de trie des opto resistor HUA17183 ?
Cdlt.</t>
  </si>
  <si>
    <t xml:space="preserve">Bonjour , 
Nous faisons un contrôle par échantillonnage de 20% des pièces reçues suivant la PES réf :15100990P1 paragraphe 6.4.1 . </t>
  </si>
  <si>
    <t>00000</t>
  </si>
  <si>
    <t>Voir tableau en annexe</t>
  </si>
  <si>
    <t>Nous avons des PCB en stock dont les DC sont hors délai de fabrication suivant la FT50081E §4.5.1.
Conformément à la description de l’action d’amélioration AA-15-2213, nous demandons à déroger et à les utiliser en l’état.
Vous trouverez en annexe un tableau retraçant les différentes références de PCB et les actions proposées par AEL pour lever les risques, en plus des tests et contrôles déjà présents sur les différents produits.
PCB &gt; 12 mois =&gt; Etuvage avant fabrication.
PCB &gt; 24 mois =&gt; Etuvage avant fabrication + RayonX sur 1er de série sur composant ciblé.
A noter la présence de circuits en finition SnChimique avec un risque fort, sur lesquels nous attendons la position de RRCN.
A la demande de Mr ANDRE, un test supplémentaire pour vérifier les intermétalliques pourra être effecué en laboratoire (délai 10 jours), sur 1 CIP par famille (DFTM, 4C, 6C…).</t>
  </si>
  <si>
    <t>BER4659 : Rebut des PCB</t>
  </si>
  <si>
    <t>https://rr.fpk.exostar.com/customers/rollsroyceplc_forumpass/nuclear/wep/ael/AEL%20Documentation/ECHANGE%20TECHNIQUE/DOSSIER%20INDUSTRIEL/Documents%20LIES/DER4659.pdf</t>
  </si>
  <si>
    <t>https://rr.fpk.exostar.com/customers/rollsroyceplc_forumpass/nuclear/wep/ael/AEL%20Documentation/ECHANGE%20TECHNIQUE/DOSSIER%20INDUSTRIEL/Documents%20LIES/DRG-16-1109_AEL_Stock_PCB_HD%20fab.pdf</t>
  </si>
  <si>
    <t>Voir tableau annexe</t>
  </si>
  <si>
    <t>Nous avons des PCB en stock dont les DC sont hors délai de fabrication suivant la FT50081E §4.5.1.
Conformément à la description de l’action d’amélioration AA-15-2213, nous demandons à déroger et à les utiliser en l’état.
Vous trouverez en annexe un tableau retraçant les différentes références de PCB et les actions proposées par AEL pour lever les risques, en plus des tests et contrôles déjà présents sur les différents produits.
PCB &gt; 12 mois =&gt; Etuvage avant fabrication.
PCB &gt; 24 mois =&gt; Etuvage avant fabrication + RayonX sur 1er de série sur composant ciblé.
A noter la présence de circuits en finition SnChimique avec un risque fort, sur lesquels nous attendons la position de RRCN.
A la demande de Mr ANDRE, un test supplémentaire pour vérifier les intermétalliques pourra être effecué en laboratoire (délai 10 jours), sur 1 CIP par famille (DFTM, 4C, 6C…).
Le 12/02/16 - VPR:
Le tableau joint à la réponse de la dérogation, n'est pas le dernier envoyé avec le détail des N° de séries impactés. Merci de corriger.
A noter que la référence 1471949 sur laquelle vous demander une dérogation, n'est plus dans ce tableau car le DC des cuivres étaient conformes lors du brasage en Nov.2015 (information apportée à la ligne en commentaires).</t>
  </si>
  <si>
    <t>Bonjour,
La demande est globalement refusée, merci de rebuter les PCB, a l'exception des produits :
-1471949
-1472022
-PLA0000036
pour lesquels nous vous demandons une dérogation argumentée par produits.
Cdlt.</t>
  </si>
  <si>
    <t>https://rr.fpk.exostar.com/customers/rollsroyceplc_forumpass/nuclear/wep/ael/AEL%20Documentation/ECHANGE%20TECHNIQUE/DOSSIER%20INDUSTRIEL/Documents%20LIES/DER4658.pdf</t>
  </si>
  <si>
    <t>https://rr.fpk.exostar.com/customers/rollsroyceplc_forumpass/nuclear/wep/ael/AEL%20Documentation/ECHANGE%20TECHNIQUE/DOSSIER%20INDUSTRIEL/Documents%20LIES/DRG-16-1116_AEL_Stock_PCB_HD%20fab.pdf</t>
  </si>
  <si>
    <t>Bornier 2X9-15CF</t>
  </si>
  <si>
    <t>Bonjour,
ce point pour vous informer et vous permettre de planifier un besoin, que vous aurez a modifier le cordon de test IDC du bornier (reprise des groupes) tres probablement au mois d'Avril. La formalisation sera faite avec le dossier. 
Cdlt.</t>
  </si>
  <si>
    <t>des BOR000015 ont été livrés depuis l'ouverture de ce QR.
donc nous considérons que ce point est clos.</t>
  </si>
  <si>
    <t>1478124</t>
  </si>
  <si>
    <t>8EANA</t>
  </si>
  <si>
    <t>AFIN de mettre en place le test TAKAYA , merci de nous faire parvenir
- les fichiers CAO (.paf ou .ftf ou .pcf ) du circuit imprimé 1478128D
- le schéma électrique
23/03/16-AM COSTE = RRCN ne peut pas fournir les fichiers - AEL se charge du développement.</t>
  </si>
  <si>
    <t>Nous ne disposons pas des fichier CAO (cartes trop ancienne) merci de nous faire une proposition.</t>
  </si>
  <si>
    <t>804203</t>
  </si>
  <si>
    <t>OAMB-15189</t>
  </si>
  <si>
    <t>Bonjour,
Merci de prendre connaissance du la SDST et de la signer si OK.
Cdlt.
11/2/16 : corriger en annule et remplace</t>
  </si>
  <si>
    <t>Bonjour, 
Dans le tableau "test et programmation (SST)" la recette est "NON" alors que AEL effectue tous les tests. 
La spécification 8307556_A chapitre 6.2.12 prévoit que la recette est effectuée dès lors que toutes les étapes (fab, contrôle, test) sont réalisés chez le SST, ce qui est le cas pour ce produit. 
Merci de confirmer le statut du point de recette de cette carte. 
La SDST sera signée en retour, 
Cdlt 
MNC
11/02/16 - MNC ==&gt; SDST signé, posté</t>
  </si>
  <si>
    <t>https://rr.fpk.exostar.com/customers/rollsroyceplc_forumpass/nuclear/wep/ael/AEL%20Documentation/ECHANGE%20TECHNIQUE/DOSSIER%20INDUSTRIEL/Documents%20LIES/3019575-SDST-Carte-MCI_1-CAR0000110.pdf</t>
  </si>
  <si>
    <t>CAR0000110_MCI-1</t>
  </si>
  <si>
    <t>Bonjour,
Merci de prendre connaissance de la mise a jour de la SDST, et de bien vouloir la signé si OK.
Cdlt,
10/2/16 : La recette doit etre a oui dans la mesure ou tous les tests sont réalisé chez le S/T. remplacement en annule et remplace (lien modifié)</t>
  </si>
  <si>
    <t>Bonjour,
Dans le tableau "test et programmation (SST)" la recette est "NON" alors que AEL effectue tous les tests.
La spécification 8307556_A chapitre 6.2.12 prévoit que la recette est effectuée dès lors que toutes les étapes (fab, contrôle, test) sont réalisés chez le SST, ce qui est le cas pour ce produit.
Merci de confirmer le statut du point de recette de cette carte.
La SDST sera signée en retour,
Cdlt
MNC
10/02/16 - MNC ==&gt; SDST signée postée suite correction RRCN</t>
  </si>
  <si>
    <t>https://rr.fpk.exostar.com/customers/rollsroyceplc_forumpass/nuclear/wep/ael/AEL%20Documentation/ECHANGE%20TECHNIQUE/DOSSIER%20INDUSTRIEL/Documents%20LIES/3018700-SDST-Carte-MFV-2_4-1471953.pdf</t>
  </si>
  <si>
    <t>https://rr.fpk.exostar.com/customers/rollsroyceplc_forumpass/nuclear/wep/ael/AEL%20Documentation/ECHANGE%20TECHNIQUE/DOSSIER%20INDUSTRIEL/Documents%20LIES/SDST_MFV2%204_signée%20AEL.pdf</t>
  </si>
  <si>
    <t>CAR0000148</t>
  </si>
  <si>
    <t>MTP-1</t>
  </si>
  <si>
    <t>Bonjour,
Merci de prendre connaissance de la mise a jour de la SDST, et de bien vouloir la signé si OK.
Cdlt,
10/2/16 : pour prise en compte du retour AEL
10/2/16 : pour reprise en compte</t>
  </si>
  <si>
    <t>Bonjour,
La prise en compte du retour faite sur les cartes MFV2/4 n'a pas été faite sur ce produit (Recette).
Cdlt,
MNC
11/02/16 - MNC ==&gt; SDST signée, postée</t>
  </si>
  <si>
    <t>https://rr.fpk.exostar.com/customers/rollsroyceplc_forumpass/nuclear/wep/ael/AEL%20Documentation/ECHANGE%20TECHNIQUE/DOSSIER%20INDUSTRIEL/Documents%20LIES/3019571-SDST-Carte-MTP_1-CAR0000148.pdf</t>
  </si>
  <si>
    <t>CAR0000148_MTP-1</t>
  </si>
  <si>
    <t>6604654</t>
  </si>
  <si>
    <t>Blocs BBT5</t>
  </si>
  <si>
    <t>Nous réceptionnons des PCB avec un TG140 ALD TG170.
Pouvons-nous les utiliser ?
Une non-conformité (FNC7205) a été émise en parallèle au fournisseur.
27/01/16 - MNC =&gt; ne pas prendre en compte, reporté dans le QR bloc</t>
  </si>
  <si>
    <t>https://rr.fpk.exostar.com/customers/rollsroyceplc_forumpass/nuclear/wep/ael/AEL%20Documentation/ECHANGE%20TECHNIQUE/DOSSIER%20INDUSTRIEL/Documents%20LIES/DER4657_BBT5.pdf</t>
  </si>
  <si>
    <t>805119</t>
  </si>
  <si>
    <t>OAMB-15217</t>
  </si>
  <si>
    <t>Bonjour,
Merci de bien vouloir prendre connaissance du document FT 50 061 indice C, afin de préparer la mise en oeuvre qui sera officilisée lors de la mise a jour de la LDA (prévu autour de mars 2016).
Cdlt.
9/2/16 : Lavage des cartes : C’est déjà le cas .
Pour le reste, les point sont en cours.</t>
  </si>
  <si>
    <t>On note une ouverture vers des consommables hors FT50064, sous couvert d'une homologation définie, c'est plutôt une bonne chose. Il faudra définir le document support à la démarche attestant la décision..
Vous notez en cas d'application de vernis, de choisir un vernis compatible avec flux et cab: Ici c'est un travail de laboratoire, qui est le résultat de l'association de produits de différents fournisseurs. Est ce à l'EMS de mener cette démarche ? dans l'affirmative il faudrait alors définir les paramètres techniques recherchés et les mesures associées permettant de juger cette compatibilité. Quid des couts  ?
Contamination ionique: il faudrait étendre à la méthode de mesure dynamique avec facteur de conversion.
Vous dites que le niveau de contamination doit être mesuré sur chaque tête de série. Il faut alors définir la stratégie pour les composants non étanches (épargne, re-brasage manuel...) Ne pas perdre de vue qu'une action manuelle, reste une action pouvant présenter un risque de de fiabilisation.
Lavage des cartes: on note le caractère non obligatoire en NoClean, sauf imposition par RRCN. Dans ce cas, le lavage doit être imposé dans le SDST.
On retrouve des (*) sur tous les annexes, sans aucun renvoi.</t>
  </si>
  <si>
    <t>https://rr.fpk.exostar.com/customers/rollsroyceplc_forumpass/nuclear/wep/ael/AEL%20Documentation/ECHANGE%20TECHNIQUE/DOSSIER%20INDUSTRIEL/Documents%20LIES/FT50061_C.pdf</t>
  </si>
  <si>
    <t>Cartes I.ICTO</t>
  </si>
  <si>
    <t>L’indice C de la réf 5100435742C nous a été diffusé avec un plan de sérigraphie 3011309 indice B qui stipule une évolution pour « MAJ nouveau formalisme » . Le BEV associé 31614-00 ne nous a pas été transmis. Nous avons donc produit avec l’écran de sérigraphie existant, rien ne nous indiquant qu’il y avait eu modification de la sérigraphie soit avec un plan 3011309 indice A
Pouvez-vous accepter ces pièces en l’état ?
Nous lancons une commande d’écran 3011309 B pour les prochaines fabrications.
---------------------------------------
20/01/2016 – AEL – M.N.Corger – Qualité ==&gt; N° 4653, complément à la dérogation ATOMELEC :
Pièces montées sur cartes I.ICTO - 5100435557M                                                                                                                   * 804146 ==&gt; OAMB-16009 NS 1600771 à 1600780                                                                                                              * 804146ROHS ==&gt; commandes à venir 
----------------------
26/01/16-AM COSTE = voir DER4653 ci-joint - notre demande porte sur le stock de pièces approvisionné.</t>
  </si>
  <si>
    <t>Bonjour,
merci d'émettre une demande de dérogation.
Cdlt.
26/1/16 : TGT3243</t>
  </si>
  <si>
    <t>DER4653</t>
  </si>
  <si>
    <t>https://rr.fpk.exostar.com/customers/rollsroyceplc_forumpass/nuclear/wep/ael/AEL%20Documentation/ECHANGE%20TECHNIQUE/DOSSIER%20INDUSTRIEL/Documents%20LIES/DRG-16-1107_ATOMELEC_AEL_GT_face%20avant%20visserie%20ICTO.pdf</t>
  </si>
  <si>
    <t>CARTE AFFICHAGE</t>
  </si>
  <si>
    <t xml:space="preserve">Merci de nous faire parvenir les fichiers CAO nécessaire au développement du programme TAKAYA.
PCB = 1475649E
-----
26/01/16-AM COSTE = nous n'avons pas reçu les bons fichiers ( nous avons besoin , par exemple , de fichier .paf )23/03/16-AM COSTE = RRCN ne peut pas fournir les fichiers - AEL se charge du développement.
</t>
  </si>
  <si>
    <t>nous ne disposons pas de fichiers CAO permettant de vous fournir les fichiers demandé. merci de nous proposer une solutions.</t>
  </si>
  <si>
    <t>OAMB-15190</t>
  </si>
  <si>
    <t>https://rr.fpk.exostar.com/customers/rollsroyceplc_forumpass/nuclear/wep/ael/AEL%20Documentation/ECHANGE%20TECHNIQUE/DOSSIER%20INDUSTRIEL/Documents%20LIES/1475650_C_CLI_AFF-S.zip</t>
  </si>
  <si>
    <t>Nous souhaitons avoir votre REX concernant cette Carte :
- Process
- Composants
- Appro
- Test</t>
  </si>
  <si>
    <t>Vous trouverez sur le FTP RRCN, tout l'historique, dans le répertoire CEL/ELSA. Il y a le dernier REX prod avec les réponses RRCN aux remarques. (Pilote N.Romeli)</t>
  </si>
  <si>
    <t>I.8PT100-2</t>
  </si>
  <si>
    <t>Nous souhaitons avoir votreREX concernant cette carte :
- Process
- Composants
- Appro
- Test</t>
  </si>
  <si>
    <t>1478422</t>
  </si>
  <si>
    <t>Carte isolement boremetre</t>
  </si>
  <si>
    <t>Bonjour,
nous avons detecté que le produit ne respecte pas les préconsiation RRCN a savoir la vis dpoit depasser d'envrion 1,5 filet de l'ecrou (montage de RU1)
Pourriez vous controler, les pièces utilisées (cote dimensionnelle et Nomenclature).
22/01/16 : cela n'est pas possible (empillement des cotes theo est conforme a votre relevé)  pourriez vous vérifiez les vis monteés sur une des 2 cartes montés.
Merci.
25/1/16 : modification de la longueur de vis pour tenir compte de la chaine de cote et des tolérances TGT3242</t>
  </si>
  <si>
    <t xml:space="preserve">Radiateur Rep1 - 0911197 - conforme coda et stock AEL (pièce sur plan vérifiée) - 3mm mesuré
Vis Rep3 - HUA11481 - conforme coda et stock AEL - 8mm mesuré
Rondelle Rep7 - 291131003 - conforme coda et stock AEL - 0.8mm mesurée
Ecrou Rep4 - HUA11409 - fourniture RRCN, pas de traça, pas vérifiable
CIP - conforme coda et stock AEL - 1,6mm mesuré
Dans votre tableau de relevé de mesure, je ne comprends les valeurs que vous avez mesurées, je ne retrouve pas les mêmes. Toutes les côtes que j'ai mesurées personnellement ,sont conformes au théorique. (exception ,la profondeur du fraisage de 1,7mm sur le radiateur que je ne sais pas mesurer, mais par extrapolation serait même un peu plus profond que prevue, donc plus favorable à la sortie de vis.)
25/01: Je vous confirme que la vis montée sur les deux cartes restantes est conforme &gt; 8mm mesurée.
Par contre , j'ai de la variabilité sur le fraisage du radiateur qui se traduit par un delta sur la sortie de la vis sous le radiateur (0.4) et sur l'épaisseur des rondelles (0.17) x2. Au pire des cas, puisque 2 rondelles rentrent dans la chaine de côte, si on se place dans le cas le plus défavorable, on peut avoir jusqu'à  - 0,74 en sortie d'écrou.
Une partie de l'explication vient peut être du radiateur. Il y a eu une évolution en 1983, il semblerai que se soit des indices A, quid de la provenance  ? Je ne retrouve pas de trace indice A dans notre système, cependant RRCN nous a fourni 8+2 pièces respectivement en février 2013 et mai 2013 &gt;&gt; vérifier votre stock ?
</t>
  </si>
  <si>
    <t>https://rr.fpk.exostar.com/customers/rollsroyceplc_forumpass/nuclear/wep/ael/AEL%20Documentation/ECHANGE%20TECHNIQUE/DOSSIER%20INDUSTRIEL/Documents%20LIES/Cote-NR1-Carte-isolement-boremetre.JPG</t>
  </si>
  <si>
    <t>La PES 6697560K indique au paragraphe 1.2- définition des essais = "le tableau ci-dessous liste les essais série à réaliser selon la configuration série ou réparation"
Or il n'y a pas de tableau sur votre document.
-----
26/01/16/AM COSTE = nous avons reçu la PES - sujet clos</t>
  </si>
  <si>
    <t>TGT3237</t>
  </si>
  <si>
    <t>OAMB-15141</t>
  </si>
  <si>
    <t xml:space="preserve">Circuit imprimé 1475646H01-PLANTIN signale = sur le plan est indiqué :
- connecteur haut entre A7 et A8 , connecteur bas entre A5 et A6
Le repère D sur le plan n'est pas positionné à ces endroits. Doit-on suivre le repère D ?
14/01/16 = confusion chez PLANTIN = problème résolu - sujet clos
</t>
  </si>
  <si>
    <t>14/1/16 : Suite appel Mme Coste: l'EMO est conforme au PPE, pas compris le pb. Mme Coste retourne vers Plantin. si besoin a dispo.</t>
  </si>
  <si>
    <t>Code HUA28029</t>
  </si>
  <si>
    <t xml:space="preserve">Pouvez vous nous dire quel source vous avez monté sur les cartes CARTE I.8PT100 2 / CAR192 ?
</t>
  </si>
  <si>
    <t>14/01/16-AEL-A.Marie COSTE =
Nous avons approvisionné PANASONIC ref TX2SA-24V-TH</t>
  </si>
  <si>
    <t>I32ACT2</t>
  </si>
  <si>
    <t>HUA27378 - AEL=113683
Les 2 seules sources de ICCAP (WURTH=82543200 et EPCOS=B72530T0200K062) sont obsolètes.
MERCI de nous communiquer de nouvelles sources.</t>
  </si>
  <si>
    <t xml:space="preserve"> la source Epcos  B72530T0200K062 n’est pas obsolète.
Elle est même disponible assez facilement  chez Mouser.
</t>
  </si>
  <si>
    <t>5100435259</t>
  </si>
  <si>
    <t>carte AID4</t>
  </si>
  <si>
    <t>Corriger basculement du transistor VT5, en utilisant solution existante sur VT1 à VT4.</t>
  </si>
  <si>
    <t>https://rr.fpk.exostar.com/customers/rollsroyceplc_forumpass/nuclear/wep/ael/AEL%20Documentation/ECHANGE%20TECHNIQUE/DOSSIER%20INDUSTRIEL/Documents%20LIES/FLT4648_carte%20AID4.xls</t>
  </si>
  <si>
    <t>Module alim 17V</t>
  </si>
  <si>
    <t>Ce produit est validé en FAI, mais cette FLT reste chez nous avec un statut ouvert, je la passe donc officiellement dans Forumpass, puisqu'il subsiste un écart.</t>
  </si>
  <si>
    <t>https://rr.fpk.exostar.com/customers/rollsroyceplc_forumpass/nuclear/wep/ael/AEL%20Documentation/ECHANGE%20TECHNIQUE/DOSSIER%20INDUSTRIEL/Documents%20LIES/FLT4191_ALIM17V.xls</t>
  </si>
  <si>
    <t>Merci de préciser quelle reference vous avez substitué par celle que vous cité.
10/02-FDU: il n'y a rien à substituer, vous devez garder la gaine de votre BOM qui est utilisée dans l'alim, mais ajouter 50mm de gaine RNF100 - 3/8 Noir, pour mettre sur la cosse jaune sur le pont de diode, qui est beaucoup plus grosse. Je ne trouve pas de code icapp dans notre extract.</t>
  </si>
  <si>
    <t>https://rr.fpk.exostar.com/customers/rollsroyceplc_forumpass/nuclear/wep/ael/AEL%20Documentation/ECHANGE%20TECHNIQUE/DOSSIER%20INDUSTRIEL/Documents%20LIES/FLT4107_ALIM17V.xls</t>
  </si>
  <si>
    <t>Lavage des cartes vernis</t>
  </si>
  <si>
    <t>J'ouvre  un QR spécifique sur le lavage des cartes avant vernissage, car il subsiste une certaine ambiguïté.
Vous m'avez répondu sur le QR ID56 &gt; lavage des cartes vernis systématique avant vernissage.
Hors lorsque je reprends les différents documents autour du sujet, ce n'est pas systématique, mais sous conditions.
Fiche Méthode: 8307510-B chapitre 7-3
FLT3546-2 &gt; voir réponse 26/02/13 A.Stourm
A ce jour, je ne peux que m'appuyer sur votre Fiche méthode. Si vous souhaitez rendre le lavage obligatoire et systématique, alors il faut faire évoluer ce document officiellement.
Merci d'intégrer le niveau de priorité de traitement de cette demande, car en fonction de votre réponse, il peut y avoir un plan d'investissement à mettre en place chez AEL</t>
  </si>
  <si>
    <t xml:space="preserve">5/1/16 : accusé du point. Pouvez vous nous faire parvenir les éléments de suivi de votre contamination (si disponible un suivi statistique).
07/01/16:  AEL fait de la mesure de contamination depuis 1997 avec un équipement possédant un calculateur autonome, générant simplement un ticket de résultat. Les clients ne demandent pas de stats en générale.
Nous nous sommes fixés des règles internes non contraignantes, en fonction des clients et des produits (étanchéité des composants). Nous gardons en archive ces tickets.
Toute analyse demande donc une recherche manuelle.
11/01/16: J'ai déposé dans les documents liés, un fichier de synthèse manuelle sur 5 ans des relevés de contamination sur les cartes devant basculées en ROHS pour votre information.
</t>
  </si>
  <si>
    <t>https://rr.fpk.exostar.com/customers/rollsroyceplc_forumpass/nuclear/wep/ael/AEL%20Documentation/ECHANGE%20TECHNIQUE/DOSSIER%20INDUSTRIEL/Documents%20LIES/FLT3546-2_divers%20pb%20sur%20vernis.xls</t>
  </si>
  <si>
    <t>CAR0000092</t>
  </si>
  <si>
    <t>MODULE MCP11RGL</t>
  </si>
  <si>
    <t xml:space="preserve">Absence de couple pour montage sur les guides alu 0936121. </t>
  </si>
  <si>
    <t>5/1/16 : Création TGT3201
26/1/16 : le couple spécifique a été déterminé : 0,6N.m.</t>
  </si>
  <si>
    <t>https://rr.fpk.exostar.com/customers/rollsroyceplc_forumpass/nuclear/wep/ael/AEL%20Documentation/ECHANGE%20TECHNIQUE/DOSSIER%20INDUSTRIEL/Documents%20LIES/FLT4643_MCP11.xlsx</t>
  </si>
  <si>
    <t>804900</t>
  </si>
  <si>
    <t>OAMB-15179</t>
  </si>
  <si>
    <t xml:space="preserve">Nous avons commandé les PCB 1475646G chez PLANTIN qui signale une anomalie.
Voir doc lié 1475646G le plan demande 6 , les fichiers demandent 9 ??
12/01/16-Cet item est clos par avenant 1 de OAMB-15207 - </t>
  </si>
  <si>
    <t xml:space="preserve">Erreur confirmée, écart entre l'ancien indice et le nouveau passage de 9 à 6.
</t>
  </si>
  <si>
    <t>1475646G</t>
  </si>
  <si>
    <t>Bornier 2x9 15pts</t>
  </si>
  <si>
    <t>Report QR d'une FLT datant deu26/01/15-
PROBLEME DE KAPTON</t>
  </si>
  <si>
    <t>Analyse sera faite début d'année prochaine !
Tracabilité effectué via TGT3197.
La mise a jour de l'EMO sera faite ultérieurement.</t>
  </si>
  <si>
    <t>https://rr.fpk.exostar.com/customers/rollsroyceplc_forumpass/nuclear/wep/ael/AEL%20Documentation/ECHANGE%20TECHNIQUE/DOSSIER%20INDUSTRIEL/Documents%20LIES/FLT4399-2_borniers2x9.xls</t>
  </si>
  <si>
    <t>https://rr.fpk.exostar.com/customers/rollsroyceplc_forumpass/nuclear/wep/ael/AEL%20Documentation/ECHANGE%20TECHNIQUE/DOSSIER%20INDUSTRIEL/Documents%20LIES/FLT4399-2_borniers2x9-PAN.xls</t>
  </si>
  <si>
    <t>BUX 3</t>
  </si>
  <si>
    <t>Bonjour,
Sans réponse suite au mail diffusé le 24/03/2015, merci de traiter la FLT4482 rediffusée via FORUMPASS. Conditionne la recette de la commande  en cours.
Cdlt,</t>
  </si>
  <si>
    <t xml:space="preserve">1) TGT3182 pour la modification de la PES
2) réponse sur le point 2 de la recette : la recette est une case servant a la convocation d'un technicien Controle de RRCN. pas de document de référence.
10/2/16 : le point 1 est traité via la DEV-36547-00 créée pour traçabilité.
</t>
  </si>
  <si>
    <t>https://rr.fpk.exostar.com/customers/rollsroyceplc_forumpass/nuclear/wep/ael/AEL%20Documentation/ECHANGE%20TECHNIQUE/DOSSIER%20INDUSTRIEL/Documents%20LIES/FLT4482_bux3.xls</t>
  </si>
  <si>
    <t>OAMB-15136</t>
  </si>
  <si>
    <t>MMT</t>
  </si>
  <si>
    <t>https://rr.fpk.exostar.com/customers/rollsroyceplc_forumpass/nuclear/wep/ael/AEL%20Documentation/ECHANGE%20TECHNIQUE/DOSSIER%20INDUSTRIEL/Documents%20LIES/FLT4482_bux3-PAN.xls</t>
  </si>
  <si>
    <t>6647083</t>
  </si>
  <si>
    <t>Carte UC 16 NERVIA</t>
  </si>
  <si>
    <t>Absence de couple sur X4</t>
  </si>
  <si>
    <t>Prise en compte via TGT 3198
9/05/16 : appliquer 0.5N.m sur les deux vis conformement au document joint</t>
  </si>
  <si>
    <t>https://rr.fpk.exostar.com/customers/rollsroyceplc_forumpass/nuclear/wep/ael/AEL%20Documentation/ECHANGE%20TECHNIQUE/DOSSIER%20INDUSTRIEL/Documents%20LIES/FLT4640_UC16NERVIA.xls</t>
  </si>
  <si>
    <t>804631</t>
  </si>
  <si>
    <t>couple UC16</t>
  </si>
  <si>
    <t>CAR0000217</t>
  </si>
  <si>
    <t>Carte afficheur led</t>
  </si>
  <si>
    <t>Non sens sur le montage de la led HD17 sur barrette.
11/01: je passe 
la FLT4368 en version 2, contrainte de montage afficheur
11/02/16 - MNC ==&gt; réouverture pour traitement de la version 2 du 11/01. Remplacement de la FLT par la DER4668
Lors du montage des afficheurs HL2-3-4-5 (1PHC006863) et HL1 (1PHC006864) sur la carte fille CAR0000217, nous constatons que ceux-ci ne s'insérent pas tous avec la même facilité. Nous nous retrouvons donc, avec certains afficheurs plus enfoncés que d'autres. Nous constatons notamment une différence de hauteur  entre les 2 références</t>
  </si>
  <si>
    <t>https://rr.fpk.exostar.com/customers/rollsroyceplc_forumpass/nuclear/wep/ael/AEL%20Documentation/ECHANGE%20TECHNIQUE/DOSSIER%20INDUSTRIEL/Documents%20LIES/FLT4638_carte%20AFF-LED.xls</t>
  </si>
  <si>
    <t>805311</t>
  </si>
  <si>
    <t>https://rr.fpk.exostar.com/customers/rollsroyceplc_forumpass/nuclear/wep/ael/AEL%20Documentation/ECHANGE%20TECHNIQUE/DOSSIER%20INDUSTRIEL/Documents%20LIES/FLT4638_carte%20AFF-LED-PAN.xls</t>
  </si>
  <si>
    <t>MCP11</t>
  </si>
  <si>
    <t>DER4637-Aucune source n'est approvisionnable dans ICCAP.
Nous proposons d'utiliser VISHAY= MBB0207VD4990BC100</t>
  </si>
  <si>
    <t>TGT 3174</t>
  </si>
  <si>
    <t>DER4637</t>
  </si>
  <si>
    <t>https://rr.fpk.exostar.com/customers/rollsroyceplc_forumpass/nuclear/wep/ael/AEL%20Documentation/ECHANGE%20TECHNIQUE/DOSSIER%20INDUSTRIEL/Documents%20LIES/DRG-16-1101_CAR000092-29222322GK_AEL.pdf</t>
  </si>
  <si>
    <t>I8PT100</t>
  </si>
  <si>
    <t xml:space="preserve">OAMB-15222 est bloquée. La FAI a été refusée.
Nous ne pouvons approvisionner le PCB ref.T000199E(AEL=502083) = voir point 5 de la FAI = le détourage de la zone de bord technique centrale doit être précisé.les cotes nécessaires au placement des connecteurs X1 à X6 doivent être présentes afin de pouvoir insérer ces derniers sans avoir à limer le bord technique
17/02-FDU &gt;&gt; je re ouvre ce sujet, qui laisse passer une ambiguïté. Je vous joint une note de Techci et un relevé de côtes , je vous demande d'apporter clarification sur ce dossier PCB afin d'éviter tous litiges à venir.
</t>
  </si>
  <si>
    <t>Bonjour,
Le problème est résolu, l erreur venait de TechCi.
Nous vous demandons de verifier la conformité du PCB lors de la reception.
Cdlt.
17/2/16 : reprise du point TechCI</t>
  </si>
  <si>
    <t>https://rr.fpk.exostar.com/customers/rollsroyceplc_forumpass/nuclear/wep/ael/AEL%20Documentation/ECHANGE%20TECHNIQUE/DOSSIER%20INDUSTRIEL/Documents%20LIES/CIP%20I-8PT100_pb%20fraisage.zip</t>
  </si>
  <si>
    <t>OAMB-15222</t>
  </si>
  <si>
    <t xml:space="preserve">Certains couples n'apparaissent pas sur l'assemblage, car les entretoises utilisées sont des entretoises taraudées, donc il doit y avoir un couple avant et arrière.
22/12: passage de la FLT en version 2, il y a un risque potentiel lorsqu'on nettoie les soudures des roues codeuses. 
11/01: passage de la FLT en version 3, problème contraintes lors du montage FAV
14/01: passage en non clo, les points V2 et V3 de la FLT non traités.
11/02/16 - MNC =&gt; Remplacement de la FLT par DER4668 
Le plan 3004080B page 3 stipule que les connecteurs des cartes filles doivent être plaqués sur la carte mère .
 Lors de l'integration nous constatons une grosse contrainte mécanique. Si le connecteur plaque les cartes filles ne se trouvent pas parallèle à la face avant et subiront une contrainte importante lors du serrage.
Le gabarit vague qui pré-positionnera les cartes filles dans leur configuration idéale pour leur montage dans la face avant libérera toutes les contraintes. Il faut pour cela tolérer que les connecteurs XM1 ne plaquent pas au CIPet supprimer votre nota.
</t>
  </si>
  <si>
    <t xml:space="preserve">TGT 3178 crée
Pour mémoiré : Entretoise sur PCB : M3 Laiton 0,5 // Entretoise sur PCB : M3 Acier 0,9
Métal - Métal : Acier M3 : 0,8 // Laiton : 0,5
13/1/2016 : Serrage 0,8 N.m pour la vis 29,Serrage , c'est aussi la valeur du couple qu'il faut appliquer sur l'entretoise 26 et sur l'écrou 30.
19/1/16 : traitement des points ajoutés. Point 2 traité.
Point 3 en cours via TGT3229.
11/2/16 : merci d'emettre une demande de dérogation concernant le "non placuage" du connecteur afin de liberer le produit. Nous mettrons notre dossier à jour ultérieurment.
30/03/16 : dossier maj.
</t>
  </si>
  <si>
    <t>https://rr.fpk.exostar.com/customers/rollsroyceplc_forumpass/nuclear/wep/ael/AEL%20Documentation/ECHANGE%20TECHNIQUE/DOSSIER%20INDUSTRIEL/Documents%20LIES/FLT4634_module%20affichage.xls</t>
  </si>
  <si>
    <t>Remise en cause de la qualification</t>
  </si>
  <si>
    <t>https://rr.fpk.exostar.com/customers/rollsroyceplc_forumpass/nuclear/wep/ael/AEL%20Documentation/ECHANGE%20TECHNIQUE/DOSSIER%20INDUSTRIEL/Documents%20LIES/4634-3_module%20aff%20et%20signalisation-PAN.xls</t>
  </si>
  <si>
    <t>tous RoHS</t>
  </si>
  <si>
    <t>Brasure</t>
  </si>
  <si>
    <t xml:space="preserve">Bonjour,
Pourriez vous me confirmer les brasure RoHS que vous utilisez pour RRCN.
</t>
  </si>
  <si>
    <t>AEL FDU 14/12/15:  suivant FT50064C &gt;&gt; Crystal400 cartes non vernies, 209AXT pour cartes vernis.
ATTENTION:  pour rappel, officiellement que le vernis 1A33 d'homologué. Vous rapprocher de Mr Stourm, car l'orientation est sur l'AVR80BA, et celui ci n'apparait pas dans votre FT50064.</t>
  </si>
  <si>
    <t>F.Dubuis</t>
  </si>
  <si>
    <t>FLT4637-ICCAP
29222322GK = aucune source n'est approvisionnable dans ICCAP.
Proposons d'utiliser VISHAY=MBB0207VD4990BC100</t>
  </si>
  <si>
    <t>Merci de faire une demande de dérogation 
Cordialement.</t>
  </si>
  <si>
    <t>FLT4637</t>
  </si>
  <si>
    <t>Carte Bus Alim</t>
  </si>
  <si>
    <t>Bonjour,
pouvez vous me confimer le process utilisé sur cette reference ?
double refusion ? avec ou sans brasage ?</t>
  </si>
  <si>
    <t>AEL 11/12 &gt; le cms est fait en refusion , les lyres sont brasées en manuelle top.bot</t>
  </si>
  <si>
    <t>15344061</t>
  </si>
  <si>
    <t>ISOLE-SERIE750V - 160DEC 0,38</t>
  </si>
  <si>
    <t xml:space="preserve">Bonjour,
Avez vous des problème de torronage/encombrement avec ces cables sur PLA0000036 avec cette source de fil ?
</t>
  </si>
  <si>
    <t xml:space="preserve">AEL 08/12 &gt; vu avec câbleuse, pas de soucis pour toronner, et pas de soucis d'encombrement particulier. </t>
  </si>
  <si>
    <t>Suivant liste ALI du 20151127</t>
  </si>
  <si>
    <t>Nous recevons une liste de produits qui vont basculer en ROHS. J'attire votre attention, que la démarche ne s'arrête pas uniquement au changement de circuit imprimé, cela va beaucoup loin:
écran cab, cadre de vague, procédés spéciaux, compatibilité process des composants, prototypes pour mise aux points, vernissage, lavage.....autant de points qui doivent être discutés et clarifiés.</t>
  </si>
  <si>
    <t>La méthode travail a été définie comme suite a réunion de "kick off" qui a permis de partagé le contexte ainsi qu'une méthodologie pour aborder ce sujet :
1) analyse lot par lot des cartes suivant les aspects, process, composant, PCB.
2) une Synthèse technique sera partagé entr eRRCN et AEL afin d'identifier et lever les risques. Le prototypage sera évalué a cette étape et sa nécéssité sera revue également.
Le lavage sera systématique avant vernissage.</t>
  </si>
  <si>
    <t>919625</t>
  </si>
  <si>
    <t>Declencheur TOR</t>
  </si>
  <si>
    <t>Vous avez prévu qu'un seul collier pour tenir les fils du transfo, alors nous en avons mis deux sur les cartes livrées.
Ce point n'a pas été traité en FAI, car le transfo était manquant.</t>
  </si>
  <si>
    <t>Merci de proceder a l'émission d'une DER, vous modifiez le produit cela doit etre tracé.
Cela aurait déclenché la modification du dossier ou pas d'ailleurs.
Cdlt.
11/2/16 : ne sachant pas que les produit étaient livrés je ne me suis pas rendu compte que l'émission de la DER etait devenue inutile. Nous allons émettre un DEV pour modification de la Nomenclature. cela traitera la FLT et nous tuerons la DER. je cloturerai lorsque j'aurai le N° de DEV.</t>
  </si>
  <si>
    <t>https://rr.fpk.exostar.com/customers/rollsroyceplc_forumpass/nuclear/wep/ael/AEL%20Documentation/ECHANGE%20TECHNIQUE/DOSSIER%20INDUSTRIEL/Documents%20LIES/FLT4538_2_declencheur%20TOR.xls</t>
  </si>
  <si>
    <t>Coffret ESAD</t>
  </si>
  <si>
    <t>Vous imposez une côte sur HD1 qui ne peut être respectée.</t>
  </si>
  <si>
    <t>TGT 3268 pour verification de la chaine de cote
Chaine de cote rectifiée selon TGT
commande livrée</t>
  </si>
  <si>
    <t>https://rr.fpk.exostar.com/customers/rollsroyceplc_forumpass/nuclear/wep/ael/AEL%20Documentation/ECHANGE%20TECHNIQUE/DOSSIER%20INDUSTRIEL/Documents%20LIES/FLT4632_coffret%20ESAD7.xls</t>
  </si>
  <si>
    <t>Annulation du workflow du 30/10 sur le doc lié.
Absence de couple, puis problème de CAO</t>
  </si>
  <si>
    <t>2/12/15 : Réponse partielle. Le point 2 est répondu et n'est pas bloquant.
13/1/16 : Ces entretoises sont à serrer avec un couple de serrage de 0,5 N.m.</t>
  </si>
  <si>
    <t>https://rr.fpk.exostar.com/customers/rollsroyceplc_forumpass/nuclear/wep/ael/AEL%20Documentation/ECHANGE%20TECHNIQUE/DOSSIER%20INDUSTRIEL/Documents%20LIES/FLT4423_2_carte%20audio.xls</t>
  </si>
  <si>
    <t>https://rr.fpk.exostar.com/customers/rollsroyceplc_forumpass/nuclear/wep/ael/AEL%20Documentation/ECHANGE%20TECHNIQUE/DOSSIER%20INDUSTRIEL/Documents%20LIES/FLT4423_2_carte%20audio-PAN.xls</t>
  </si>
  <si>
    <t>Carte Bloqueur</t>
  </si>
  <si>
    <t>Bonjour,
Pouvez vous identifier le lot de composant (bobine) utilisée pour la référence SA1 - 29728505AH -.
Y a t il un changement de bobine pour cette commande ? quel est le conditionnement ? date de premiere utilisation ? lot deja monté sur d'autre carte ?
Cdlt.</t>
  </si>
  <si>
    <t>Marque TYCO_ALCO, référence : 1-1571983-0 (0 = conditionnement stick / 1 = conditionnement tape and reel).
Composants en stick de DC 12/14.
Composant uniquement monté sur cette référence de carte. Déjà assemblé 120 sur Cde OAMB-13219 (livrée en 02/2014) et sur Cde OAMB-14061 (livrée en 10/2014).</t>
  </si>
  <si>
    <t>OAMB-15028</t>
  </si>
  <si>
    <t>CARTE SEL-CONT</t>
  </si>
  <si>
    <t>Nous devons approvisionner les faces avant 6611793B.
ATOMELEC ne peut pas fabriquer = le plan T007658A demande d'inscrire SELECTION and CONTROL or la représentation ne montre pas cela.
Le délai de votre commande est remis en cause</t>
  </si>
  <si>
    <t>Bonjour,
Je vous joint le document T007658A. la representation indique bien "SELECTION &amp;  CONTROL".
3/12/15 : Concernant la representation de la serigraphie "SELECTION and CONTROL", merci de respecter la police la hauteur des caractère 4mm, la largueur de 2mm, ne pas se fier a la representation du texte sur le plan T007658A.</t>
  </si>
  <si>
    <t>https://rr.fpk.exostar.com/customers/rollsroyceplc_forumpass/nuclear/wep/ael/AEL%20Documentation/ECHANGE%20TECHNIQUE/DOSSIER%20INDUSTRIEL/Documents%20LIES/T007658_A.pdf</t>
  </si>
  <si>
    <t xml:space="preserve">DER4629-OAMB-15179
PCB 3012580A remplacé par 912941R.
CIP approvisionnés , demandons autorisation pour utiliser 3012580A
</t>
  </si>
  <si>
    <t>CF BEV-33862-00, 
page 6
6) Remplacement du plan de percage 3012580 Ind A par la ref 0912941 indice R.
"... les plans de percage et détourages sont strictement identiques sur les plans 3012580 et 0912941....,...la reference 3012580 A est remplacée ...par la refernce 0912941 R"
TGT3114
2/12/15 : apres vérification par nos service la DER est refusée, les PCB sont différents.</t>
  </si>
  <si>
    <t>DER4629</t>
  </si>
  <si>
    <t>https://rr.fpk.exostar.com/customers/rollsroyceplc_forumpass/nuclear/wep/ael/AEL%20Documentation/ECHANGE%20TECHNIQUE/DOSSIER%20INDUSTRIEL/Documents%20LIES/DRG-15-1066_MCP11_CAR0000092_Refus.pdf</t>
  </si>
  <si>
    <t>CAR0000093</t>
  </si>
  <si>
    <t>MCP23</t>
  </si>
  <si>
    <t>OAMB-15180 - AVT1 bloqué dans l'attente de votre réponse à notre demande de dérogation 4628
Evolution PCB TG150CTE en TG170
CIP approvisionné en TG150CTE. Demandons autorisation pour les utiliser</t>
  </si>
  <si>
    <t xml:space="preserve">Comme précisé dans les BEV-33860-00, 
les circuits imprimé 3012559 indice A sont utilisable sous reserve durée respect de la durée de stockage.
</t>
  </si>
  <si>
    <t>DER4628</t>
  </si>
  <si>
    <t>804899</t>
  </si>
  <si>
    <t>OAMB-4628</t>
  </si>
  <si>
    <t>ALIM48V/5V-24V</t>
  </si>
  <si>
    <t xml:space="preserve">Dérogation 4627
Le test de production TAKAYA est demandé sur la commande. Le programme a été développé avec une carte de production non validée car nous attendons une golden sample.
Compte tenu du délai, nous demandons à tester les cartes du poste 1 de la commande avec le programme en l’état. </t>
  </si>
  <si>
    <t>Comme convenu par mail. pas de blocage.
La signature de la dérogation est en cours.
2/12/15 : signature pour acceptation.</t>
  </si>
  <si>
    <t>https://rr.fpk.exostar.com/customers/rollsroyceplc_forumpass/nuclear/wep/ael/AEL%20Documentation/ECHANGE%20TECHNIQUE/DOSSIER%20INDUSTRIEL/Documents%20LIES/DER4627_ALIM48.pdf</t>
  </si>
  <si>
    <t>803482</t>
  </si>
  <si>
    <t>OAMB15120P1</t>
  </si>
  <si>
    <t>https://rr.fpk.exostar.com/customers/rollsroyceplc_forumpass/nuclear/wep/ael/AEL%20Documentation/ECHANGE%20TECHNIQUE/DOSSIER%20INDUSTRIEL/Documents%20LIES/DRG-15-1067_AEL4627_ALIM_48V_5100436403.pdf</t>
  </si>
  <si>
    <t>Carte Alim Ana 7</t>
  </si>
  <si>
    <t>Couple de serrage spécifique de X1 à disparu sans informations, erreur ? ou doit on s'appuyer sur specif ?</t>
  </si>
  <si>
    <t>merci d'utiliser la specification</t>
  </si>
  <si>
    <t>https://main.fpe.exostar.com/customers/rollsroyceplc_forumpass/nuclear/wep/ael/AEL%20Documentation/ECHANGE%20TECHNIQUE/DOSSIER%20INDUSTRIEL/Documents%20LIES/FLT4618_alim%20ana7.xls</t>
  </si>
  <si>
    <t>803597</t>
  </si>
  <si>
    <t>Coffret ESAD 7</t>
  </si>
  <si>
    <t>OAMB-15091</t>
  </si>
  <si>
    <t>Nous avons des PCB en stock de DC 12/10 (carte afficheur 500874 - 1476371B) &amp;amp; DC 13/38 (carte mère 500873 - 1476354G) hors délai de fabrication suivant la FT50081E §4.5.1
Conformément à la description de l’action d’amélioration AA-15-2213, nous demandons à déroger et les utiliser en l’état.</t>
  </si>
  <si>
    <t>création du TGT 3058
Dérogation refusée selon TGT3058.
Commande livrée.</t>
  </si>
  <si>
    <t>https://main.fpe.exostar.com/customers/rollsroyceplc_forumpass/nuclear/wep/ael/AEL%20Documentation/ECHANGE%20TECHNIQUE/DOSSIER%20INDUSTRIEL/Documents%20LIES/DER4608_coffret%20esad%207.pdf</t>
  </si>
  <si>
    <t>Module ALIM 17V 4,5A</t>
  </si>
  <si>
    <t xml:space="preserve">Nous avons des PCB en stock de DC 13/46 hors délai de fabrication suivant la FT50081E §4.5.1
Conformément à la description de l’action d’amélioration AA-15-2213, nous demandons à déroger et les utiliser en l’état.
Le 24/02/16 =&gt; Annulation DER4607, remplacement par DER4607-1.
</t>
  </si>
  <si>
    <t>Prise en compte via le TGT 3057
25/2/16 : TGT3305 pour la seconde partie du lot.</t>
  </si>
  <si>
    <t>https://rr.fpk.exostar.com/customers/rollsroyceplc_forumpass/nuclear/wep/ael/AEL%20Documentation/ECHANGE%20TECHNIQUE/DOSSIER%20INDUSTRIEL/Documents%20LIES/DER4607-1_module%20ALIM%2017V%204,5A.pdf</t>
  </si>
  <si>
    <t>BOR0000011</t>
  </si>
  <si>
    <t>BORNIER ETOR-DUPLICATION</t>
  </si>
  <si>
    <t>OAMB-15148</t>
  </si>
  <si>
    <t>Nous avons des PCB en stock de DC 14/18 hors délai de fabrication suivant la FT50081E §4.5.1
Conformément à la description de l’action d’amélioration AA-15-2213, nous demandons à déroger et les utiliser en l’état.
La date de réponse à cette demande conditionnera celle du délai de livraison du produit fini.</t>
  </si>
  <si>
    <t>Bonjour,
TGT3017 crée sur ce point.
19/10/15 : DER réfusée.</t>
  </si>
  <si>
    <t>https://main.fpe.exostar.com/customers/rollsroyceplc_forumpass/nuclear/wep/ael/AEL%20Documentation/ECHANGE%20TECHNIQUE/DOSSIER%20INDUSTRIEL/Documents%20LIES/DER4602_bornier%20etor%20duplic.pdf</t>
  </si>
  <si>
    <t>805060ROHS</t>
  </si>
  <si>
    <t>DRG-15-1030</t>
  </si>
  <si>
    <t>OAMB-15153</t>
  </si>
  <si>
    <t>Nous avons des PCB en stock de DC 13/04 (carte afficheur 501823 - 1476373B) &amp;amp; DC 13/38 carte mère 500873 - 1476354G) hors délai de fabrication suivant la FT50081E §4.5.1
Conformément à la description de l’action d’amélioration AA-15-2213, nous demandons à déroger et les utiliser en l’état.
La date de réponse à cette demande conditionnera celle du délai de livraison du produit fini.</t>
  </si>
  <si>
    <t>TGT3018</t>
  </si>
  <si>
    <t>https://main.fpe.exostar.com/customers/rollsroyceplc_forumpass/nuclear/wep/ael/AEL%20Documentation/ECHANGE%20TECHNIQUE/DOSSIER%20INDUSTRIEL/Documents%20LIES/DER4599_coffret%20esad%20D+.pdf</t>
  </si>
  <si>
    <t>OAMB-15143</t>
  </si>
  <si>
    <t xml:space="preserve">Nous avons des PCB en stock de DC 13/40 (hors délai de fabrication suivant la FT50081E §4.5.1)
Conformément à la description de l’action d’amélioration AA-15-2213, nous demandons à déroger et les utiliser en l’état.
</t>
  </si>
  <si>
    <t>TGT 3019
DER Refusée.</t>
  </si>
  <si>
    <t>https://main.fpe.exostar.com/customers/rollsroyceplc_forumpass/nuclear/wep/ael/AEL%20Documentation/ECHANGE%20TECHNIQUE/DOSSIER%20INDUSTRIEL/Documents%20LIES/DER4598.pdf</t>
  </si>
  <si>
    <t>DRG-15-1031</t>
  </si>
  <si>
    <t xml:space="preserve">MCP11 RGL CHINE </t>
  </si>
  <si>
    <t>DER4596 pour 29403010JC ( renouvellement DER4412-4063..)</t>
  </si>
  <si>
    <t>pourquoi le lien point il vers la FAI ?
quel est le sujet ? DER 4589 ? si c'est le cas TGT2945.
14/10/15-AM COSTE = il s'agit de DER4596 - Le lien est corrigé
14/1/16 : TGT 3221</t>
  </si>
  <si>
    <t>DER4596</t>
  </si>
  <si>
    <t>https://rr.fpk.exostar.com/customers/rollsroyceplc_forumpass/nuclear/wep/ael/AEL%20Documentation/ECHANGE%20TECHNIQUE/DOSSIER%20INDUSTRIEL/Documents%20LIES/DRG-16-1100_CAR000092-29403010JC_AEL.pdf</t>
  </si>
  <si>
    <t>Attendons réponse DER4594 (renouvellement DER4416 suite FLT4415)
12/11: l'évolution de dossier ne traite pas le sujet dans sa totalité,  vous avez uniformisé la ref des plots en mettant  16 x plots DZ5CTI14221 dans votre BOM. Ces plots ne sont pas compatible avec le perçage de R102.
Il aurait fallu : 14 x DZ5CTI14221 et 2 x HUA16570 (R102)
Je peux vous proposer pour avancer, afin de monter 2 x DZ5CTI14221 sur R102, mais en serrant le pied à la pince plate pour insertion. Si non, mettre à jour votre dossier. Merci retour rapide cartes sur ligne.</t>
  </si>
  <si>
    <t>Prise en comptevia TGT3006.
10/10/15 : DER refusée suite a maj du dossier. celui ci autorise la source demandée en dérogation.
30/11/15 : seconde evaluation, acceptée.</t>
  </si>
  <si>
    <t>https://main.fpe.exostar.com/customers/rollsroyceplc_forumpass/nuclear/wep/ael/AEL%20Documentation/ECHANGE%20TECHNIQUE/DOSSIER%20INDUSTRIEL/Documents%20LIES/DER4594.doc</t>
  </si>
  <si>
    <t>DRG BUX PLOT R102</t>
  </si>
  <si>
    <t>OAMB 15142</t>
  </si>
  <si>
    <t>Bonjour,
Pouvez-vous nous faire passer le SOU de la commande ?
Merci</t>
  </si>
  <si>
    <t>BOR0000001</t>
  </si>
  <si>
    <t xml:space="preserve"> BORNIER ANA-TOR</t>
  </si>
  <si>
    <t xml:space="preserve">362342-G18-82 pour GERAL </t>
  </si>
  <si>
    <t>N'avons pas le SOU pour fabriquer ce produit Geral, a nous faire parvenir .
Geral est informé par email ce jour.</t>
  </si>
  <si>
    <t>6612277</t>
  </si>
  <si>
    <t>OAMB-15126</t>
  </si>
  <si>
    <t xml:space="preserve">Implantation TO220 non conforme &gt;&gt;  préformage spécifique, risque potentiel.
Sauf info contraire sous 48h00, nous continuons la prod puisque cas similaire avait été signalé sur carte AHT1/B et accepté comme tel par RRCN  compte tenu des historiques de fab.
</t>
  </si>
  <si>
    <t>TGT3020</t>
  </si>
  <si>
    <t>https://main.fpe.exostar.com/customers/rollsroyceplc_forumpass/nuclear/wep/ael/AEL%20Documentation/ECHANGE%20TECHNIQUE/DOSSIER%20INDUSTRIEL/Documents%20LIES/FLT4592_4ASY2.xls</t>
  </si>
  <si>
    <t>802849</t>
  </si>
  <si>
    <t>FLT4592-4ASY2-PAN</t>
  </si>
  <si>
    <t>Carte ALIM boremetre</t>
  </si>
  <si>
    <t>Montage méca du composant non représenté sur votre EM
Pas de couple de serrageZU1 
EM de mauvaise qualité</t>
  </si>
  <si>
    <t>TGT 3021
Le couple de serrage est de 0,6Nm.
La maj du dossier vous sera bientot transféré (BEV-36130-00).</t>
  </si>
  <si>
    <t>FLT_4305</t>
  </si>
  <si>
    <t>EANA2</t>
  </si>
  <si>
    <t>FLT4591 - Suite consultation MR PUJOL
32614524JC - SVT SPECIF = AD=AD524CD remplacé par AD524CDZ = pouvons-nous l'utiliser ?</t>
  </si>
  <si>
    <t>La référence AD524CD d'Analog devices n'est pas obsolète.
Cette référence est en stock chez Analog en quantité 628.
Un stock de 9 pièces est présent chez Digikey et 10 pièces chez Farnell.</t>
  </si>
  <si>
    <t>FLT4591</t>
  </si>
  <si>
    <t>THINARD J.</t>
  </si>
  <si>
    <t>Jerome THINARD</t>
  </si>
  <si>
    <t>Nous avons détecté une commande réalisée avec des PCB hors délai de fabrication suivant la FT50081E §4.5.1 (DC 13/39).
Le contrôle visuel n’a pas détecté d’anomalies, le brasage est conforme aux exigences de la FT50081 et de l’IPCA610E.
Compte tenu de ce résultat et conformément à la description de l’action d’amélioration AA-15-2213, nous demandons à livrer les produits en l’état.
Le 24/02/16 =&gt; Annulation DER4589, remplacement par DER4589-1.</t>
  </si>
  <si>
    <t>Création du TGT 2945.
L'action AA-15-2213 doit vérouiller définitivement tous risque d'utilisation de PCB périmé.
11/01/16 : ajout de la DRG RRCN pour déblocage partiel, et évaluation du produit via test fonctionel.</t>
  </si>
  <si>
    <t>https://rr.fpk.exostar.com/customers/rollsroyceplc_forumpass/nuclear/wep/ael/AEL%20Documentation/ECHANGE%20TECHNIQUE/DOSSIER%20INDUSTRIEL/Documents%20LIES/DER4589-1_carte%20ISOLEMENT%20BOREMETRE.pdf</t>
  </si>
  <si>
    <t>803289</t>
  </si>
  <si>
    <t>DRG-16-1146</t>
  </si>
  <si>
    <t>Module BUX version 3</t>
  </si>
  <si>
    <t>Dans le cadre d'un tratiement d'obsolescence de composant, nous avons detecter un risque au placement avant brasage. cf en pièce jointes, le sdocument, mais l'encombrement :
- initial HUA 16594, D: 20mm MAX et E:8,5mm
- Proposition a l'étude : A : 20,3mm et B: 10,16 c'est précisement ce point qui pose problème.
Nous ne disposons pas de la CAO sur ce produit qui à été repris d'ABB aussi la vérification "manuel" montre que cela peut "etre placé" mais qu'il y a un risque sur la cote de largeur, notamment au niveau des résistances.
Je souhaiterai avoir plusieurs réponses :
1-avez vous moyens d'obtenir des HUA16954 auquel cas nous sécurisons temporairement les fab a venir  (stock AEL ou autre) ?
2- Je dispo d'une carte et d'un "PCB" qui vous permettrait d'évaluer la modification. Souhaitez vous que je vous l'envoie ?
Cdlt.</t>
  </si>
  <si>
    <t xml:space="preserve">Point1: reste 120 pièces en stock après la commande en cours.
Pas de PCN sur cet article de notre côté , voulez vous que notre service HA, fasse des recherches ?
Point2: Validation de la mise en place de la carte verrue sur la carte bux . C'est relativement compact, mais les résistances vont s'auto positionner à la vague. Voir photo sur le REX link </t>
  </si>
  <si>
    <t>documents</t>
  </si>
  <si>
    <t>ESAD D+</t>
  </si>
  <si>
    <t>29403010JC = VISHAY= W04G-E4 = restricted use
Pouvons-nous l'utiliser ?
Renouvellement DER4412-4063..</t>
  </si>
  <si>
    <t>prise en compte TGT 2936 et action de fond DEV-35443-00
Dérogation Acceptée</t>
  </si>
  <si>
    <t>DER 4586</t>
  </si>
  <si>
    <t>DER4586 - DRG-15-1013</t>
  </si>
  <si>
    <t>CAR0000068H</t>
  </si>
  <si>
    <t>MCP10 HYH</t>
  </si>
  <si>
    <t>OAMB-15096</t>
  </si>
  <si>
    <t>DER4584 = renouvellement N°4412-4063
29403010JC=100998 = demandons accord pour utiliser VISHAY=W04G-E4 ( ICCAP=restricted use-additionnal action"</t>
  </si>
  <si>
    <t>Création TGT 2935 pour signature par dérogation.
L'action de fond est portée par la DEV-35443-00.
Dérogation acceptée</t>
  </si>
  <si>
    <t>DER4584</t>
  </si>
  <si>
    <t>804764</t>
  </si>
  <si>
    <t>DER4584 - DRG-15-1012</t>
  </si>
  <si>
    <t xml:space="preserve"> 1471170</t>
  </si>
  <si>
    <t>OAMB-15162</t>
  </si>
  <si>
    <t xml:space="preserve">DER4581 = RENOUVELLEMENT DE DEROGATION 4412-4063
29403010JC – AEL=100998 = la seule ref approvisionnable VISHAY=W04G-E4 est en « restricted use-additional action » Pouvons-nous l’utiliser ?
</t>
  </si>
  <si>
    <t>A mettre dans le Q/R Bloc.</t>
  </si>
  <si>
    <t>Carte Isolement Borometre</t>
  </si>
  <si>
    <t>OAMB-15055</t>
  </si>
  <si>
    <t>Repère 63 introuvable, par contre deux repères 61.
Montage par extrapolation. (FAI 29/09)</t>
  </si>
  <si>
    <t>Sur l'EMO indice C l'erreur persiste. Respecter l'ordre R62, R61 et R61 devient R63 par similitude avec les blocs précédent.
Création du TGT2900.
commande livrée</t>
  </si>
  <si>
    <t>https://main.fpe.exostar.com/customers/rollsroyceplc_forumpass/nuclear/wep/ael/AEL%20Documentation/ECHANGE%20TECHNIQUE/DOSSIER%20INDUSTRIEL/Documents%20LIES/FLT4058-2_Isolement%20Borometre.xls</t>
  </si>
  <si>
    <t>1471308</t>
  </si>
  <si>
    <t>carte interface CB020</t>
  </si>
  <si>
    <t>OAMB-15052</t>
  </si>
  <si>
    <t xml:space="preserve">Ambiguïté sur position des straps, top ou bot ??
Correction de repere BOM.
Voir FLT4578 </t>
  </si>
  <si>
    <t>1-Le montage se fait face top ie cote composant et non coté soudure. Le plan prete a interprétation, la modification proposé est une representation std (carte Alim, par exemple). TGT2879
2-Effectivement, création TGT2879 pour reprise nomenclature et EMO.</t>
  </si>
  <si>
    <t>FLT-4578-PAN</t>
  </si>
  <si>
    <t>803929</t>
  </si>
  <si>
    <t>Carte isolement Borometre</t>
  </si>
  <si>
    <t>OAMB-25051</t>
  </si>
  <si>
    <t>Problématique d'entraxe entre transfo et PCB consécutive au cumul de tolérances des entraxes des piliers du TFO.
Voir FLT 4574 en lien</t>
  </si>
  <si>
    <t>Merci de nous indiquer un tx de défaut constaté et de nous retourner les pièces qui ne s'adaptent pas sur plusieurs PCB.
Création d'un TGT 2878 pour vérification de la chaine de cote Transo-CIP. La spec la plus lache est celle du transfo à +/-0,3 suivant les 2 axes (32mm et 40mm). Les cotes PCB sont à +/-0,1, le trou est de 3,6mm avant métallisation. Le centrage n'est a priori pas bon en dehors de l'impact des intervalles de tolérance ( a confirmer).
Demande prise en compte via la DEV-35961-00 pour la prochaine fabrication.</t>
  </si>
  <si>
    <t>FLT-4574-PAN</t>
  </si>
  <si>
    <t>1472172</t>
  </si>
  <si>
    <t>Carte déséquilibre phase</t>
  </si>
  <si>
    <t>OAMB-14174</t>
  </si>
  <si>
    <t xml:space="preserve">DER4575 - Le RAL 7035 (gris lumière) demandé sur le plan n'est pas conforme. Le RAL obtenu est proche du 9002 (blanc/gris). Cf photo page 2 
Au même titre que la dérogation DRG-15-815 / DER4450 sur les cartes 6645901, nous demandons à déroger sur ce point.
</t>
  </si>
  <si>
    <t>DRG-15-0979</t>
  </si>
  <si>
    <t>804239</t>
  </si>
  <si>
    <t>P.ANDRE</t>
  </si>
  <si>
    <t>Merci de mettre en oeuvre la nouvelle version indice B de la liste des controles renforcés</t>
  </si>
  <si>
    <t>Prise en compte des nouveaux points 12 &amp; 13.
Prise en compte des nouveaux éléments du point 10 (traces de doigts / résidus).</t>
  </si>
  <si>
    <t>https://main.fpe.exostar.com/customers/rollsroyceplc_forumpass/nuclear/wep/ael/AEL%20Documentation/ECHANGE%20TECHNIQUE/DOSSIER%20INDUSTRIEL/Documents%20LIES/T007064_Controle%20renforce-ind_B.pdf</t>
  </si>
  <si>
    <t>1478522</t>
  </si>
  <si>
    <t>Préformage RU1 hors spécifications par rapport à votre FT50081.
voir FLT jointe.</t>
  </si>
  <si>
    <t>Le produit ayant toujours été réalisé de cette manière (produit datant de 1985), la FT50081 précise que la FT50081 "n'a pas d'effet rétroactif de la classe 3". L'antériorité de la qualification du produit cette FLT n'a pas lieu d'exister. Le preformage n'est pas effectué a la base du TO220.</t>
  </si>
  <si>
    <t>FLT 4570 PAN</t>
  </si>
  <si>
    <t>6646634</t>
  </si>
  <si>
    <t>Carte Phase Unbalanced</t>
  </si>
  <si>
    <t>Problème de couple de serrage , et désignation d'étiquette FA.
Voir FLT jointe..</t>
  </si>
  <si>
    <t>1-Le couple de serrage à 0,15N.m a été validé sur les douilles. Pas de blocage de production sur ce sujet. L'EM sera remis a jour.soit par un R&amp;J soit par une dérogation si le temps ne permet pas la mise a jour.
2- La nomenclature indique la bonne référence pour la commande de la pièce sur plan. 
==&gt; Le TGT2877 est crée pour traiter ces modifications.</t>
  </si>
  <si>
    <t>FLT-4575-PAN</t>
  </si>
  <si>
    <t>804052</t>
  </si>
  <si>
    <t>EMO</t>
  </si>
  <si>
    <t>1471325</t>
  </si>
  <si>
    <t>Carte CB031</t>
  </si>
  <si>
    <t>Problème de préformage de RU2 par rapport à votre référentiel FT50081.
Voir FLT4565 lien doc ci dessous</t>
  </si>
  <si>
    <t>La remontée AEL n'est pas liée a une modification, ni évolution du produit, seulement a une remonté systématique des écarts entre le réferentiel actuel et les produits lorsqu'il y a un écart. Le produit ayant toujours été réalisé de la sorte, cela ne donne pas lieu a dérogation, ni a une non conformité.</t>
  </si>
  <si>
    <t>https://main.fpe.exostar.com/customers/rollsroyceplc_forumpass/nuclear/wep/ael/AEL%20Documentation/ECHANGE%20TECHNIQUE/DOSSIER%20INDUSTRIEL/Archives/FLT4565_CB031.xls</t>
  </si>
  <si>
    <t>803288</t>
  </si>
  <si>
    <t>Carte desequilibre phase</t>
  </si>
  <si>
    <t>Bonjour,
4 cartes sur 7 sont KO en IDC, test d'isolement, le probleme est liée au support relai.
Pouvez me dire si tous les support ont subit le meme traitement ? (Nettoyage en un batch ou plusieurs) ?
10/7/15 : pouvez vous me donner la descrption du process et les temps d'attente eventuel car nous souhaitons evaluer d'ou vient la source du probleme. (je suppose que cela vient du socle qui aurait mal vieilli mais je souhaite lever tous risque sur le process)</t>
  </si>
  <si>
    <t>Voici le process défini:
1&gt; protection du support par collage d'un kapton qui transperce les pattes ( les 3 premiers supports ont été traités sans le kapton.
2&gt; passer les pattes au SUPERIOR75 et laisser agir 2 '
3&gt; étamage sur vague SnPb en mouvement, par trempage dans les 4 directions ( pattes rectangulaires), avec fluxage entre les passages. 3" par passage
4&gt; nettoyage au KF1019, pattes vers le bas
5&gt; brasage vague classique</t>
  </si>
  <si>
    <t>forumpass</t>
  </si>
  <si>
    <t>re synchronisation Sharepoint</t>
  </si>
  <si>
    <t>Il faudrait nous mettre les droits sur SharePoint, car impossible de re synchroniser le workspace sur serveur AEL.
C'est important pour nous , car c'est ici d'après ce que j'ai compris, que l'on "sauvegarde" l'espace de travail Forumpass chez AEL, et nous en avons besoin pour répondre au chapitre de l'ISO" Maitrise des données"
Si Forumpass tombait en carafe, nous aurions plus aucunes infos.</t>
  </si>
  <si>
    <t>pb hors gestion technique</t>
  </si>
  <si>
    <t>recupertion d'un fichier excel</t>
  </si>
  <si>
    <t>Lorsqu'on récupère un fichier excel (dans suivi hebdo), se dernier est vide, alors que chez vous ca fonctionne.
Il doit y avoir un pb de droits</t>
  </si>
  <si>
    <t>paramétrages explorer suivant Case # C282484</t>
  </si>
  <si>
    <t>https://system.netsuite.com/app/site/crm/externalcaseresponsepage.nl?e=T&amp;compid=861427&amp;id=1700233&amp;h=80201fd3809ea45b4fe3&amp;redirect_count=1&amp;did_javascript_redirect=T</t>
  </si>
  <si>
    <t>recuperation de fichiers groupés</t>
  </si>
  <si>
    <t>Comment recuperer une serie de documents d'un seul coup.</t>
  </si>
  <si>
    <t>il faut utilise rle mode "explorer".
Je vois cet apres midi pour la correction de l'insertion documentaire.
Je vous envoie la capture ecran</t>
  </si>
  <si>
    <t>9/8/19 En attente retour AEL</t>
  </si>
  <si>
    <t>Réponse faite à AEL faite le 16/7, quel est le retour d'AEL ?
Appeler Mme Coste (AEL) à la réouverture</t>
  </si>
  <si>
    <t>Voir Naima, je ne sais pas qui peut traiter</t>
  </si>
  <si>
    <t xml:space="preserve">#9284 assigné à Corentin Du Fou de Kerdaniel à aller voir retour congés 
</t>
  </si>
  <si>
    <t>Les CI ont-ils été produits ? Qui peut me renseigner : AEL à la rentrée</t>
  </si>
  <si>
    <t>OOU le 12/8/19 : Je suppose QR à solder, voir romain</t>
  </si>
  <si>
    <t>OOU le 12/8/19 : Ticket constituant créé : #10229.
Mail à Naima pour répondre via QR dans ce sens</t>
  </si>
  <si>
    <t>Actions à mener</t>
  </si>
  <si>
    <t xml:space="preserve">Email envoyé à Sébastien Knittel le 8/8, attente retour
"Je suis en charge des QR avec les ST AEL, Eolane et je suis en train de faire le point des QR en cours.
Le QR 714 te concerne à priori.
Peux-tu me donner l’avancement sur ce QR s’il te plait ?"
</t>
  </si>
  <si>
    <t>OOU le 9/8/19 : j'ai analysé le problème est j'ai ouvert un ticket MCO n°#1221, donc en cours, j'ai demandé à Naima de répondre par QR</t>
  </si>
  <si>
    <t>OOU le 22/8/19 , 2 SOR envoyés en draft à AEL qui doit valider à son retour</t>
  </si>
  <si>
    <t>Le ticket a été traité le statut final est : résolu - DEV-53682- Différée le 5/8/219. avec date butoir au 1/1/25</t>
  </si>
  <si>
    <t xml:space="preserve">OOU le 22/8/19 :Débloqué via QR, mais plan à refaire plus tard voir DEV-53681- (1/1/25)
</t>
  </si>
  <si>
    <t>OOU le 22/8/19 : Email fait à Sophie Flores qui doit traiter le TGT (par mail)
Nathalie Gros a créé un ticket #1111, Mathilde Valdenaire demande le projet concerné, je ne vois pas de réponse. Vu Nathalie Gros, elle se renseigne. Réponse faite le 8/8 (VD3)
Attente retour MCO</t>
  </si>
  <si>
    <t>OOU le 22/8/19
TGT #1115, pb débloqué via QR mais DEV à prévoir par Benoit Fortunato pour action à faire avant prochaine production</t>
  </si>
  <si>
    <t>OOU le 9/8/219 : je ne comprends pas, ICCAP donne bien des référence pour le code 32856255FF, que veut dire AEL ? Mail fait à Naima pour renseigner QR</t>
  </si>
  <si>
    <t>Le ticket #8433 a été ouvert le 25/3/19 et semble être résolu (BEV53475-).
Le REDTA est passé à l'indice L, vérifier avec AEL, qu'il ont bien cet indice.
Email envoyé à Mme corger pour demande de vérification le 12/8/19</t>
  </si>
  <si>
    <t>OOU le 12/8/19 : QR Asolder =&gt; qui le fait ?</t>
  </si>
  <si>
    <t>OOU le 12/8/19 : attendre le retour de Mathilde (RTE : Eric Fayolle) puis clôturer le QR
OOU le 22/8/19 : nvx SOU et SDST émis à envoyer à AEL, mais FAI à prévoir, voir avec Naima pour l'urgence</t>
  </si>
  <si>
    <t>D'après le ticket #985, comme le couple de serrage est indiqué dans la FT du connecteur (entre ,15 et ,25 Nm) on ne l'écrit pas dans les EM.
OOU le 22/8/19 : RES a relancé le TGT, il faut contacter Eric Fayolle pour avancer sur le sujet</t>
  </si>
  <si>
    <t>OOU le 12/8 : appeler AM Coste pour faire le point avec elle : qui a fourni les composants, qu'on ils reçu en réalité ?</t>
  </si>
  <si>
    <t>OOU le 22/8/19
AEL doit donner la date de fabrication des cartes filles en stock et selon la date Corentin doit se positionner
TGT #889</t>
  </si>
  <si>
    <t>OOU le 22/8/19
Attente Corentin pour débloquer la situation
Ticket #9777
DEV-53657-</t>
  </si>
  <si>
    <t>OOU le 22/8/19
Relance Alain par mail, un audit de qualif a été fait en mars 219, mais il n'est pas formalisé donc la prod est bloquée</t>
  </si>
  <si>
    <t>OOU le 22/8/19 : création DEV-53698-00 à gérer par Frederi Vannel
Ticket MCO #10188 créé par OOU le 8/8/19</t>
  </si>
  <si>
    <t>OOU le 22/08/19
TGT#7509 et DEV-52914-00 ticket ne semble pas être traité (Corentin destinataire ?) et DEV vide, j'ai relancé ce jour Mathilde par mail</t>
  </si>
  <si>
    <t>OOU le 22/08/19
TMCO#9515
Je dois faire évoluer SDST (draft fat) et SOU mais je dois demander avis à AEL</t>
  </si>
  <si>
    <t>n° ticket</t>
  </si>
  <si>
    <t>Domaine concerné</t>
  </si>
  <si>
    <t>Traitement / Société</t>
  </si>
  <si>
    <t>Impact délai (nb j)</t>
  </si>
  <si>
    <t>Documentaire</t>
  </si>
  <si>
    <t>Process</t>
  </si>
  <si>
    <t>Problème BI</t>
  </si>
  <si>
    <t>Test</t>
  </si>
  <si>
    <t>Composant</t>
  </si>
  <si>
    <t>AEL Electronique</t>
  </si>
  <si>
    <t>commande</t>
  </si>
  <si>
    <t xml:space="preserve">AEL </t>
  </si>
  <si>
    <t>AEL ELECTRONIQUE</t>
  </si>
  <si>
    <t>AEL - A.Marie COSTE</t>
  </si>
  <si>
    <t>Action à mener</t>
  </si>
  <si>
    <t>Année ouverture</t>
  </si>
  <si>
    <t>Semaine ouverture</t>
  </si>
  <si>
    <t>Semaine clôture</t>
  </si>
  <si>
    <t>Année Clôture</t>
  </si>
  <si>
    <t>Semaine n°</t>
  </si>
  <si>
    <t>Nb ouverture</t>
  </si>
  <si>
    <t>Nb cloture</t>
  </si>
  <si>
    <t>Total</t>
  </si>
  <si>
    <t>=NB.SI.ENS(Recap[[#Tout];[Semaine ouverture]];AH3;Recap[[#Tout];[Année ouverture]];$AH$2)</t>
  </si>
  <si>
    <r>
      <t>=NB.SI.ENS(Recap[[#Tout];</t>
    </r>
    <r>
      <rPr>
        <sz val="11"/>
        <color rgb="FFFF0000"/>
        <rFont val="Calibri"/>
        <family val="2"/>
        <scheme val="minor"/>
      </rPr>
      <t>[Année ouverture]</t>
    </r>
    <r>
      <rPr>
        <sz val="11"/>
        <color theme="1"/>
        <rFont val="Calibri"/>
        <family val="2"/>
        <scheme val="minor"/>
      </rPr>
      <t>];AI3;Recap[[#Tout];</t>
    </r>
    <r>
      <rPr>
        <sz val="11"/>
        <color rgb="FFFF0000"/>
        <rFont val="Calibri"/>
        <family val="2"/>
        <scheme val="minor"/>
      </rPr>
      <t>[Semaine clôture</t>
    </r>
    <r>
      <rPr>
        <sz val="11"/>
        <color theme="1"/>
        <rFont val="Calibri"/>
        <family val="2"/>
        <scheme val="minor"/>
      </rPr>
      <t>]];$AH$2)</t>
    </r>
  </si>
  <si>
    <t>Je ne veux pas qu'Excel mette à jour par glissement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</si>
</sst>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u/>
      <sz val="11"/>
      <color theme="10"/>
      <name val="Calibri"/>
      <family val="2"/>
      <scheme val="minor"/>
    </font>
    <font>
      <b/>
      <sz val="11"/>
      <color theme="0"/>
      <name val="Calibri"/>
      <family val="2"/>
      <scheme val="minor"/>
    </font>
    <font>
      <sz val="11"/>
      <color rgb="FFFF0000"/>
      <name val="Calibri"/>
      <family val="2"/>
      <scheme val="minor"/>
    </font>
  </fonts>
  <fills count="4">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s>
  <borders count="3">
    <border>
      <left/>
      <right/>
      <top/>
      <bottom/>
      <diagonal/>
    </border>
    <border>
      <left/>
      <right/>
      <top style="thin">
        <color theme="4" tint="0.39997558519241921"/>
      </top>
      <bottom style="thin">
        <color theme="4" tint="0.39997558519241921"/>
      </bottom>
      <diagonal/>
    </border>
    <border>
      <left/>
      <right/>
      <top style="thin">
        <color theme="4" tint="0.39997558519241921"/>
      </top>
      <bottom/>
      <diagonal/>
    </border>
  </borders>
  <cellStyleXfs count="2">
    <xf numFmtId="0" fontId="0" fillId="0" borderId="0"/>
    <xf numFmtId="0" fontId="1" fillId="0" borderId="0" applyNumberFormat="0" applyFill="0" applyBorder="0" applyAlignment="0" applyProtection="0"/>
  </cellStyleXfs>
  <cellXfs count="38">
    <xf numFmtId="0" fontId="0" fillId="0" borderId="0" xfId="0"/>
    <xf numFmtId="0" fontId="0" fillId="0" borderId="0" xfId="0" applyAlignment="1">
      <alignment horizontal="center" vertical="center" wrapText="1"/>
    </xf>
    <xf numFmtId="49" fontId="0" fillId="0" borderId="0" xfId="0" applyNumberFormat="1" applyAlignment="1">
      <alignment horizontal="center" vertical="center" wrapText="1"/>
    </xf>
    <xf numFmtId="0" fontId="0" fillId="0" borderId="0" xfId="0" applyAlignment="1">
      <alignment horizontal="center" vertical="center"/>
    </xf>
    <xf numFmtId="1" fontId="0" fillId="0" borderId="0" xfId="0" applyNumberFormat="1" applyAlignment="1">
      <alignment horizontal="center" vertical="center"/>
    </xf>
    <xf numFmtId="49" fontId="0" fillId="0" borderId="0" xfId="0" applyNumberFormat="1" applyAlignment="1">
      <alignment horizontal="center" vertical="center"/>
    </xf>
    <xf numFmtId="14" fontId="0" fillId="0" borderId="0" xfId="0" applyNumberFormat="1" applyAlignment="1">
      <alignment horizontal="center" vertical="center"/>
    </xf>
    <xf numFmtId="0" fontId="1" fillId="0" borderId="0" xfId="1" applyAlignment="1">
      <alignment horizontal="center" vertical="center"/>
    </xf>
    <xf numFmtId="0" fontId="0" fillId="0" borderId="0" xfId="0" applyAlignment="1">
      <alignment horizontal="left" vertical="center"/>
    </xf>
    <xf numFmtId="0" fontId="0" fillId="0" borderId="0" xfId="0" applyAlignment="1">
      <alignment horizontal="left" vertical="center" wrapText="1"/>
    </xf>
    <xf numFmtId="0" fontId="0" fillId="0" borderId="0" xfId="0" applyNumberFormat="1" applyAlignment="1">
      <alignment horizontal="center" vertical="center" wrapText="1"/>
    </xf>
    <xf numFmtId="49" fontId="0" fillId="3" borderId="1" xfId="0" applyNumberFormat="1" applyFont="1" applyFill="1" applyBorder="1" applyAlignment="1">
      <alignment horizontal="center" vertical="center" wrapText="1"/>
    </xf>
    <xf numFmtId="0" fontId="0" fillId="3" borderId="1" xfId="0" applyFont="1" applyFill="1" applyBorder="1" applyAlignment="1">
      <alignment horizontal="center" vertical="center" wrapText="1"/>
    </xf>
    <xf numFmtId="14" fontId="0" fillId="0" borderId="0" xfId="0" applyNumberFormat="1"/>
    <xf numFmtId="0" fontId="0" fillId="3" borderId="2" xfId="0" applyFont="1" applyFill="1" applyBorder="1" applyAlignment="1">
      <alignment horizontal="center" vertical="center" wrapText="1"/>
    </xf>
    <xf numFmtId="0" fontId="0" fillId="0" borderId="2" xfId="0" applyFont="1" applyBorder="1" applyAlignment="1">
      <alignment horizontal="center" vertical="center" wrapText="1"/>
    </xf>
    <xf numFmtId="0" fontId="2" fillId="2" borderId="2" xfId="0" applyFont="1" applyFill="1" applyBorder="1" applyAlignment="1">
      <alignment horizontal="center" vertical="center" wrapText="1"/>
    </xf>
    <xf numFmtId="14" fontId="2" fillId="2" borderId="2" xfId="0" applyNumberFormat="1" applyFont="1" applyFill="1" applyBorder="1" applyAlignment="1">
      <alignment horizontal="center" vertical="center" wrapText="1"/>
    </xf>
    <xf numFmtId="49" fontId="0" fillId="3" borderId="2" xfId="0" applyNumberFormat="1" applyFont="1" applyFill="1" applyBorder="1" applyAlignment="1">
      <alignment horizontal="center" vertical="center" wrapText="1"/>
    </xf>
    <xf numFmtId="14" fontId="0" fillId="3" borderId="2" xfId="0" applyNumberFormat="1" applyFont="1" applyFill="1" applyBorder="1" applyAlignment="1">
      <alignment horizontal="center" vertical="center" wrapText="1"/>
    </xf>
    <xf numFmtId="3" fontId="0" fillId="3" borderId="2" xfId="0" applyNumberFormat="1" applyFont="1" applyFill="1" applyBorder="1" applyAlignment="1">
      <alignment horizontal="center" vertical="center" wrapText="1"/>
    </xf>
    <xf numFmtId="49" fontId="0" fillId="0" borderId="2" xfId="0" applyNumberFormat="1" applyFont="1" applyBorder="1" applyAlignment="1">
      <alignment horizontal="center" vertical="center" wrapText="1"/>
    </xf>
    <xf numFmtId="14" fontId="0" fillId="0" borderId="2" xfId="0" applyNumberFormat="1" applyFont="1" applyBorder="1" applyAlignment="1">
      <alignment horizontal="center" vertical="center" wrapText="1"/>
    </xf>
    <xf numFmtId="3" fontId="0" fillId="0" borderId="2" xfId="0" applyNumberFormat="1" applyFont="1" applyBorder="1" applyAlignment="1">
      <alignment horizontal="center" vertical="center" wrapText="1"/>
    </xf>
    <xf numFmtId="0" fontId="1" fillId="0" borderId="2" xfId="1" applyFont="1" applyBorder="1" applyAlignment="1">
      <alignment horizontal="center" vertical="center" wrapText="1"/>
    </xf>
    <xf numFmtId="0" fontId="1" fillId="3" borderId="2" xfId="1" applyFont="1" applyFill="1" applyBorder="1" applyAlignment="1">
      <alignment horizontal="center" vertical="center" wrapText="1"/>
    </xf>
    <xf numFmtId="14" fontId="0" fillId="3" borderId="1" xfId="0" applyNumberFormat="1" applyFont="1" applyFill="1" applyBorder="1" applyAlignment="1">
      <alignment horizontal="center" vertical="center" wrapText="1"/>
    </xf>
    <xf numFmtId="3" fontId="0" fillId="3" borderId="1" xfId="0" applyNumberFormat="1" applyFont="1" applyFill="1" applyBorder="1" applyAlignment="1">
      <alignment horizontal="center" vertical="center" wrapText="1"/>
    </xf>
    <xf numFmtId="0" fontId="2" fillId="2" borderId="2" xfId="0" applyNumberFormat="1" applyFont="1" applyFill="1" applyBorder="1" applyAlignment="1">
      <alignment horizontal="center" vertical="center" wrapText="1"/>
    </xf>
    <xf numFmtId="0" fontId="0" fillId="3" borderId="2" xfId="0" applyNumberFormat="1" applyFont="1" applyFill="1" applyBorder="1" applyAlignment="1">
      <alignment horizontal="center" vertical="center" wrapText="1"/>
    </xf>
    <xf numFmtId="0" fontId="0" fillId="0" borderId="0" xfId="0" applyNumberFormat="1"/>
    <xf numFmtId="0" fontId="2" fillId="2" borderId="0" xfId="0" applyFont="1" applyFill="1" applyBorder="1" applyAlignment="1">
      <alignment horizontal="center" vertical="center" wrapText="1"/>
    </xf>
    <xf numFmtId="0" fontId="0" fillId="0" borderId="0" xfId="0" applyAlignment="1">
      <alignment horizontal="center"/>
    </xf>
    <xf numFmtId="0" fontId="0" fillId="0" borderId="0" xfId="0" applyNumberFormat="1" applyAlignment="1">
      <alignment horizontal="center"/>
    </xf>
    <xf numFmtId="1" fontId="0" fillId="3" borderId="2" xfId="0" applyNumberFormat="1" applyFont="1" applyFill="1" applyBorder="1" applyAlignment="1">
      <alignment horizontal="center" vertical="center" wrapText="1"/>
    </xf>
    <xf numFmtId="1" fontId="0" fillId="0" borderId="2" xfId="0" applyNumberFormat="1" applyFont="1" applyBorder="1" applyAlignment="1">
      <alignment horizontal="center" vertical="center" wrapText="1"/>
    </xf>
    <xf numFmtId="1" fontId="0" fillId="3" borderId="1" xfId="0" applyNumberFormat="1" applyFont="1" applyFill="1" applyBorder="1" applyAlignment="1">
      <alignment horizontal="center" vertical="center" wrapText="1"/>
    </xf>
    <xf numFmtId="0" fontId="0" fillId="0" borderId="0" xfId="0" quotePrefix="1"/>
  </cellXfs>
  <cellStyles count="2">
    <cellStyle name="Lien hypertexte" xfId="1" builtinId="8"/>
    <cellStyle name="Normal" xfId="0" builtinId="0"/>
  </cellStyles>
  <dxfs count="53">
    <dxf>
      <font>
        <b/>
        <i val="0"/>
        <strike val="0"/>
        <condense val="0"/>
        <extend val="0"/>
        <outline val="0"/>
        <shadow val="0"/>
        <u val="none"/>
        <vertAlign val="baseline"/>
        <sz val="11"/>
        <color theme="0"/>
        <name val="Calibri"/>
        <scheme val="minor"/>
      </font>
      <fill>
        <patternFill patternType="solid">
          <fgColor theme="4"/>
          <bgColor theme="4"/>
        </patternFill>
      </fill>
      <alignment horizontal="center" vertical="center" textRotation="0" wrapText="1" indent="0" justifyLastLine="0" shrinkToFit="0" readingOrder="0"/>
    </dxf>
    <dxf>
      <numFmt numFmtId="0" formatCode="General"/>
      <alignment horizontal="center" vertical="bottom" textRotation="0" wrapText="0" indent="0" justifyLastLine="0" shrinkToFit="0" readingOrder="0"/>
    </dxf>
    <dxf>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3" formatCode="#,##0"/>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19" formatCode="dd/mm/yyyy"/>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19" formatCode="dd/mm/yyyy"/>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30" formatCode="@"/>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30" formatCode="@"/>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30" formatCode="@"/>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30" formatCode="@"/>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30" formatCode="@"/>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30" formatCode="@"/>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19" formatCode="dd/mm/yyyy"/>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30" formatCode="@"/>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30" formatCode="@"/>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30" formatCode="@"/>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30" formatCode="@"/>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30" formatCode="@"/>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30" formatCode="@"/>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30" formatCode="@"/>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30" formatCode="@"/>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1" indent="0" justifyLastLine="0" shrinkToFit="0" readingOrder="0"/>
      <border diagonalUp="0" diagonalDown="0">
        <left/>
        <right/>
        <top style="thin">
          <color theme="4" tint="0.39997558519241921"/>
        </top>
        <bottom/>
        <vertical/>
        <horizontal/>
      </border>
    </dxf>
    <dxf>
      <border outline="0">
        <left style="thin">
          <color theme="4" tint="0.39997558519241921"/>
        </left>
      </border>
    </dxf>
    <dxf>
      <numFmt numFmtId="30" formatCode="@"/>
      <alignment horizontal="center" vertical="center" textRotation="0" indent="0" justifyLastLine="0" shrinkToFit="0" readingOrder="0"/>
    </dxf>
    <dxf>
      <numFmt numFmtId="30" formatCode="@"/>
      <alignment horizontal="center" vertical="center" textRotation="0" indent="0" justifyLastLine="0" shrinkToFit="0" readingOrder="0"/>
    </dxf>
    <dxf>
      <alignment horizontal="center" vertical="center" textRotation="0" indent="0" justifyLastLine="0" shrinkToFit="0" readingOrder="0"/>
    </dxf>
    <dxf>
      <numFmt numFmtId="19" formatCode="dd/mm/yyyy"/>
      <alignment horizontal="center" vertical="center" textRotation="0" indent="0" justifyLastLine="0" shrinkToFit="0" readingOrder="0"/>
    </dxf>
    <dxf>
      <numFmt numFmtId="19" formatCode="dd/mm/yyyy"/>
      <alignment horizontal="center" vertical="center" textRotation="0" indent="0" justifyLastLine="0" shrinkToFit="0" readingOrder="0"/>
    </dxf>
    <dxf>
      <numFmt numFmtId="19" formatCode="dd/mm/yyyy"/>
      <alignment horizontal="center" vertical="center" textRotation="0" indent="0" justifyLastLine="0" shrinkToFit="0" readingOrder="0"/>
    </dxf>
    <dxf>
      <numFmt numFmtId="30" formatCode="@"/>
      <alignment horizontal="center" vertical="center" textRotation="0" indent="0" justifyLastLine="0" shrinkToFit="0" readingOrder="0"/>
    </dxf>
    <dxf>
      <numFmt numFmtId="30" formatCode="@"/>
      <alignment horizontal="center" vertical="center" textRotation="0" wrapText="0" indent="0" justifyLastLine="0" shrinkToFit="0" readingOrder="0"/>
    </dxf>
    <dxf>
      <numFmt numFmtId="30" formatCode="@"/>
      <alignment horizontal="center" vertical="center" textRotation="0" indent="0" justifyLastLine="0" shrinkToFit="0" readingOrder="0"/>
    </dxf>
    <dxf>
      <numFmt numFmtId="30" formatCode="@"/>
      <alignment horizontal="center" vertical="center" textRotation="0" wrapText="0" indent="0" justifyLastLine="0" shrinkToFit="0" readingOrder="0"/>
    </dxf>
    <dxf>
      <numFmt numFmtId="30" formatCode="@"/>
      <alignment horizontal="center" vertical="center" textRotation="0" indent="0" justifyLastLine="0" shrinkToFit="0" readingOrder="0"/>
    </dxf>
    <dxf>
      <numFmt numFmtId="19" formatCode="dd/mm/yyyy"/>
      <alignment horizontal="center" vertical="center" textRotation="0" indent="0" justifyLastLine="0" shrinkToFit="0" readingOrder="0"/>
    </dxf>
    <dxf>
      <alignment horizontal="center" vertical="center" textRotation="0" indent="0" justifyLastLine="0" shrinkToFit="0" readingOrder="0"/>
    </dxf>
    <dxf>
      <alignment horizontal="center" vertical="center" textRotation="0" wrapText="1" indent="0" justifyLastLine="0" shrinkToFit="0" readingOrder="0"/>
    </dxf>
    <dxf>
      <numFmt numFmtId="0" formatCode="General"/>
      <alignment horizontal="center" vertical="center" textRotation="0" wrapText="1" indent="0" justifyLastLine="0" shrinkToFit="0" readingOrder="0"/>
    </dxf>
    <dxf>
      <numFmt numFmtId="30" formatCode="@"/>
      <alignment horizontal="center" vertical="center" textRotation="0" wrapText="1" indent="0" justifyLastLine="0" shrinkToFit="0" readingOrder="0"/>
    </dxf>
    <dxf>
      <alignment horizontal="left" vertical="center" textRotation="0" wrapText="1" indent="0" justifyLastLine="0" shrinkToFit="0" readingOrder="0"/>
    </dxf>
    <dxf>
      <numFmt numFmtId="30" formatCode="@"/>
      <alignment horizontal="center" vertical="center" textRotation="0" indent="0" justifyLastLine="0" shrinkToFit="0" readingOrder="0"/>
    </dxf>
    <dxf>
      <numFmt numFmtId="30" formatCode="@"/>
      <alignment horizontal="center" vertical="center" textRotation="0" wrapText="0" indent="0" justifyLastLine="0" shrinkToFit="0" readingOrder="0"/>
    </dxf>
    <dxf>
      <numFmt numFmtId="30" formatCode="@"/>
      <alignment horizontal="center" vertical="center" textRotation="0" wrapText="1" indent="0" justifyLastLine="0" shrinkToFit="0" readingOrder="0"/>
    </dxf>
    <dxf>
      <numFmt numFmtId="30" formatCode="@"/>
      <alignment horizontal="center" vertical="center" textRotation="0" wrapText="0" indent="0" justifyLastLine="0" shrinkToFit="0" readingOrder="0"/>
    </dxf>
    <dxf>
      <numFmt numFmtId="30" formatCode="@"/>
      <alignment horizontal="center" vertical="center" textRotation="0" indent="0" justifyLastLine="0" shrinkToFit="0" readingOrder="0"/>
    </dxf>
    <dxf>
      <numFmt numFmtId="1" formatCode="0"/>
      <alignment horizontal="center" vertical="center" textRotation="0" indent="0" justifyLastLine="0" shrinkToFit="0" readingOrder="0"/>
    </dxf>
    <dxf>
      <alignment horizontal="center" vertical="center" textRotation="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drawings/drawing1.xml><?xml version="1.0" encoding="utf-8"?>
<xdr:wsDr xmlns:xdr="http://schemas.openxmlformats.org/drawingml/2006/spreadsheetDrawing" xmlns:a="http://schemas.openxmlformats.org/drawingml/2006/main">
  <xdr:twoCellAnchor>
    <xdr:from>
      <xdr:col>33</xdr:col>
      <xdr:colOff>139700</xdr:colOff>
      <xdr:row>3</xdr:row>
      <xdr:rowOff>120650</xdr:rowOff>
    </xdr:from>
    <xdr:to>
      <xdr:col>33</xdr:col>
      <xdr:colOff>203200</xdr:colOff>
      <xdr:row>8</xdr:row>
      <xdr:rowOff>152400</xdr:rowOff>
    </xdr:to>
    <xdr:cxnSp macro="">
      <xdr:nvCxnSpPr>
        <xdr:cNvPr id="3" name="Connecteur droit avec flèche 2"/>
        <xdr:cNvCxnSpPr/>
      </xdr:nvCxnSpPr>
      <xdr:spPr>
        <a:xfrm flipH="1" flipV="1">
          <a:off x="49079150" y="673100"/>
          <a:ext cx="63500" cy="9525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146050</xdr:colOff>
      <xdr:row>3</xdr:row>
      <xdr:rowOff>165100</xdr:rowOff>
    </xdr:from>
    <xdr:to>
      <xdr:col>34</xdr:col>
      <xdr:colOff>171450</xdr:colOff>
      <xdr:row>11</xdr:row>
      <xdr:rowOff>44450</xdr:rowOff>
    </xdr:to>
    <xdr:cxnSp macro="">
      <xdr:nvCxnSpPr>
        <xdr:cNvPr id="4" name="Connecteur droit avec flèche 3"/>
        <xdr:cNvCxnSpPr/>
      </xdr:nvCxnSpPr>
      <xdr:spPr>
        <a:xfrm flipH="1" flipV="1">
          <a:off x="49422050" y="717550"/>
          <a:ext cx="25400" cy="13525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queryTables/queryTable1.xml><?xml version="1.0" encoding="utf-8"?>
<queryTable xmlns="http://schemas.openxmlformats.org/spreadsheetml/2006/main" name="owssvr" backgroundRefresh="0" connectionId="1" autoFormatId="16" applyNumberFormats="0" applyBorderFormats="0" applyFontFormats="0" applyPatternFormats="0" applyAlignmentFormats="0" applyWidthHeightFormats="0">
  <queryTableRefresh nextId="26">
    <queryTableFields count="23">
      <queryTableField id="22" name="ID" tableColumnId="1"/>
      <queryTableField id="9" name="Statut" tableColumnId="2"/>
      <queryTableField id="1" name="Référence produit" tableColumnId="3"/>
      <queryTableField id="4" name="Libellé produit" tableColumnId="4"/>
      <queryTableField id="5" name="Indice produit" tableColumnId="5"/>
      <queryTableField id="16" name="Created By" tableColumnId="6"/>
      <queryTableField id="6" name="Question - Problématique" tableColumnId="7"/>
      <queryTableField id="19" name="Impact ligne fabrication" tableColumnId="8"/>
      <queryTableField id="25" dataBound="0" tableColumnId="25"/>
      <queryTableField id="10" name="Réponse - Commentaires et Retours" tableColumnId="9"/>
      <queryTableField id="15" name="Lien documentaire" tableColumnId="10"/>
      <queryTableField id="18" name="Created" tableColumnId="11"/>
      <queryTableField id="7" name="Impact produit" tableColumnId="12"/>
      <queryTableField id="3" name="Référence S/T" tableColumnId="13"/>
      <queryTableField id="2" name="Demande/Société" tableColumnId="14"/>
      <queryTableField id="21" name="Numero Commande" tableColumnId="15"/>
      <queryTableField id="11" name="Traitement acteur" tableColumnId="16"/>
      <queryTableField id="12" name="Date de prise en compte" tableColumnId="17"/>
      <queryTableField id="13" name="Date d'engagement" tableColumnId="18"/>
      <queryTableField id="14" name="Date de cloture" tableColumnId="19"/>
      <queryTableField id="20" name="lien documentaire 2" tableColumnId="20"/>
      <queryTableField id="8" name="Priorité" tableColumnId="21"/>
      <queryTableField id="17" name="Modified By" tableColumnId="22"/>
    </queryTableFields>
    <queryTableDeletedFields count="2">
      <deletedField name="Item Type"/>
      <deletedField name="Path"/>
    </queryTableDeleted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id="2" name="Recap" displayName="Recap" ref="A14:AB715" totalsRowShown="0" headerRowDxfId="0" tableBorderDxfId="27">
  <autoFilter ref="A14:AB715"/>
  <tableColumns count="28">
    <tableColumn id="1" name="ID" dataDxfId="26"/>
    <tableColumn id="2" name="Statut" dataDxfId="25"/>
    <tableColumn id="3" name="Référence produit" dataDxfId="24"/>
    <tableColumn id="4" name="Libellé produit" dataDxfId="23"/>
    <tableColumn id="5" name="Indice produit" dataDxfId="22"/>
    <tableColumn id="6" name="Created By" dataDxfId="21"/>
    <tableColumn id="7" name="Question - Problématique" dataDxfId="20"/>
    <tableColumn id="8" name="Impact ligne fabrication" dataDxfId="19"/>
    <tableColumn id="9" name="Action à mener" dataDxfId="18"/>
    <tableColumn id="10" name="n° ticket" dataDxfId="17"/>
    <tableColumn id="11" name="Domaine concerné" dataDxfId="16"/>
    <tableColumn id="12" name="Réponse - Commentaires et Retours" dataDxfId="15"/>
    <tableColumn id="13" name="Created" dataDxfId="14"/>
    <tableColumn id="14" name="Impact produit" dataDxfId="13"/>
    <tableColumn id="15" name="Traitement acteur" dataDxfId="12"/>
    <tableColumn id="16" name="Référence S/T" dataDxfId="11"/>
    <tableColumn id="17" name="Demande/Société" dataDxfId="10"/>
    <tableColumn id="18" name="Traitement / Société" dataDxfId="9"/>
    <tableColumn id="19" name="Numero Commande" dataDxfId="8"/>
    <tableColumn id="20" name="Date de prise en compte" dataDxfId="7"/>
    <tableColumn id="21" name="Date de cloture" dataDxfId="6"/>
    <tableColumn id="22" name="Lien documentaire"/>
    <tableColumn id="23" name="lien documentaire 2" dataDxfId="5"/>
    <tableColumn id="24" name="Impact délai (nb j)" dataDxfId="4"/>
    <tableColumn id="25" name="Semaine ouverture" dataDxfId="3">
      <calculatedColumnFormula>WEEKNUM(M15)</calculatedColumnFormula>
    </tableColumn>
    <tableColumn id="26" name="Année ouverture" dataDxfId="2">
      <calculatedColumnFormula>YEAR(M15)</calculatedColumnFormula>
    </tableColumn>
    <tableColumn id="27" name="Semaine clôture" dataDxfId="1">
      <calculatedColumnFormula>IF(U15="","",WEEKNUM(U15))</calculatedColumnFormula>
    </tableColumn>
    <tableColumn id="28" name="Année Clôture">
      <calculatedColumnFormula>IF(U15="","",YEAR(U15))</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1" name="Tableau_owssvr" displayName="Tableau_owssvr" ref="A1:W702" tableType="queryTable" totalsRowShown="0" headerRowDxfId="52" dataDxfId="51">
  <autoFilter ref="A1:W702"/>
  <tableColumns count="23">
    <tableColumn id="1" uniqueName="ID" name="ID" queryTableFieldId="22" dataDxfId="50"/>
    <tableColumn id="2" uniqueName="Statut" name="Statut" queryTableFieldId="9" dataDxfId="49"/>
    <tableColumn id="3" uniqueName="Title" name="Référence produit" queryTableFieldId="1" dataDxfId="48"/>
    <tableColumn id="4" uniqueName="Libell_x005f_x00e9__x005f_x0020_produit" name="Libellé produit" queryTableFieldId="4" dataDxfId="47"/>
    <tableColumn id="5" uniqueName="Indice_x005f_x0020_produit" name="Indice produit" queryTableFieldId="5" dataDxfId="46"/>
    <tableColumn id="6" uniqueName="Author" name="Created By" queryTableFieldId="16" dataDxfId="45"/>
    <tableColumn id="7" uniqueName="Question_x005f_x0020__x005f_x002d__x005f_x0020_Pro" name="Question - Problématique" queryTableFieldId="6" dataDxfId="44"/>
    <tableColumn id="8" uniqueName="Impact_x005f_x0020_ligne_x005f_x0020_de_x002" name="Impact ligne fabrication" queryTableFieldId="19" dataDxfId="43"/>
    <tableColumn id="25" uniqueName="25" name="Actions à mener" queryTableFieldId="25" dataDxfId="42"/>
    <tableColumn id="9" uniqueName="R_x005f_x00e9_ponse_x005f_x0020__x005f_x002d__x002" name="Réponse - Commentaires et Retours" queryTableFieldId="10" dataDxfId="41"/>
    <tableColumn id="10" uniqueName="Lien_x005f_x0020_documentaire" name="Lien documentaire" queryTableFieldId="15" dataDxfId="40"/>
    <tableColumn id="11" uniqueName="Created" name="Created" queryTableFieldId="18" dataDxfId="39"/>
    <tableColumn id="12" uniqueName="Impact_x005f_x0020_produit" name="Impact produit" queryTableFieldId="7" dataDxfId="38"/>
    <tableColumn id="13" uniqueName="R_x005f_x00e9_f_x005f_x00e9_rence_x005f_x0020_S_x0" name="Référence S/T" queryTableFieldId="3" dataDxfId="37"/>
    <tableColumn id="14" uniqueName="Demande_x005f_x002f_Soci_x005f_x00e9_t_x00e9" name="Demande/Société" queryTableFieldId="2" dataDxfId="36"/>
    <tableColumn id="15" uniqueName="Numero_x005f_x0020_Commande" name="Numero Commande" queryTableFieldId="21" dataDxfId="35"/>
    <tableColumn id="16" uniqueName="Traitement_x005f_x0020_acteur" name="Traitement acteur" queryTableFieldId="11" dataDxfId="34"/>
    <tableColumn id="17" uniqueName="Date_x005f_x0020_de_x005f_x0020_prise_x005f_x0020_" name="Date de prise en compte" queryTableFieldId="12" dataDxfId="33"/>
    <tableColumn id="18" uniqueName="Date_x005f_x0020_d_x005f_x0027_engagement" name="Date d'engagement" queryTableFieldId="13" dataDxfId="32"/>
    <tableColumn id="19" uniqueName="Date_x005f_x0020_de_x005f_x0020_cloture" name="Date de cloture" queryTableFieldId="14" dataDxfId="31"/>
    <tableColumn id="20" uniqueName="lienDocumentaire2" name="lien documentaire 2" queryTableFieldId="20" dataDxfId="30"/>
    <tableColumn id="21" uniqueName="Priorit_x005f_x00e9_" name="Priorité" queryTableFieldId="8" dataDxfId="29"/>
    <tableColumn id="22" uniqueName="Editor" name="Modified By" queryTableFieldId="17" dataDxfId="28"/>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s://rr.fpk.exostar.com/customers/rollsroyceplc_forumpass/nuclear/wep/ael/AEL%20Documentation/ECHANGE%20TECHNIQUE/DOSSIER%20INDUSTRIEL/Documents%20LIES/SDST/3018695_C_SDST_CARTE_MEOA_1471945.xlsx" TargetMode="External"/><Relationship Id="rId299" Type="http://schemas.openxmlformats.org/officeDocument/2006/relationships/hyperlink" Target="https://rr.fpk.exostar.com/customers/rollsroyceplc_forumpass/nuclear/wep/ael/AEL%20Documentation/ECHANGE%20TECHNIQUE/DOSSIER%20INDUSTRIEL/Documents%20LIES/PVE-8SREL.pdf" TargetMode="External"/><Relationship Id="rId21" Type="http://schemas.openxmlformats.org/officeDocument/2006/relationships/hyperlink" Target="https://rr.fpk.exostar.com/customers/rollsroyceplc_forumpass/nuclear/wep/ael/AEL%20Documentation/ECHANGE%20TECHNIQUE/DOSSIER%20INDUSTRIEL/Documents%20LIES/1471286_C_C0_1.pdf" TargetMode="External"/><Relationship Id="rId63" Type="http://schemas.openxmlformats.org/officeDocument/2006/relationships/hyperlink" Target="https://rr.fpk.exostar.com/customers/rollsroyceplc_forumpass/nuclear/wep/ael/AEL%20Documentation/ECHANGE%20TECHNIQUE/DOSSIER%20INDUSTRIEL/Documents%20LIES/BI%206647906P%20050618.pdf" TargetMode="External"/><Relationship Id="rId159" Type="http://schemas.openxmlformats.org/officeDocument/2006/relationships/hyperlink" Target="https://rr.fpk.exostar.com/customers/rollsroyceplc_forumpass/nuclear/wep/ael/AEL%20Documentation/ECHANGE%20TECHNIQUE/DOSSIER%20INDUSTRIEL/Documents%20LIES/BORNIER%202X9%2015CF.PDF" TargetMode="External"/><Relationship Id="rId324" Type="http://schemas.openxmlformats.org/officeDocument/2006/relationships/hyperlink" Target="https://rr.fpk.exostar.com/customers/rollsroyceplc_forumpass/nuclear/wep/ael/AEL%20Documentation/ECHANGE%20TECHNIQUE/DOSSIER%20INDUSTRIEL/Documents%20LIES/DER4680_carte%20I%20AUDIO.pdf" TargetMode="External"/><Relationship Id="rId366" Type="http://schemas.openxmlformats.org/officeDocument/2006/relationships/hyperlink" Target="https://rr.fpk.exostar.com/customers/rollsroyceplc_forumpass/nuclear/wep/ael/AEL%20Documentation/ECHANGE%20TECHNIQUE/DOSSIER%20INDUSTRIEL/Documents%20LIES/DER4668_affichage_signalisation.pdf" TargetMode="External"/><Relationship Id="rId531" Type="http://schemas.openxmlformats.org/officeDocument/2006/relationships/hyperlink" Target="https://rr.fpk.exostar.com/customers/rollsroyceplc_forumpass/nuclear/wep/ael/AEL%20Documentation/ECHANGE%20TECHNIQUE/DOSSIER%20INDUSTRIEL/Documents%20LIES/SDST_16ITORFI_3018536B_sign&#233;e_190216.pdf" TargetMode="External"/><Relationship Id="rId573" Type="http://schemas.openxmlformats.org/officeDocument/2006/relationships/drawing" Target="../drawings/drawing1.xml"/><Relationship Id="rId170" Type="http://schemas.openxmlformats.org/officeDocument/2006/relationships/hyperlink" Target="https://rr.fpk.exostar.com/customers/rollsroyceplc_forumpass/nuclear/wep/ael/AEL%20Documentation/ECHANGE%20TECHNIQUE/DOSSIER%20INDUSTRIEL/Documents%20LIES/cosses-actions-AEL.xlsx" TargetMode="External"/><Relationship Id="rId226" Type="http://schemas.openxmlformats.org/officeDocument/2006/relationships/hyperlink" Target="https://rr.fpk.exostar.com/customers/rollsroyceplc_forumpass/nuclear/wep/ael/AEL%20Documentation/ECHANGE%20TECHNIQUE/DOSSIER%20INDUSTRIEL/Documents%20LIES/nc%20ucvoie3.JPG" TargetMode="External"/><Relationship Id="rId433" Type="http://schemas.openxmlformats.org/officeDocument/2006/relationships/hyperlink" Target="https://rr.fpk.exostar.com/customers/rollsroyceplc_forumpass/nuclear/wep/ael/AEL%20Documentation/ECHANGE%20TECHNIQUE/DOSSIER%20INDUSTRIEL/Documents%20LIES/SDST/T021391%20B%20Instruction%20r&#233;glage%20vis%20sans%20t&#234;te.pdf" TargetMode="External"/><Relationship Id="rId268" Type="http://schemas.openxmlformats.org/officeDocument/2006/relationships/hyperlink" Target="https://rr.fpk.exostar.com/customers/rollsroyceplc_forumpass/nuclear/wep/ael/AEL%20Documentation/ECHANGE%20TECHNIQUE/DOSSIER%20INDUSTRIEL/Documents%20LIES/SDST-CAR0000193-8PT100_2.pdf" TargetMode="External"/><Relationship Id="rId475" Type="http://schemas.openxmlformats.org/officeDocument/2006/relationships/hyperlink" Target="https://rr.fpk.exostar.com/customers/rollsroyceplc_forumpass/nuclear/wep/ael/AEL%20Documentation/ECHANGE%20TECHNIQUE/DOSSIER%20INDUSTRIEL/Documents%20LIES/R&#233;sultat%20Contamination.pdf" TargetMode="External"/><Relationship Id="rId32" Type="http://schemas.openxmlformats.org/officeDocument/2006/relationships/hyperlink" Target="https://rr.fpk.exostar.com/customers/rollsroyceplc_forumpass/nuclear/wep/ael/AEL%20Documentation/ECHANGE%20TECHNIQUE/DOSSIER%20INDUSTRIEL/Documents%20LIES/5100436473C_191118.xlsm" TargetMode="External"/><Relationship Id="rId74" Type="http://schemas.openxmlformats.org/officeDocument/2006/relationships/hyperlink" Target="https://rr.fpk.exostar.com/customers/rollsroyceplc_forumpass/nuclear/wep/ael/AEL%20Documentation/ECHANGE%20TECHNIQUE/DOSSIER%20INDUSTRIEL/Documents%20LIES/SDST/T022084_A_SDST_CARTE_PARAMETRE_6601180.pdf" TargetMode="External"/><Relationship Id="rId128" Type="http://schemas.openxmlformats.org/officeDocument/2006/relationships/hyperlink" Target="https://rr.fpk.exostar.com/customers/rollsroyceplc_forumpass/nuclear/wep/ael/AEL%20Documentation/ECHANGE%20TECHNIQUE/DOSSIER%20INDUSTRIEL/Documents%20LIES/SDST-indice%20D_Carte%20I%20ALIM%2048_5100435486.pdf" TargetMode="External"/><Relationship Id="rId335" Type="http://schemas.openxmlformats.org/officeDocument/2006/relationships/hyperlink" Target="https://rr.fpk.exostar.com/customers/rollsroyceplc_forumpass/nuclear/wep/ael/AEL%20Documentation/ECHANGE%20TECHNIQUE/DOSSIER%20INDUSTRIEL/Documents%20LIES/DER4674.doc" TargetMode="External"/><Relationship Id="rId377" Type="http://schemas.openxmlformats.org/officeDocument/2006/relationships/hyperlink" Target="https://rr.fpk.exostar.com/customers/rollsroyceplc_forumpass/nuclear/wep/ael/AEL%20Documentation/ECHANGE%20TECHNIQUE/DOSSIER%20INDUSTRIEL/Documents%20LIES/DER4602_bornier%20etor%20duplic.pdf" TargetMode="External"/><Relationship Id="rId500" Type="http://schemas.openxmlformats.org/officeDocument/2006/relationships/hyperlink" Target="https://rr.fpk.exostar.com/customers/rollsroyceplc_forumpass/nuclear/wep/ael/AEL%20Documentation/ECHANGE%20TECHNIQUE/DOSSIER%20INDUSTRIEL/Documents%20LIES/Draft%20VE%2032STOR.PDF" TargetMode="External"/><Relationship Id="rId542" Type="http://schemas.openxmlformats.org/officeDocument/2006/relationships/hyperlink" Target="https://rr.fpk.exostar.com/customers/rollsroyceplc_forumpass/nuclear/wep/ael/AEL%20Documentation/ECHANGE%20TECHNIQUE/DOSSIER%20INDUSTRIEL/Documents%20LIES/drg-16-1122.pdf" TargetMode="External"/><Relationship Id="rId5" Type="http://schemas.openxmlformats.org/officeDocument/2006/relationships/hyperlink" Target="https://rr.fpk.exostar.com/customers/rollsroyceplc_forumpass/nuclear/wep/ael/AEL%20Documentation/ECHANGE%20TECHNIQUE/DOSSIER%20INDUSTRIEL/Documents%20LIES/803606ROHS%20-%20I-COND.1%20ind.G-prix%202019.xls" TargetMode="External"/><Relationship Id="rId181" Type="http://schemas.openxmlformats.org/officeDocument/2006/relationships/hyperlink" Target="https://rr.fpk.exostar.com/customers/rollsroyceplc_forumpass/nuclear/wep/ael/AEL%20Documentation/ECHANGE%20TECHNIQUE/DOSSIER%20INDUSTRIEL/Documents%20LIES/MG1897.jpg" TargetMode="External"/><Relationship Id="rId237" Type="http://schemas.openxmlformats.org/officeDocument/2006/relationships/hyperlink" Target="https://rr.fpk.exostar.com/customers/rollsroyceplc_forumpass/nuclear/wep/ael/AEL%20Documentation/ECHANGE%20TECHNIQUE/DOSSIER%20INDUSTRIEL/Documents%20LIES/Exemple%20Nouveau%20SOU_%20Carte%20AIMP_avec%20_ACQ_190_125_155_150_115-V2.xls" TargetMode="External"/><Relationship Id="rId402" Type="http://schemas.openxmlformats.org/officeDocument/2006/relationships/hyperlink" Target="https://rr.fpk.exostar.com/customers/rollsroyceplc_forumpass/nuclear/wep/ael/AEL%20Documentation/ECHANGE%20TECHNIQUE/DOSSIER%20INDUSTRIEL/Documents%20LIES/TO3Q%20Update%20Letter.pdf" TargetMode="External"/><Relationship Id="rId279" Type="http://schemas.openxmlformats.org/officeDocument/2006/relationships/hyperlink" Target="https://rr.fpk.exostar.com/customers/rollsroyceplc_forumpass/nuclear/wep/ael/AEL%20Documentation/ECHANGE%20TECHNIQUE/DOSSIER%20INDUSTRIEL/Documents%20LIES/Liste%20de%20proto-Golden-sample-RoHS.xlsx" TargetMode="External"/><Relationship Id="rId444" Type="http://schemas.openxmlformats.org/officeDocument/2006/relationships/hyperlink" Target="https://rr.fpk.exostar.com/customers/rollsroyceplc_forumpass/nuclear/wep/ael/AEL%20Documentation/ECHANGE%20TECHNIQUE/DOSSIER%20INDUSTRIEL/FAI/FAI%20complementaire%20vernissage/FAI_CAR0000147_ACCG4/Copy%20of%20FAI_3023963_C_ACCG4-2-CAR0000147.pdf" TargetMode="External"/><Relationship Id="rId486" Type="http://schemas.openxmlformats.org/officeDocument/2006/relationships/hyperlink" Target="https://rr.fpk.exostar.com/customers/rollsroyceplc_forumpass/nuclear/wep/ael/AEL%20Documentation/ECHANGE%20TECHNIQUE/DOSSIER%20INDUSTRIEL/TESTS/PES%20T012880A01.pdf" TargetMode="External"/><Relationship Id="rId43" Type="http://schemas.openxmlformats.org/officeDocument/2006/relationships/hyperlink" Target="https://rr.fpk.exostar.com/customers/rollsroyceplc_forumpass/nuclear/wep/ael/AEL%20Documentation/ECHANGE%20TECHNIQUE/DOSSIER%20INDUSTRIEL/Documents%20LIES/SDST/T023024A01-SDST%20CARTE%20INTERFACE%20SMCBB%201471284.xls" TargetMode="External"/><Relationship Id="rId139" Type="http://schemas.openxmlformats.org/officeDocument/2006/relationships/hyperlink" Target="https://rr.fpk.exostar.com/customers/rollsroyceplc_forumpass/nuclear/wep/ael/AEL%20Documentation/ECHANGE%20TECHNIQUE/DOSSIER%20INDUSTRIEL/Documents%20LIES/T019137_A_SOR_REPRISE_CARTE_%20ACCG%204-2_CAR0000147_Evol%20de%20l'indice%20E,,%20F%20vers%20H.doc" TargetMode="External"/><Relationship Id="rId290" Type="http://schemas.openxmlformats.org/officeDocument/2006/relationships/hyperlink" Target="https://rr.fpk.exostar.com/customers/rollsroyceplc_forumpass/nuclear/wep/ael/AEL%20Documentation/ECHANGE%20TECHNIQUE/DOSSIER%20INDUSTRIEL/Documents%20LIES/DER4698.doc" TargetMode="External"/><Relationship Id="rId304" Type="http://schemas.openxmlformats.org/officeDocument/2006/relationships/hyperlink" Target="https://rr.fpk.exostar.com/customers/rollsroyceplc_forumpass/nuclear/wep/ael/AEL%20Documentation/ECHANGE%20TECHNIQUE/DOSSIER%20INDUSTRIEL/Documents%20LIES/Copie%20de%20T010478_A_SDST%20CARTE%20CDE%20THYRISTOR.xlsx" TargetMode="External"/><Relationship Id="rId346" Type="http://schemas.openxmlformats.org/officeDocument/2006/relationships/hyperlink" Target="https://rr.fpk.exostar.com/customers/rollsroyceplc_forumpass/nuclear/wep/ael/AEL%20Documentation/ECHANGE%20TECHNIQUE/DOSSIER%20INDUSTRIEL/Documents%20LIES/DER4658.pdf" TargetMode="External"/><Relationship Id="rId388" Type="http://schemas.openxmlformats.org/officeDocument/2006/relationships/hyperlink" Target="https://rr.fpk.exostar.com/customers/rollsroyceplc_forumpass/nuclear/wep/ael/AEL%20Documentation/ECHANGE%20TECHNIQUE/DOSSIER%20INDUSTRIEL/Documents%20LIES/DER4584.doc" TargetMode="External"/><Relationship Id="rId511" Type="http://schemas.openxmlformats.org/officeDocument/2006/relationships/hyperlink" Target="https://rr.fpk.exostar.com/customers/rollsroyceplc_forumpass/nuclear/wep/ael/AEL%20Documentation/ECHANGE%20TECHNIQUE/DOSSIER%20INDUSTRIEL/Documents%20LIES/DRG-16-1201_Bornier%2016SREL%20sans%20diodes_AEL.pdf" TargetMode="External"/><Relationship Id="rId553" Type="http://schemas.openxmlformats.org/officeDocument/2006/relationships/hyperlink" Target="https://rr.fpk.exostar.com/customers/rollsroyceplc_forumpass/nuclear/wep/ael/AEL%20Documentation/ECHANGE%20TECHNIQUE/DOSSIER%20INDUSTRIEL/Documents%20LIES/FLT4399-2_borniers2x9-PAN.xls" TargetMode="External"/><Relationship Id="rId85" Type="http://schemas.openxmlformats.org/officeDocument/2006/relationships/hyperlink" Target="https://rr.fpk.exostar.com/customers/rollsroyceplc_forumpass/nuclear/wep/ael/AEL%20Documentation/ECHANGE%20TECHNIQUE/DOSSIER%20INDUSTRIEL/Documents%20LIES/SDST/3021876_E_SDST_CAR0000143_32ACT2.xlsx" TargetMode="External"/><Relationship Id="rId150" Type="http://schemas.openxmlformats.org/officeDocument/2006/relationships/hyperlink" Target="https://rr.fpk.exostar.com/customers/rollsroyceplc_forumpass/nuclear/wep/ael/AEL%20Documentation/ECHANGE%20TECHNIQUE/DOSSIER%20INDUSTRIEL/Documents%20LIES/1614618AA.JPG" TargetMode="External"/><Relationship Id="rId192" Type="http://schemas.openxmlformats.org/officeDocument/2006/relationships/hyperlink" Target="https://rr.fpk.exostar.com/customers/rollsroyceplc_forumpass/nuclear/wep/ael/AEL%20Documentation/ECHANGE%20TECHNIQUE/DOSSIER%20INDUSTRIEL/Documents%20LIES/DER4760_additif_6647731E.pdf" TargetMode="External"/><Relationship Id="rId206" Type="http://schemas.openxmlformats.org/officeDocument/2006/relationships/hyperlink" Target="https://rr.fpk.exostar.com/customers/rollsroyceplc_forumpass/nuclear/wep/ael/AEL%20Documentation/ECHANGE%20TECHNIQUE/DOSSIER%20INDUSTRIEL/Documents%20LIES/REDTA-B.xls" TargetMode="External"/><Relationship Id="rId413" Type="http://schemas.openxmlformats.org/officeDocument/2006/relationships/hyperlink" Target="https://rr.fpk.exostar.com/customers/rollsroyceplc_forumpass/nuclear/wep/ael/AEL%20Documentation/ECHANGE%20TECHNIQUE/DOSSIER%20INDUSTRIEL/Documents%20LIES/SDST/SEH%20QR597.jpg" TargetMode="External"/><Relationship Id="rId248" Type="http://schemas.openxmlformats.org/officeDocument/2006/relationships/hyperlink" Target="https://rr.fpk.exostar.com/customers/rollsroyceplc_forumpass/nuclear/wep/ael/AEL%20Documentation/ECHANGE%20TECHNIQUE/DOSSIER%20INDUSTRIEL/Documents%20LIES/DER4731.pdf" TargetMode="External"/><Relationship Id="rId455" Type="http://schemas.openxmlformats.org/officeDocument/2006/relationships/hyperlink" Target="https://rr.fpk.exostar.com/customers/rollsroyceplc_forumpass/nuclear/wep/ael/AEL%20Documentation/ECHANGE%20TECHNIQUE/DOSSIER%20INDUSTRIEL/Documents%20LIES/SDST-3021388_C-bornier%2016%20ETOR%20BOR0000013.pdf" TargetMode="External"/><Relationship Id="rId497" Type="http://schemas.openxmlformats.org/officeDocument/2006/relationships/hyperlink" Target="https://rr.fpk.exostar.com/customers/rollsroyceplc_forumpass/nuclear/wep/ael/AEL%20Documentation/ECHANGE%20TECHNIQUE/DOSSIER%20INDUSTRIEL/Documents%20LIES/Central_Semi_PDN01022.pdf" TargetMode="External"/><Relationship Id="rId12" Type="http://schemas.openxmlformats.org/officeDocument/2006/relationships/hyperlink" Target="https://rr.fpk.exostar.com/customers/rollsroyceplc_forumpass/nuclear/wep/ael/AEL%20Documentation/ECHANGE%20TECHNIQUE/DOSSIER%20INDUSTRIEL/Documents%20LIES/Fiche%20de%20liaison_5100435509D.xlsx" TargetMode="External"/><Relationship Id="rId108" Type="http://schemas.openxmlformats.org/officeDocument/2006/relationships/hyperlink" Target="https://rr.fpk.exostar.com/customers/rollsroyceplc_forumpass/nuclear/wep/ael/AEL%20Documentation/ECHANGE%20TECHNIQUE/DOSSIER%20INDUSTRIEL/Documents%20LIES/SDST/T019886_A_SDST_CARTE_STARTER_1478965.pdf" TargetMode="External"/><Relationship Id="rId315" Type="http://schemas.openxmlformats.org/officeDocument/2006/relationships/hyperlink" Target="https://rr.fpk.exostar.com/customers/rollsroyceplc_forumpass/nuclear/wep/ael/AEL%20Documentation/ECHANGE%20TECHNIQUE/DOSSIER%20INDUSTRIEL/Documents%20LIES/3020781-SDST-Carte-I_ICTO-5100435557.pdf" TargetMode="External"/><Relationship Id="rId357" Type="http://schemas.openxmlformats.org/officeDocument/2006/relationships/hyperlink" Target="https://rr.fpk.exostar.com/customers/rollsroyceplc_forumpass/nuclear/wep/ael/AEL%20Documentation/ECHANGE%20TECHNIQUE/DOSSIER%20INDUSTRIEL/Documents%20LIES/FLT3546-2_divers%20pb%20sur%20vernis.xls" TargetMode="External"/><Relationship Id="rId522" Type="http://schemas.openxmlformats.org/officeDocument/2006/relationships/hyperlink" Target="https://rr.fpk.exostar.com/customers/rollsroyceplc_forumpass/nuclear/wep/ael/AEL%20Documentation/ECHANGE%20TECHNIQUE/DOSSIER%20INDUSTRIEL/Documents%20LIES/32411719TA.JPG" TargetMode="External"/><Relationship Id="rId54" Type="http://schemas.openxmlformats.org/officeDocument/2006/relationships/hyperlink" Target="https://rr.fpk.exostar.com/customers/rollsroyceplc_forumpass/nuclear/wep/ael/AEL%20Documentation/ECHANGE%20TECHNIQUE/DOSSIER%20INDUSTRIEL/Documents%20LIES/BI%205100435721H%20040718.pdf" TargetMode="External"/><Relationship Id="rId96" Type="http://schemas.openxmlformats.org/officeDocument/2006/relationships/hyperlink" Target="https://rr.fpk.exostar.com/customers/rollsroyceplc_forumpass/nuclear/wep/ael/AEL%20Documentation/ECHANGE%20TECHNIQUE/DOSSIER%20INDUSTRIEL/Documents%20LIES/PES/3018620_C_PES_Constructif.pdf" TargetMode="External"/><Relationship Id="rId161" Type="http://schemas.openxmlformats.org/officeDocument/2006/relationships/hyperlink" Target="https://rr.fpk.exostar.com/customers/rollsroyceplc_forumpass/nuclear/wep/ael/AEL%20Documentation/ECHANGE%20TECHNIQUE/DOSSIER%20INDUSTRIEL/Documents%20LIES/SDST%20AIMP5B_FI.PDF" TargetMode="External"/><Relationship Id="rId217" Type="http://schemas.openxmlformats.org/officeDocument/2006/relationships/hyperlink" Target="https://rr.fpk.exostar.com/customers/rollsroyceplc_forumpass/nuclear/wep/ael/AEL%20Documentation/ECHANGE%20TECHNIQUE/DOSSIER%20INDUSTRIEL/Documents%20LIES/3021874_D_SDST_CAR0000144_I32ACT2%20sign&#233;%20RRCN.pdf" TargetMode="External"/><Relationship Id="rId399" Type="http://schemas.openxmlformats.org/officeDocument/2006/relationships/hyperlink" Target="https://rr.fpk.exostar.com/customers/rollsroyceplc_forumpass/nuclear/wep/ael/AEL%20Documentation/ECHANGE%20TECHNIQUE/DOSSIER%20INDUSTRIEL/Documents%20LIES/CCT2%20-%20montage%20C6_QR695.pdf" TargetMode="External"/><Relationship Id="rId564" Type="http://schemas.openxmlformats.org/officeDocument/2006/relationships/hyperlink" Target="https://rr.fpk.exostar.com/customers/rollsroyceplc_forumpass/nuclear/wep/ael/AEL%20Documentation/ECHANGE%20TECHNIQUE/DOSSIER%20INDUSTRIEL/Documents%20LIES/DRG-15-1030_AEL_Bornier%20ETOR%20Duplication.pdf" TargetMode="External"/><Relationship Id="rId259" Type="http://schemas.openxmlformats.org/officeDocument/2006/relationships/hyperlink" Target="https://rr.fpk.exostar.com/customers/rollsroyceplc_forumpass/nuclear/wep/ael/AEL%20Documentation/ECHANGE%20TECHNIQUE/DOSSIER%20INDUSTRIEL/Documents%20LIES/DER4716_IALIM48_vernissage.pdf.pdf" TargetMode="External"/><Relationship Id="rId424" Type="http://schemas.openxmlformats.org/officeDocument/2006/relationships/hyperlink" Target="https://rr.fpk.exostar.com/customers/rollsroyceplc_forumpass/nuclear/wep/ael/AEL%20Documentation/ECHANGE%20TECHNIQUE/DOSSIER%20INDUSTRIEL/Documents%20LIES/SDST/plabor_face_BOTTOM.jpg" TargetMode="External"/><Relationship Id="rId466" Type="http://schemas.openxmlformats.org/officeDocument/2006/relationships/hyperlink" Target="https://rr.fpk.exostar.com/customers/rollsroyceplc_forumpass/nuclear/wep/ael/AEL%20Documentation/ECHANGE%20TECHNIQUE/DOSSIER%20INDUSTRIEL/Documents%20LIES/3025673_C_SDST_Module_RSDS_6649070_sign&#233;e_240717.pdf" TargetMode="External"/><Relationship Id="rId23" Type="http://schemas.openxmlformats.org/officeDocument/2006/relationships/hyperlink" Target="https://rr.fpk.exostar.com/customers/rollsroyceplc_forumpass/nuclear/wep/ael/AEL%20Documentation/ECHANGE%20TECHNIQUE/DOCS%20POINTS%20QR/DOC%20POINT%20QR%20N%C2%B0640%20(5100435733)" TargetMode="External"/><Relationship Id="rId119" Type="http://schemas.openxmlformats.org/officeDocument/2006/relationships/hyperlink" Target="https://rr.fpk.exostar.com/customers/rollsroyceplc_forumpass/nuclear/wep/ael/AEL%20Documentation/ECHANGE%20TECHNIQUE/DOSSIER%20INDUSTRIEL/Documents%20LIES/SDST/SDST_3022228_B_CARTE%20AHTS4B%20FI%205100436636.pdf" TargetMode="External"/><Relationship Id="rId270" Type="http://schemas.openxmlformats.org/officeDocument/2006/relationships/hyperlink" Target="https://rr.fpk.exostar.com/customers/rollsroyceplc_forumpass/nuclear/wep/ael/AEL%20Documentation/ECHANGE%20TECHNIQUE/DOSSIER%20INDUSTRIEL/Documents%20LIES/T005675-FAI-I_ALIM24-5100436390_F-Rev_B.pdf" TargetMode="External"/><Relationship Id="rId326" Type="http://schemas.openxmlformats.org/officeDocument/2006/relationships/hyperlink" Target="https://rr.fpk.exostar.com/customers/rollsroyceplc_forumpass/nuclear/wep/ael/AEL%20Documentation/ECHANGE%20TECHNIQUE/DOSSIER%20INDUSTRIEL/Documents%20LIES/HOM4678.xls" TargetMode="External"/><Relationship Id="rId533" Type="http://schemas.openxmlformats.org/officeDocument/2006/relationships/hyperlink" Target="https://rr.fpk.exostar.com/customers/rollsroyceplc_forumpass/nuclear/wep/ael/AEL%20Documentation/ECHANGE%20TECHNIQUE/DOSSIER%20INDUSTRIEL/Documents%20LIES/SDST_ALIM24_T003526D__sign&#233;e_120816.pdf" TargetMode="External"/><Relationship Id="rId65" Type="http://schemas.openxmlformats.org/officeDocument/2006/relationships/hyperlink" Target="https://rr.fpk.exostar.com/customers/rollsroyceplc_forumpass/nuclear/wep/ael/AEL%20Documentation/ECHANGE%20TECHNIQUE/DOSSIER%20INDUSTRIEL/Documents%20LIES/FL_1478949J.zip" TargetMode="External"/><Relationship Id="rId130" Type="http://schemas.openxmlformats.org/officeDocument/2006/relationships/hyperlink" Target="https://rr.fpk.exostar.com/customers/rollsroyceplc_forumpass/nuclear/wep/ael/AEL%20Documentation/ECHANGE%20TECHNIQUE/DOSSIER%20INDUSTRIEL/Documents%20LIES/SDST_B_CARTE%20AHTS4B%20FI%205100436636.xls" TargetMode="External"/><Relationship Id="rId368" Type="http://schemas.openxmlformats.org/officeDocument/2006/relationships/hyperlink" Target="https://rr.fpk.exostar.com/customers/rollsroyceplc_forumpass/nuclear/wep/ael/AEL%20Documentation/ECHANGE%20TECHNIQUE/DOSSIER%20INDUSTRIEL/Documents%20LIES/FLT4538_2_declencheur%20TOR.xls" TargetMode="External"/><Relationship Id="rId172" Type="http://schemas.openxmlformats.org/officeDocument/2006/relationships/hyperlink" Target="https://rr.fpk.exostar.com/customers/rollsroyceplc_forumpass/nuclear/wep/ael/AEL%20Documentation/ECHANGE%20TECHNIQUE/DOSSIER%20INDUSTRIEL/Documents%20LIES/com.prodaxis.sbc.in.seriallot.PartSerial-results_20170705-1708.csv" TargetMode="External"/><Relationship Id="rId228" Type="http://schemas.openxmlformats.org/officeDocument/2006/relationships/hyperlink" Target="https://rr.fpk.exostar.com/customers/rollsroyceplc_forumpass/nuclear/wep/ael/AEL%20Documentation/ECHANGE%20TECHNIQUE/DOSSIER%20INDUSTRIEL/Documents%20LIES/SOU-simplification.zip" TargetMode="External"/><Relationship Id="rId435" Type="http://schemas.openxmlformats.org/officeDocument/2006/relationships/hyperlink" Target="https://rr.fpk.exostar.com/customers/rollsroyceplc_forumpass/nuclear/wep/ael/AEL%20Documentation/ECHANGE%20TECHNIQUE/DOSSIER%20INDUSTRIEL/FAI/FAI%20complementaire%20vernissage/FAI%20BOR0000022%2016SREL%20diode/FAI%20T005922%20ind%20B.pdf" TargetMode="External"/><Relationship Id="rId477" Type="http://schemas.openxmlformats.org/officeDocument/2006/relationships/hyperlink" Target="https://rr.fpk.exostar.com/customers/rollsroyceplc_forumpass/nuclear/wep/ael/AEL%20Documentation/ECHANGE%20TECHNIQUE/DOSSIER%20INDUSTRIEL/Documents%20LIES/IMG_2985.JPG" TargetMode="External"/><Relationship Id="rId281" Type="http://schemas.openxmlformats.org/officeDocument/2006/relationships/hyperlink" Target="https://rr.fpk.exostar.com/customers/rollsroyceplc_forumpass/nuclear/wep/ael/AEL%20Documentation/ECHANGE%20TECHNIQUE/DOSSIER%20INDUSTRIEL/Documents%20LIES/DER4703.pdf" TargetMode="External"/><Relationship Id="rId337" Type="http://schemas.openxmlformats.org/officeDocument/2006/relationships/hyperlink" Target="https://rr.fpk.exostar.com/customers/rollsroyceplc_forumpass/nuclear/wep/ael/AEL%20Documentation/ECHANGE%20TECHNIQUE/DOSSIER%20INDUSTRIEL/Documents%20LIES/DER4670.doc" TargetMode="External"/><Relationship Id="rId502" Type="http://schemas.openxmlformats.org/officeDocument/2006/relationships/hyperlink" Target="https://rr.fpk.exostar.com/customers/rollsroyceplc_forumpass/nuclear/wep/ael/AEL%20Documentation/ECHANGE%20TECHNIQUE/DOSSIER%20INDUSTRIEL/Documents%20LIES/DDRG16-1322_obsolescence%20HUA17703.doc" TargetMode="External"/><Relationship Id="rId34" Type="http://schemas.openxmlformats.org/officeDocument/2006/relationships/hyperlink" Target="https://rr.fpk.exostar.com/customers/rollsroyceplc_forumpass/nuclear/wep/ael/AEL%20Documentation/ECHANGE%20TECHNIQUE/DOSSIER%20INDUSTRIEL/Documents%20LIES/vishay.zip" TargetMode="External"/><Relationship Id="rId76" Type="http://schemas.openxmlformats.org/officeDocument/2006/relationships/hyperlink" Target="https://rr.fpk.exostar.com/customers/rollsroyceplc_forumpass/nuclear/wep/ael/AEL%20Documentation/ECHANGE%20TECHNIQUE/DOSSIER%20INDUSTRIEL/Documents%20LIES/SDST/T022101_A_SDST_CARTE_COMPTEUR_6601082.pdf" TargetMode="External"/><Relationship Id="rId141" Type="http://schemas.openxmlformats.org/officeDocument/2006/relationships/hyperlink" Target="https://rr.fpk.exostar.com/customers/rollsroyceplc_forumpass/nuclear/wep/ael/AEL%20Documentation/ECHANGE%20TECHNIQUE/DOSSIER%20INDUSTRIEL/Documents%20LIES/T001899-Indice%20E-SDST-BOR0000022-Bornier_16SREL_DIODE.xlsx" TargetMode="External"/><Relationship Id="rId379" Type="http://schemas.openxmlformats.org/officeDocument/2006/relationships/hyperlink" Target="https://rr.fpk.exostar.com/customers/rollsroyceplc_forumpass/nuclear/wep/ael/AEL%20Documentation/ECHANGE%20TECHNIQUE/DOSSIER%20INDUSTRIEL/Documents%20LIES/DER4598.pdf" TargetMode="External"/><Relationship Id="rId544" Type="http://schemas.openxmlformats.org/officeDocument/2006/relationships/hyperlink" Target="https://rr.fpk.exostar.com/customers/rollsroyceplc_forumpass/nuclear/wep/ael/AEL%20Documentation/ECHANGE%20TECHNIQUE/DOSSIER%20INDUSTRIEL/Documents%20LIES/Passage%20ROHS_historique_contamination%20sur%20cartes_lot2_3_5.xlsx" TargetMode="External"/><Relationship Id="rId7" Type="http://schemas.openxmlformats.org/officeDocument/2006/relationships/hyperlink" Target="https://rr.fpk.exostar.com/customers/rollsroyceplc_forumpass/nuclear/wep/ael/AEL%20Documentation/ECHANGE%20TECHNIQUE/DOSSIER%20INDUSTRIEL/Documents%20LIES/1471287_D.zip" TargetMode="External"/><Relationship Id="rId183" Type="http://schemas.openxmlformats.org/officeDocument/2006/relationships/hyperlink" Target="https://rr.fpk.exostar.com/customers/rollsroyceplc_forumpass/nuclear/wep/ael/AEL%20Documentation/ECHANGE%20TECHNIQUE/DOSSIER%20INDUSTRIEL/Documents%20LIES/DER4766.doc" TargetMode="External"/><Relationship Id="rId239" Type="http://schemas.openxmlformats.org/officeDocument/2006/relationships/hyperlink" Target="https://rr.fpk.exostar.com/customers/rollsroyceplc_forumpass/nuclear/wep/ael/AEL%20Documentation/ECHANGE%20TECHNIQUE/DOSSIER%20INDUSTRIEL/Documents%20LIES/T012696%20A_SDST_6601211_%20ANA-TRANS.pdf" TargetMode="External"/><Relationship Id="rId390" Type="http://schemas.openxmlformats.org/officeDocument/2006/relationships/hyperlink" Target="https://rr.fpk.exostar.com/customers/rollsroyceplc_forumpass/nuclear/wep/ael/AEL%20Documentation/ECHANGE%20TECHNIQUE/DOSSIER%20INDUSTRIEL/Documents%20LIES/FLT4578_interface%20CB020-PAN.xls" TargetMode="External"/><Relationship Id="rId404" Type="http://schemas.openxmlformats.org/officeDocument/2006/relationships/hyperlink" Target="https://rr.fpk.exostar.com/customers/rollsroyceplc_forumpass/nuclear/wep/ael/AEL%20Documentation/ECHANGE%20TECHNIQUE/DOSSIER%20INDUSTRIEL/Documents%20LIES/SDST/AIR2_6607609_QR667_boitier_ouvert.jpg" TargetMode="External"/><Relationship Id="rId446" Type="http://schemas.openxmlformats.org/officeDocument/2006/relationships/hyperlink" Target="https://rr.fpk.exostar.com/customers/rollsroyceplc_forumpass/nuclear/wep/ael/AEL%20Documentation/ECHANGE%20TECHNIQUE/DOSSIER%20INDUSTRIEL/Documents%20LIES/FAI_I.ALIM48_extrait_gamme_vernis.pdf" TargetMode="External"/><Relationship Id="rId250" Type="http://schemas.openxmlformats.org/officeDocument/2006/relationships/hyperlink" Target="https://rr.fpk.exostar.com/customers/rollsroyceplc_forumpass/nuclear/wep/ael/AEL%20Documentation/ECHANGE%20TECHNIQUE/DOSSIER%20INDUSTRIEL/Documents%20LIES/DER4722_UC68000_FAV.pdf" TargetMode="External"/><Relationship Id="rId292" Type="http://schemas.openxmlformats.org/officeDocument/2006/relationships/hyperlink" Target="https://rr.fpk.exostar.com/customers/rollsroyceplc_forumpass/nuclear/wep/ael/AEL%20Documentation/ECHANGE%20TECHNIQUE/DOSSIER%20INDUSTRIEL/Documents%20LIES/SDST-5100436413-ALIM_ANA_7.pdf" TargetMode="External"/><Relationship Id="rId306" Type="http://schemas.openxmlformats.org/officeDocument/2006/relationships/hyperlink" Target="https://rr.fpk.exostar.com/customers/rollsroyceplc_forumpass/nuclear/wep/ael/AEL%20Documentation/ECHANGE%20TECHNIQUE/DOSSIER%20INDUSTRIEL/Documents%20LIES/SDST-5100436672-32_S_TOR_FI.pdf" TargetMode="External"/><Relationship Id="rId488" Type="http://schemas.openxmlformats.org/officeDocument/2006/relationships/hyperlink" Target="https://rr.fpk.exostar.com/customers/rollsroyceplc_forumpass/nuclear/wep/ael/AEL%20Documentation/ECHANGE%20TECHNIQUE/DOSSIER%20INDUSTRIEL/Documents%20LIES/SDST_6701702_ONDULEUR_T012658A_sign&#233;e_161216.pdf" TargetMode="External"/><Relationship Id="rId45" Type="http://schemas.openxmlformats.org/officeDocument/2006/relationships/hyperlink" Target="https://rr.fpk.exostar.com/customers/rollsroyceplc_forumpass/nuclear/wep/ael/AEL%20Documentation/ECHANGE%20TECHNIQUE/DOSSIER%20INDUSTRIEL/Documents%20LIES/BI%205100435731F_110718.pdf" TargetMode="External"/><Relationship Id="rId87" Type="http://schemas.openxmlformats.org/officeDocument/2006/relationships/hyperlink" Target="https://rr.fpk.exostar.com/customers/rollsroyceplc_forumpass/nuclear/wep/ael/AEL%20Documentation/ECHANGE%20TECHNIQUE/DOSSIER%20INDUSTRIEL/Documents%20LIES/ALIM_BT_colliers_REP.8_QR502.jpg" TargetMode="External"/><Relationship Id="rId110" Type="http://schemas.openxmlformats.org/officeDocument/2006/relationships/hyperlink" Target="https://rr.fpk.exostar.com/customers/rollsroyceplc_forumpass/nuclear/wep/ael/AEL%20Documentation/ECHANGE%20TECHNIQUE/DOSSIER%20INDUSTRIEL/Documents%20LIES/APEM_5000series_20180829.pdf" TargetMode="External"/><Relationship Id="rId348" Type="http://schemas.openxmlformats.org/officeDocument/2006/relationships/hyperlink" Target="https://rr.fpk.exostar.com/customers/rollsroyceplc_forumpass/nuclear/wep/ael/AEL%20Documentation/ECHANGE%20TECHNIQUE/DOSSIER%20INDUSTRIEL/Documents%20LIES/3018700-SDST-Carte-MFV-2_4-1471953.pdf" TargetMode="External"/><Relationship Id="rId513" Type="http://schemas.openxmlformats.org/officeDocument/2006/relationships/hyperlink" Target="https://rr.fpk.exostar.com/customers/rollsroyceplc_forumpass/nuclear/wep/ael/AEL%20Documentation/ECHANGE%20TECHNIQUE/DOSSIER%20INDUSTRIEL/Documents%20LIES/Capture.JPG" TargetMode="External"/><Relationship Id="rId555" Type="http://schemas.openxmlformats.org/officeDocument/2006/relationships/hyperlink" Target="https://rr.fpk.exostar.com/customers/rollsroyceplc_forumpass/nuclear/wep/ael/AEL%20Documentation/ECHANGE%20TECHNIQUE/DOSSIER%20INDUSTRIEL/Documents%20LIES/Analyse%20technique%20fixation%20X4.pdf" TargetMode="External"/><Relationship Id="rId152" Type="http://schemas.openxmlformats.org/officeDocument/2006/relationships/hyperlink" Target="https://rr.fpk.exostar.com/customers/rollsroyceplc_forumpass/nuclear/wep/ael/AEL%20Documentation/ECHANGE%20TECHNIQUE/DOSSIER%20INDUSTRIEL/Documents%20LIES/SDST_3021388_C_%2016_ETOR_r&#233;f_BOR0000013.xlsx" TargetMode="External"/><Relationship Id="rId194" Type="http://schemas.openxmlformats.org/officeDocument/2006/relationships/hyperlink" Target="https://rr.fpk.exostar.com/customers/rollsroyceplc_forumpass/nuclear/wep/ael/AEL%20Documentation/ECHANGE%20TECHNIQUE/DOSSIER%20INDUSTRIEL/Documents%20LIES/SDST-3026938_ind_D-Carte-ACGF6_BN_2_FI%20-%20CAR0000174.xls" TargetMode="External"/><Relationship Id="rId208" Type="http://schemas.openxmlformats.org/officeDocument/2006/relationships/hyperlink" Target="https://rr.fpk.exostar.com/customers/rollsroyceplc_forumpass/nuclear/wep/ael/AEL%20Documentation/ECHANGE%20TECHNIQUE/DOSSIER%20INDUSTRIEL/Documents%20LIES/DERXXXX_Mati&#232;re%20Rail_T6.doc" TargetMode="External"/><Relationship Id="rId415" Type="http://schemas.openxmlformats.org/officeDocument/2006/relationships/hyperlink" Target="https://rr.fpk.exostar.com/customers/rollsroyceplc_forumpass/nuclear/wep/ael/AEL%20Documentation/ECHANGE%20TECHNIQUE/DOSSIER%20INDUSTRIEL/Documents%20LIES/SDST/Elements%20dossier%20Carte%20SMU.zip" TargetMode="External"/><Relationship Id="rId457" Type="http://schemas.openxmlformats.org/officeDocument/2006/relationships/hyperlink" Target="https://rr.fpk.exostar.com/customers/rollsroyceplc_forumpass/nuclear/wep/ael/AEL%20Documentation/ECHANGE%20TECHNIQUE/DOSSIER%20INDUSTRIEL/Documents%20LIES/SOR%20T017913%20A%20valid&#233;%20QUA%20(2).pdf" TargetMode="External"/><Relationship Id="rId261" Type="http://schemas.openxmlformats.org/officeDocument/2006/relationships/hyperlink" Target="https://rr.fpk.exostar.com/customers/rollsroyceplc_forumpass/nuclear/wep/ael/AEL%20Documentation/ECHANGE%20TECHNIQUE/DOSSIER%20INDUSTRIEL/Documents%20LIES/Copie%20de%20besoin_confirmation_ROHS_CEL%20(2).xlsx" TargetMode="External"/><Relationship Id="rId499" Type="http://schemas.openxmlformats.org/officeDocument/2006/relationships/hyperlink" Target="https://rr.fpk.exostar.com/customers/rollsroyceplc_forumpass/nuclear/wep/ael/AEL%20Documentation/ECHANGE%20TECHNIQUE/DOSSIER%20INDUSTRIEL/Documents%20LIES/DRG-16-1267_AEL_CARTE%20UC6800%20Face%20Avant.pdf" TargetMode="External"/><Relationship Id="rId14" Type="http://schemas.openxmlformats.org/officeDocument/2006/relationships/hyperlink" Target="https://rr.fpk.exostar.com/customers/rollsroyceplc_forumpass/nuclear/wep/ael/AEL%20Documentation/ECHANGE%20TECHNIQUE/DOSSIER%20INDUSTRIEL/Documents%20LIES/FLT%20connecteur%20PXF.pdf" TargetMode="External"/><Relationship Id="rId56" Type="http://schemas.openxmlformats.org/officeDocument/2006/relationships/hyperlink" Target="https://rr.fpk.exostar.com/customers/rollsroyceplc_forumpass/nuclear/wep/ael/AEL%20Documentation/ECHANGE%20TECHNIQUE/DOSSIER%20INDUSTRIEL/Documents%20LIES/1478860D.zip" TargetMode="External"/><Relationship Id="rId317" Type="http://schemas.openxmlformats.org/officeDocument/2006/relationships/hyperlink" Target="https://rr.fpk.exostar.com/customers/rollsroyceplc_forumpass/nuclear/wep/ael/AEL%20Documentation/ECHANGE%20TECHNIQUE/DOSSIER%20INDUSTRIEL/Documents%20LIES/DER4687.pdf" TargetMode="External"/><Relationship Id="rId359" Type="http://schemas.openxmlformats.org/officeDocument/2006/relationships/hyperlink" Target="https://rr.fpk.exostar.com/customers/rollsroyceplc_forumpass/nuclear/wep/ael/AEL%20Documentation/ECHANGE%20TECHNIQUE/DOSSIER%20INDUSTRIEL/Documents%20LIES/1475646G.pdf" TargetMode="External"/><Relationship Id="rId524" Type="http://schemas.openxmlformats.org/officeDocument/2006/relationships/hyperlink" Target="https://rr.fpk.exostar.com/customers/rollsroyceplc_forumpass/nuclear/wep/ael/AEL%20Documentation/ECHANGE%20TECHNIQUE/DOSSIER%20INDUSTRIEL/Documents%20LIES/SDST_ALIM%20ANA%206%20FI_T003542D_sign&#233;e_020316.pdf" TargetMode="External"/><Relationship Id="rId566" Type="http://schemas.openxmlformats.org/officeDocument/2006/relationships/hyperlink" Target="https://rr.fpk.exostar.com/customers/rollsroyceplc_forumpass/nuclear/wep/ael/AEL%20Documentation/ECHANGE%20TECHNIQUE/DOSSIER%20INDUSTRIEL/Documents%20LIES/DRG-16-1100_CAR000092-29403010JC_AEL.pdf" TargetMode="External"/><Relationship Id="rId98" Type="http://schemas.openxmlformats.org/officeDocument/2006/relationships/hyperlink" Target="https://rr.fpk.exostar.com/customers/rollsroyceplc_forumpass/nuclear/wep/ael/AEL%20Documentation/ECHANGE%20TECHNIQUE/DOSSIER%20INDUSTRIEL/Documents%20LIES/SDST/T019891_A_SDST_CARTE_SELECT_REGUL_1478983.xlsx" TargetMode="External"/><Relationship Id="rId121" Type="http://schemas.openxmlformats.org/officeDocument/2006/relationships/hyperlink" Target="https://rr.fpk.exostar.com/customers/rollsroyceplc_forumpass/nuclear/wep/ael/AEL%20Documentation/ECHANGE%20TECHNIQUE/DOSSIER%20INDUSTRIEL/FAI/FAI%20complementaire%20vernissage/FAI_3023963_B_ACCG4-2-CAR0000147.xls" TargetMode="External"/><Relationship Id="rId163" Type="http://schemas.openxmlformats.org/officeDocument/2006/relationships/hyperlink" Target="https://rr.fpk.exostar.com/customers/rollsroyceplc_forumpass/nuclear/wep/ael/AEL%20Documentation/ECHANGE%20TECHNIQUE/DOSSIER%20INDUSTRIEL/Documents%20LIES/SDST%20ACCG4-2%20SIREX.pdf" TargetMode="External"/><Relationship Id="rId219" Type="http://schemas.openxmlformats.org/officeDocument/2006/relationships/hyperlink" Target="https://rr.fpk.exostar.com/customers/rollsroyceplc_forumpass/nuclear/wep/ael/AEL%20Documentation/ECHANGE%20TECHNIQUE/DOSSIER%20INDUSTRIEL/Documents%20LIES/collage%20inter.zip" TargetMode="External"/><Relationship Id="rId370" Type="http://schemas.openxmlformats.org/officeDocument/2006/relationships/hyperlink" Target="https://rr.fpk.exostar.com/customers/rollsroyceplc_forumpass/nuclear/wep/ael/AEL%20Documentation/ECHANGE%20TECHNIQUE/DOSSIER%20INDUSTRIEL/Documents%20LIES/FLT4423_2_carte%20audio.xls" TargetMode="External"/><Relationship Id="rId426" Type="http://schemas.openxmlformats.org/officeDocument/2006/relationships/hyperlink" Target="https://rr.fpk.exostar.com/customers/rollsroyceplc_forumpass/nuclear/wep/ael/AEL%20Documentation/ECHANGE%20TECHNIQUE/DOSSIER%20INDUSTRIEL/Documents%20LIES/SDST/alim_boro_6601245_face_bottom.jpg" TargetMode="External"/><Relationship Id="rId230" Type="http://schemas.openxmlformats.org/officeDocument/2006/relationships/hyperlink" Target="https://rr.fpk.exostar.com/customers/rollsroyceplc_forumpass/nuclear/wep/ael/AEL%20Documentation/ECHANGE%20TECHNIQUE/DOSSIER%20INDUSTRIEL/Documents%20LIES/AMPHENOL_12741SM4YC.pdf" TargetMode="External"/><Relationship Id="rId468" Type="http://schemas.openxmlformats.org/officeDocument/2006/relationships/hyperlink" Target="https://rr.fpk.exostar.com/customers/rollsroyceplc_forumpass/nuclear/wep/ael/AEL%20Documentation/ECHANGE%20TECHNIQUE/DOSSIER%20INDUSTRIEL/Documents%20LIES/Synth&#232;se-Cosse-defaut_Brasage.pdf" TargetMode="External"/><Relationship Id="rId25" Type="http://schemas.openxmlformats.org/officeDocument/2006/relationships/hyperlink" Target="https://rr.fpk.exostar.com/customers/rollsroyceplc_forumpass/nuclear/wep/ael/AEL%20Documentation/ECHANGE%20TECHNIQUE/DOSSIER%20INDUSTRIEL/Documents%20LIES/SDST/3023907%20indice%20B%20SDST%20Blocs%20BHT6%201471170.xls" TargetMode="External"/><Relationship Id="rId67" Type="http://schemas.openxmlformats.org/officeDocument/2006/relationships/hyperlink" Target="https://rr.fpk.exostar.com/customers/rollsroyceplc_forumpass/nuclear/wep/ael/AEL%20Documentation/ECHANGE%20TECHNIQUE/DOSSIER%20INDUSTRIEL/Documents%20LIES/SDST/T022459_A_SDST_CARTE_6_E_ANA_ISO_2_ST_5100435729.xlsx" TargetMode="External"/><Relationship Id="rId272" Type="http://schemas.openxmlformats.org/officeDocument/2006/relationships/hyperlink" Target="https://rr.fpk.exostar.com/customers/rollsroyceplc_forumpass/nuclear/wep/ael/AEL%20Documentation/ECHANGE%20TECHNIQUE/DOSSIER%20INDUSTRIEL/Documents%20LIES/DER4707.doc" TargetMode="External"/><Relationship Id="rId328" Type="http://schemas.openxmlformats.org/officeDocument/2006/relationships/hyperlink" Target="https://rr.fpk.exostar.com/customers/rollsroyceplc_forumpass/nuclear/wep/ael/AEL%20Documentation/ECHANGE%20TECHNIQUE/DOSSIER%20INDUSTRIEL/TESTS/PES%20&#224;%20corrig&#233;e.zip" TargetMode="External"/><Relationship Id="rId535" Type="http://schemas.openxmlformats.org/officeDocument/2006/relationships/hyperlink" Target="https://rr.fpk.exostar.com/customers/rollsroyceplc_forumpass/nuclear/wep/ael/AEL%20Documentation/ECHANGE%20TECHNIQUE/DOSSIER%20INDUSTRIEL/Documents%20LIES/DRG-16-1123-AEL-INT_ALIM_24V_5100436390.pdf" TargetMode="External"/><Relationship Id="rId132" Type="http://schemas.openxmlformats.org/officeDocument/2006/relationships/hyperlink" Target="https://rr.fpk.exostar.com/customers/rollsroyceplc_forumpass/nuclear/wep/ael/AEL%20Documentation/ECHANGE%20TECHNIQUE/DOSSIER%20INDUSTRIEL/Documents%20LIES/SDST-indice%20D_Carte%20I%20ALIM%2048_5100435486.xls" TargetMode="External"/><Relationship Id="rId174" Type="http://schemas.openxmlformats.org/officeDocument/2006/relationships/hyperlink" Target="https://rr.fpk.exostar.com/customers/rollsroyceplc_forumpass/nuclear/wep/ael/AEL%20Documentation/ECHANGE%20TECHNIQUE/DOSSIER%20INDUSTRIEL/Documents%20LIES/T017360_A_SOU_COF_ACQ_115_125_130_145_155_190.xls" TargetMode="External"/><Relationship Id="rId381" Type="http://schemas.openxmlformats.org/officeDocument/2006/relationships/hyperlink" Target="https://rr.fpk.exostar.com/customers/rollsroyceplc_forumpass/nuclear/wep/ael/AEL%20Documentation/ECHANGE%20TECHNIQUE/DOSSIER%20INDUSTRIEL/Documents%20LIES/DER4594.doc" TargetMode="External"/><Relationship Id="rId241" Type="http://schemas.openxmlformats.org/officeDocument/2006/relationships/hyperlink" Target="https://rr.fpk.exostar.com/customers/rollsroyceplc_forumpass/nuclear/wep/ael/AEL%20Documentation/ECHANGE%20TECHNIQUE/DOSSIER%20INDUSTRIEL/Documents%20LIES/MIFA%2015400494_B_C0_1%20manufacter%20drawing.pdf" TargetMode="External"/><Relationship Id="rId437" Type="http://schemas.openxmlformats.org/officeDocument/2006/relationships/hyperlink" Target="https://rr.fpk.exostar.com/customers/rollsroyceplc_forumpass/nuclear/wep/ael/AEL%20Documentation/ECHANGE%20TECHNIQUE/DOSSIER%20INDUSTRIEL/Documents%20LIES/SDST/carte%20consigne_1479011_QR490.jpg" TargetMode="External"/><Relationship Id="rId479" Type="http://schemas.openxmlformats.org/officeDocument/2006/relationships/hyperlink" Target="https://rr.fpk.exostar.com/customers/rollsroyceplc_forumpass/nuclear/wep/ael/AEL%20Documentation/ECHANGE%20TECHNIQUE/DOSSIER%20INDUSTRIEL/Documents%20LIES/T012696%20B_SDST_6601211_%20ANA-TRANS_sign&#233;e_020217.pdf" TargetMode="External"/><Relationship Id="rId36" Type="http://schemas.openxmlformats.org/officeDocument/2006/relationships/hyperlink" Target="https://rr.fpk.exostar.com/customers/rollsroyceplc_forumpass/nuclear/wep/ael/AEL%20Documentation/ECHANGE%20TECHNIQUE/DOCS%20POINTS%20QR/DOC%20POINT%20QR%20N%C2%B0590%20(0912940)" TargetMode="External"/><Relationship Id="rId283" Type="http://schemas.openxmlformats.org/officeDocument/2006/relationships/hyperlink" Target="https://rr.fpk.exostar.com/customers/rollsroyceplc_forumpass/nuclear/wep/ael/AEL%20Documentation/ECHANGE%20TECHNIQUE/DOSSIER%20INDUSTRIEL/RoHS/LOT%205/AEL_CAR0000174D_805164ROHS_110516.XLS" TargetMode="External"/><Relationship Id="rId339" Type="http://schemas.openxmlformats.org/officeDocument/2006/relationships/hyperlink" Target="https://rr.fpk.exostar.com/customers/rollsroyceplc_forumpass/nuclear/wep/ael/AEL%20Documentation/ECHANGE%20TECHNIQUE/DOSSIER%20INDUSTRIEL/Documents%20LIES/Capture%20composant%20tranche.PNG" TargetMode="External"/><Relationship Id="rId490" Type="http://schemas.openxmlformats.org/officeDocument/2006/relationships/hyperlink" Target="https://rr.fpk.exostar.com/customers/rollsroyceplc_forumpass/nuclear/wep/ael/AEL%20Documentation/ECHANGE%20TECHNIQUE/DOSSIER%20INDUSTRIEL/Documents%20LIES/T013309_A_SDST_6647938_carte%20DEMO_sign&#233;.pdf" TargetMode="External"/><Relationship Id="rId504" Type="http://schemas.openxmlformats.org/officeDocument/2006/relationships/hyperlink" Target="https://rr.fpk.exostar.com/customers/rollsroyceplc_forumpass/nuclear/wep/ael/AEL%20Documentation/ECHANGE%20TECHNIQUE/DOSSIER%20INDUSTRIEL/Documents%20LIES/alim%20ana%206%20review%20AEL.PDF" TargetMode="External"/><Relationship Id="rId546" Type="http://schemas.openxmlformats.org/officeDocument/2006/relationships/hyperlink" Target="https://rr.fpk.exostar.com/customers/rollsroyceplc_forumpass/nuclear/wep/ael/AEL%20Documentation/ECHANGE%20TECHNIQUE/DOSSIER%20INDUSTRIEL/Documents%20LIES/DRG-16-1116_AEL_Stock_PCB_HD%20fab.pdf" TargetMode="External"/><Relationship Id="rId78" Type="http://schemas.openxmlformats.org/officeDocument/2006/relationships/hyperlink" Target="https://rr.fpk.exostar.com/customers/rollsroyceplc_forumpass/nuclear/wep/ael/AEL%20Documentation/ECHANGE%20TECHNIQUE/DOSSIER%20INDUSTRIEL/Documents%20LIES/SDST/T022078%20A%20SDST%205100435723%208SRELAIS.xls" TargetMode="External"/><Relationship Id="rId101" Type="http://schemas.openxmlformats.org/officeDocument/2006/relationships/hyperlink" Target="https://rr.fpk.exostar.com/customers/rollsroyceplc_forumpass/nuclear/wep/ael/AEL%20Documentation/ECHANGE%20TECHNIQUE/DOSSIER%20INDUSTRIEL/Documents%20LIES/BEV/BEV_52358_00_A.pdf" TargetMode="External"/><Relationship Id="rId143" Type="http://schemas.openxmlformats.org/officeDocument/2006/relationships/hyperlink" Target="https://rr.fpk.exostar.com/customers/rollsroyceplc_forumpass/nuclear/wep/ael/AEL%20Documentation/ECHANGE%20TECHNIQUE/DOSSIER%20INDUSTRIEL/Documents%20LIES/TR%20%20AEL%20QR%20-%20Tous.msg" TargetMode="External"/><Relationship Id="rId185" Type="http://schemas.openxmlformats.org/officeDocument/2006/relationships/hyperlink" Target="https://rr.fpk.exostar.com/customers/rollsroyceplc_forumpass/nuclear/wep/ael/AEL%20Documentation/ECHANGE%20TECHNIQUE/DOSSIER%20INDUSTRIEL/Documents%20LIES/T002879_Indice_F_SDST_8PT100-2_r&#233;f_CAR0000193.pdf" TargetMode="External"/><Relationship Id="rId350" Type="http://schemas.openxmlformats.org/officeDocument/2006/relationships/hyperlink" Target="https://rr.fpk.exostar.com/customers/rollsroyceplc_forumpass/nuclear/wep/ael/AEL%20Documentation/ECHANGE%20TECHNIQUE/DOSSIER%20INDUSTRIEL/Documents%20LIES/DER4657_BBT5.pdf" TargetMode="External"/><Relationship Id="rId406" Type="http://schemas.openxmlformats.org/officeDocument/2006/relationships/hyperlink" Target="https://rr.fpk.exostar.com/customers/rollsroyceplc_forumpass/nuclear/wep/ael/AEL%20Documentation/ECHANGE%20TECHNIQUE/DOSSIER%20INDUSTRIEL/Documents%20LIES/pb%20led%20support.zip" TargetMode="External"/><Relationship Id="rId9" Type="http://schemas.openxmlformats.org/officeDocument/2006/relationships/hyperlink" Target="https://rr.fpk.exostar.com/customers/rollsroyceplc_forumpass/nuclear/wep/ael/AEL%20Documentation/ECHANGE%20TECHNIQUE/DOSSIER%20INDUSTRIEL/Documents%20LIES/VIS%20AHT1B%20FI.JPG" TargetMode="External"/><Relationship Id="rId210" Type="http://schemas.openxmlformats.org/officeDocument/2006/relationships/hyperlink" Target="https://rr.fpk.exostar.com/customers/rollsroyceplc_forumpass/nuclear/wep/ael/AEL%20Documentation/ECHANGE%20TECHNIQUE/DOSSIER%20INDUSTRIEL/Documents%20LIES/T014195_A_SDST%20_EOP%206647910_signRRCN.pdf" TargetMode="External"/><Relationship Id="rId392" Type="http://schemas.openxmlformats.org/officeDocument/2006/relationships/hyperlink" Target="https://rr.fpk.exostar.com/customers/rollsroyceplc_forumpass/nuclear/wep/ael/AEL%20Documentation/ECHANGE%20TECHNIQUE/DOSSIER%20INDUSTRIEL/Documents%20LIES/DRG-15-0979_Cartes%20D&#233;s&#233;quilibre%20Phase_AEL4575.pdf" TargetMode="External"/><Relationship Id="rId448" Type="http://schemas.openxmlformats.org/officeDocument/2006/relationships/hyperlink" Target="https://rr.fpk.exostar.com/customers/rollsroyceplc_forumpass/nuclear/wep/ael/AEL%20Documentation/ECHANGE%20TECHNIQUE/DOSSIER%20INDUSTRIEL/Documents%20LIES/6648605%20ind%20B%20Plan%20Etiquette.svg" TargetMode="External"/><Relationship Id="rId26" Type="http://schemas.openxmlformats.org/officeDocument/2006/relationships/hyperlink" Target="https://rr.fpk.exostar.com/customers/rollsroyceplc_forumpass/nuclear/wep/ael/AEL%20Documentation/ECHANGE%20TECHNIQUE/DOSSIER%20INDUSTRIEL/Documents%20LIES/SOU/T024499A01-SOU%20BLOCS%20ACQ_190_125_155_150_115.xls" TargetMode="External"/><Relationship Id="rId231" Type="http://schemas.openxmlformats.org/officeDocument/2006/relationships/hyperlink" Target="https://rr.fpk.exostar.com/customers/rollsroyceplc_forumpass/nuclear/wep/ael/AEL%20Documentation/ECHANGE%20TECHNIQUE/DOSSIER%20INDUSTRIEL/Documents%20LIES/DER4740.doc" TargetMode="External"/><Relationship Id="rId252" Type="http://schemas.openxmlformats.org/officeDocument/2006/relationships/hyperlink" Target="https://rr.fpk.exostar.com/customers/rollsroyceplc_forumpass/nuclear/wep/ael/AEL%20Documentation/ECHANGE%20TECHNIQUE/DOSSIER%20INDUSTRIEL/Documents%20LIES/SDST-CAR0000143-3021876_D.pdf" TargetMode="External"/><Relationship Id="rId273" Type="http://schemas.openxmlformats.org/officeDocument/2006/relationships/hyperlink" Target="https://rr.fpk.exostar.com/customers/rollsroyceplc_forumpass/nuclear/wep/ael/AEL%20Documentation/ECHANGE%20TECHNIQUE/DOSSIER%20INDUSTRIEL/Documents%20LIES/DER4706.doc" TargetMode="External"/><Relationship Id="rId294" Type="http://schemas.openxmlformats.org/officeDocument/2006/relationships/hyperlink" Target="https://rr.fpk.exostar.com/customers/rollsroyceplc_forumpass/nuclear/wep/ael/AEL%20Documentation/ECHANGE%20TECHNIQUE/DOSSIER%20INDUSTRIEL/Documents%20LIES/SDST-5100436731-carte-8_S_Relai_1.pdf" TargetMode="External"/><Relationship Id="rId308" Type="http://schemas.openxmlformats.org/officeDocument/2006/relationships/hyperlink" Target="https://rr.fpk.exostar.com/customers/rollsroyceplc_forumpass/nuclear/wep/ael/AEL%20Documentation/ECHANGE%20TECHNIQUE/DOSSIER%20INDUSTRIEL/Documents%20LIES/Copie%20de%20Articles%20visserie%20AGRATI.xlsx" TargetMode="External"/><Relationship Id="rId329" Type="http://schemas.openxmlformats.org/officeDocument/2006/relationships/hyperlink" Target="https://rr.fpk.exostar.com/customers/rollsroyceplc_forumpass/nuclear/wep/ael/AEL%20Documentation/ECHANGE%20TECHNIQUE/DOSSIER%20INDUSTRIEL/Documents%20LIES/DRG-16-1126-AEL_CI_FdP_6606687.pdf" TargetMode="External"/><Relationship Id="rId480" Type="http://schemas.openxmlformats.org/officeDocument/2006/relationships/hyperlink" Target="https://rr.fpk.exostar.com/customers/rollsroyceplc_forumpass/nuclear/wep/ael/AEL%20Documentation/ECHANGE%20TECHNIQUE/DOSSIER%20INDUSTRIEL/Documents%20LIES/QR339-ICCAP-capture.JPG" TargetMode="External"/><Relationship Id="rId515" Type="http://schemas.openxmlformats.org/officeDocument/2006/relationships/hyperlink" Target="https://rr.fpk.exostar.com/customers/rollsroyceplc_forumpass/nuclear/wep/ael/AEL%20Documentation/ECHANGE%20TECHNIQUE/DOSSIER%20INDUSTRIEL/Documents%20LIES/DRG-16-1185_AEL_Carte%20I%208PT100%202.pdf" TargetMode="External"/><Relationship Id="rId536" Type="http://schemas.openxmlformats.org/officeDocument/2006/relationships/hyperlink" Target="https://rr.fpk.exostar.com/customers/rollsroyceplc_forumpass/nuclear/wep/ael/AEL%20Documentation/ECHANGE%20TECHNIQUE/DOSSIER%20INDUSTRIEL/Documents%20LIES/DRG-16-1145-AEL_Carte%20I%20Alim-%2029124150AN_test%20240&#176;.pdf" TargetMode="External"/><Relationship Id="rId47" Type="http://schemas.openxmlformats.org/officeDocument/2006/relationships/hyperlink" Target="https://rr.fpk.exostar.com/customers/rollsroyceplc_forumpass/nuclear/wep/ael/AEL%20Documentation/ECHANGE%20TECHNIQUE/DOSSIER%20INDUSTRIEL/Documents%20LIES/SDST/T022631A01-SDST%20MCP21%20R&#201;F%200924773.xlsx" TargetMode="External"/><Relationship Id="rId68" Type="http://schemas.openxmlformats.org/officeDocument/2006/relationships/hyperlink" Target="https://rr.fpk.exostar.com/customers/rollsroyceplc_forumpass/nuclear/wep/ael/AEL%20Documentation/ECHANGE%20TECHNIQUE/DOSSIER%20INDUSTRIEL/Documents%20LIES/SDST/T022462_A_SDST_CARTE_AIMP5_B_5100435358.xlsx" TargetMode="External"/><Relationship Id="rId89" Type="http://schemas.openxmlformats.org/officeDocument/2006/relationships/hyperlink" Target="https://rr.fpk.exostar.com/customers/rollsroyceplc_forumpass/nuclear/wep/ael/AEL%20Documentation/ECHANGE%20TECHNIQUE/DOSSIER%20INDUSTRIEL/Documents%20LIES/SDST/SDST%20T010496%20B%205100436731%20Carte%208S%20Relais%201.xlsx" TargetMode="External"/><Relationship Id="rId112" Type="http://schemas.openxmlformats.org/officeDocument/2006/relationships/hyperlink" Target="https://rr.fpk.exostar.com/customers/rollsroyceplc_forumpass/nuclear/wep/ael/AEL%20Documentation/ECHANGE%20TECHNIQUE/DOSSIER%20INDUSTRIEL/Documents%20LIES/SDST/3018702_C-SDST-Carte-MLI-1471953.pdf" TargetMode="External"/><Relationship Id="rId133" Type="http://schemas.openxmlformats.org/officeDocument/2006/relationships/hyperlink" Target="https://rr.fpk.exostar.com/customers/rollsroyceplc_forumpass/nuclear/wep/ael/AEL%20Documentation/ECHANGE%20TECHNIQUE/DOSSIER%20INDUSTRIEL/Documents%20LIES/Mat&#233;riau_6648605B.zip" TargetMode="External"/><Relationship Id="rId154" Type="http://schemas.openxmlformats.org/officeDocument/2006/relationships/hyperlink" Target="https://rr.fpk.exostar.com/customers/rollsroyceplc_forumpass/nuclear/wep/ael/AEL%20Documentation/ECHANGE%20TECHNIQUE/DOSSIER%20INDUSTRIEL/Documents%20LIES/T018273_SOR_Bornier_SREL16_DIODE_BOR0000022_INDICE%20C%20&#224;%20E.doc" TargetMode="External"/><Relationship Id="rId175" Type="http://schemas.openxmlformats.org/officeDocument/2006/relationships/hyperlink" Target="https://rr.fpk.exostar.com/customers/rollsroyceplc_forumpass/nuclear/wep/ael/AEL%20Documentation/ECHANGE%20TECHNIQUE/DOSSIER%20INDUSTRIEL/Documents%20LIES/3021393_indice_C_SDST_BORNIER_37_CF_r&#233;f_BOR0000016.xlsx" TargetMode="External"/><Relationship Id="rId340" Type="http://schemas.openxmlformats.org/officeDocument/2006/relationships/hyperlink" Target="https://rr.fpk.exostar.com/customers/rollsroyceplc_forumpass/nuclear/wep/ael/AEL%20Documentation/ECHANGE%20TECHNIQUE/DOSSIER%20INDUSTRIEL/Documents%20LIES/FdP_UF.pdf" TargetMode="External"/><Relationship Id="rId361" Type="http://schemas.openxmlformats.org/officeDocument/2006/relationships/hyperlink" Target="https://rr.fpk.exostar.com/customers/rollsroyceplc_forumpass/nuclear/wep/ael/AEL%20Documentation/ECHANGE%20TECHNIQUE/DOSSIER%20INDUSTRIEL/Documents%20LIES/FLT4482_bux3.xls" TargetMode="External"/><Relationship Id="rId557" Type="http://schemas.openxmlformats.org/officeDocument/2006/relationships/hyperlink" Target="https://rr.fpk.exostar.com/customers/rollsroyceplc_forumpass/nuclear/wep/ael/AEL%20Documentation/ECHANGE%20TECHNIQUE/DOSSIER%20INDUSTRIEL/Documents%20LIES/DRG-16-1101_CAR000092-29222322GK_AEL.pdf" TargetMode="External"/><Relationship Id="rId196" Type="http://schemas.openxmlformats.org/officeDocument/2006/relationships/hyperlink" Target="https://rr.fpk.exostar.com/customers/rollsroyceplc_forumpass/nuclear/wep/ael/AEL%20Documentation/ECHANGE%20TECHNIQUE/DOSSIER%20INDUSTRIEL/Documents%20LIES/Plan%20pose%20kapton_5100436733_F_EMO.pdf" TargetMode="External"/><Relationship Id="rId200" Type="http://schemas.openxmlformats.org/officeDocument/2006/relationships/hyperlink" Target="https://rr.fpk.exostar.com/customers/rollsroyceplc_forumpass/nuclear/wep/ael/AEL%20Documentation/ECHANGE%20TECHNIQUE/DOSSIER%20INDUSTRIEL/Documents%20LIES/Copie%20de%20SDST-3018537_C-Carte-ACGF6-BN-FI-%205%20100%20436%20720.xlsx" TargetMode="External"/><Relationship Id="rId382" Type="http://schemas.openxmlformats.org/officeDocument/2006/relationships/hyperlink" Target="https://rr.fpk.exostar.com/customers/rollsroyceplc_forumpass/nuclear/wep/ael/AEL%20Documentation/ECHANGE%20TECHNIQUE/DOSSIER%20INDUSTRIEL/Documents%20LIES/FLT4592_4ASY2.xls" TargetMode="External"/><Relationship Id="rId417" Type="http://schemas.openxmlformats.org/officeDocument/2006/relationships/hyperlink" Target="https://rr.fpk.exostar.com/customers/rollsroyceplc_forumpass/nuclear/wep/ael/AEL%20Documentation/ECHANGE%20TECHNIQUE/DOSSIER%20INDUSTRIEL/Documents%20LIES/SDST/924773-QR566.jpg" TargetMode="External"/><Relationship Id="rId438" Type="http://schemas.openxmlformats.org/officeDocument/2006/relationships/hyperlink" Target="https://rr.fpk.exostar.com/customers/rollsroyceplc_forumpass/nuclear/wep/ael/AEL%20Documentation/ECHANGE%20TECHNIQUE/DOSSIER%20INDUSTRIEL/Documents%20LIES/SDST/DER3076_FLT3152_QR488.pdf" TargetMode="External"/><Relationship Id="rId459" Type="http://schemas.openxmlformats.org/officeDocument/2006/relationships/hyperlink" Target="https://rr.fpk.exostar.com/customers/rollsroyceplc_forumpass/nuclear/wep/ael/AEL%20Documentation/ECHANGE%20TECHNIQUE/DOSSIER%20INDUSTRIEL/Documents%20LIES/SDST_bornier%2037CF_3021393D_sign&#233;e_250817.pdf" TargetMode="External"/><Relationship Id="rId16" Type="http://schemas.openxmlformats.org/officeDocument/2006/relationships/hyperlink" Target="https://rr.fpk.exostar.com/customers/rollsroyceplc_forumpass/nuclear/wep/ael/AEL%20Documentation/ECHANGE%20TECHNIQUE/DOSSIER%20INDUSTRIEL/Documents%20LIES/pb%20capa%20alim%20ana4%20ST.zip" TargetMode="External"/><Relationship Id="rId221" Type="http://schemas.openxmlformats.org/officeDocument/2006/relationships/hyperlink" Target="https://rr.fpk.exostar.com/customers/rollsroyceplc_forumpass/nuclear/wep/ael/AEL%20Documentation/ECHANGE%20TECHNIQUE/DOSSIER%20INDUSTRIEL/Documents%20LIES/T013309_A_SDST_6647938_carte%20DEMO.pdf" TargetMode="External"/><Relationship Id="rId242" Type="http://schemas.openxmlformats.org/officeDocument/2006/relationships/hyperlink" Target="https://rr.fpk.exostar.com/customers/rollsroyceplc_forumpass/nuclear/wep/ael/AEL%20Documentation/ECHANGE%20TECHNIQUE/DOSSIER%20INDUSTRIEL/Documents%20LIES/AIR_F.pdf" TargetMode="External"/><Relationship Id="rId263" Type="http://schemas.openxmlformats.org/officeDocument/2006/relationships/hyperlink" Target="https://rr.fpk.exostar.com/customers/rollsroyceplc_forumpass/nuclear/wep/ael/AEL%20Documentation/ECHANGE%20TECHNIQUE/DOSSIER%20INDUSTRIEL/Documents%20LIES/SDST-3020223_C-CAR0000147-ACCG4_2.pdf" TargetMode="External"/><Relationship Id="rId284" Type="http://schemas.openxmlformats.org/officeDocument/2006/relationships/hyperlink" Target="https://rr.fpk.exostar.com/customers/rollsroyceplc_forumpass/nuclear/wep/ael/AEL%20Documentation/ECHANGE%20TECHNIQUE/DOSSIER%20INDUSTRIEL/Documents%20LIES/IMG_0005.BMP" TargetMode="External"/><Relationship Id="rId319" Type="http://schemas.openxmlformats.org/officeDocument/2006/relationships/hyperlink" Target="https://rr.fpk.exostar.com/customers/rollsroyceplc_forumpass/nuclear/wep/ael/AEL%20Documentation/ECHANGE%20TECHNIQUE/DOSSIER%20INDUSTRIEL/Documents%20LIES/DER4684.doc" TargetMode="External"/><Relationship Id="rId470" Type="http://schemas.openxmlformats.org/officeDocument/2006/relationships/hyperlink" Target="https://rr.fpk.exostar.com/customers/rollsroyceplc_forumpass/nuclear/wep/ael/AEL%20Documentation/ECHANGE%20TECHNIQUE/DOSSIER%20INDUSTRIEL/Documents%20LIES/T002879_Indice_F_SDST_8PT100-2_r&#233;f_CAR0000193_sign&#233;e%20040517.pdf" TargetMode="External"/><Relationship Id="rId491" Type="http://schemas.openxmlformats.org/officeDocument/2006/relationships/hyperlink" Target="https://rr.fpk.exostar.com/customers/rollsroyceplc_forumpass/nuclear/wep/ael/AEL%20Documentation/ECHANGE%20TECHNIQUE/DOSSIER%20INDUSTRIEL/Documents%20LIES/3008633_A%20NOTICE%20MONTAGE%20QUARTZ%20Ver2016-11.pdf" TargetMode="External"/><Relationship Id="rId505" Type="http://schemas.openxmlformats.org/officeDocument/2006/relationships/hyperlink" Target="https://rr.fpk.exostar.com/customers/rollsroyceplc_forumpass/nuclear/wep/ael/AEL%20Documentation/ECHANGE%20TECHNIQUE/DOSSIER%20INDUSTRIEL/Documents%20LIES/DRG-16-1239_AEL_Plan_Vernissage_I_Alim48_5100435486S.PDF" TargetMode="External"/><Relationship Id="rId526" Type="http://schemas.openxmlformats.org/officeDocument/2006/relationships/hyperlink" Target="https://rr.fpk.exostar.com/customers/rollsroyceplc_forumpass/nuclear/wep/ael/AEL%20Documentation/ECHANGE%20TECHNIQUE/DOSSIER%20INDUSTRIEL/Documents%20LIES/DRG-16-1149-AEL_Carte%20I%20Audio_DC_PCB.pdf" TargetMode="External"/><Relationship Id="rId37" Type="http://schemas.openxmlformats.org/officeDocument/2006/relationships/hyperlink" Target="https://rr.fpk.exostar.com/customers/rollsroyceplc_forumpass/nuclear/wep/ael/AEL%20Documentation/ECHANGE%20TECHNIQUE/DOSSIER%20INDUSTRIEL/Documents%20LIES/SDST/T023504%20A%20SDST%20Carte%20SMU%206647926.xlsx" TargetMode="External"/><Relationship Id="rId58" Type="http://schemas.openxmlformats.org/officeDocument/2006/relationships/hyperlink" Target="https://rr.fpk.exostar.com/customers/rollsroyceplc_forumpass/nuclear/wep/ael/AEL%20Documentation/ECHANGE%20TECHNIQUE/DOSSIER%20INDUSTRIEL/Documents%20LIES/BI_6647844X_280618.pdf" TargetMode="External"/><Relationship Id="rId79" Type="http://schemas.openxmlformats.org/officeDocument/2006/relationships/hyperlink" Target="https://rr.fpk.exostar.com/customers/rollsroyceplc_forumpass/nuclear/wep/ael/AEL%20Documentation/ECHANGE%20TECHNIQUE/DOSSIER%20INDUSTRIEL/Documents%20LIES/SDST/3020781_E_SDST_Carte_I_ICTO_5100435557.xls" TargetMode="External"/><Relationship Id="rId102" Type="http://schemas.openxmlformats.org/officeDocument/2006/relationships/hyperlink" Target="https://rr.fpk.exostar.com/customers/rollsroyceplc_forumpass/nuclear/wep/ael/AEL%20Documentation/ECHANGE%20TECHNIQUE/DOSSIER%20INDUSTRIEL/Documents%20LIES/SDST/SDST-indice%20E_Carte%20I%20ALIM%2048_5100435486.pdf" TargetMode="External"/><Relationship Id="rId123" Type="http://schemas.openxmlformats.org/officeDocument/2006/relationships/hyperlink" Target="https://rr.fpk.exostar.com/customers/rollsroyceplc_forumpass/nuclear/wep/ael/AEL%20Documentation/ECHANGE%20TECHNIQUE/DOSSIER%20INDUSTRIEL/Documents%20LIES/SDST/T019715_A%20SDST_16ETOR_1475420.xlsx" TargetMode="External"/><Relationship Id="rId144" Type="http://schemas.openxmlformats.org/officeDocument/2006/relationships/hyperlink" Target="https://rr.fpk.exostar.com/customers/rollsroyceplc_forumpass/nuclear/wep/ael/AEL%20Documentation/ECHANGE%20TECHNIQUE/DOSSIER%20INDUSTRIEL/Documents%20LIES/T018843%20A_SOR_CARTE%20AIMP5B%20FI_5100436640_%20&#201;VOL.%20DE%20L&#8217;IND.%20X%20ET%20Y%20vers%20Z.doc" TargetMode="External"/><Relationship Id="rId330" Type="http://schemas.openxmlformats.org/officeDocument/2006/relationships/hyperlink" Target="https://rr.fpk.exostar.com/customers/rollsroyceplc_forumpass/nuclear/wep/ael/AEL%20Documentation/ECHANGE%20TECHNIQUE/DOSSIER%20INDUSTRIEL/Documents%20LIES/SDST-5100436403-ALIM_48V_5V_24V.pdf" TargetMode="External"/><Relationship Id="rId547" Type="http://schemas.openxmlformats.org/officeDocument/2006/relationships/hyperlink" Target="https://rr.fpk.exostar.com/customers/rollsroyceplc_forumpass/nuclear/wep/ael/AEL%20Documentation/ECHANGE%20TECHNIQUE/DOSSIER%20INDUSTRIEL/Documents%20LIES/SDST_3019575B_sign&#233;e%20AEL_110216.pdf" TargetMode="External"/><Relationship Id="rId568" Type="http://schemas.openxmlformats.org/officeDocument/2006/relationships/hyperlink" Target="https://rr.fpk.exostar.com/customers/rollsroyceplc_forumpass/nuclear/wep/ael/AEL%20Documentation/ECHANGE%20TECHNIQUE/DOSSIER%20INDUSTRIEL/Documents%20LIES/FLT4592_4ASY2.xls" TargetMode="External"/><Relationship Id="rId90" Type="http://schemas.openxmlformats.org/officeDocument/2006/relationships/hyperlink" Target="https://rr.fpk.exostar.com/customers/rollsroyceplc_forumpass/nuclear/wep/ael/AEL%20Documentation/ECHANGE%20TECHNIQUE/DOSSIER%20INDUSTRIEL/Documents%20LIES/SDST/3021874_E_SDST_CAR0000144_I32ACT2.xlsx" TargetMode="External"/><Relationship Id="rId165" Type="http://schemas.openxmlformats.org/officeDocument/2006/relationships/hyperlink" Target="https://rr.fpk.exostar.com/customers/rollsroyceplc_forumpass/nuclear/wep/ael/AEL%20Documentation/ECHANGE%20TECHNIQUE/DOSSIER%20INDUSTRIEL/Documents%20LIES/3022226_Indice_B_SDST_Carte_AIMP5B_FI_5100436640.xlsx" TargetMode="External"/><Relationship Id="rId186" Type="http://schemas.openxmlformats.org/officeDocument/2006/relationships/hyperlink" Target="https://rr.fpk.exostar.com/customers/rollsroyceplc_forumpass/nuclear/wep/ael/AEL%20Documentation/ECHANGE%20TECHNIQUE/DOSSIER%20INDUSTRIEL/Documents%20LIES/29410201AZ.pdf" TargetMode="External"/><Relationship Id="rId351" Type="http://schemas.openxmlformats.org/officeDocument/2006/relationships/hyperlink" Target="https://rr.fpk.exostar.com/customers/rollsroyceplc_forumpass/nuclear/wep/ael/AEL%20Documentation/ECHANGE%20TECHNIQUE/DOSSIER%20INDUSTRIEL/Documents%20LIES/FT50061_C.pdf" TargetMode="External"/><Relationship Id="rId372" Type="http://schemas.openxmlformats.org/officeDocument/2006/relationships/hyperlink" Target="https://rr.fpk.exostar.com/customers/rollsroyceplc_forumpass/nuclear/wep/ael/AEL%20Documentation/ECHANGE%20TECHNIQUE/DOSSIER%20INDUSTRIEL/Documents%20LIES/DER4628.doc" TargetMode="External"/><Relationship Id="rId393" Type="http://schemas.openxmlformats.org/officeDocument/2006/relationships/hyperlink" Target="https://rr.fpk.exostar.com/customers/rollsroyceplc_forumpass/nuclear/wep/ael/AEL%20Documentation/ECHANGE%20TECHNIQUE/DOSSIER%20INDUSTRIEL/Documents%20LIES/T007064_Controle%20renforce-ind_B.pdf" TargetMode="External"/><Relationship Id="rId407" Type="http://schemas.openxmlformats.org/officeDocument/2006/relationships/hyperlink" Target="https://rr.fpk.exostar.com/customers/rollsroyceplc_forumpass/nuclear/wep/ael/AEL%20Documentation/ECHANGE%20TECHNIQUE/DOSSIER%20INDUSTRIEL/Documents%20LIES/RE%20dossier%206645939C.msg" TargetMode="External"/><Relationship Id="rId428" Type="http://schemas.openxmlformats.org/officeDocument/2006/relationships/hyperlink" Target="https://rr.fpk.exostar.com/customers/rollsroyceplc_forumpass/nuclear/wep/ael/AEL%20Documentation/ECHANGE%20TECHNIQUE/DOSSIER%20INDUSTRIEL/Documents%20LIES/SDST/E_S_6601263_face_bot.jpg" TargetMode="External"/><Relationship Id="rId449" Type="http://schemas.openxmlformats.org/officeDocument/2006/relationships/hyperlink" Target="https://rr.fpk.exostar.com/customers/rollsroyceplc_forumpass/nuclear/wep/ael/AEL%20Documentation/ECHANGE%20TECHNIQUE/DOSSIER%20INDUSTRIEL/Documents%20LIES/PE_Fonctionnel_6697501H.pdf" TargetMode="External"/><Relationship Id="rId211" Type="http://schemas.openxmlformats.org/officeDocument/2006/relationships/hyperlink" Target="https://rr.fpk.exostar.com/customers/rollsroyceplc_forumpass/nuclear/wep/ael/AEL%20Documentation/ECHANGE%20TECHNIQUE/DOSSIER%20INDUSTRIEL/Documents%20LIES/T014193_A_SDST%20_EOU%206647844_signRRCN.pdf" TargetMode="External"/><Relationship Id="rId232" Type="http://schemas.openxmlformats.org/officeDocument/2006/relationships/hyperlink" Target="https://rr.fpk.exostar.com/customers/rollsroyceplc_forumpass/nuclear/wep/ael/AEL%20Documentation/ECHANGE%20TECHNIQUE/DOSSIER%20INDUSTRIEL/Documents%20LIES/T013309_A_SDST_6647938_carte%20DEMOV5_%20(2).pdf" TargetMode="External"/><Relationship Id="rId253" Type="http://schemas.openxmlformats.org/officeDocument/2006/relationships/hyperlink" Target="https://rr.fpk.exostar.com/customers/rollsroyceplc_forumpass/nuclear/wep/ael/AEL%20Documentation/ECHANGE%20TECHNIQUE/DOSSIER%20INDUSTRIEL/Documents%20LIES/DER4746.pdf" TargetMode="External"/><Relationship Id="rId274" Type="http://schemas.openxmlformats.org/officeDocument/2006/relationships/hyperlink" Target="https://rr.fpk.exostar.com/customers/rollsroyceplc_forumpass/nuclear/wep/ael/AEL%20Documentation/ECHANGE%20TECHNIQUE/DOSSIER%20INDUSTRIEL/Documents%20LIES/colle%20vernis%20carte%20AIR.PNG" TargetMode="External"/><Relationship Id="rId295" Type="http://schemas.openxmlformats.org/officeDocument/2006/relationships/hyperlink" Target="https://rr.fpk.exostar.com/customers/rollsroyceplc_forumpass/nuclear/wep/ael/AEL%20Documentation/ECHANGE%20TECHNIQUE/DOSSIER%20INDUSTRIEL/Documents%20LIES/T010731_A%20plan%20s&#233;rigraphie%20sign&#233;.pdf" TargetMode="External"/><Relationship Id="rId309" Type="http://schemas.openxmlformats.org/officeDocument/2006/relationships/hyperlink" Target="https://rr.fpk.exostar.com/customers/rollsroyceplc_forumpass/nuclear/wep/ael/AEL%20Documentation/ECHANGE%20TECHNIQUE/DOSSIER%20INDUSTRIEL/Documents%20LIES/DER4693_040416.doc" TargetMode="External"/><Relationship Id="rId460" Type="http://schemas.openxmlformats.org/officeDocument/2006/relationships/hyperlink" Target="https://rr.fpk.exostar.com/customers/rollsroyceplc_forumpass/nuclear/wep/ael/AEL%20Documentation/ECHANGE%20TECHNIQUE/DOSSIER%20INDUSTRIEL/Documents%20LIES/SDST_bornier%202X9%2015CF_3021392D_sign&#233;e_240817.pdf" TargetMode="External"/><Relationship Id="rId481" Type="http://schemas.openxmlformats.org/officeDocument/2006/relationships/hyperlink" Target="https://rr.fpk.exostar.com/customers/rollsroyceplc_forumpass/nuclear/wep/ael/AEL%20Documentation/ECHANGE%20TECHNIQUE/DOSSIER%20INDUSTRIEL/Documents%20LIES/DRG-17-1412_BOR0000015%20CINCH%20NOT%20ROHS.pdf" TargetMode="External"/><Relationship Id="rId516" Type="http://schemas.openxmlformats.org/officeDocument/2006/relationships/hyperlink" Target="https://rr.fpk.exostar.com/customers/rollsroyceplc_forumpass/nuclear/wep/ael/AEL%20Documentation/ECHANGE%20TECHNIQUE/DOSSIER%20INDUSTRIEL/Documents%20LIES/DRG-16-1187_AEL_Carte%20BUS%20CI%20ind%20B.pdf" TargetMode="External"/><Relationship Id="rId27" Type="http://schemas.openxmlformats.org/officeDocument/2006/relationships/hyperlink" Target="https://rr.fpk.exostar.com/customers/rollsroyceplc_forumpass/nuclear/wep/ael/AEL%20Documentation/ECHANGE%20TECHNIQUE/DOSSIER%20INDUSTRIEL/Documents%20LIES/SDST/T024426%20indice%20A%20SDST%20Carte%2016%20E%20ANA%20ISO%20FI%20%20r&#233;f%205100436656.xls" TargetMode="External"/><Relationship Id="rId48" Type="http://schemas.openxmlformats.org/officeDocument/2006/relationships/hyperlink" Target="https://rr.fpk.exostar.com/customers/rollsroyceplc_forumpass/nuclear/wep/ael/AEL%20Documentation/ECHANGE%20TECHNIQUE/DOSSIER%20INDUSTRIEL/Documents%20LIES/SDST/T022816%20A%20SDST%20CARTE%20ALIM48V5V17.5-24V3A%20%205100435283.xlsx" TargetMode="External"/><Relationship Id="rId69" Type="http://schemas.openxmlformats.org/officeDocument/2006/relationships/hyperlink" Target="https://rr.fpk.exostar.com/customers/rollsroyceplc_forumpass/nuclear/wep/ael/AEL%20Documentation/ECHANGE%20TECHNIQUE/DOSSIER%20INDUSTRIEL/Documents%20LIES/SDST/T022441_A_SDST_CARTE_PC_NERVIA_6649166.xlsx" TargetMode="External"/><Relationship Id="rId113" Type="http://schemas.openxmlformats.org/officeDocument/2006/relationships/hyperlink" Target="https://rr.fpk.exostar.com/customers/rollsroyceplc_forumpass/nuclear/wep/ael/AEL%20Documentation/ECHANGE%20TECHNIQUE/DOSSIER%20INDUSTRIEL/Documents%20LIES/SDST/T019715_A%20SDST_16ETOR_1475420.pdf" TargetMode="External"/><Relationship Id="rId134" Type="http://schemas.openxmlformats.org/officeDocument/2006/relationships/hyperlink" Target="https://rr.fpk.exostar.com/customers/rollsroyceplc_forumpass/nuclear/wep/ael/AEL%20Documentation/ECHANGE%20TECHNIQUE/DOSSIER%20INDUSTRIEL/Documents%20LIES/T009460_Indice_D_SDST_BOR0000024_Bornier_16SREL.pdf" TargetMode="External"/><Relationship Id="rId320" Type="http://schemas.openxmlformats.org/officeDocument/2006/relationships/hyperlink" Target="https://rr.fpk.exostar.com/customers/rollsroyceplc_forumpass/nuclear/wep/ael/AEL%20Documentation/ECHANGE%20TECHNIQUE/DOSSIER%20INDUSTRIEL/Documents%20LIES/SDST-CAR0000196-ALIM_ANA_6.pdf" TargetMode="External"/><Relationship Id="rId537" Type="http://schemas.openxmlformats.org/officeDocument/2006/relationships/hyperlink" Target="https://rr.fpk.exostar.com/customers/rollsroyceplc_forumpass/nuclear/wep/ael/AEL%20Documentation/ECHANGE%20TECHNIQUE/DOSSIER%20INDUSTRIEL/Documents%20LIES/DRG-16-1145-AEL_Carte%20I%20Alim-%2029124150AN_test%20240&#176;.pdf" TargetMode="External"/><Relationship Id="rId558" Type="http://schemas.openxmlformats.org/officeDocument/2006/relationships/hyperlink" Target="https://rr.fpk.exostar.com/customers/rollsroyceplc_forumpass/nuclear/wep/ael/AEL%20Documentation/ECHANGE%20TECHNIQUE/DOSSIER%20INDUSTRIEL/Documents%20LIES/4634-3_module%20aff%20et%20signalisation-PAN.xls" TargetMode="External"/><Relationship Id="rId80" Type="http://schemas.openxmlformats.org/officeDocument/2006/relationships/hyperlink" Target="https://rr.fpk.exostar.com/customers/rollsroyceplc_forumpass/nuclear/wep/ael/AEL%20Documentation/ECHANGE%20TECHNIQUE/DOSSIER%20INDUSTRIEL/Documents%20LIES/IMP104%20Fiche%20de%20liaison-ELT.doc" TargetMode="External"/><Relationship Id="rId155" Type="http://schemas.openxmlformats.org/officeDocument/2006/relationships/hyperlink" Target="https://rr.fpk.exostar.com/customers/rollsroyceplc_forumpass/nuclear/wep/ael/AEL%20Documentation/ECHANGE%20TECHNIQUE/DOSSIER%20INDUSTRIEL/Documents%20LIES/T018013A_SOR_REPRISE_CARTE_%20ACCG%204-2_CAR0000147.doc" TargetMode="External"/><Relationship Id="rId176" Type="http://schemas.openxmlformats.org/officeDocument/2006/relationships/hyperlink" Target="https://rr.fpk.exostar.com/customers/rollsroyceplc_forumpass/nuclear/wep/ael/AEL%20Documentation/ECHANGE%20TECHNIQUE/DOSSIER%20INDUSTRIEL/Documents%20LIES/3021392_indice_C_SDST_BORNIER_2X9_15_CF_r&#233;f_BOR0000015.xlsx" TargetMode="External"/><Relationship Id="rId197" Type="http://schemas.openxmlformats.org/officeDocument/2006/relationships/hyperlink" Target="https://rr.fpk.exostar.com/customers/rollsroyceplc_forumpass/nuclear/wep/ael/AEL%20Documentation/ECHANGE%20TECHNIQUE/DOSSIER%20INDUSTRIEL/Documents%20LIES/LDA%203027090A-consult%20AEL.doc.xlsx" TargetMode="External"/><Relationship Id="rId341" Type="http://schemas.openxmlformats.org/officeDocument/2006/relationships/hyperlink" Target="https://rr.fpk.exostar.com/customers/rollsroyceplc_forumpass/nuclear/wep/ael/AEL%20Documentation/ECHANGE%20TECHNIQUE/DOSSIER%20INDUSTRIEL/Documents%20LIES/DER4667.pdf" TargetMode="External"/><Relationship Id="rId362" Type="http://schemas.openxmlformats.org/officeDocument/2006/relationships/hyperlink" Target="https://rr.fpk.exostar.com/customers/rollsroyceplc_forumpass/nuclear/wep/ael/AEL%20Documentation/ECHANGE%20TECHNIQUE/DOSSIER%20INDUSTRIEL/Documents%20LIES/FLT4640-2_uc16Nervia.xls" TargetMode="External"/><Relationship Id="rId383" Type="http://schemas.openxmlformats.org/officeDocument/2006/relationships/hyperlink" Target="https://rr.fpk.exostar.com/customers/rollsroyceplc_forumpass/nuclear/wep/ael/AEL%20Documentation/ECHANGE%20TECHNIQUE/DOSSIER%20INDUSTRIEL/Documents%20LIES/FLT4305_borometre.xls" TargetMode="External"/><Relationship Id="rId418" Type="http://schemas.openxmlformats.org/officeDocument/2006/relationships/hyperlink" Target="https://rr.fpk.exostar.com/customers/rollsroyceplc_forumpass/nuclear/wep/ael/AEL%20Documentation/ECHANGE%20TECHNIQUE/DOSSIER%20INDUSTRIEL/Documents%20LIES/SDST/5100435283_QR565.jpg" TargetMode="External"/><Relationship Id="rId439" Type="http://schemas.openxmlformats.org/officeDocument/2006/relationships/hyperlink" Target="https://rr.fpk.exostar.com/customers/rollsroyceplc_forumpass/nuclear/wep/ael/AEL%20Documentation/ECHANGE%20TECHNIQUE/DOSSIER%20INDUSTRIEL/Documents%20LIES/SDST/32STOR%20ISO_6646081.jpg" TargetMode="External"/><Relationship Id="rId201" Type="http://schemas.openxmlformats.org/officeDocument/2006/relationships/hyperlink" Target="https://rr.fpk.exostar.com/customers/rollsroyceplc_forumpass/nuclear/wep/ael/AEL%20Documentation/ECHANGE%20TECHNIQUE/DOSSIER%20INDUSTRIEL/Documents%20LIES/T012696%20B_SDST_6601211_%20ANA-TRANS.pdf" TargetMode="External"/><Relationship Id="rId222" Type="http://schemas.openxmlformats.org/officeDocument/2006/relationships/hyperlink" Target="https://rr.fpk.exostar.com/customers/rollsroyceplc_forumpass/nuclear/wep/ael/AEL%20Documentation/ECHANGE%20TECHNIQUE/DOSSIER%20INDUSTRIEL/Documents%20LIES/21523104.pdf" TargetMode="External"/><Relationship Id="rId243" Type="http://schemas.openxmlformats.org/officeDocument/2006/relationships/hyperlink" Target="https://rr.fpk.exostar.com/customers/rollsroyceplc_forumpass/nuclear/wep/ael/AEL%20Documentation/ECHANGE%20TECHNIQUE/DOSSIER%20INDUSTRIEL/Documents%20LIES/cote%20leds_1475424_16STOR.jpg" TargetMode="External"/><Relationship Id="rId264" Type="http://schemas.openxmlformats.org/officeDocument/2006/relationships/hyperlink" Target="https://rr.fpk.exostar.com/customers/rollsroyceplc_forumpass/nuclear/wep/ael/AEL%20Documentation/ECHANGE%20TECHNIQUE/DOSSIER%20INDUSTRIEL/Documents%20LIES/DER4712.pdf" TargetMode="External"/><Relationship Id="rId285" Type="http://schemas.openxmlformats.org/officeDocument/2006/relationships/hyperlink" Target="https://rr.fpk.exostar.com/customers/rollsroyceplc_forumpass/nuclear/wep/ael/AEL%20Documentation/ECHANGE%20TECHNIQUE/DOSSIER%20INDUSTRIEL/Documents%20LIES/Solutions%20AHT-1.pdf" TargetMode="External"/><Relationship Id="rId450" Type="http://schemas.openxmlformats.org/officeDocument/2006/relationships/hyperlink" Target="https://rr.fpk.exostar.com/customers/rollsroyceplc_forumpass/nuclear/wep/ael/AEL%20Documentation/ECHANGE%20TECHNIQUE/DOSSIER%20INDUSTRIEL/Documents%20LIES/14064001%20D1.pdf" TargetMode="External"/><Relationship Id="rId471" Type="http://schemas.openxmlformats.org/officeDocument/2006/relationships/hyperlink" Target="https://rr.fpk.exostar.com/customers/rollsroyceplc_forumpass/nuclear/wep/ael/AEL%20Documentation/ECHANGE%20TECHNIQUE/DOSSIER%20INDUSTRIEL/Documents%20LIES/SDST-3018537_C-%20ACGF6-BN-FI-%205%20100%20436720_sign&#233;e_200417.pdf" TargetMode="External"/><Relationship Id="rId506" Type="http://schemas.openxmlformats.org/officeDocument/2006/relationships/hyperlink" Target="https://rr.fpk.exostar.com/customers/rollsroyceplc_forumpass/nuclear/wep/ael/AEL%20Documentation/ECHANGE%20TECHNIQUE/DOSSIER%20INDUSTRIEL/Documents%20LIES/DRG-16-1240_AEL_PCB_Hors_P&#233;remption_Carte_ACGF6_5100436720J_.pdf" TargetMode="External"/><Relationship Id="rId17" Type="http://schemas.openxmlformats.org/officeDocument/2006/relationships/hyperlink" Target="https://rr.fpk.exostar.com/customers/rollsroyceplc_forumpass/nuclear/wep/ael/AEL%20Documentation/ECHANGE%20TECHNIQUE/DOSSIER%20INDUSTRIEL/Documents%20LIES/1479227.JPG" TargetMode="External"/><Relationship Id="rId38" Type="http://schemas.openxmlformats.org/officeDocument/2006/relationships/hyperlink" Target="https://rr.fpk.exostar.com/customers/rollsroyceplc_forumpass/nuclear/wep/ael/AEL%20Documentation/ECHANGE%20TECHNIQUE/DOSSIER%20INDUSTRIEL/Documents%20LIES/SDST/T023491%20A%20SDST%20FOND%20DE%20CHASSIS%20UF1-2-4-5%206606690.xlsx" TargetMode="External"/><Relationship Id="rId59" Type="http://schemas.openxmlformats.org/officeDocument/2006/relationships/hyperlink" Target="https://rr.fpk.exostar.com/customers/rollsroyceplc_forumpass/nuclear/wep/ael/AEL%20Documentation/ECHANGE%20TECHNIQUE/DOSSIER%20INDUSTRIEL/Documents%20LIES/BI_5100435723E_210618.pdf" TargetMode="External"/><Relationship Id="rId103" Type="http://schemas.openxmlformats.org/officeDocument/2006/relationships/hyperlink" Target="https://rr.fpk.exostar.com/customers/rollsroyceplc_forumpass/nuclear/wep/ael/AEL%20Documentation/ECHANGE%20TECHNIQUE/DOSSIER%20INDUSTRIEL/Documents%20LIES/SDST/T019889_A_SDST_CARTE_ALIM_48V-5V_18A-24V_5A_1479240.xlsx" TargetMode="External"/><Relationship Id="rId124" Type="http://schemas.openxmlformats.org/officeDocument/2006/relationships/hyperlink" Target="https://rr.fpk.exostar.com/customers/rollsroyceplc_forumpass/nuclear/wep/ael/AEL%20Documentation/ECHANGE%20TECHNIQUE/DOSSIER%20INDUSTRIEL/Documents%20LIES/SDST/SDST_3020791_B_ICTO%20FI_5100436662.xlsx" TargetMode="External"/><Relationship Id="rId310" Type="http://schemas.openxmlformats.org/officeDocument/2006/relationships/hyperlink" Target="https://rr.fpk.exostar.com/customers/rollsroyceplc_forumpass/nuclear/wep/ael/AEL%20Documentation/ECHANGE%20TECHNIQUE/DOSSIER%20INDUSTRIEL/Documents%20LIES/CCT-2_reprise.7z" TargetMode="External"/><Relationship Id="rId492" Type="http://schemas.openxmlformats.org/officeDocument/2006/relationships/hyperlink" Target="https://rr.fpk.exostar.com/customers/rollsroyceplc_forumpass/nuclear/wep/ael/AEL%20Documentation/ECHANGE%20TECHNIQUE/DOSSIER%20INDUSTRIEL/Documents%20LIES/DRG-17-1346_AEL_I%2032%20ACT_Raidisseur.pdf" TargetMode="External"/><Relationship Id="rId527" Type="http://schemas.openxmlformats.org/officeDocument/2006/relationships/hyperlink" Target="https://rr.fpk.exostar.com/customers/rollsroyceplc_forumpass/nuclear/wep/ael/AEL%20Documentation/ECHANGE%20TECHNIQUE/DOSSIER%20INDUSTRIEL/Documents%20LIES/DRG-16-1148-AEL_Carte%20platine%20Alim_DC_PCB.pdf" TargetMode="External"/><Relationship Id="rId548" Type="http://schemas.openxmlformats.org/officeDocument/2006/relationships/hyperlink" Target="https://rr.fpk.exostar.com/customers/rollsroyceplc_forumpass/nuclear/wep/ael/AEL%20Documentation/ECHANGE%20TECHNIQUE/DOSSIER%20INDUSTRIEL/Documents%20LIES/SDST_MFV2%204_sign&#233;e%20AEL.pdf" TargetMode="External"/><Relationship Id="rId569" Type="http://schemas.openxmlformats.org/officeDocument/2006/relationships/hyperlink" Target="https://rr.fpk.exostar.com/customers/rollsroyceplc_forumpass/nuclear/wep/ael/AEL%20Documentation/ECHANGE%20TECHNIQUE/DOSSIER%20INDUSTRIEL/Documents%20LIES/DRG-16-1146-AEL_Carte%20Isolement%20borem&#232;tre_DC_PCB.pdf" TargetMode="External"/><Relationship Id="rId70" Type="http://schemas.openxmlformats.org/officeDocument/2006/relationships/hyperlink" Target="https://rr.fpk.exostar.com/customers/rollsroyceplc_forumpass/nuclear/wep/ael/AEL%20Documentation/ECHANGE%20TECHNIQUE/DOSSIER%20INDUSTRIEL/Documents%20LIES/SDST/T022270_A_SDST_CARTE_ICTO_ST_5100435721.pdf" TargetMode="External"/><Relationship Id="rId91" Type="http://schemas.openxmlformats.org/officeDocument/2006/relationships/hyperlink" Target="https://rr.fpk.exostar.com/customers/rollsroyceplc_forumpass/nuclear/wep/ael/AEL%20Documentation/ECHANGE%20TECHNIQUE/DOSSIER%20INDUSTRIEL/FAI/FAI%20complementaire%20vernissage/FAI%20BOR0000022%2016SREL%20diode/FAI%20T005922%20ind%20B.xls" TargetMode="External"/><Relationship Id="rId145" Type="http://schemas.openxmlformats.org/officeDocument/2006/relationships/hyperlink" Target="https://rr.fpk.exostar.com/customers/rollsroyceplc_forumpass/nuclear/wep/ael/AEL%20Documentation/ECHANGE%20TECHNIQUE/DOSSIER%20INDUSTRIEL/Documents%20LIES/3021388_indice_D_SDST_BORNIER_16_ETOR_r&#233;f_BOR0000013.pdf" TargetMode="External"/><Relationship Id="rId166" Type="http://schemas.openxmlformats.org/officeDocument/2006/relationships/hyperlink" Target="https://rr.fpk.exostar.com/customers/rollsroyceplc_forumpass/nuclear/wep/ael/AEL%20Documentation/ECHANGE%20TECHNIQUE/DOSSIER%20INDUSTRIEL/Documents%20LIES/T017829_Indice_A_SDST_Carte_AIMP5B_5100435358.xlsx" TargetMode="External"/><Relationship Id="rId187" Type="http://schemas.openxmlformats.org/officeDocument/2006/relationships/hyperlink" Target="https://rr.fpk.exostar.com/customers/rollsroyceplc_forumpass/nuclear/wep/ael/AEL%20Documentation/ECHANGE%20TECHNIQUE/DOSSIER%20INDUSTRIEL/Documents%20LIES/T002879_Indice_F_SDST_Carte_8PT100-2_r&#233;f_CAR0000193.xlsx" TargetMode="External"/><Relationship Id="rId331" Type="http://schemas.openxmlformats.org/officeDocument/2006/relationships/hyperlink" Target="https://rr.fpk.exostar.com/customers/rollsroyceplc_forumpass/nuclear/wep/ael/AEL%20Documentation/ECHANGE%20TECHNIQUE/DOSSIER%20INDUSTRIEL/Documents%20LIES/SDST-5100435486-Carte-I_ALIM_48.pdf" TargetMode="External"/><Relationship Id="rId352" Type="http://schemas.openxmlformats.org/officeDocument/2006/relationships/hyperlink" Target="https://rr.fpk.exostar.com/customers/rollsroyceplc_forumpass/nuclear/wep/ael/AEL%20Documentation/ECHANGE%20TECHNIQUE/DOSSIER%20INDUSTRIEL/Documents%20LIES/DER4653_I%20ICTO.pdf" TargetMode="External"/><Relationship Id="rId373" Type="http://schemas.openxmlformats.org/officeDocument/2006/relationships/hyperlink" Target="https://rr.fpk.exostar.com/customers/rollsroyceplc_forumpass/nuclear/wep/ael/AEL%20Documentation/ECHANGE%20TECHNIQUE/DOSSIER%20INDUSTRIEL/Documents%20LIES/DER4627_ALIM48.pdf" TargetMode="External"/><Relationship Id="rId394" Type="http://schemas.openxmlformats.org/officeDocument/2006/relationships/hyperlink" Target="https://rr.fpk.exostar.com/customers/rollsroyceplc_forumpass/nuclear/wep/ael/AEL%20Documentation/ECHANGE%20TECHNIQUE/DOSSIER%20INDUSTRIEL/Documents%20LIES/FLT4570_isol%20borometre-PAN.xls" TargetMode="External"/><Relationship Id="rId408" Type="http://schemas.openxmlformats.org/officeDocument/2006/relationships/hyperlink" Target="https://rr.fpk.exostar.com/customers/rollsroyceplc_forumpass/nuclear/wep/ael/AEL%20Documentation/ECHANGE%20TECHNIQUE/DOCS%20POINTS%20QR/DOC%20POINT%20QR%20N%C2%B0645%20(3020097%20B)" TargetMode="External"/><Relationship Id="rId429" Type="http://schemas.openxmlformats.org/officeDocument/2006/relationships/hyperlink" Target="https://rr.fpk.exostar.com/customers/rollsroyceplc_forumpass/nuclear/wep/ael/AEL%20Documentation/ECHANGE%20TECHNIQUE/DOSSIER%20INDUSTRIEL/Documents%20LIES/IMP104%20Fiche%20de%20liaison-ELT_reponse.doc" TargetMode="External"/><Relationship Id="rId1" Type="http://schemas.openxmlformats.org/officeDocument/2006/relationships/hyperlink" Target="https://rr.fpk.exostar.com/customers/rollsroyceplc_forumpass/nuclear/wep/ael/AEL%20Documentation/ECHANGE%20TECHNIQUE/DOSSIER%20INDUSTRIEL/TESTS/PV%20en%20d&#233;faut%20MIV.zip" TargetMode="External"/><Relationship Id="rId212" Type="http://schemas.openxmlformats.org/officeDocument/2006/relationships/hyperlink" Target="https://rr.fpk.exostar.com/customers/rollsroyceplc_forumpass/nuclear/wep/ael/AEL%20Documentation/ECHANGE%20TECHNIQUE/DOSSIER%20INDUSTRIEL/Documents%20LIES/SDST_ind_B-CAR0000238-ACGF2%20BN_2.pdf" TargetMode="External"/><Relationship Id="rId233" Type="http://schemas.openxmlformats.org/officeDocument/2006/relationships/hyperlink" Target="https://rr.fpk.exostar.com/customers/rollsroyceplc_forumpass/nuclear/wep/ael/AEL%20Documentation/ECHANGE%20TECHNIQUE/DOSSIER%20INDUSTRIEL/Documents%20LIES/2016_11_14_17h49.pdf" TargetMode="External"/><Relationship Id="rId254" Type="http://schemas.openxmlformats.org/officeDocument/2006/relationships/hyperlink" Target="https://rr.fpk.exostar.com/customers/rollsroyceplc_forumpass/nuclear/wep/ael/AEL%20Documentation/ECHANGE%20TECHNIQUE/DOSSIER%20INDUSTRIEL/Documents%20LIES/I.ALIM-48V-NCP-16-13913-00.docx" TargetMode="External"/><Relationship Id="rId440" Type="http://schemas.openxmlformats.org/officeDocument/2006/relationships/hyperlink" Target="https://rr.fpk.exostar.com/customers/rollsroyceplc_forumpass/nuclear/wep/ael/AEL%20Documentation/ECHANGE%20TECHNIQUE/DOSSIER%20INDUSTRIEL/Documents%20LIES/SDST/MCP80_1478921.jpg" TargetMode="External"/><Relationship Id="rId28" Type="http://schemas.openxmlformats.org/officeDocument/2006/relationships/hyperlink" Target="https://rr.fpk.exostar.com/customers/rollsroyceplc_forumpass/nuclear/wep/ael/AEL%20Documentation/ECHANGE%20TECHNIQUE/DOSSIER%20INDUSTRIEL/Documents%20LIES/SOR/T024441A01-SOR%20REPRISE%20BOR0000015%20G%20SUITE%20NCP-18-16295.doc" TargetMode="External"/><Relationship Id="rId49" Type="http://schemas.openxmlformats.org/officeDocument/2006/relationships/hyperlink" Target="https://rr.fpk.exostar.com/customers/rollsroyceplc_forumpass/nuclear/wep/ael/AEL%20Documentation/ECHANGE%20TECHNIQUE/DOSSIER%20INDUSTRIEL/Documents%20LIES/SDST/T022801A01-SDST%20CRATE%20P_ALIM24V%20%206648852.xls" TargetMode="External"/><Relationship Id="rId114" Type="http://schemas.openxmlformats.org/officeDocument/2006/relationships/hyperlink" Target="https://rr.fpk.exostar.com/customers/rollsroyceplc_forumpass/nuclear/wep/ael/AEL%20Documentation/ECHANGE%20TECHNIQUE/DOSSIER%20INDUSTRIEL/Documents%20LIES/SDST/SDST_3020791_B_ICTO%20FI_5100436662.pdf" TargetMode="External"/><Relationship Id="rId275" Type="http://schemas.openxmlformats.org/officeDocument/2006/relationships/hyperlink" Target="https://rr.fpk.exostar.com/customers/rollsroyceplc_forumpass/nuclear/wep/ael/AEL%20Documentation/ECHANGE%20TECHNIQUE/DOSSIER%20INDUSTRIEL/Documents%20LIES/pb-empreinte-%20HUA39840.JPG" TargetMode="External"/><Relationship Id="rId296" Type="http://schemas.openxmlformats.org/officeDocument/2006/relationships/hyperlink" Target="https://rr.fpk.exostar.com/customers/rollsroyceplc_forumpass/nuclear/wep/ael/AEL%20Documentation/ECHANGE%20TECHNIQUE/DOSSIER%20INDUSTRIEL/Documents%20LIES/PVE%20ALIM%20ANA7.pdf" TargetMode="External"/><Relationship Id="rId300" Type="http://schemas.openxmlformats.org/officeDocument/2006/relationships/hyperlink" Target="https://rr.fpk.exostar.com/customers/rollsroyceplc_forumpass/nuclear/wep/ael/AEL%20Documentation/ECHANGE%20TECHNIQUE/DOSSIER%20INDUSTRIEL/Documents%20LIES/PVE-ACGF6.pdf" TargetMode="External"/><Relationship Id="rId461" Type="http://schemas.openxmlformats.org/officeDocument/2006/relationships/hyperlink" Target="https://rr.fpk.exostar.com/customers/rollsroyceplc_forumpass/nuclear/wep/ael/AEL%20Documentation/ECHANGE%20TECHNIQUE/DOSSIER%20INDUSTRIEL/Documents%20LIES/SDST_BORNIER%20CF%2025_3021391D_sign&#233;e_240817.pdf" TargetMode="External"/><Relationship Id="rId482" Type="http://schemas.openxmlformats.org/officeDocument/2006/relationships/hyperlink" Target="https://rr.fpk.exostar.com/customers/rollsroyceplc_forumpass/nuclear/wep/ael/AEL%20Documentation/ECHANGE%20TECHNIQUE/DOSSIER%20INDUSTRIEL/Documents%20LIES/DER4747.pdf" TargetMode="External"/><Relationship Id="rId517" Type="http://schemas.openxmlformats.org/officeDocument/2006/relationships/hyperlink" Target="https://rr.fpk.exostar.com/customers/rollsroyceplc_forumpass/nuclear/wep/ael/AEL%20Documentation/ECHANGE%20TECHNIQUE/DOSSIER%20INDUSTRIEL/Documents%20LIES/8%20PT100-2%20vernis%20draft.PDF" TargetMode="External"/><Relationship Id="rId538" Type="http://schemas.openxmlformats.org/officeDocument/2006/relationships/hyperlink" Target="https://rr.fpk.exostar.com/customers/rollsroyceplc_forumpass/nuclear/wep/ael/AEL%20Documentation/ECHANGE%20TECHNIQUE/DOSSIER%20INDUSTRIEL/Documents%20LIES/dcrcwe_HUA22967.pdf" TargetMode="External"/><Relationship Id="rId559" Type="http://schemas.openxmlformats.org/officeDocument/2006/relationships/hyperlink" Target="https://rr.fpk.exostar.com/customers/rollsroyceplc_forumpass/nuclear/wep/ael/AEL%20Documentation/ECHANGE%20TECHNIQUE/DOSSIER%20INDUSTRIEL/Documents%20LIES/FLT4423_2_carte%20audio-PAN.xls" TargetMode="External"/><Relationship Id="rId60" Type="http://schemas.openxmlformats.org/officeDocument/2006/relationships/hyperlink" Target="https://rr.fpk.exostar.com/customers/rollsroyceplc_forumpass/nuclear/wep/ael/AEL%20Documentation/ECHANGE%20TECHNIQUE/DOSSIER%20INDUSTRIEL/Documents%20LIES/1471985G_1816.jpg" TargetMode="External"/><Relationship Id="rId81" Type="http://schemas.openxmlformats.org/officeDocument/2006/relationships/hyperlink" Target="https://rr.fpk.exostar.com/customers/rollsroyceplc_forumpass/nuclear/wep/ael/AEL%20Documentation/ECHANGE%20TECHNIQUE/DOSSIER%20INDUSTRIEL/Documents%20LIES/SDST/T021642A01-SDST%20CARTE%2032%20E%20ANA%20ST%20R&#201;F%205100435737.xls" TargetMode="External"/><Relationship Id="rId135" Type="http://schemas.openxmlformats.org/officeDocument/2006/relationships/hyperlink" Target="https://rr.fpk.exostar.com/customers/rollsroyceplc_forumpass/nuclear/wep/ael/AEL%20Documentation/ECHANGE%20TECHNIQUE/DOSSIER%20INDUSTRIEL/Documents%20LIES/T001899-Indice%20E-SDST-BOR0000022-Bornier_16SREL_DIODE.pdf" TargetMode="External"/><Relationship Id="rId156" Type="http://schemas.openxmlformats.org/officeDocument/2006/relationships/hyperlink" Target="https://rr.fpk.exostar.com/customers/rollsroyceplc_forumpass/nuclear/wep/ael/AEL%20Documentation/ECHANGE%20TECHNIQUE/DOSSIER%20INDUSTRIEL/Documents%20LIES/T017913%20A%20SOR_REPRISE_CARTE_%20ACGF2BN2%20_CAR0000238.doc" TargetMode="External"/><Relationship Id="rId177" Type="http://schemas.openxmlformats.org/officeDocument/2006/relationships/hyperlink" Target="https://rr.fpk.exostar.com/customers/rollsroyceplc_forumpass/nuclear/wep/ael/AEL%20Documentation/ECHANGE%20TECHNIQUE/DOSSIER%20INDUSTRIEL/Documents%20LIES/3021391_indice_C_SDST_BORNIER_25_CF_r&#233;f_BOR0000014.xlsx" TargetMode="External"/><Relationship Id="rId198" Type="http://schemas.openxmlformats.org/officeDocument/2006/relationships/hyperlink" Target="https://rr.fpk.exostar.com/customers/rollsroyceplc_forumpass/nuclear/wep/ael/AEL%20Documentation/ECHANGE%20TECHNIQUE/DOSSIER%20INDUSTRIEL/Documents%20LIES/R&#233;ponse%20QR353_060317.pdf" TargetMode="External"/><Relationship Id="rId321" Type="http://schemas.openxmlformats.org/officeDocument/2006/relationships/hyperlink" Target="https://rr.fpk.exostar.com/customers/rollsroyceplc_forumpass/nuclear/wep/ael/AEL%20Documentation/ECHANGE%20TECHNIQUE/DOSSIER%20INDUSTRIEL/Documents%20LIES/3018701_B02_SDST_CARTE%20MIV.pdf" TargetMode="External"/><Relationship Id="rId342" Type="http://schemas.openxmlformats.org/officeDocument/2006/relationships/hyperlink" Target="https://rr.fpk.exostar.com/customers/rollsroyceplc_forumpass/nuclear/wep/ael/AEL%20Documentation/ECHANGE%20TECHNIQUE/DOSSIER%20INDUSTRIEL/TESTS/PV%20modifi&#233;%20.pdf" TargetMode="External"/><Relationship Id="rId363" Type="http://schemas.openxmlformats.org/officeDocument/2006/relationships/hyperlink" Target="https://rr.fpk.exostar.com/customers/rollsroyceplc_forumpass/nuclear/wep/ael/AEL%20Documentation/ECHANGE%20TECHNIQUE/DOSSIER%20INDUSTRIEL/Documents%20LIES/DER4668_affichage_signalisation.pdf" TargetMode="External"/><Relationship Id="rId384" Type="http://schemas.openxmlformats.org/officeDocument/2006/relationships/hyperlink" Target="https://rr.fpk.exostar.com/_layouts/images/icxls.png" TargetMode="External"/><Relationship Id="rId419" Type="http://schemas.openxmlformats.org/officeDocument/2006/relationships/hyperlink" Target="https://rr.fpk.exostar.com/customers/rollsroyceplc_forumpass/nuclear/wep/ael/AEL%20Documentation/ECHANGE%20TECHNIQUE/DOSSIER%20INDUSTRIEL/Documents%20LIES/SDST/P_ALIM24V_QR564.jpg" TargetMode="External"/><Relationship Id="rId570" Type="http://schemas.openxmlformats.org/officeDocument/2006/relationships/hyperlink" Target="https://rr.fpk.exostar.com/customers/rollsroyceplc_forumpass/nuclear/wep/ael/AEL%20Documentation/ECHANGE%20TECHNIQUE/DOSSIER%20INDUSTRIEL/Documents%20LIES/DRG-15-1013_AEL4586_ESAD_D_29403010JC.pdf" TargetMode="External"/><Relationship Id="rId202" Type="http://schemas.openxmlformats.org/officeDocument/2006/relationships/hyperlink" Target="https://rr.fpk.exostar.com/customers/rollsroyceplc_forumpass/nuclear/wep/ael/AEL%20Documentation/ECHANGE%20TECHNIQUE/DOSSIER%20INDUSTRIEL/Documents%20LIES/RE%20Profile%20extrud&#233;%20Mifa%20-.msg" TargetMode="External"/><Relationship Id="rId223" Type="http://schemas.openxmlformats.org/officeDocument/2006/relationships/hyperlink" Target="https://rr.fpk.exostar.com/customers/rollsroyceplc_forumpass/nuclear/wep/ael/AEL%20Documentation/ECHANGE%20TECHNIQUE/DOSSIER%20INDUSTRIEL/TESTS/ACCG4%20carte%20en%20d&#233;faut.zip" TargetMode="External"/><Relationship Id="rId244" Type="http://schemas.openxmlformats.org/officeDocument/2006/relationships/hyperlink" Target="https://rr.fpk.exostar.com/customers/rollsroyceplc_forumpass/nuclear/wep/ael/AEL%20Documentation/ECHANGE%20TECHNIQUE/DOSSIER%20INDUSTRIEL/Documents%20LIES/TIP36C.zip" TargetMode="External"/><Relationship Id="rId430" Type="http://schemas.openxmlformats.org/officeDocument/2006/relationships/hyperlink" Target="https://rr.fpk.exostar.com/customers/rollsroyceplc_forumpass/nuclear/wep/ael/AEL%20Documentation/ECHANGE%20TECHNIQUE/DOSSIER%20INDUSTRIEL/Documents%20LIES/SDST/FILLE_%20NERVIA_UC25__FS_QR514.jpg" TargetMode="External"/><Relationship Id="rId18" Type="http://schemas.openxmlformats.org/officeDocument/2006/relationships/hyperlink" Target="https://rr.fpk.exostar.com/customers/rollsroyceplc_forumpass/nuclear/wep/ael/AEL%20Documentation/ECHANGE%20TECHNIQUE/DOSSIER%20INDUSTRIEL/Documents%20LIES/29275914DA.zip" TargetMode="External"/><Relationship Id="rId39" Type="http://schemas.openxmlformats.org/officeDocument/2006/relationships/hyperlink" Target="https://rr.fpk.exostar.com/customers/rollsroyceplc_forumpass/nuclear/wep/ael/AEL%20Documentation/ECHANGE%20TECHNIQUE/DOSSIER%20INDUSTRIEL/Documents%20LIES/3015245B.pdf" TargetMode="External"/><Relationship Id="rId265" Type="http://schemas.openxmlformats.org/officeDocument/2006/relationships/hyperlink" Target="https://rr.fpk.exostar.com/customers/rollsroyceplc_forumpass/nuclear/wep/ael/AEL%20Documentation/ECHANGE%20TECHNIQUE/DOSSIER%20INDUSTRIEL/Documents%20LIES/DER4711.pdf" TargetMode="External"/><Relationship Id="rId286" Type="http://schemas.openxmlformats.org/officeDocument/2006/relationships/hyperlink" Target="https://rr.fpk.exostar.com/customers/rollsroyceplc_forumpass/nuclear/wep/ael/AEL%20Documentation/ECHANGE%20TECHNIQUE/DOSSIER%20INDUSTRIEL/Documents%20LIES/IMG_0003.BMP" TargetMode="External"/><Relationship Id="rId451" Type="http://schemas.openxmlformats.org/officeDocument/2006/relationships/hyperlink" Target="https://rr.fpk.exostar.com/customers/rollsroyceplc_forumpass/nuclear/wep/ael/AEL%20Documentation/ECHANGE%20TECHNIQUE/DOSSIER%20INDUSTRIEL/Documents%20LIES/3021388_ind_D_SDST_BORNIER_16_ETOR_BOR0000013%20sign&#233;e%20AEL.pdf" TargetMode="External"/><Relationship Id="rId472" Type="http://schemas.openxmlformats.org/officeDocument/2006/relationships/hyperlink" Target="https://rr.fpk.exostar.com/customers/rollsroyceplc_forumpass/nuclear/wep/ael/AEL%20Documentation/ECHANGE%20TECHNIQUE/DOSSIER%20INDUSTRIEL/Documents%20LIES/SDST_ACGF6%20BN-2_3026938D_sign&#233;e.pdf" TargetMode="External"/><Relationship Id="rId493" Type="http://schemas.openxmlformats.org/officeDocument/2006/relationships/hyperlink" Target="https://rr.fpk.exostar.com/customers/rollsroyceplc_forumpass/nuclear/wep/ael/AEL%20Documentation/ECHANGE%20TECHNIQUE/DOSSIER%20INDUSTRIEL/Documents%20LIES/Consommables%20RRCN%20hors%20spec.xlsx" TargetMode="External"/><Relationship Id="rId507" Type="http://schemas.openxmlformats.org/officeDocument/2006/relationships/hyperlink" Target="https://rr.fpk.exostar.com/customers/rollsroyceplc_forumpass/nuclear/wep/ael/AEL%20Documentation/ECHANGE%20TECHNIQUE/DOSSIER%20INDUSTRIEL/Documents%20LIES/remont&#233;e%20TM%20suivant%20VS%20et%20VL%20cas%20extremes.JPG" TargetMode="External"/><Relationship Id="rId528" Type="http://schemas.openxmlformats.org/officeDocument/2006/relationships/hyperlink" Target="https://rr.fpk.exostar.com/customers/rollsroyceplc_forumpass/nuclear/wep/ael/AEL%20Documentation/ECHANGE%20TECHNIQUE/DOSSIER%20INDUSTRIEL/Documents%20LIES/SDST_ICOND_3018541B_sign&#233;e_220216.pdf" TargetMode="External"/><Relationship Id="rId549" Type="http://schemas.openxmlformats.org/officeDocument/2006/relationships/hyperlink" Target="https://rr.fpk.exostar.com/customers/rollsroyceplc_forumpass/nuclear/wep/ael/AEL%20Documentation/ECHANGE%20TECHNIQUE/DOSSIER%20INDUSTRIEL/Documents%20LIES/SDST_3019571B_sign&#233;e%20AEL_100216.pdf" TargetMode="External"/><Relationship Id="rId50" Type="http://schemas.openxmlformats.org/officeDocument/2006/relationships/hyperlink" Target="https://rr.fpk.exostar.com/customers/rollsroyceplc_forumpass/nuclear/wep/ael/AEL%20Documentation/ECHANGE%20TECHNIQUE/DOSSIER%20INDUSTRIEL/Documents%20LIES/SDST/T022790A01-SDST%20CARTE%20AHT%201B%20%20R&#201;F%205100435362.xls" TargetMode="External"/><Relationship Id="rId104" Type="http://schemas.openxmlformats.org/officeDocument/2006/relationships/hyperlink" Target="https://rr.fpk.exostar.com/customers/rollsroyceplc_forumpass/nuclear/wep/ael/AEL%20Documentation/ECHANGE%20TECHNIQUE/DOSSIER%20INDUSTRIEL/Documents%20LIES/SDST/T019893_A_SDST_CARTE_DEPHASEURS_1479020.xlsx" TargetMode="External"/><Relationship Id="rId125" Type="http://schemas.openxmlformats.org/officeDocument/2006/relationships/hyperlink" Target="https://rr.fpk.exostar.com/customers/rollsroyceplc_forumpass/nuclear/wep/ael/AEL%20Documentation/ECHANGE%20TECHNIQUE/DOSSIER%20INDUSTRIEL/Documents%20LIES/SDST/SDST_3022368_C_32%20E%20TOR%20SR%20FI_5100436670.xlsx" TargetMode="External"/><Relationship Id="rId146" Type="http://schemas.openxmlformats.org/officeDocument/2006/relationships/hyperlink" Target="https://rr.fpk.exostar.com/customers/rollsroyceplc_forumpass/nuclear/wep/ael/AEL%20Documentation/ECHANGE%20TECHNIQUE/DOSSIER%20INDUSTRIEL/Documents%20LIES/T018517%20A_SDST-1479127-32STORISO.xlsx" TargetMode="External"/><Relationship Id="rId167" Type="http://schemas.openxmlformats.org/officeDocument/2006/relationships/hyperlink" Target="https://rr.fpk.exostar.com/customers/rollsroyceplc_forumpass/nuclear/wep/ael/AEL%20Documentation/ECHANGE%20TECHNIQUE/DOSSIER%20INDUSTRIEL/Documents%20LIES/3025673_C_SDST_Module_RSDS_6649070%20&#224;%20signer.pdf" TargetMode="External"/><Relationship Id="rId188" Type="http://schemas.openxmlformats.org/officeDocument/2006/relationships/hyperlink" Target="https://rr.fpk.exostar.com/customers/rollsroyceplc_forumpass/nuclear/wep/ael/AEL%20Documentation/ECHANGE%20TECHNIQUE/DOSSIER%20INDUSTRIEL/Documents%20LIES/FLT4398.PDF" TargetMode="External"/><Relationship Id="rId311" Type="http://schemas.openxmlformats.org/officeDocument/2006/relationships/hyperlink" Target="https://rr.fpk.exostar.com/customers/rollsroyceplc_forumpass/nuclear/wep/ael/AEL%20Documentation/ECHANGE%20TECHNIQUE/DOSSIER%20INDUSTRIEL/Documents%20LIES/SDST-5100436731-carte-8_S_Relai_1.xls" TargetMode="External"/><Relationship Id="rId332" Type="http://schemas.openxmlformats.org/officeDocument/2006/relationships/hyperlink" Target="https://rr.fpk.exostar.com/customers/rollsroyceplc_forumpass/nuclear/wep/ael/AEL%20Documentation/ECHANGE%20TECHNIQUE/DOSSIER%20INDUSTRIEL/Documents%20LIES/3018536-B-SDST-carte_16_I-TOR-5100436634.pdf" TargetMode="External"/><Relationship Id="rId353" Type="http://schemas.openxmlformats.org/officeDocument/2006/relationships/hyperlink" Target="https://rr.fpk.exostar.com/customers/rollsroyceplc_forumpass/nuclear/wep/ael/AEL%20Documentation/ECHANGE%20TECHNIQUE/DOSSIER%20INDUSTRIEL/Documents%20LIES/Cote-NR1-Carte-isolement-boremetre.JPG" TargetMode="External"/><Relationship Id="rId374" Type="http://schemas.openxmlformats.org/officeDocument/2006/relationships/hyperlink" Target="https://rr.fpk.exostar.com/customers/rollsroyceplc_forumpass/nuclear/wep/ael/AEL%20Documentation/ECHANGE%20TECHNIQUE/DOSSIER%20INDUSTRIEL/Documents%20LIES/FLT4618_alim%20ana7.xls" TargetMode="External"/><Relationship Id="rId395" Type="http://schemas.openxmlformats.org/officeDocument/2006/relationships/hyperlink" Target="https://rr.fpk.exostar.com/customers/rollsroyceplc_forumpass/nuclear/wep/ael/AEL%20Documentation/ECHANGE%20TECHNIQUE/DOSSIER%20INDUSTRIEL/Documents%20LIES/FLT%204527_phase%20unbalanced-PAN.xls" TargetMode="External"/><Relationship Id="rId409" Type="http://schemas.openxmlformats.org/officeDocument/2006/relationships/hyperlink" Target="https://rr.fpk.exostar.com/customers/rollsroyceplc_forumpass/nuclear/wep/ael/AEL%20Documentation/DOSSIER%20COMMANDE/OAMB-18076/OAMB-18076%20AVENANT%206/DOSSIER%205100435733%20L" TargetMode="External"/><Relationship Id="rId560" Type="http://schemas.openxmlformats.org/officeDocument/2006/relationships/hyperlink" Target="https://rr.fpk.exostar.com/customers/rollsroyceplc_forumpass/nuclear/wep/ael/AEL%20Documentation/ECHANGE%20TECHNIQUE/DOSSIER%20INDUSTRIEL/Documents%20LIES/T007658_A.pdf" TargetMode="External"/><Relationship Id="rId71" Type="http://schemas.openxmlformats.org/officeDocument/2006/relationships/hyperlink" Target="https://rr.fpk.exostar.com/customers/rollsroyceplc_forumpass/nuclear/wep/ael/AEL%20Documentation/ECHANGE%20TECHNIQUE/DOSSIER%20INDUSTRIEL/Documents%20LIES/SDST/T022271_A_SDST_CARTE_ALIM_ANA5_5100435649.pdf" TargetMode="External"/><Relationship Id="rId92" Type="http://schemas.openxmlformats.org/officeDocument/2006/relationships/hyperlink" Target="https://rr.fpk.exostar.com/customers/rollsroyceplc_forumpass/nuclear/wep/ael/AEL%20Documentation/ECHANGE%20TECHNIQUE/DOSSIER%20INDUSTRIEL/Documents%20LIES/SDST/PES_Constr_I.COND_5100370310_D.pdf" TargetMode="External"/><Relationship Id="rId213" Type="http://schemas.openxmlformats.org/officeDocument/2006/relationships/hyperlink" Target="https://rr.fpk.exostar.com/customers/rollsroyceplc_forumpass/nuclear/wep/ael/AEL%20Documentation/DOSSIER%20COMMANDE/OAMB-16229/SOU_ACQ_190_150_115%20OFAL-16262.pdf" TargetMode="External"/><Relationship Id="rId234" Type="http://schemas.openxmlformats.org/officeDocument/2006/relationships/hyperlink" Target="https://rr.fpk.exostar.com/customers/rollsroyceplc_forumpass/nuclear/wep/ael/AEL%20Documentation/ECHANGE%20TECHNIQUE/DOSSIER%20INDUSTRIEL/Documents%20LIES/3017798A.pdf" TargetMode="External"/><Relationship Id="rId420" Type="http://schemas.openxmlformats.org/officeDocument/2006/relationships/hyperlink" Target="https://rr.fpk.exostar.com/customers/rollsroyceplc_forumpass/nuclear/wep/ael/AEL%20Documentation/ECHANGE%20TECHNIQUE/DOSSIER%20INDUSTRIEL/Documents%20LIES/fiche_de_liaison_PCB%20AIR%204.doc" TargetMode="External"/><Relationship Id="rId2" Type="http://schemas.openxmlformats.org/officeDocument/2006/relationships/hyperlink" Target="https://rr.fpk.exostar.com/customers/rollsroyceplc_forumpass/nuclear/wep/ael/AEL%20Documentation/ECHANGE%20TECHNIQUE/DOSSIER%20INDUSTRIEL/Documents%20LIES/Collage%20capa%20BHT6.zip" TargetMode="External"/><Relationship Id="rId29" Type="http://schemas.openxmlformats.org/officeDocument/2006/relationships/hyperlink" Target="https://rr.fpk.exostar.com/customers/rollsroyceplc_forumpass/nuclear/wep/ael/AEL%20Documentation/ECHANGE%20TECHNIQUE/DOSSIER%20INDUSTRIEL/Documents%20LIES/Alliage%20SnPb_AEL.pdf" TargetMode="External"/><Relationship Id="rId255" Type="http://schemas.openxmlformats.org/officeDocument/2006/relationships/hyperlink" Target="https://rr.fpk.exostar.com/customers/rollsroyceplc_forumpass/nuclear/wep/ael/AEL%20Documentation/ECHANGE%20TECHNIQUE/DOSSIER%20INDUSTRIEL/Documents%20LIES/T011415_A_SDST%20CARTE%20AMPLI%20VIDEO.pdf" TargetMode="External"/><Relationship Id="rId276" Type="http://schemas.openxmlformats.org/officeDocument/2006/relationships/hyperlink" Target="https://rr.fpk.exostar.com/customers/rollsroyceplc_forumpass/nuclear/wep/ael/AEL%20Documentation/ECHANGE%20TECHNIQUE/DOSSIER%20INDUSTRIEL/Documents%20LIES/SDST-3020223_C-CAR0000147-ACCG4_2.xlsx" TargetMode="External"/><Relationship Id="rId297" Type="http://schemas.openxmlformats.org/officeDocument/2006/relationships/hyperlink" Target="https://rr.fpk.exostar.com/customers/rollsroyceplc_forumpass/nuclear/wep/ael/AEL%20Documentation/ECHANGE%20TECHNIQUE/DOSSIER%20INDUSTRIEL/Documents%20LIES/SDST-CAR0000193-8PT100_2.xls" TargetMode="External"/><Relationship Id="rId441" Type="http://schemas.openxmlformats.org/officeDocument/2006/relationships/hyperlink" Target="https://rr.fpk.exostar.com/customers/rollsroyceplc_forumpass/nuclear/wep/ael/AEL%20Documentation/ECHANGE%20TECHNIQUE/DOSSIER%20INDUSTRIEL/Documents%20LIES/SDST/alim%20bt_1.jpg" TargetMode="External"/><Relationship Id="rId462" Type="http://schemas.openxmlformats.org/officeDocument/2006/relationships/hyperlink" Target="https://rr.fpk.exostar.com/customers/rollsroyceplc_forumpass/nuclear/wep/ael/AEL%20Documentation/ECHANGE%20TECHNIQUE/DOSSIER%20INDUSTRIEL/Documents%20LIES/SDST_AIMP5B-FI_3022226B_sign&#233;e_240817.pdf" TargetMode="External"/><Relationship Id="rId483" Type="http://schemas.openxmlformats.org/officeDocument/2006/relationships/hyperlink" Target="https://rr.fpk.exostar.com/customers/rollsroyceplc_forumpass/nuclear/wep/ael/AEL%20Documentation/ECHANGE%20TECHNIQUE/DOSSIER%20INDUSTRIEL/Documents%20LIES/SDST_ind_B-CAR0000238-ACGF2%20BN_2_signe%20AEL_090117.pdf" TargetMode="External"/><Relationship Id="rId518" Type="http://schemas.openxmlformats.org/officeDocument/2006/relationships/hyperlink" Target="https://rr.fpk.exostar.com/customers/rollsroyceplc_forumpass/nuclear/wep/ael/AEL%20Documentation/ECHANGE%20TECHNIQUE/DOSSIER%20INDUSTRIEL/Documents%20LIES/ana7%20vernis%20draft0001.PDF" TargetMode="External"/><Relationship Id="rId539" Type="http://schemas.openxmlformats.org/officeDocument/2006/relationships/hyperlink" Target="https://rr.fpk.exostar.com/customers/rollsroyceplc_forumpass/nuclear/wep/ael/AEL%20Documentation/ECHANGE%20TECHNIQUE/DOSSIER%20INDUSTRIEL/TESTS/PV%20fond%20panier%202009.zip" TargetMode="External"/><Relationship Id="rId40" Type="http://schemas.openxmlformats.org/officeDocument/2006/relationships/hyperlink" Target="https://rr.fpk.exostar.com/customers/rollsroyceplc_forumpass/nuclear/wep/ael/AEL%20Documentation/ECHANGE%20TECHNIQUE/DOSSIER%20INDUSTRIEL/Documents%20LIES/1472067C.pdf" TargetMode="External"/><Relationship Id="rId115" Type="http://schemas.openxmlformats.org/officeDocument/2006/relationships/hyperlink" Target="https://rr.fpk.exostar.com/customers/rollsroyceplc_forumpass/nuclear/wep/ael/AEL%20Documentation/ECHANGE%20TECHNIQUE/DOSSIER%20INDUSTRIEL/Documents%20LIES/SDST/T019885_A_SDST_CARTE_AMPLI_ISOL_ANA_1478992.xlsx" TargetMode="External"/><Relationship Id="rId136" Type="http://schemas.openxmlformats.org/officeDocument/2006/relationships/hyperlink" Target="https://rr.fpk.exostar.com/customers/rollsroyceplc_forumpass/nuclear/wep/ael/AEL%20Documentation/ECHANGE%20TECHNIQUE/DOSSIER%20INDUSTRIEL/Documents%20LIES/blindage%2015400418B-15874.pdf" TargetMode="External"/><Relationship Id="rId157" Type="http://schemas.openxmlformats.org/officeDocument/2006/relationships/hyperlink" Target="https://rr.fpk.exostar.com/customers/rollsroyceplc_forumpass/nuclear/wep/ael/AEL%20Documentation/ECHANGE%20TECHNIQUE/DOSSIER%20INDUSTRIEL/Documents%20LIES/T009460_Indice_C_SDST_BOR0000024_Bornier_16SREL.PDF" TargetMode="External"/><Relationship Id="rId178" Type="http://schemas.openxmlformats.org/officeDocument/2006/relationships/hyperlink" Target="https://rr.fpk.exostar.com/customers/rollsroyceplc_forumpass/nuclear/wep/ael/AEL%20Documentation/ECHANGE%20TECHNIQUE/DOSSIER%20INDUSTRIEL/Documents%20LIES/T009460_Indice_C_SDST_BOR0000024_Bornier_16SREL.xlsx" TargetMode="External"/><Relationship Id="rId301" Type="http://schemas.openxmlformats.org/officeDocument/2006/relationships/hyperlink" Target="https://rr.fpk.exostar.com/customers/rollsroyceplc_forumpass/nuclear/wep/ael/AEL%20Documentation/ECHANGE%20TECHNIQUE/DOSSIER%20INDUSTRIEL/Documents%20LIES/FAI-carte-afficheur%20CBO20-21-31.zip" TargetMode="External"/><Relationship Id="rId322" Type="http://schemas.openxmlformats.org/officeDocument/2006/relationships/hyperlink" Target="https://rr.fpk.exostar.com/customers/rollsroyceplc_forumpass/nuclear/wep/ael/AEL%20Documentation/ECHANGE%20TECHNIQUE/DOSSIER%20INDUSTRIEL/Documents%20LIES/FLT4682_rondelle%20et%20surface%20de%20contact.xls" TargetMode="External"/><Relationship Id="rId343" Type="http://schemas.openxmlformats.org/officeDocument/2006/relationships/hyperlink" Target="https://rr.fpk.exostar.com/customers/rollsroyceplc_forumpass/nuclear/wep/ael/AEL%20Documentation/ECHANGE%20TECHNIQUE/DOSSIER%20INDUSTRIEL/Documents%20LIES/DER4662.doc" TargetMode="External"/><Relationship Id="rId364" Type="http://schemas.openxmlformats.org/officeDocument/2006/relationships/hyperlink" Target="https://rr.fpk.exostar.com/customers/rollsroyceplc_forumpass/nuclear/wep/ael/AEL%20Documentation/ECHANGE%20TECHNIQUE/DOSSIER%20INDUSTRIEL/Documents%20LIES/DER4637.doc" TargetMode="External"/><Relationship Id="rId550" Type="http://schemas.openxmlformats.org/officeDocument/2006/relationships/hyperlink" Target="https://rr.fpk.exostar.com/customers/rollsroyceplc_forumpass/nuclear/wep/ael/AEL%20Documentation/ECHANGE%20TECHNIQUE/DOSSIER%20INDUSTRIEL/Documents%20LIES/DRG-16-1107_ATOMELEC_AEL_GT_face%20avant%20visserie%20ICTO.pdf" TargetMode="External"/><Relationship Id="rId61" Type="http://schemas.openxmlformats.org/officeDocument/2006/relationships/hyperlink" Target="https://rr.fpk.exostar.com/customers/rollsroyceplc_forumpass/nuclear/wep/ael/AEL%20Documentation/ECHANGE%20TECHNIQUE/DOSSIER%20INDUSTRIEL/Documents%20LIES/SDST/T022402-SDST%20CARTE%20INTERFACE%20ETOR%20%205100435616.xlsx" TargetMode="External"/><Relationship Id="rId82" Type="http://schemas.openxmlformats.org/officeDocument/2006/relationships/hyperlink" Target="https://rr.fpk.exostar.com/customers/rollsroyceplc_forumpass/nuclear/wep/ael/AEL%20Documentation/ECHANGE%20TECHNIQUE/DOSSIER%20INDUSTRIEL/Documents%20LIES/SDST/T021634%20SDST%20CARTE%20FILLE%20UC.xls" TargetMode="External"/><Relationship Id="rId199" Type="http://schemas.openxmlformats.org/officeDocument/2006/relationships/hyperlink" Target="https://rr.fpk.exostar.com/customers/rollsroyceplc_forumpass/nuclear/wep/ael/AEL%20Documentation/ECHANGE%20TECHNIQUE/DOSSIER%20INDUSTRIEL/Documents%20LIES/DER4754.pdf" TargetMode="External"/><Relationship Id="rId203" Type="http://schemas.openxmlformats.org/officeDocument/2006/relationships/hyperlink" Target="https://rr.fpk.exostar.com/customers/rollsroyceplc_forumpass/nuclear/wep/ael/AEL%20Documentation/ECHANGE%20TECHNIQUE/DOSSIER%20INDUSTRIEL/Documents%20LIES/DER4752.doc" TargetMode="External"/><Relationship Id="rId385" Type="http://schemas.openxmlformats.org/officeDocument/2006/relationships/hyperlink" Target="https://rr.fpk.exostar.com/customers/rollsroyceplc_forumpass/nuclear/wep/ael/AEL%20Documentation/ECHANGE%20TECHNIQUE/DOSSIER%20INDUSTRIEL/Documents%20LIES/DER4589-1_carte%20ISOLEMENT%20BOREMETRE.pdf" TargetMode="External"/><Relationship Id="rId571" Type="http://schemas.openxmlformats.org/officeDocument/2006/relationships/hyperlink" Target="https://rr.fpk.exostar.com/customers/rollsroyceplc_forumpass/nuclear/wep/ael/AEL%20Documentation/ECHANGE%20TECHNIQUE/DOSSIER%20INDUSTRIEL/Documents%20LIES/DRG-15-1012_AEL4584_MCP10_29403010JC.pdf" TargetMode="External"/><Relationship Id="rId19" Type="http://schemas.openxmlformats.org/officeDocument/2006/relationships/hyperlink" Target="https://rr.fpk.exostar.com/customers/rollsroyceplc_forumpass/nuclear/wep/ael/AEL%20Documentation/ECHANGE%20TECHNIQUE/DOSSIER%20INDUSTRIEL/Documents%20LIES/3015245B_Rouge%20et%20Jaune.pdf" TargetMode="External"/><Relationship Id="rId224" Type="http://schemas.openxmlformats.org/officeDocument/2006/relationships/hyperlink" Target="https://rr.fpk.exostar.com/customers/rollsroyceplc_forumpass/nuclear/wep/ael/AEL%20Documentation/ECHANGE%20TECHNIQUE/DOSSIER%20INDUSTRIEL/TESTS/PV%20de%20test%20en%20d&#233;faut%20804922-MIV.zip" TargetMode="External"/><Relationship Id="rId245" Type="http://schemas.openxmlformats.org/officeDocument/2006/relationships/hyperlink" Target="https://rr.fpk.exostar.com/customers/rollsroyceplc_forumpass/nuclear/wep/ael/AEL%20Documentation/ECHANGE%20TECHNIQUE/DOSSIER%20INDUSTRIEL/Documents%20LIES/LDA-15.xlsx" TargetMode="External"/><Relationship Id="rId266" Type="http://schemas.openxmlformats.org/officeDocument/2006/relationships/hyperlink" Target="https://rr.fpk.exostar.com/customers/rollsroyceplc_forumpass/nuclear/wep/ael/AEL%20Documentation/ECHANGE%20TECHNIQUE/DOSSIER%20INDUSTRIEL/Documents%20LIES/draft%20plan%20vernis%20LOT3.pdf" TargetMode="External"/><Relationship Id="rId287" Type="http://schemas.openxmlformats.org/officeDocument/2006/relationships/hyperlink" Target="https://rr.fpk.exostar.com/customers/rollsroyceplc_forumpass/nuclear/wep/ael/AEL%20Documentation/ECHANGE%20TECHNIQUE/DOSSIER%20INDUSTRIEL/Documents%20LIES/DER4699.pdf" TargetMode="External"/><Relationship Id="rId410" Type="http://schemas.openxmlformats.org/officeDocument/2006/relationships/hyperlink" Target="https://rr.fpk.exostar.com/customers/rollsroyceplc_forumpass/nuclear/wep/ael/AEL%20Documentation/ECHANGE%20TECHNIQUE/DOSSIER%20INDUSTRIEL/Documents%20LIES/SOR/T024441A01-SOR%20REPRISE%20BOR0000015%20G%20SUITE%20NCP-18-16295_validation%20AEL.doc" TargetMode="External"/><Relationship Id="rId431" Type="http://schemas.openxmlformats.org/officeDocument/2006/relationships/hyperlink" Target="https://rr.fpk.exostar.com/customers/rollsroyceplc_forumpass/nuclear/wep/ael/AEL%20Documentation/ECHANGE%20TECHNIQUE/DOSSIER%20INDUSTRIEL/Documents%20LIES/SDST/QR510_1478855_AIR4.jpg" TargetMode="External"/><Relationship Id="rId452" Type="http://schemas.openxmlformats.org/officeDocument/2006/relationships/hyperlink" Target="https://rr.fpk.exostar.com/customers/rollsroyceplc_forumpass/nuclear/wep/ael/AEL%20Documentation/ECHANGE%20TECHNIQUE/DOSSIER%20INDUSTRIEL/Documents%20LIES/T018517%20A_SDST-1479127-32STORISO_sign&#233;e.pdf" TargetMode="External"/><Relationship Id="rId473" Type="http://schemas.openxmlformats.org/officeDocument/2006/relationships/hyperlink" Target="https://rr.fpk.exostar.com/customers/rollsroyceplc_forumpass/nuclear/wep/ael/AEL%20Documentation/ECHANGE%20TECHNIQUE/DOSSIER%20INDUSTRIEL/Documents%20LIES/DRG-17-1405_CARTE%20EOU%20-%20Carte%20Additif%20couple%20serrage.pdf" TargetMode="External"/><Relationship Id="rId494" Type="http://schemas.openxmlformats.org/officeDocument/2006/relationships/hyperlink" Target="https://rr.fpk.exostar.com/customers/rollsroyceplc_forumpass/nuclear/wep/ael/AEL%20Documentation/ECHANGE%20TECHNIQUE/DOSSIER%20INDUSTRIEL/Documents%20LIES/6618613D.zip" TargetMode="External"/><Relationship Id="rId508" Type="http://schemas.openxmlformats.org/officeDocument/2006/relationships/hyperlink" Target="https://rr.fpk.exostar.com/customers/rollsroyceplc_forumpass/nuclear/wep/ael/AEL%20Documentation/ECHANGE%20TECHNIQUE/DOSSIER%20INDUSTRIEL/Documents%20LIES/DRG-16-1229_AEL%20PCB%20Hors%20p&#233;remption.pdf" TargetMode="External"/><Relationship Id="rId529" Type="http://schemas.openxmlformats.org/officeDocument/2006/relationships/hyperlink" Target="https://rr.fpk.exostar.com/customers/rollsroyceplc_forumpass/nuclear/wep/ael/AEL%20Documentation/ECHANGE%20TECHNIQUE/DOSSIER%20INDUSTRIEL/Documents%20LIES/DER4677.pdf" TargetMode="External"/><Relationship Id="rId30" Type="http://schemas.openxmlformats.org/officeDocument/2006/relationships/hyperlink" Target="https://rr.fpk.exostar.com/customers/rollsroyceplc_forumpass/nuclear/wep/ael/AEL%20Documentation/ECHANGE%20TECHNIQUE/DOSSIER%20INDUSTRIEL/Documents%20LIES/sac_antistatique%20600843_120x80_QR620.JPG" TargetMode="External"/><Relationship Id="rId105" Type="http://schemas.openxmlformats.org/officeDocument/2006/relationships/hyperlink" Target="https://rr.fpk.exostar.com/customers/rollsroyceplc_forumpass/nuclear/wep/ael/AEL%20Documentation/ECHANGE%20TECHNIQUE/DOSSIER%20INDUSTRIEL/Documents%20LIES/SDST/SDST%203018541%20C%20SDST%20Carte%20I%20COND%205100436461.xlsx" TargetMode="External"/><Relationship Id="rId126" Type="http://schemas.openxmlformats.org/officeDocument/2006/relationships/hyperlink" Target="https://rr.fpk.exostar.com/customers/rollsroyceplc_forumpass/nuclear/wep/ael/AEL%20Documentation/ECHANGE%20TECHNIQUE/DOSSIER%20INDUSTRIEL/Documents%20LIES/carton%20emballage%203%20et%204%20pas_1614618AA_AEL601049.jpg" TargetMode="External"/><Relationship Id="rId147" Type="http://schemas.openxmlformats.org/officeDocument/2006/relationships/hyperlink" Target="https://rr.fpk.exostar.com/customers/rollsroyceplc_forumpass/nuclear/wep/ael/AEL%20Documentation/ECHANGE%20TECHNIQUE/DOSSIER%20INDUSTRIEL/Documents%20LIES/T018519%20A_SDST-5100436152-32STORST.xlsx" TargetMode="External"/><Relationship Id="rId168" Type="http://schemas.openxmlformats.org/officeDocument/2006/relationships/hyperlink" Target="https://rr.fpk.exostar.com/customers/rollsroyceplc_forumpass/nuclear/wep/ael/AEL%20Documentation/ECHANGE%20TECHNIQUE/DOSSIER%20INDUSTRIEL/Documents%20LIES/T017511_A_SDST_1478878_CCT2.xlsx" TargetMode="External"/><Relationship Id="rId312" Type="http://schemas.openxmlformats.org/officeDocument/2006/relationships/hyperlink" Target="https://rr.fpk.exostar.com/customers/rollsroyceplc_forumpass/nuclear/wep/ael/AEL%20Documentation/ECHANGE%20TECHNIQUE/DOSSIER%20INDUSTRIEL/Documents%20LIES/SDST-5100436672-32_S_TOR_FI.pdf" TargetMode="External"/><Relationship Id="rId333" Type="http://schemas.openxmlformats.org/officeDocument/2006/relationships/hyperlink" Target="https://rr.fpk.exostar.com/customers/rollsroyceplc_forumpass/nuclear/wep/ael/AEL%20Documentation/ECHANGE%20TECHNIQUE/DOSSIER%20INDUSTRIEL/Documents%20LIES/T003541-SDST-Carte-I_ALIM24V-5100436390.pdf" TargetMode="External"/><Relationship Id="rId354" Type="http://schemas.openxmlformats.org/officeDocument/2006/relationships/hyperlink" Target="https://rr.fpk.exostar.com/customers/rollsroyceplc_forumpass/nuclear/wep/ael/AEL%20Documentation/ECHANGE%20TECHNIQUE/DOSSIER%20INDUSTRIEL/Documents%20LIES/FLT4648_carte%20AID4.xls" TargetMode="External"/><Relationship Id="rId540" Type="http://schemas.openxmlformats.org/officeDocument/2006/relationships/hyperlink" Target="https://rr.fpk.exostar.com/customers/rollsroyceplc_forumpass/nuclear/wep/ael/AEL%20Documentation/ECHANGE%20TECHNIQUE/DOSSIER%20INDUSTRIEL/Documents%20LIES/T009460%20B_BOR0000024-SDST-Bornier-16SREL.pdf" TargetMode="External"/><Relationship Id="rId51" Type="http://schemas.openxmlformats.org/officeDocument/2006/relationships/hyperlink" Target="https://rr.fpk.exostar.com/customers/rollsroyceplc_forumpass/nuclear/wep/ael/AEL%20Documentation/ECHANGE%20TECHNIQUE/DOSSIER%20INDUSTRIEL/Documents%20LIES/SDST/T022777A01-SDST%20CARTE%206%20S%20ANA%20ST%20%205100435727.xls" TargetMode="External"/><Relationship Id="rId72" Type="http://schemas.openxmlformats.org/officeDocument/2006/relationships/hyperlink" Target="https://rr.fpk.exostar.com/customers/rollsroyceplc_forumpass/nuclear/wep/ael/AEL%20Documentation/ECHANGE%20TECHNIQUE/DOSSIER%20INDUSTRIEL/Documents%20LIES/SDST/T022277%20A%20SDST%20CARTE%2032ETOR%20TISR%20r&#233;f%205100435692.xlsx" TargetMode="External"/><Relationship Id="rId93" Type="http://schemas.openxmlformats.org/officeDocument/2006/relationships/hyperlink" Target="https://rr.fpk.exostar.com/customers/rollsroyceplc_forumpass/nuclear/wep/ael/AEL%20Documentation/ECHANGE%20TECHNIQUE/DOSSIER%20INDUSTRIEL/Documents%20LIES/SDST/T017504_A_PES_constr_CAR0000124.pdf" TargetMode="External"/><Relationship Id="rId189" Type="http://schemas.openxmlformats.org/officeDocument/2006/relationships/hyperlink" Target="https://rr.fpk.exostar.com/customers/rollsroyceplc_forumpass/nuclear/wep/ael/AEL%20Documentation/ECHANGE%20TECHNIQUE/DOSSIER%20INDUSTRIEL/Documents%20LIES/SDST-3018537_C-Carte-ACGF6-BN-FI-%205%20100%20436720.pdf" TargetMode="External"/><Relationship Id="rId375" Type="http://schemas.openxmlformats.org/officeDocument/2006/relationships/hyperlink" Target="https://rr.fpk.exostar.com/customers/rollsroyceplc_forumpass/nuclear/wep/ael/AEL%20Documentation/ECHANGE%20TECHNIQUE/DOSSIER%20INDUSTRIEL/Documents%20LIES/DER4608_coffret%20esad%207.pdf" TargetMode="External"/><Relationship Id="rId396" Type="http://schemas.openxmlformats.org/officeDocument/2006/relationships/hyperlink" Target="https://rr.fpk.exostar.com/customers/rollsroyceplc_forumpass/nuclear/wep/ael/AEL%20Documentation/ECHANGE%20TECHNIQUE/DOSSIER%20INDUSTRIEL/Archives/FLT4565_CB031.xls" TargetMode="External"/><Relationship Id="rId561" Type="http://schemas.openxmlformats.org/officeDocument/2006/relationships/hyperlink" Target="https://rr.fpk.exostar.com/customers/rollsroyceplc_forumpass/nuclear/wep/ael/AEL%20Documentation/ECHANGE%20TECHNIQUE/DOSSIER%20INDUSTRIEL/Documents%20LIES/DRG-15-1066_MCP11_CAR0000092_Refus.pdf" TargetMode="External"/><Relationship Id="rId3" Type="http://schemas.openxmlformats.org/officeDocument/2006/relationships/hyperlink" Target="https://rr.fpk.exostar.com/customers/rollsroyceplc_forumpass/nuclear/wep/ael/AEL%20Documentation/ECHANGE%20TECHNIQUE/DOSSIER%20INDUSTRIEL/Documents%20LIES/supports_CARTE_6_EANA_ISO_2ST.JPG" TargetMode="External"/><Relationship Id="rId214" Type="http://schemas.openxmlformats.org/officeDocument/2006/relationships/hyperlink" Target="https://rr.fpk.exostar.com/customers/rollsroyceplc_forumpass/nuclear/wep/ael/AEL%20Documentation/ECHANGE%20TECHNIQUE/DOSSIER%20INDUSTRIEL/TESTS/T012880A01.pdf" TargetMode="External"/><Relationship Id="rId235" Type="http://schemas.openxmlformats.org/officeDocument/2006/relationships/hyperlink" Target="https://rr.fpk.exostar.com/customers/rollsroyceplc_forumpass/nuclear/wep/ael/AEL%20Documentation/ECHANGE%20TECHNIQUE/DOSSIER%20INDUSTRIEL/Documents%20LIES/SDST-CAR0000144-I_32_ACT_2.xlsx" TargetMode="External"/><Relationship Id="rId256" Type="http://schemas.openxmlformats.org/officeDocument/2006/relationships/hyperlink" Target="https://rr.fpk.exostar.com/customers/rollsroyceplc_forumpass/nuclear/wep/ael/AEL%20Documentation/ECHANGE%20TECHNIQUE/DOSSIER%20INDUSTRIEL/Documents%20LIES/T011415_A2_SDST%20CARTE%20AMPLI%20VIDEO.pdf" TargetMode="External"/><Relationship Id="rId277" Type="http://schemas.openxmlformats.org/officeDocument/2006/relationships/hyperlink" Target="https://rr.fpk.exostar.com/customers/rollsroyceplc_forumpass/nuclear/wep/ael/AEL%20Documentation/ECHANGE%20TECHNIQUE/DOSSIER%20INDUSTRIEL/Documents%20LIES/T001899-D-SDST-BOR0000022-Bornier_16SREL_DIODE.xls" TargetMode="External"/><Relationship Id="rId298" Type="http://schemas.openxmlformats.org/officeDocument/2006/relationships/hyperlink" Target="https://rr.fpk.exostar.com/customers/rollsroyceplc_forumpass/nuclear/wep/ael/AEL%20Documentation/ECHANGE%20TECHNIQUE/DOSSIER%20INDUSTRIEL/Documents%20LIES/ALIM-ANA7.JPG" TargetMode="External"/><Relationship Id="rId400" Type="http://schemas.openxmlformats.org/officeDocument/2006/relationships/hyperlink" Target="https://rr.fpk.exostar.com/customers/rollsroyceplc_forumpass/nuclear/wep/ael/AEL%20Documentation/ECHANGE%20TECHNIQUE/DOCS%20POINTS%20QR/DOC%20POINT%20QR%20N%C2%B0687%20(6618650)" TargetMode="External"/><Relationship Id="rId421" Type="http://schemas.openxmlformats.org/officeDocument/2006/relationships/hyperlink" Target="https://rr.fpk.exostar.com/customers/rollsroyceplc_forumpass/nuclear/wep/ael/AEL%20Documentation/ECHANGE%20TECHNIQUE/DOSSIER%20INDUSTRIEL/Documents%20LIES/cellule%20logique_QR549.jpg" TargetMode="External"/><Relationship Id="rId442" Type="http://schemas.openxmlformats.org/officeDocument/2006/relationships/hyperlink" Target="https://rr.fpk.exostar.com/customers/rollsroyceplc_forumpass/nuclear/wep/ael/AEL%20Documentation/ECHANGE%20TECHNIQUE/DOSSIER%20INDUSTRIEL/Documents%20LIES/PES/6697507_L_PES%20Fonct%20Carte%20MEOA.pdf" TargetMode="External"/><Relationship Id="rId463" Type="http://schemas.openxmlformats.org/officeDocument/2006/relationships/hyperlink" Target="https://rr.fpk.exostar.com/customers/rollsroyceplc_forumpass/nuclear/wep/ael/AEL%20Documentation/ECHANGE%20TECHNIQUE/DOSSIER%20INDUSTRIEL/Documents%20LIES/SDST_AIMP5-B_T017829A_sign&#233;e_240817.pdf" TargetMode="External"/><Relationship Id="rId484" Type="http://schemas.openxmlformats.org/officeDocument/2006/relationships/hyperlink" Target="https://rr.fpk.exostar.com/customers/rollsroyceplc_forumpass/nuclear/wep/ael/AEL%20Documentation/ECHANGE%20TECHNIQUE/DOSSIER%20INDUSTRIEL/Documents%20LIES/T014195_A_SDST%20_EOP%206647910_sign&#233;AEL_090117.pdf" TargetMode="External"/><Relationship Id="rId519" Type="http://schemas.openxmlformats.org/officeDocument/2006/relationships/hyperlink" Target="https://rr.fpk.exostar.com/customers/rollsroyceplc_forumpass/nuclear/wep/ael/AEL%20Documentation/ECHANGE%20TECHNIQUE/DOSSIER%20INDUSTRIEL/Documents%20LIES/ana7%20vernis%20draft.PDF" TargetMode="External"/><Relationship Id="rId116" Type="http://schemas.openxmlformats.org/officeDocument/2006/relationships/hyperlink" Target="https://rr.fpk.exostar.com/customers/rollsroyceplc_forumpass/nuclear/wep/ael/AEL%20Documentation/ECHANGE%20TECHNIQUE/DOSSIER%20INDUSTRIEL/Documents%20LIES/SDST/T019884_A_SDST_CARTE_ALIM_BT_15V_1478974.xlsx" TargetMode="External"/><Relationship Id="rId137" Type="http://schemas.openxmlformats.org/officeDocument/2006/relationships/hyperlink" Target="https://rr.fpk.exostar.com/customers/rollsroyceplc_forumpass/nuclear/wep/ael/AEL%20Documentation/ECHANGE%20TECHNIQUE/DOSSIER%20INDUSTRIEL/Documents%20LIES/PE_Constructifs_T017566A.pdf" TargetMode="External"/><Relationship Id="rId158" Type="http://schemas.openxmlformats.org/officeDocument/2006/relationships/hyperlink" Target="https://rr.fpk.exostar.com/customers/rollsroyceplc_forumpass/nuclear/wep/ael/AEL%20Documentation/ECHANGE%20TECHNIQUE/DOSSIER%20INDUSTRIEL/Documents%20LIES/BORNIER%2037CF.PDF" TargetMode="External"/><Relationship Id="rId302" Type="http://schemas.openxmlformats.org/officeDocument/2006/relationships/hyperlink" Target="https://rr.fpk.exostar.com/customers/rollsroyceplc_forumpass/nuclear/wep/ael/AEL%20Documentation/ECHANGE%20TECHNIQUE/DOSSIER%20INDUSTRIEL/Documents%20LIES/PVE-32_STOR.pdf" TargetMode="External"/><Relationship Id="rId323" Type="http://schemas.openxmlformats.org/officeDocument/2006/relationships/hyperlink" Target="https://rr.fpk.exostar.com/customers/rollsroyceplc_forumpass/nuclear/wep/ael/AEL%20Documentation/ECHANGE%20TECHNIQUE/DOSSIER%20INDUSTRIEL/Documents%20LIES/DER4681_module%20ALIM%2017V%2010A.pdf" TargetMode="External"/><Relationship Id="rId344" Type="http://schemas.openxmlformats.org/officeDocument/2006/relationships/hyperlink" Target="https://rr.fpk.exostar.com/customers/rollsroyceplc_forumpass/nuclear/wep/ael/AEL%20Documentation/ECHANGE%20TECHNIQUE/DOSSIER%20INDUSTRIEL/Documents%20LIES/FLT%204661-raidisseur%206U.xls" TargetMode="External"/><Relationship Id="rId530" Type="http://schemas.openxmlformats.org/officeDocument/2006/relationships/hyperlink" Target="https://rr.fpk.exostar.com/customers/rollsroyceplc_forumpass/nuclear/wep/ael/AEL%20Documentation/ECHANGE%20TECHNIQUE/DOSSIER%20INDUSTRIEL/Documents%20LIES/SDST_ALIM48_3018691C_sign&#233;e_230216.pdf" TargetMode="External"/><Relationship Id="rId20" Type="http://schemas.openxmlformats.org/officeDocument/2006/relationships/hyperlink" Target="https://rr.fpk.exostar.com/customers/rollsroyceplc_forumpass/nuclear/wep/ael/AEL%20Documentation/ECHANGE%20TECHNIQUE/DOCS%20POINTS%20QR/DOC%20POINT%20QR%20N%C2%B0651%20(5100435358)" TargetMode="External"/><Relationship Id="rId41" Type="http://schemas.openxmlformats.org/officeDocument/2006/relationships/hyperlink" Target="https://rr.fpk.exostar.com/customers/rollsroyceplc_forumpass/nuclear/wep/ael/AEL%20Documentation/ECHANGE%20TECHNIQUE/DOSSIER%20INDUSTRIEL/Documents%20LIES/Fiche%20de%20liaison/Fiche%20de%20liaison%20%20PCB%20Carte%20Compteur.docx" TargetMode="External"/><Relationship Id="rId62" Type="http://schemas.openxmlformats.org/officeDocument/2006/relationships/hyperlink" Target="https://rr.fpk.exostar.com/customers/rollsroyceplc_forumpass/nuclear/wep/ael/AEL%20Documentation/ECHANGE%20TECHNIQUE/DOSSIER%20INDUSTRIEL/Documents%20LIES/1479232E.zip" TargetMode="External"/><Relationship Id="rId83" Type="http://schemas.openxmlformats.org/officeDocument/2006/relationships/hyperlink" Target="https://rr.fpk.exostar.com/customers/rollsroyceplc_forumpass/nuclear/wep/ael/AEL%20Documentation/ECHANGE%20TECHNIQUE/DOSSIER%20INDUSTRIEL/Documents%20LIES/SDST/T021605%20A%20SDST%20CARTE%20AIR4%20R&#201;F%201478855.xls" TargetMode="External"/><Relationship Id="rId179" Type="http://schemas.openxmlformats.org/officeDocument/2006/relationships/hyperlink" Target="https://rr.fpk.exostar.com/customers/rollsroyceplc_forumpass/nuclear/wep/ael/AEL%20Documentation/ECHANGE%20TECHNIQUE/DOSSIER%20INDUSTRIEL/TESTS/Page%20N&#176;44%20PES%205100370303C.pdf" TargetMode="External"/><Relationship Id="rId365" Type="http://schemas.openxmlformats.org/officeDocument/2006/relationships/hyperlink" Target="https://rr.fpk.exostar.com/customers/rollsroyceplc_forumpass/nuclear/wep/ael/AEL%20Documentation/ECHANGE%20TECHNIQUE/DOSSIER%20INDUSTRIEL/Documents%20LIES/CIP%20I-8PT100_pb%20fraisage.zip" TargetMode="External"/><Relationship Id="rId386" Type="http://schemas.openxmlformats.org/officeDocument/2006/relationships/hyperlink" Target="https://rr.fpk.exostar.com/customers/rollsroyceplc_forumpass/nuclear/wep/ael/AEL%20Documentation/ECHANGE%20TECHNIQUE/DOSSIER%20INDUSTRIEL/Documents%20LIES/Data-sheet_ST-et-doc%20PCB.pdf" TargetMode="External"/><Relationship Id="rId551" Type="http://schemas.openxmlformats.org/officeDocument/2006/relationships/hyperlink" Target="https://rr.fpk.exostar.com/customers/rollsroyceplc_forumpass/nuclear/wep/ael/AEL%20Documentation/ECHANGE%20TECHNIQUE/DOSSIER%20INDUSTRIEL/Documents%20LIES/1475650_C_CLI_AFF-S.zip" TargetMode="External"/><Relationship Id="rId572" Type="http://schemas.openxmlformats.org/officeDocument/2006/relationships/hyperlink" Target="https://rr.fpk.exostar.com/customers/rollsroyceplc_forumpass/nuclear/wep/ael/AEL%20Documentation/ECHANGE%20TECHNIQUE/DOSSIER%20INDUSTRIEL/Documents%20LIES/5100436432_D_EMO_DESEQUILIBRE_PHASE_PDFA.pdf" TargetMode="External"/><Relationship Id="rId190" Type="http://schemas.openxmlformats.org/officeDocument/2006/relationships/hyperlink" Target="https://rr.fpk.exostar.com/customers/rollsroyceplc_forumpass/nuclear/wep/ael/AEL%20Documentation/ECHANGE%20TECHNIQUE/DOSSIER%20INDUSTRIEL/Documents%20LIES/T010779_A_PVE.pdf" TargetMode="External"/><Relationship Id="rId204" Type="http://schemas.openxmlformats.org/officeDocument/2006/relationships/hyperlink" Target="https://rr.fpk.exostar.com/customers/rollsroyceplc_forumpass/nuclear/wep/ael/AEL%20Documentation/ECHANGE%20TECHNIQUE/DOSSIER%20INDUSTRIEL/Documents%20LIES/DER4757.doc" TargetMode="External"/><Relationship Id="rId225" Type="http://schemas.openxmlformats.org/officeDocument/2006/relationships/hyperlink" Target="https://rr.fpk.exostar.com/customers/rollsroyceplc_forumpass/nuclear/wep/ael/AEL%20Documentation/ECHANGE%20TECHNIQUE/DOSSIER%20INDUSTRIEL/Documents%20LIES/DER4741.doc" TargetMode="External"/><Relationship Id="rId246" Type="http://schemas.openxmlformats.org/officeDocument/2006/relationships/hyperlink" Target="https://rr.fpk.exostar.com/customers/rollsroyceplc_forumpass/nuclear/wep/ael/AEL%20Documentation/ECHANGE%20TECHNIQUE/DOSSIER%20INDUSTRIEL/Documents%20LIES/DER4729.doc" TargetMode="External"/><Relationship Id="rId267" Type="http://schemas.openxmlformats.org/officeDocument/2006/relationships/hyperlink" Target="https://rr.fpk.exostar.com/customers/rollsroyceplc_forumpass/nuclear/wep/ael/AEL%20Documentation/ECHANGE%20TECHNIQUE/DOSSIER%20INDUSTRIEL/Documents%20LIES/T001899-D-SDST-BOR0000022-Bornier_16SREL_DIODE.pdf" TargetMode="External"/><Relationship Id="rId288" Type="http://schemas.openxmlformats.org/officeDocument/2006/relationships/hyperlink" Target="https://rr.fpk.exostar.com/customers/rollsroyceplc_forumpass/nuclear/wep/ael/AEL%20Documentation/ECHANGE%20TECHNIQUE/DOSSIER%20INDUSTRIEL/Documents%20LIES/DER4699.pdf" TargetMode="External"/><Relationship Id="rId411" Type="http://schemas.openxmlformats.org/officeDocument/2006/relationships/hyperlink" Target="https://rr.fpk.exostar.com/customers/rollsroyceplc_forumpass/nuclear/wep/ael/AEL%20Documentation/ECHANGE%20TECHNIQUE/DOSSIER%20INDUSTRIEL/Documents%20LIES/self.PNG" TargetMode="External"/><Relationship Id="rId432" Type="http://schemas.openxmlformats.org/officeDocument/2006/relationships/hyperlink" Target="https://rr.fpk.exostar.com/customers/rollsroyceplc_forumpass/nuclear/wep/ael/AEL%20Documentation/ECHANGE%20TECHNIQUE/DOSSIER%20INDUSTRIEL/Documents%20LIES/SDST/UC25%20ST_FAV_QR506.jpg" TargetMode="External"/><Relationship Id="rId453" Type="http://schemas.openxmlformats.org/officeDocument/2006/relationships/hyperlink" Target="https://rr.fpk.exostar.com/customers/rollsroyceplc_forumpass/nuclear/wep/ael/AEL%20Documentation/ECHANGE%20TECHNIQUE/DOSSIER%20INDUSTRIEL/Documents%20LIES/T018522_A_SDST_CARTE_16ITORST_sign&#233;e.pdf" TargetMode="External"/><Relationship Id="rId474" Type="http://schemas.openxmlformats.org/officeDocument/2006/relationships/hyperlink" Target="https://rr.fpk.exostar.com/customers/rollsroyceplc_forumpass/nuclear/wep/ael/AEL%20Documentation/ECHANGE%20TECHNIQUE/DOSSIER%20INDUSTRIEL/Documents%20LIES/Etiquette%20identification%20carte%20DC_DC%2024V%2015V.png" TargetMode="External"/><Relationship Id="rId509" Type="http://schemas.openxmlformats.org/officeDocument/2006/relationships/hyperlink" Target="https://rr.fpk.exostar.com/customers/rollsroyceplc_forumpass/nuclear/wep/ael/AEL%20Documentation/ECHANGE%20TECHNIQUE/DOSSIER%20INDUSTRIEL/Documents%20LIES/DRG-16-1227_AEL%20PCB%20Hors%20p&#233;remption.pdf" TargetMode="External"/><Relationship Id="rId106" Type="http://schemas.openxmlformats.org/officeDocument/2006/relationships/hyperlink" Target="https://rr.fpk.exostar.com/customers/rollsroyceplc_forumpass/nuclear/wep/ael/AEL%20Documentation/ECHANGE%20TECHNIQUE/DOSSIER%20INDUSTRIEL/Documents%20LIES/SDST/SDST_3022368_C_32%20E%20TOR%20SR%20FI_5100436670.pdf" TargetMode="External"/><Relationship Id="rId127" Type="http://schemas.openxmlformats.org/officeDocument/2006/relationships/hyperlink" Target="https://rr.fpk.exostar.com/customers/rollsroyceplc_forumpass/nuclear/wep/ael/AEL%20Documentation/ECHANGE%20TECHNIQUE/DOSSIER%20INDUSTRIEL/Documents%20LIES/SDST_A_CARTE_AHTS4B%205100435366.xlsx" TargetMode="External"/><Relationship Id="rId313" Type="http://schemas.openxmlformats.org/officeDocument/2006/relationships/hyperlink" Target="https://rr.fpk.exostar.com/customers/rollsroyceplc_forumpass/nuclear/wep/ael/AEL%20Documentation/ECHANGE%20TECHNIQUE/DOSSIER%20INDUSTRIEL/Documents%20LIES/SDST-5100436413-ALIM_ANA_7.pdf" TargetMode="External"/><Relationship Id="rId495" Type="http://schemas.openxmlformats.org/officeDocument/2006/relationships/hyperlink" Target="https://rr.fpk.exostar.com/customers/rollsroyceplc_forumpass/nuclear/wep/ael/AEL%20Documentation/ECHANGE%20TECHNIQUE/DOSSIER%20INDUSTRIEL/Documents%20LIES/DER4747_040117.doc" TargetMode="External"/><Relationship Id="rId10" Type="http://schemas.openxmlformats.org/officeDocument/2006/relationships/hyperlink" Target="https://rr.fpk.exostar.com/customers/rollsroyceplc_forumpass/nuclear/wep/ael/AEL%20Documentation/ECHANGE%20TECHNIQUE/DOSSIER%20INDUSTRIEL/Documents%20LIES/tape%2092%20-%203%20M_2017%20EN.pdf" TargetMode="External"/><Relationship Id="rId31" Type="http://schemas.openxmlformats.org/officeDocument/2006/relationships/hyperlink" Target="https://rr.fpk.exostar.com/customers/rollsroyceplc_forumpass/nuclear/wep/ael/AEL%20Documentation/ECHANGE%20TECHNIQUE/DOSSIER%20INDUSTRIEL/Documents%20LIES/toron%20AHTS4_B_QR610.JPG" TargetMode="External"/><Relationship Id="rId52" Type="http://schemas.openxmlformats.org/officeDocument/2006/relationships/hyperlink" Target="https://rr.fpk.exostar.com/customers/rollsroyceplc_forumpass/nuclear/wep/ael/AEL%20Documentation/ECHANGE%20TECHNIQUE/DOSSIER%20INDUSTRIEL/Documents%20LIES/SDST/T04308%20B%20SDST%20Carte%20IHM%20(2).xlsx" TargetMode="External"/><Relationship Id="rId73" Type="http://schemas.openxmlformats.org/officeDocument/2006/relationships/hyperlink" Target="https://rr.fpk.exostar.com/customers/rollsroyceplc_forumpass/nuclear/wep/ael/AEL%20Documentation/ECHANGE%20TECHNIQUE/DOSSIER%20INDUSTRIEL/Documents%20LIES/SDST/T022163-SDST%20CARTE%20PLABOR%20R&#201;F%206609585.xlsx" TargetMode="External"/><Relationship Id="rId94" Type="http://schemas.openxmlformats.org/officeDocument/2006/relationships/hyperlink" Target="https://rr.fpk.exostar.com/customers/rollsroyceplc_forumpass/nuclear/wep/ael/AEL%20Documentation/ECHANGE%20TECHNIQUE/DOSSIER%20INDUSTRIEL/Documents%20LIES/PES/T019702_A%20instruction%20deverminage%20carte%2032%20ACT%202.pdf" TargetMode="External"/><Relationship Id="rId148" Type="http://schemas.openxmlformats.org/officeDocument/2006/relationships/hyperlink" Target="https://rr.fpk.exostar.com/customers/rollsroyceplc_forumpass/nuclear/wep/ael/AEL%20Documentation/ECHANGE%20TECHNIQUE/DOSSIER%20INDUSTRIEL/Documents%20LIES/T018522_A_SDST_CARTE_16ITORST.xlsx" TargetMode="External"/><Relationship Id="rId169" Type="http://schemas.openxmlformats.org/officeDocument/2006/relationships/hyperlink" Target="https://rr.fpk.exostar.com/customers/rollsroyceplc_forumpass/nuclear/wep/ael/AEL%20Documentation/ECHANGE%20TECHNIQUE/DOSSIER%20INDUSTRIEL/Documents%20LIES/Encombrement%20Condo_photo%201.png" TargetMode="External"/><Relationship Id="rId334" Type="http://schemas.openxmlformats.org/officeDocument/2006/relationships/hyperlink" Target="https://rr.fpk.exostar.com/customers/rollsroyceplc_forumpass/nuclear/wep/ael/AEL%20Documentation/ECHANGE%20TECHNIQUE/DOSSIER%20INDUSTRIEL/Documents%20LIES/SDST-T003526-ALIM_24V-5V-24V-5100436667.pdf" TargetMode="External"/><Relationship Id="rId355" Type="http://schemas.openxmlformats.org/officeDocument/2006/relationships/hyperlink" Target="https://rr.fpk.exostar.com/customers/rollsroyceplc_forumpass/nuclear/wep/ael/AEL%20Documentation/ECHANGE%20TECHNIQUE/DOSSIER%20INDUSTRIEL/Documents%20LIES/FLT4191_ALIM17V.xls" TargetMode="External"/><Relationship Id="rId376" Type="http://schemas.openxmlformats.org/officeDocument/2006/relationships/hyperlink" Target="https://rr.fpk.exostar.com/customers/rollsroyceplc_forumpass/nuclear/wep/ael/AEL%20Documentation/ECHANGE%20TECHNIQUE/DOSSIER%20INDUSTRIEL/Documents%20LIES/DER4607-1_module%20ALIM%2017V%204,,5A.pdf" TargetMode="External"/><Relationship Id="rId397" Type="http://schemas.openxmlformats.org/officeDocument/2006/relationships/hyperlink" Target="https://system.netsuite.com/app/site/crm/externalcaseresponsepage.nl?e=T&amp;compid=861427&amp;id=1700233&amp;h=80201fd3809ea45b4fe3&amp;redirect_count=1&amp;did_javascript_redirect=T" TargetMode="External"/><Relationship Id="rId520" Type="http://schemas.openxmlformats.org/officeDocument/2006/relationships/hyperlink" Target="https://rr.fpk.exostar.com/customers/rollsroyceplc_forumpass/nuclear/wep/ael/AEL%20Documentation/ECHANGE%20TECHNIQUE/DOSSIER%20INDUSTRIEL/Documents%20LIES/Homologation%202600.pdf" TargetMode="External"/><Relationship Id="rId541" Type="http://schemas.openxmlformats.org/officeDocument/2006/relationships/hyperlink" Target="https://rr.fpk.exostar.com/customers/rollsroyceplc_forumpass/nuclear/wep/ael/AEL%20Documentation/ECHANGE%20TECHNIQUE/DOSSIER%20INDUSTRIEL/Documents%20LIES/Evolutions_gamme%20MFV2_4_rev11.pdf" TargetMode="External"/><Relationship Id="rId562" Type="http://schemas.openxmlformats.org/officeDocument/2006/relationships/hyperlink" Target="https://rr.fpk.exostar.com/customers/rollsroyceplc_forumpass/nuclear/wep/ael/AEL%20Documentation/ECHANGE%20TECHNIQUE/DOSSIER%20INDUSTRIEL/Documents%20LIES/DRG-15-1067_AEL4627_ALIM_48V_5100436403.pdf" TargetMode="External"/><Relationship Id="rId4" Type="http://schemas.openxmlformats.org/officeDocument/2006/relationships/hyperlink" Target="https://rr.fpk.exostar.com/customers/rollsroyceplc_forumpass/nuclear/wep/ael/AEL%20Documentation/ECHANGE%20TECHNIQUE/DOSSIER%20INDUSTRIEL/Documents%20LIES/5100435509E_TECHCI.zip" TargetMode="External"/><Relationship Id="rId180" Type="http://schemas.openxmlformats.org/officeDocument/2006/relationships/hyperlink" Target="https://rr.fpk.exostar.com/customers/rollsroyceplc_forumpass/nuclear/wep/ael/AEL%20Documentation/ECHANGE%20TECHNIQUE/DOSSIER%20INDUSTRIEL/Documents%20LIES/T016284_A_SDST_Carte_6_S_ANA_FI_r&#233;f_%205100436664%20a%20signer%20par%20le%20ST.pdf" TargetMode="External"/><Relationship Id="rId215" Type="http://schemas.openxmlformats.org/officeDocument/2006/relationships/hyperlink" Target="https://rr.fpk.exostar.com/customers/rollsroyceplc_forumpass/nuclear/wep/ael/AEL%20Documentation/ECHANGE%20TECHNIQUE/DOSSIER%20INDUSTRIEL/Documents%20LIES/FLT4096_cip%20finition%20Sn%20Chimique-PAN.xls" TargetMode="External"/><Relationship Id="rId236" Type="http://schemas.openxmlformats.org/officeDocument/2006/relationships/hyperlink" Target="https://rr.fpk.exostar.com/customers/rollsroyceplc_forumpass/nuclear/wep/ael/AEL%20Documentation/ECHANGE%20TECHNIQUE/DOSSIER%20INDUSTRIEL/Documents%20LIES/T007064_Controle%20renforce-ind_C.pdf" TargetMode="External"/><Relationship Id="rId257" Type="http://schemas.openxmlformats.org/officeDocument/2006/relationships/hyperlink" Target="https://rr.fpk.exostar.com/customers/rollsroyceplc_forumpass/nuclear/wep/ael/AEL%20Documentation/ECHANGE%20TECHNIQUE/DOSSIER%20INDUSTRIEL/Documents%20LIES/pin%20GV5.PNG" TargetMode="External"/><Relationship Id="rId278" Type="http://schemas.openxmlformats.org/officeDocument/2006/relationships/hyperlink" Target="https://rr.fpk.exostar.com/customers/rollsroyceplc_forumpass/nuclear/wep/ael/AEL%20Documentation/ECHANGE%20TECHNIQUE/DOSSIER%20INDUSTRIEL/Documents%20LIES/ACCG4-2_E.pdf" TargetMode="External"/><Relationship Id="rId401" Type="http://schemas.openxmlformats.org/officeDocument/2006/relationships/hyperlink" Target="https://rr.fpk.exostar.com/customers/rollsroyceplc_forumpass/nuclear/wep/ael/AEL%20Documentation/ECHANGE%20TECHNIQUE/DOSSIER%20INDUSTRIEL/Documents%20LIES/fiche%20de%20liaison%202c127206.zip" TargetMode="External"/><Relationship Id="rId422" Type="http://schemas.openxmlformats.org/officeDocument/2006/relationships/hyperlink" Target="https://rr.fpk.exostar.com/customers/rollsroyceplc_forumpass/nuclear/wep/ael/AEL%20Documentation/ECHANGE%20TECHNIQUE/DOSSIER%20INDUSTRIEL/Documents%20LIES/Fiche%20de%20liaison/reponses_fiche%20de%20liaison-c126636.doc" TargetMode="External"/><Relationship Id="rId443" Type="http://schemas.openxmlformats.org/officeDocument/2006/relationships/hyperlink" Target="https://rr.fpk.exostar.com/customers/rollsroyceplc_forumpass/nuclear/wep/ael/AEL%20Documentation/ECHANGE%20TECHNIQUE/DOSSIER%20INDUSTRIEL/FAI/FAI%20complementaire%20vernissage/FAI_32%20S%20TOR%20FI_5100436672/FAI_T010487B_32%20S%20TOR%20FI_5100436672%20&#224;%25" TargetMode="External"/><Relationship Id="rId464" Type="http://schemas.openxmlformats.org/officeDocument/2006/relationships/hyperlink" Target="https://rr.fpk.exostar.com/customers/rollsroyceplc_forumpass/nuclear/wep/ael/AEL%20Documentation/ECHANGE%20TECHNIQUE/DOSSIER%20INDUSTRIEL/Documents%20LIES/SDST_ACCG4-2_SIREX_T017298A_sign&#233;e_240817.pdf" TargetMode="External"/><Relationship Id="rId303" Type="http://schemas.openxmlformats.org/officeDocument/2006/relationships/hyperlink" Target="https://rr.fpk.exostar.com/customers/rollsroyceplc_forumpass/nuclear/wep/ael/AEL%20Documentation/ECHANGE%20TECHNIQUE/DOSSIER%20INDUSTRIEL/Documents%20LIES/SDST-CAR0000174-ACGF6_BN_2_FI.xls" TargetMode="External"/><Relationship Id="rId485" Type="http://schemas.openxmlformats.org/officeDocument/2006/relationships/hyperlink" Target="https://rr.fpk.exostar.com/customers/rollsroyceplc_forumpass/nuclear/wep/ael/AEL%20Documentation/ECHANGE%20TECHNIQUE/DOSSIER%20INDUSTRIEL/Documents%20LIES/T014193_A_SDST%20_EOU%206647844_sign&#233;%20AEL_090117.pdf" TargetMode="External"/><Relationship Id="rId42" Type="http://schemas.openxmlformats.org/officeDocument/2006/relationships/hyperlink" Target="https://rr.fpk.exostar.com/customers/rollsroyceplc_forumpass/nuclear/wep/ael/AEL%20Documentation/ECHANGE%20TECHNIQUE/DOSSIER%20INDUSTRIEL/Documents%20LIES/SDST/T023084A01-SDST%20CARTE%20BAMM%206647920.xls" TargetMode="External"/><Relationship Id="rId84" Type="http://schemas.openxmlformats.org/officeDocument/2006/relationships/hyperlink" Target="https://rr.fpk.exostar.com/customers/rollsroyceplc_forumpass/nuclear/wep/ael/AEL%20Documentation/ECHANGE%20TECHNIQUE/DOSSIER%20INDUSTRIEL/Documents%20LIES/SDST/T021602%20A%20SDST%20CARTE%20UC25%20ST.xls" TargetMode="External"/><Relationship Id="rId138" Type="http://schemas.openxmlformats.org/officeDocument/2006/relationships/hyperlink" Target="https://rr.fpk.exostar.com/customers/rollsroyceplc_forumpass/nuclear/wep/ael/AEL%20Documentation/ECHANGE%20TECHNIQUE/DOSSIER%20INDUSTRIEL/Documents%20LIES/PES_Constructifs_5100370205%20H03.pdf" TargetMode="External"/><Relationship Id="rId345" Type="http://schemas.openxmlformats.org/officeDocument/2006/relationships/hyperlink" Target="https://rr.fpk.exostar.com/customers/rollsroyceplc_forumpass/nuclear/wep/ael/AEL%20Documentation/ECHANGE%20TECHNIQUE/DOSSIER%20INDUSTRIEL/Documents%20LIES/DER4659.pdf" TargetMode="External"/><Relationship Id="rId387" Type="http://schemas.openxmlformats.org/officeDocument/2006/relationships/hyperlink" Target="https://rr.fpk.exostar.com/customers/rollsroyceplc_forumpass/nuclear/wep/ael/AEL%20Documentation/ECHANGE%20TECHNIQUE/DOSSIER%20INDUSTRIEL/Documents%20LIES/DER4586.doc" TargetMode="External"/><Relationship Id="rId510" Type="http://schemas.openxmlformats.org/officeDocument/2006/relationships/hyperlink" Target="https://rr.fpk.exostar.com/customers/rollsroyceplc_forumpass/nuclear/wep/ael/AEL%20Documentation/ECHANGE%20TECHNIQUE/DOSSIER%20INDUSTRIEL/Documents%20LIES/ACCG4-2%20PVE_ael.PDF" TargetMode="External"/><Relationship Id="rId552" Type="http://schemas.openxmlformats.org/officeDocument/2006/relationships/hyperlink" Target="https://rr.fpk.exostar.com/customers/rollsroyceplc_forumpass/nuclear/wep/ael/AEL%20Documentation/ECHANGE%20TECHNIQUE/DOSSIER%20INDUSTRIEL/Documents%20LIES/Passage%20ROHS_historique_contamination%20sur%20cartes_lot2_3_5.xlsx" TargetMode="External"/><Relationship Id="rId191" Type="http://schemas.openxmlformats.org/officeDocument/2006/relationships/hyperlink" Target="https://rr.fpk.exostar.com/customers/rollsroyceplc_forumpass/nuclear/wep/ael/AEL%20Documentation/ECHANGE%20TECHNIQUE/DOSSIER%20INDUSTRIEL/Documents%20LIES/SDST-3026938_ind_D-Carte-ACGF6_BN_2_FI%20-%20CAR0000174.pdf" TargetMode="External"/><Relationship Id="rId205" Type="http://schemas.openxmlformats.org/officeDocument/2006/relationships/hyperlink" Target="https://rr.fpk.exostar.com/customers/rollsroyceplc_forumpass/nuclear/wep/ael/AEL%20Documentation/ECHANGE%20TECHNIQUE/DOSSIER%20INDUSTRIEL/Documents%20LIES/21628146_403841.pdf" TargetMode="External"/><Relationship Id="rId247" Type="http://schemas.openxmlformats.org/officeDocument/2006/relationships/hyperlink" Target="https://rr.fpk.exostar.com/customers/rollsroyceplc_forumpass/nuclear/wep/ael/AEL%20Documentation/ECHANGE%20TECHNIQUE/DOSSIER%20INDUSTRIEL/Documents%20LIES/T009820-FAI-5100435486-Carte_I_ALIM_48-rev-B-sign&#233;e.pdf" TargetMode="External"/><Relationship Id="rId412" Type="http://schemas.openxmlformats.org/officeDocument/2006/relationships/hyperlink" Target="https://rr.fpk.exostar.com/customers/rollsroyceplc_forumpass/nuclear/wep/ael/AEL%20Documentation/ECHANGE%20TECHNIQUE/DOSSIER%20INDUSTRIEL/Documents%20LIES/1472022%20tfos%20rep.JPG" TargetMode="External"/><Relationship Id="rId107" Type="http://schemas.openxmlformats.org/officeDocument/2006/relationships/hyperlink" Target="https://rr.fpk.exostar.com/customers/rollsroyceplc_forumpass/nuclear/wep/ael/AEL%20Documentation/ECHANGE%20TECHNIQUE/DOSSIER%20INDUSTRIEL/Documents%20LIES/SDST/T019887_A_SDST_CARTE_32_SORTIES_TOR_ISOL_R_6646081.pdf" TargetMode="External"/><Relationship Id="rId289" Type="http://schemas.openxmlformats.org/officeDocument/2006/relationships/hyperlink" Target="https://rr.fpk.exostar.com/customers/rollsroyceplc_forumpass/nuclear/wep/ael/AEL%20Documentation/ECHANGE%20TECHNIQUE/DOSSIER%20INDUSTRIEL/Documents%20LIES/3018695_B_SDST%20CARTE%20MEOA.pdf" TargetMode="External"/><Relationship Id="rId454" Type="http://schemas.openxmlformats.org/officeDocument/2006/relationships/hyperlink" Target="https://rr.fpk.exostar.com/customers/rollsroyceplc_forumpass/nuclear/wep/ael/AEL%20Documentation/ECHANGE%20TECHNIQUE/DOSSIER%20INDUSTRIEL/Documents%20LIES/T018515_A_SDST_CARTE_16ITOR1_sign&#233;e.pdf" TargetMode="External"/><Relationship Id="rId496" Type="http://schemas.openxmlformats.org/officeDocument/2006/relationships/hyperlink" Target="https://rr.fpk.exostar.com/customers/rollsroyceplc_forumpass/nuclear/wep/ael/AEL%20Documentation/ECHANGE%20TECHNIQUE/DOSSIER%20INDUSTRIEL/Documents%20LIES/extrait%20-3018732-B.JPG" TargetMode="External"/><Relationship Id="rId11" Type="http://schemas.openxmlformats.org/officeDocument/2006/relationships/hyperlink" Target="https://rr.fpk.exostar.com/customers/rollsroyceplc_forumpass/nuclear/wep/ael/AEL%20Documentation/ECHANGE%20TECHNIQUE/DOSSIER%20INDUSTRIEL/Documents%20LIES/6618695C.zip" TargetMode="External"/><Relationship Id="rId53" Type="http://schemas.openxmlformats.org/officeDocument/2006/relationships/hyperlink" Target="https://rr.fpk.exostar.com/customers/rollsroyceplc_forumpass/nuclear/wep/ael/AEL%20Documentation/ECHANGE%20TECHNIQUE/DOSSIER%20INDUSTRIEL/Documents%20LIES/BI-6649166P_060718.pdf" TargetMode="External"/><Relationship Id="rId149" Type="http://schemas.openxmlformats.org/officeDocument/2006/relationships/hyperlink" Target="https://rr.fpk.exostar.com/customers/rollsroyceplc_forumpass/nuclear/wep/ael/AEL%20Documentation/ECHANGE%20TECHNIQUE/DOSSIER%20INDUSTRIEL/Documents%20LIES/T018515_A_SDST_CARTE_16ITOR1.xlsx" TargetMode="External"/><Relationship Id="rId314" Type="http://schemas.openxmlformats.org/officeDocument/2006/relationships/hyperlink" Target="https://rr.fpk.exostar.com/customers/rollsroyceplc_forumpass/nuclear/wep/ael/AEL%20Documentation/ECHANGE%20TECHNIQUE/DOSSIER%20INDUSTRIEL/Documents%20LIES/3018540-SDST-Carte-I_AIR-5100436312.pdf" TargetMode="External"/><Relationship Id="rId356" Type="http://schemas.openxmlformats.org/officeDocument/2006/relationships/hyperlink" Target="https://rr.fpk.exostar.com/customers/rollsroyceplc_forumpass/nuclear/wep/ael/AEL%20Documentation/ECHANGE%20TECHNIQUE/DOSSIER%20INDUSTRIEL/Documents%20LIES/FLT4107_ALIM17V.xls" TargetMode="External"/><Relationship Id="rId398" Type="http://schemas.openxmlformats.org/officeDocument/2006/relationships/hyperlink" Target="https://rr.fpk.exostar.com/customers/rollsroyceplc_forumpass/nuclear/wep/ael/AEL%20Documentation/ECHANGE%20TECHNIQUE/DOSSIER%20INDUSTRIEL/Documents%20LIES/6607572-D_photos.pdf" TargetMode="External"/><Relationship Id="rId521" Type="http://schemas.openxmlformats.org/officeDocument/2006/relationships/hyperlink" Target="https://rr.fpk.exostar.com/customers/rollsroyceplc_forumpass/nuclear/wep/ael/AEL%20Documentation/ECHANGE%20TECHNIQUE/DOSSIER%20INDUSTRIEL/Documents%20LIES/DRG-16-1176_AEL_16ITOR_5100436634.pdf" TargetMode="External"/><Relationship Id="rId563" Type="http://schemas.openxmlformats.org/officeDocument/2006/relationships/hyperlink" Target="https://rr.fpk.exostar.com/customers/rollsroyceplc_forumpass/nuclear/wep/ael/AEL%20Documentation/ECHANGE%20TECHNIQUE/DOSSIER%20INDUSTRIEL/Documents%20LIES/DRG-16-1147-AEL_Module%20Alim17V_DC_PCB%20(1).pdf" TargetMode="External"/><Relationship Id="rId95" Type="http://schemas.openxmlformats.org/officeDocument/2006/relationships/hyperlink" Target="https://rr.fpk.exostar.com/customers/rollsroyceplc_forumpass/nuclear/wep/ael/AEL%20Documentation/ECHANGE%20TECHNIQUE/DOSSIER%20INDUSTRIEL/Documents%20LIES/AID4_QR493.jpg" TargetMode="External"/><Relationship Id="rId160" Type="http://schemas.openxmlformats.org/officeDocument/2006/relationships/hyperlink" Target="https://rr.fpk.exostar.com/customers/rollsroyceplc_forumpass/nuclear/wep/ael/AEL%20Documentation/ECHANGE%20TECHNIQUE/DOSSIER%20INDUSTRIEL/Documents%20LIES/BORNIER%20CF%2025.PDF" TargetMode="External"/><Relationship Id="rId216" Type="http://schemas.openxmlformats.org/officeDocument/2006/relationships/hyperlink" Target="https://rr.fpk.exostar.com/customers/rollsroyceplc_forumpass/nuclear/wep/ael/AEL%20Documentation/ECHANGE%20TECHNIQUE/DOSSIER%20INDUSTRIEL/Documents%20LIES/DER4745.doc" TargetMode="External"/><Relationship Id="rId423" Type="http://schemas.openxmlformats.org/officeDocument/2006/relationships/hyperlink" Target="https://rr.fpk.exostar.com/customers/rollsroyceplc_forumpass/nuclear/wep/ael/AEL%20Documentation/ECHANGE%20TECHNIQUE/DOSSIER%20INDUSTRIEL/Documents%20LIES/SDST/PC_NERVIA_BOT_QR539.jpg" TargetMode="External"/><Relationship Id="rId258" Type="http://schemas.openxmlformats.org/officeDocument/2006/relationships/hyperlink" Target="https://rr.fpk.exostar.com/customers/rollsroyceplc_forumpass/nuclear/wep/ael/AEL%20Documentation/ECHANGE%20TECHNIQUE/DOSSIER%20INDUSTRIEL/Documents%20LIES/T009239-A-PVE-PDFA.pdf" TargetMode="External"/><Relationship Id="rId465" Type="http://schemas.openxmlformats.org/officeDocument/2006/relationships/hyperlink" Target="https://rr.fpk.exostar.com/customers/rollsroyceplc_forumpass/nuclear/wep/ael/AEL%20Documentation/ECHANGE%20TECHNIQUE/DOSSIER%20INDUSTRIEL/Documents%20LIES/SDST_CCT2_T017511A_sign&#233;e_240817.pdf" TargetMode="External"/><Relationship Id="rId22" Type="http://schemas.openxmlformats.org/officeDocument/2006/relationships/hyperlink" Target="https://rr.fpk.exostar.com/customers/rollsroyceplc_forumpass/nuclear/wep/ael/AEL%20Documentation/ECHANGE%20TECHNIQUE/DOSSIER%20INDUSTRIEL/Documents%20LIES/T017829A.pdf" TargetMode="External"/><Relationship Id="rId64" Type="http://schemas.openxmlformats.org/officeDocument/2006/relationships/hyperlink" Target="https://rr.fpk.exostar.com/customers/rollsroyceplc_forumpass/nuclear/wep/ael/AEL%20Documentation/ECHANGE%20TECHNIQUE/DOSSIER%20INDUSTRIEL/Documents%20LIES/BI%206647910V_050618.pdf" TargetMode="External"/><Relationship Id="rId118" Type="http://schemas.openxmlformats.org/officeDocument/2006/relationships/hyperlink" Target="https://rr.fpk.exostar.com/customers/rollsroyceplc_forumpass/nuclear/wep/ael/AEL%20Documentation/ECHANGE%20TECHNIQUE/DOSSIER%20INDUSTRIEL/Documents%20LIES/PES/T017564_A_PES%20Constr%20Carte%20MEOA.pdf" TargetMode="External"/><Relationship Id="rId325" Type="http://schemas.openxmlformats.org/officeDocument/2006/relationships/hyperlink" Target="https://rr.fpk.exostar.com/customers/rollsroyceplc_forumpass/nuclear/wep/ael/AEL%20Documentation/ECHANGE%20TECHNIQUE/DOSSIER%20INDUSTRIEL/Documents%20LIES/DER4679_carte%20PLATINE%20ALIM.pdf" TargetMode="External"/><Relationship Id="rId367" Type="http://schemas.openxmlformats.org/officeDocument/2006/relationships/hyperlink" Target="https://rr.fpk.exostar.com/_layouts/15/images/icxls.png?rev=23" TargetMode="External"/><Relationship Id="rId532" Type="http://schemas.openxmlformats.org/officeDocument/2006/relationships/hyperlink" Target="https://rr.fpk.exostar.com/customers/rollsroyceplc_forumpass/nuclear/wep/ael/AEL%20Documentation/ECHANGE%20TECHNIQUE/DOSSIER%20INDUSTRIEL/Documents%20LIES/SDST_IALIM24_T003541C__sign&#233;e_180216.pdf" TargetMode="External"/><Relationship Id="rId574" Type="http://schemas.openxmlformats.org/officeDocument/2006/relationships/table" Target="../tables/table1.xml"/><Relationship Id="rId171" Type="http://schemas.openxmlformats.org/officeDocument/2006/relationships/hyperlink" Target="https://rr.fpk.exostar.com/customers/rollsroyceplc_forumpass/nuclear/wep/ael/AEL%20Documentation/ECHANGE%20TECHNIQUE/DOSSIER%20INDUSTRIEL/Documents%20LIES/T017298_A_SDST_CAR0000255_ACCG4_2_SIREX.xlsx" TargetMode="External"/><Relationship Id="rId227" Type="http://schemas.openxmlformats.org/officeDocument/2006/relationships/hyperlink" Target="https://rr.fpk.exostar.com/customers/rollsroyceplc_forumpass/nuclear/wep/ael/AEL%20Documentation/ECHANGE%20TECHNIQUE/DOSSIER%20INDUSTRIEL/Documents%20LIES/temp%20relais%20VS%208PT100-2.PDF" TargetMode="External"/><Relationship Id="rId269" Type="http://schemas.openxmlformats.org/officeDocument/2006/relationships/hyperlink" Target="https://rr.fpk.exostar.com/customers/rollsroyceplc_forumpass/nuclear/wep/ael/AEL%20Documentation/ECHANGE%20TECHNIQUE/DOSSIER%20INDUSTRIEL/Documents%20LIES/T005675-FAI-I_ALIM24-5100436390_F-Rev_B.pdf" TargetMode="External"/><Relationship Id="rId434" Type="http://schemas.openxmlformats.org/officeDocument/2006/relationships/hyperlink" Target="https://rr.fpk.exostar.com/customers/rollsroyceplc_forumpass/nuclear/wep/ael/AEL%20Documentation/ECHANGE%20TECHNIQUE/DOSSIER%20INDUSTRIEL/Documents%20LIES/SDST/3021874_E_SDST_CAR0000144_I32ACT2.xlsx" TargetMode="External"/><Relationship Id="rId476" Type="http://schemas.openxmlformats.org/officeDocument/2006/relationships/hyperlink" Target="https://rr.fpk.exostar.com/customers/rollsroyceplc_forumpass/nuclear/wep/ael/AEL%20Documentation/ECHANGE%20TECHNIQUE/DOSSIER%20INDUSTRIEL/Documents%20LIES/D3026938_D_SDST_CAR0000174_Carte%20ACGF6-BN-2-FI.xls" TargetMode="External"/><Relationship Id="rId33" Type="http://schemas.openxmlformats.org/officeDocument/2006/relationships/hyperlink" Target="https://rr.fpk.exostar.com/customers/rollsroyceplc_forumpass/nuclear/wep/ael/AEL%20Documentation/ECHANGE%20TECHNIQUE/DOSSIER%20INDUSTRIEL/Documents%20LIES/6601212.pdf" TargetMode="External"/><Relationship Id="rId129" Type="http://schemas.openxmlformats.org/officeDocument/2006/relationships/hyperlink" Target="https://rr.fpk.exostar.com/customers/rollsroyceplc_forumpass/nuclear/wep/ael/AEL%20Documentation/ECHANGE%20TECHNIQUE/DOSSIER%20INDUSTRIEL/Documents%20LIES/FAI_T009820_C_Carte_I%20ALIM%2048V_5100435486_sign&#233;e.pdf" TargetMode="External"/><Relationship Id="rId280" Type="http://schemas.openxmlformats.org/officeDocument/2006/relationships/hyperlink" Target="https://rr.fpk.exostar.com/customers/rollsroyceplc_forumpass/nuclear/wep/ael/AEL%20Documentation/ECHANGE%20TECHNIQUE/DOSSIER%20INDUSTRIEL/Documents%20LIES/T010478_A_SDST%20CARTE%20CDE%20THYRISTOR.pdf" TargetMode="External"/><Relationship Id="rId336" Type="http://schemas.openxmlformats.org/officeDocument/2006/relationships/hyperlink" Target="https://rr.fpk.exostar.com/customers/rollsroyceplc_forumpass/nuclear/wep/ael/AEL%20Documentation/ECHANGE%20TECHNIQUE/DOSSIER%20INDUSTRIEL/Documents%20LIES/DER4673.doc" TargetMode="External"/><Relationship Id="rId501" Type="http://schemas.openxmlformats.org/officeDocument/2006/relationships/hyperlink" Target="https://rr.fpk.exostar.com/customers/rollsroyceplc_forumpass/nuclear/wep/ael/AEL%20Documentation/ECHANGE%20TECHNIQUE/DOSSIER%20INDUSTRIEL/Documents%20LIES/SDST-CAR0000143-3021876_D.pdf" TargetMode="External"/><Relationship Id="rId543" Type="http://schemas.openxmlformats.org/officeDocument/2006/relationships/hyperlink" Target="https://rr.fpk.exostar.com/customers/rollsroyceplc_forumpass/nuclear/wep/ael/AEL%20Documentation/ECHANGE%20TECHNIQUE/DOSSIER%20INDUSTRIEL/TESTS/tpqr%20aht1b.zip" TargetMode="External"/><Relationship Id="rId75" Type="http://schemas.openxmlformats.org/officeDocument/2006/relationships/hyperlink" Target="https://rr.fpk.exostar.com/customers/rollsroyceplc_forumpass/nuclear/wep/ael/AEL%20Documentation/ECHANGE%20TECHNIQUE/DOSSIER%20INDUSTRIEL/Documents%20LIES/SDST/T022097_A_SDST_CARTE_ALIMENTATION_6601245.pdf" TargetMode="External"/><Relationship Id="rId140" Type="http://schemas.openxmlformats.org/officeDocument/2006/relationships/hyperlink" Target="https://rr.fpk.exostar.com/customers/rollsroyceplc_forumpass/nuclear/wep/ael/AEL%20Documentation/ECHANGE%20TECHNIQUE/DOSSIER%20INDUSTRIEL/Documents%20LIES/3018702_C-SDST-Carte-MLI-1471953.pdf" TargetMode="External"/><Relationship Id="rId182" Type="http://schemas.openxmlformats.org/officeDocument/2006/relationships/hyperlink" Target="https://rr.fpk.exostar.com/customers/rollsroyceplc_forumpass/nuclear/wep/ael/AEL%20Documentation/ECHANGE%20TECHNIQUE/DOSSIER%20INDUSTRIEL/Documents%20LIES/CAR144-apres-reprise-vernissage.zip" TargetMode="External"/><Relationship Id="rId378" Type="http://schemas.openxmlformats.org/officeDocument/2006/relationships/hyperlink" Target="https://rr.fpk.exostar.com/customers/rollsroyceplc_forumpass/nuclear/wep/ael/AEL%20Documentation/ECHANGE%20TECHNIQUE/DOSSIER%20INDUSTRIEL/Documents%20LIES/DER4599_coffret%20esad%20D+.pdf" TargetMode="External"/><Relationship Id="rId403" Type="http://schemas.openxmlformats.org/officeDocument/2006/relationships/hyperlink" Target="https://rr.fpk.exostar.com/customers/rollsroyceplc_forumpass/nuclear/wep/ael/AEL%20Documentation/ECHANGE%20TECHNIQUE/DOSSIER%20INDUSTRIEL/FAI/FAI%201479227%20ALIM%20INTERF%20SECT%2048V/certificat%20pr&#233;sence%20sign&#233;%20ael.pdf" TargetMode="External"/><Relationship Id="rId6" Type="http://schemas.openxmlformats.org/officeDocument/2006/relationships/hyperlink" Target="https://rr.fpk.exostar.com/customers/rollsroyceplc_forumpass/nuclear/wep/ael/AEL%20Documentation/ECHANGE%20TECHNIQUE/DOSSIER%20INDUSTRIEL/Documents%20LIES/6607572D_plan.pdf" TargetMode="External"/><Relationship Id="rId238" Type="http://schemas.openxmlformats.org/officeDocument/2006/relationships/hyperlink" Target="https://rr.fpk.exostar.com/customers/rollsroyceplc_forumpass/nuclear/wep/ael/AEL%20Documentation/ECHANGE%20TECHNIQUE/DOSSIER%20INDUSTRIEL/Documents%20LIES/8SREL2_KAPTON.docx" TargetMode="External"/><Relationship Id="rId445" Type="http://schemas.openxmlformats.org/officeDocument/2006/relationships/hyperlink" Target="https://rr.fpk.exostar.com/customers/rollsroyceplc_forumpass/nuclear/wep/ael/AEL%20Documentation/ECHANGE%20TECHNIQUE/DOSSIER%20INDUSTRIEL/Documents%20LIES/SDST/SDST-indice%20D_Carte%20I%20ALIM%2048_5100435486_sign&#233;.pdf" TargetMode="External"/><Relationship Id="rId487" Type="http://schemas.openxmlformats.org/officeDocument/2006/relationships/hyperlink" Target="https://rr.fpk.exostar.com/customers/rollsroyceplc_forumpass/nuclear/wep/ael/AEL%20Documentation/ECHANGE%20TECHNIQUE/DOSSIER%20INDUSTRIEL/Documents%20LIES/SDST_CAR0000144_I32ACT2_3021874D_sign&#233;e_161216.pdf" TargetMode="External"/><Relationship Id="rId291" Type="http://schemas.openxmlformats.org/officeDocument/2006/relationships/hyperlink" Target="https://rr.fpk.exostar.com/customers/rollsroyceplc_forumpass/nuclear/wep/ael/AEL%20Documentation/ECHANGE%20TECHNIQUE/DOSSIER%20INDUSTRIEL/Documents%20LIES/PVE-8PT100-2.pdf" TargetMode="External"/><Relationship Id="rId305" Type="http://schemas.openxmlformats.org/officeDocument/2006/relationships/hyperlink" Target="https://rr.fpk.exostar.com/customers/rollsroyceplc_forumpass/nuclear/wep/ael/AEL%20Documentation/ECHANGE%20TECHNIQUE/DOSSIER%20INDUSTRIEL/Documents%20LIES/DER4687.pdf" TargetMode="External"/><Relationship Id="rId347" Type="http://schemas.openxmlformats.org/officeDocument/2006/relationships/hyperlink" Target="https://rr.fpk.exostar.com/customers/rollsroyceplc_forumpass/nuclear/wep/ael/AEL%20Documentation/ECHANGE%20TECHNIQUE/DOSSIER%20INDUSTRIEL/Documents%20LIES/3019575-SDST-Carte-MCI_1-CAR0000110.pdf" TargetMode="External"/><Relationship Id="rId512" Type="http://schemas.openxmlformats.org/officeDocument/2006/relationships/hyperlink" Target="https://rr.fpk.exostar.com/customers/rollsroyceplc_forumpass/nuclear/wep/ael/AEL%20Documentation/ECHANGE%20TECHNIQUE/DOSSIER%20INDUSTRIEL/Documents%20LIES/logigramme%20CODA.JPG" TargetMode="External"/><Relationship Id="rId44" Type="http://schemas.openxmlformats.org/officeDocument/2006/relationships/hyperlink" Target="https://rr.fpk.exostar.com/customers/rollsroyceplc_forumpass/nuclear/wep/ael/AEL%20Documentation/ECHANGE%20TECHNIQUE/DOSSIER%20INDUSTRIEL/Documents%20LIES/SDST/T022888A01-SDST%20CARTE%20ACGF6BN%205100435600.xlsx" TargetMode="External"/><Relationship Id="rId86" Type="http://schemas.openxmlformats.org/officeDocument/2006/relationships/hyperlink" Target="https://rr.fpk.exostar.com/customers/rollsroyceplc_forumpass/nuclear/wep/ael/AEL%20Documentation/ECHANGE%20TECHNIQUE/DOSSIER%20INDUSTRIEL/Documents%20LIES/1470665_F_C0_1.pdf" TargetMode="External"/><Relationship Id="rId151" Type="http://schemas.openxmlformats.org/officeDocument/2006/relationships/hyperlink" Target="https://rr.fpk.exostar.com/customers/rollsroyceplc_forumpass/nuclear/wep/ael/AEL%20Documentation/ECHANGE%20TECHNIQUE/DOSSIER%20INDUSTRIEL/Documents%20LIES/Articles%20Bourns.xls" TargetMode="External"/><Relationship Id="rId389" Type="http://schemas.openxmlformats.org/officeDocument/2006/relationships/hyperlink" Target="https://rr.fpk.exostar.com/customers/rollsroyceplc_forumpass/nuclear/wep/ael/AEL%20Documentation/ECHANGE%20TECHNIQUE/DOSSIER%20INDUSTRIEL/Documents%20LIES/FLT4058-2_Isolement%20Borometre.xls" TargetMode="External"/><Relationship Id="rId554" Type="http://schemas.openxmlformats.org/officeDocument/2006/relationships/hyperlink" Target="https://rr.fpk.exostar.com/customers/rollsroyceplc_forumpass/nuclear/wep/ael/AEL%20Documentation/ECHANGE%20TECHNIQUE/DOSSIER%20INDUSTRIEL/Documents%20LIES/FLT4482_bux3-PAN.xls" TargetMode="External"/><Relationship Id="rId193" Type="http://schemas.openxmlformats.org/officeDocument/2006/relationships/hyperlink" Target="https://rr.fpk.exostar.com/customers/rollsroyceplc_forumpass/nuclear/wep/ael/AEL%20Documentation/ECHANGE%20TECHNIQUE/DOSSIER%20INDUSTRIEL/Documents%20LIES/D&#233;ro%202017-03-06%20-%20100968_Accept&#233;e%20provisoirement.pdf" TargetMode="External"/><Relationship Id="rId207" Type="http://schemas.openxmlformats.org/officeDocument/2006/relationships/hyperlink" Target="https://rr.fpk.exostar.com/customers/rollsroyceplc_forumpass/nuclear/wep/ael/AEL%20Documentation/ECHANGE%20TECHNIQUE/DOSSIER%20INDUSTRIEL/Documents%20LIES/PVE-32ETOR.pdf" TargetMode="External"/><Relationship Id="rId249" Type="http://schemas.openxmlformats.org/officeDocument/2006/relationships/hyperlink" Target="https://rr.fpk.exostar.com/customers/rollsroyceplc_forumpass/nuclear/wep/ael/AEL%20Documentation/ECHANGE%20TECHNIQUE/DOSSIER%20INDUSTRIEL/Documents%20LIES/FM_ialim48v-N&#176;1602831_RE%20TEST%2085.pdf" TargetMode="External"/><Relationship Id="rId414" Type="http://schemas.openxmlformats.org/officeDocument/2006/relationships/hyperlink" Target="https://rr.fpk.exostar.com/customers/rollsroyceplc_forumpass/nuclear/wep/ael/AEL%20Documentation/ECHANGE%20TECHNIQUE/DOCS%20POINTS%20QR/DOC%20POINT%20QR%20N%C2%B0590%20(0912940)" TargetMode="External"/><Relationship Id="rId456" Type="http://schemas.openxmlformats.org/officeDocument/2006/relationships/hyperlink" Target="https://rr.fpk.exostar.com/customers/rollsroyceplc_forumpass/nuclear/wep/ael/AEL%20Documentation/ECHANGE%20TECHNIQUE/DOSSIER%20INDUSTRIEL/Documents%20LIES/T018273_SOR_Bornier_SREL16_DIODE_BOR0000022_INDICE%20C%20&#224;%20E_vue%20AEL.doc" TargetMode="External"/><Relationship Id="rId498" Type="http://schemas.openxmlformats.org/officeDocument/2006/relationships/hyperlink" Target="https://rr.fpk.exostar.com/customers/rollsroyceplc_forumpass/nuclear/wep/ael/AEL%20Documentation/ECHANGE%20TECHNIQUE/DOSSIER%20INDUSTRIEL/Documents%20LIES/DRG-16-1271_AEL%20Module%20BUX3%20version%203.pdf" TargetMode="External"/><Relationship Id="rId13" Type="http://schemas.openxmlformats.org/officeDocument/2006/relationships/hyperlink" Target="https://rr.fpk.exostar.com/customers/rollsroyceplc_forumpass/nuclear/wep/ael/AEL%20Documentation/ECHANGE%20TECHNIQUE/DOSSIER%20INDUSTRIEL/Documents%20LIES/TO3Q_Announcement.pdf" TargetMode="External"/><Relationship Id="rId109" Type="http://schemas.openxmlformats.org/officeDocument/2006/relationships/hyperlink" Target="https://rr.fpk.exostar.com/customers/rollsroyceplc_forumpass/nuclear/wep/ael/AEL%20Documentation/ECHANGE%20TECHNIQUE/DOSSIER%20INDUSTRIEL/Documents%20LIES/SDST/T019888_A_SDST_CARTE_MODULE_TRAITEMENT_MCP_80_1478921.pdf" TargetMode="External"/><Relationship Id="rId260" Type="http://schemas.openxmlformats.org/officeDocument/2006/relationships/hyperlink" Target="https://rr.fpk.exostar.com/customers/rollsroyceplc_forumpass/nuclear/wep/ael/AEL%20Documentation/ECHANGE%20TECHNIQUE/DOSSIER%20INDUSTRIEL/Documents%20LIES/DER4711-2.pdf" TargetMode="External"/><Relationship Id="rId316" Type="http://schemas.openxmlformats.org/officeDocument/2006/relationships/hyperlink" Target="https://rr.fpk.exostar.com/customers/rollsroyceplc_forumpass/nuclear/wep/ael/AEL%20Documentation/ECHANGE%20TECHNIQUE/DOSSIER%20INDUSTRIEL/Documents%20LIES/3018540-SDST-Carte-I_AIR-5100436312.pdf" TargetMode="External"/><Relationship Id="rId523" Type="http://schemas.openxmlformats.org/officeDocument/2006/relationships/hyperlink" Target="https://rr.fpk.exostar.com/customers/rollsroyceplc_forumpass/nuclear/wep/ael/AEL%20Documentation/ECHANGE%20TECHNIQUE/DOSSIER%20INDUSTRIEL/Documents%20LIES/DRG-16-1142-AEL_ACGF_utilisation%201474275.pdf" TargetMode="External"/><Relationship Id="rId55" Type="http://schemas.openxmlformats.org/officeDocument/2006/relationships/hyperlink" Target="https://rr.fpk.exostar.com/customers/rollsroyceplc_forumpass/nuclear/wep/ael/AEL%20Documentation/ECHANGE%20TECHNIQUE/DOSSIER%20INDUSTRIEL/Documents%20LIES/6605109B.pdf" TargetMode="External"/><Relationship Id="rId97" Type="http://schemas.openxmlformats.org/officeDocument/2006/relationships/hyperlink" Target="https://rr.fpk.exostar.com/customers/rollsroyceplc_forumpass/nuclear/wep/ael/AEL%20Documentation/ECHANGE%20TECHNIQUE/DOSSIER%20INDUSTRIEL/Documents%20LIES/SDST/T019892_A_SDST_CARTE_CONSIGNE_1479011.xlsx" TargetMode="External"/><Relationship Id="rId120" Type="http://schemas.openxmlformats.org/officeDocument/2006/relationships/hyperlink" Target="https://rr.fpk.exostar.com/customers/rollsroyceplc_forumpass/nuclear/wep/ael/AEL%20Documentation/ECHANGE%20TECHNIQUE/DOSSIER%20INDUSTRIEL/FAI/FAI%20complementaire%20vernissage/FAI_32%20S%20TOR%20FI_5100436672/FAI_T010487B_32%20S%20TOR%20FI_5100436672.xls" TargetMode="External"/><Relationship Id="rId358" Type="http://schemas.openxmlformats.org/officeDocument/2006/relationships/hyperlink" Target="https://rr.fpk.exostar.com/customers/rollsroyceplc_forumpass/nuclear/wep/ael/AEL%20Documentation/ECHANGE%20TECHNIQUE/DOSSIER%20INDUSTRIEL/Documents%20LIES/FLT4643_MCP11.xlsx" TargetMode="External"/><Relationship Id="rId565" Type="http://schemas.openxmlformats.org/officeDocument/2006/relationships/hyperlink" Target="https://rr.fpk.exostar.com/customers/rollsroyceplc_forumpass/nuclear/wep/ael/AEL%20Documentation/ECHANGE%20TECHNIQUE/DOSSIER%20INDUSTRIEL/Documents%20LIES/DRG-15-1031_AEL_Module%20batterie%2017V.pdf" TargetMode="External"/><Relationship Id="rId162" Type="http://schemas.openxmlformats.org/officeDocument/2006/relationships/hyperlink" Target="https://rr.fpk.exostar.com/customers/rollsroyceplc_forumpass/nuclear/wep/ael/AEL%20Documentation/ECHANGE%20TECHNIQUE/DOSSIER%20INDUSTRIEL/Documents%20LIES/SDST%20AIMP5-B.PDF" TargetMode="External"/><Relationship Id="rId218" Type="http://schemas.openxmlformats.org/officeDocument/2006/relationships/hyperlink" Target="https://rr.fpk.exostar.com/customers/rollsroyceplc_forumpass/nuclear/wep/ael/AEL%20Documentation/ECHANGE%20TECHNIQUE/DOSSIER%20INDUSTRIEL/Documents%20LIES/T012658_A_SDST%20_ONDULEUR_6701702_sign&#233;RRCN.pdf" TargetMode="External"/><Relationship Id="rId425" Type="http://schemas.openxmlformats.org/officeDocument/2006/relationships/hyperlink" Target="https://rr.fpk.exostar.com/customers/rollsroyceplc_forumpass/nuclear/wep/ael/AEL%20Documentation/ECHANGE%20TECHNIQUE/DOSSIER%20INDUSTRIEL/Documents%20LIES/SDST/parametre%206601180-2.jpg" TargetMode="External"/><Relationship Id="rId467" Type="http://schemas.openxmlformats.org/officeDocument/2006/relationships/hyperlink" Target="https://rr.fpk.exostar.com/customers/rollsroyceplc_forumpass/nuclear/wep/ael/AEL%20Documentation/ECHANGE%20TECHNIQUE/DOSSIER%20INDUSTRIEL/Documents%20LIES/encombrement%20condo_photo%202.png" TargetMode="External"/><Relationship Id="rId271" Type="http://schemas.openxmlformats.org/officeDocument/2006/relationships/hyperlink" Target="https://rr.fpk.exostar.com/customers/rollsroyceplc_forumpass/nuclear/wep/ael/AEL%20Documentation/ECHANGE%20TECHNIQUE/DOSSIER%20INDUSTRIEL/Documents%20LIES/REX%20CAR0000184.xlsx" TargetMode="External"/><Relationship Id="rId24" Type="http://schemas.openxmlformats.org/officeDocument/2006/relationships/hyperlink" Target="https://rr.fpk.exostar.com/customers/rollsroyceplc_forumpass/nuclear/wep/ael/AEL%20Documentation/ECHANGE%20TECHNIQUE/DOSSIER%20INDUSTRIEL/Documents%20LIES/SDST/T024425A01-SDST%20CARTE%2032ACT%205100436357.xls" TargetMode="External"/><Relationship Id="rId66" Type="http://schemas.openxmlformats.org/officeDocument/2006/relationships/hyperlink" Target="https://rr.fpk.exostar.com/customers/rollsroyceplc_forumpass/nuclear/wep/ael/AEL%20Documentation/ECHANGE%20TECHNIQUE/DOSSIER%20INDUSTRIEL/Documents%20LIES/SDST/T022423_A_SDST_CARTE_ALIM_ANA4_ST_5100435731.xlsx" TargetMode="External"/><Relationship Id="rId131" Type="http://schemas.openxmlformats.org/officeDocument/2006/relationships/hyperlink" Target="https://rr.fpk.exostar.com/customers/rollsroyceplc_forumpass/nuclear/wep/ael/AEL%20Documentation/ECHANGE%20TECHNIQUE/DOSSIER%20INDUSTRIEL/Documents%20LIES/PES%20_Fonctionnel_5100370202%20K.pdf" TargetMode="External"/><Relationship Id="rId327" Type="http://schemas.openxmlformats.org/officeDocument/2006/relationships/hyperlink" Target="https://rr.fpk.exostar.com/customers/rollsroyceplc_forumpass/nuclear/wep/ael/AEL%20Documentation/ECHANGE%20TECHNIQUE/DOSSIER%20INDUSTRIEL/Documents%20LIES/DER4678.doc" TargetMode="External"/><Relationship Id="rId369" Type="http://schemas.openxmlformats.org/officeDocument/2006/relationships/hyperlink" Target="https://rr.fpk.exostar.com/customers/rollsroyceplc_forumpass/nuclear/wep/ael/AEL%20Documentation/ECHANGE%20TECHNIQUE/DOSSIER%20INDUSTRIEL/Documents%20LIES/FLT4632_coffret%20ESAD7.xls" TargetMode="External"/><Relationship Id="rId534" Type="http://schemas.openxmlformats.org/officeDocument/2006/relationships/hyperlink" Target="https://rr.fpk.exostar.com/customers/rollsroyceplc_forumpass/nuclear/wep/ael/AEL%20Documentation/ECHANGE%20TECHNIQUE/DOSSIER%20INDUSTRIEL/Documents%20LIES/DRG-16-1124-AEL-INT_ALIM_48V_5100435486.pdf" TargetMode="External"/><Relationship Id="rId173" Type="http://schemas.openxmlformats.org/officeDocument/2006/relationships/hyperlink" Target="https://rr.fpk.exostar.com/customers/rollsroyceplc_forumpass/nuclear/wep/ael/AEL%20Documentation/ECHANGE%20TECHNIQUE/DOSSIER%20INDUSTRIEL/Documents%20LIES/3025673_Indice_C_SDST_Module_RSDS_r&#233;f_6649070.xlsx" TargetMode="External"/><Relationship Id="rId229" Type="http://schemas.openxmlformats.org/officeDocument/2006/relationships/hyperlink" Target="https://rr.fpk.exostar.com/customers/rollsroyceplc_forumpass/nuclear/wep/ael/AEL%20Documentation/ECHANGE%20TECHNIQUE/DOSSIER%20INDUSTRIEL/Documents%20LIES/conformit&#233;%20&#224;%20la%20FT50061.JPG" TargetMode="External"/><Relationship Id="rId380" Type="http://schemas.openxmlformats.org/officeDocument/2006/relationships/hyperlink" Target="https://rr.fpk.exostar.com/customers/rollsroyceplc_forumpass/nuclear/wep/ael/AEL%20Documentation/ECHANGE%20TECHNIQUE/DOSSIER%20INDUSTRIEL/Documents%20LIES/DER4596.doc" TargetMode="External"/><Relationship Id="rId436" Type="http://schemas.openxmlformats.org/officeDocument/2006/relationships/hyperlink" Target="https://rr.fpk.exostar.com/customers/rollsroyceplc_forumpass/nuclear/wep/ael/AEL%20Documentation/ECHANGE%20TECHNIQUE/DOSSIER%20INDUSTRIEL/Documents%20LIES/PES/PES_T017498_A%20-%20Constructif.pdf" TargetMode="External"/><Relationship Id="rId240" Type="http://schemas.openxmlformats.org/officeDocument/2006/relationships/hyperlink" Target="https://rr.fpk.exostar.com/customers/rollsroyceplc_forumpass/nuclear/wep/ael/AEL%20Documentation/ECHANGE%20TECHNIQUE/DOSSIER%20INDUSTRIEL/Documents%20LIES/NISNEW.zip" TargetMode="External"/><Relationship Id="rId478" Type="http://schemas.openxmlformats.org/officeDocument/2006/relationships/hyperlink" Target="https://rr.fpk.exostar.com/customers/rollsroyceplc_forumpass/nuclear/wep/ael/AEL%20Documentation/ECHANGE%20TECHNIQUE/DOSSIER%20INDUSTRIEL/Documents%20LIES/5100436733_F_EMO_PDF.pdf" TargetMode="External"/><Relationship Id="rId35" Type="http://schemas.openxmlformats.org/officeDocument/2006/relationships/hyperlink" Target="https://rr.fpk.exostar.com/customers/rollsroyceplc_forumpass/nuclear/wep/ael/AEL%20Documentation/ECHANGE%20TECHNIQUE/DOSSIER%20INDUSTRIEL/Documents%20LIES/1472022_TFOS.jpg" TargetMode="External"/><Relationship Id="rId77" Type="http://schemas.openxmlformats.org/officeDocument/2006/relationships/hyperlink" Target="https://rr.fpk.exostar.com/customers/rollsroyceplc_forumpass/nuclear/wep/ael/AEL%20Documentation/ECHANGE%20TECHNIQUE/DOSSIER%20INDUSTRIEL/Documents%20LIES/SDST/T022110_A_SDST_CARTE_ENTREE-SORTIE_6601263.pdf" TargetMode="External"/><Relationship Id="rId100" Type="http://schemas.openxmlformats.org/officeDocument/2006/relationships/hyperlink" Target="https://rr.fpk.exostar.com/customers/rollsroyceplc_forumpass/nuclear/wep/ael/AEL%20Documentation/ECHANGE%20TECHNIQUE/DOSSIER%20INDUSTRIEL/Documents%20LIES/DRG/D&#233;rogation%20couple%20de%20serrage%20ACCG4%20-2%20SIREX.pdf" TargetMode="External"/><Relationship Id="rId282" Type="http://schemas.openxmlformats.org/officeDocument/2006/relationships/hyperlink" Target="https://rr.fpk.exostar.com/customers/rollsroyceplc_forumpass/nuclear/wep/ael/AEL%20Documentation/ECHANGE%20TECHNIQUE/DOSSIER%20INDUSTRIEL/Documents%20LIES/Page%20de%20garde%20gamme%20802963-200516.pdf" TargetMode="External"/><Relationship Id="rId338" Type="http://schemas.openxmlformats.org/officeDocument/2006/relationships/hyperlink" Target="https://rr.fpk.exostar.com/customers/rollsroyceplc_forumpass/nuclear/wep/ael/AEL%20Documentation/ECHANGE%20TECHNIQUE/DOSSIER%20INDUSTRIEL/Documents%20LIES/DER4669.doc" TargetMode="External"/><Relationship Id="rId503" Type="http://schemas.openxmlformats.org/officeDocument/2006/relationships/hyperlink" Target="https://rr.fpk.exostar.com/customers/rollsroyceplc_forumpass/nuclear/wep/ael/AEL%20Documentation/ECHANGE%20TECHNIQUE/DOSSIER%20INDUSTRIEL/Documents%20LIES/SDST_AMPLI%20VIDEO_T011415A_sign&#233;e_230816.pdf" TargetMode="External"/><Relationship Id="rId545" Type="http://schemas.openxmlformats.org/officeDocument/2006/relationships/hyperlink" Target="https://rr.fpk.exostar.com/customers/rollsroyceplc_forumpass/nuclear/wep/ael/AEL%20Documentation/ECHANGE%20TECHNIQUE/DOSSIER%20INDUSTRIEL/Documents%20LIES/DRG-16-1109_AEL_Stock_PCB_HD%20fab.pdf" TargetMode="External"/><Relationship Id="rId8" Type="http://schemas.openxmlformats.org/officeDocument/2006/relationships/hyperlink" Target="https://rr.fpk.exostar.com/customers/rollsroyceplc_forumpass/nuclear/wep/ael/AEL%20Documentation/ECHANGE%20TECHNIQUE/DOSSIER%20INDUSTRIEL/Documents%20LIES/Essentra%20-%20Catalogue%202017%20-%20781.pdf" TargetMode="External"/><Relationship Id="rId142" Type="http://schemas.openxmlformats.org/officeDocument/2006/relationships/hyperlink" Target="https://rr.fpk.exostar.com/customers/rollsroyceplc_forumpass/nuclear/wep/ael/AEL%20Documentation/ECHANGE%20TECHNIQUE/DOSSIER%20INDUSTRIEL/Documents%20LIES/T009460_Indice_D_SDST_BOR0000024_Bornier_16SREL.xlsx" TargetMode="External"/><Relationship Id="rId184" Type="http://schemas.openxmlformats.org/officeDocument/2006/relationships/hyperlink" Target="https://rr.fpk.exostar.com/customers/rollsroyceplc_forumpass/nuclear/wep/ael/AEL%20Documentation/ECHANGE%20TECHNIQUE/DOSSIER%20INDUSTRIEL/Documents%20LIES/DER4767.pdf" TargetMode="External"/><Relationship Id="rId391" Type="http://schemas.openxmlformats.org/officeDocument/2006/relationships/hyperlink" Target="https://rr.fpk.exostar.com/customers/rollsroyceplc_forumpass/nuclear/wep/ael/AEL%20Documentation/ECHANGE%20TECHNIQUE/DOSSIER%20INDUSTRIEL/Documents%20LIES/FLT4574_isolement%20borometre-PAN.xls" TargetMode="External"/><Relationship Id="rId405" Type="http://schemas.openxmlformats.org/officeDocument/2006/relationships/hyperlink" Target="https://rr.fpk.exostar.com/customers/rollsroyceplc_forumpass/nuclear/wep/ael/AEL%20Documentation/ECHANGE%20TECHNIQUE/DOSSIER%20INDUSTRIEL/Documents%20LIES/proximit&#233;%20vis%20piste.JPG" TargetMode="External"/><Relationship Id="rId447" Type="http://schemas.openxmlformats.org/officeDocument/2006/relationships/hyperlink" Target="https://rr.fpk.exostar.com/customers/rollsroyceplc_forumpass/nuclear/wep/ael/AEL%20Documentation/ECHANGE%20TECHNIQUE/DOSSIER%20INDUSTRIEL/Documents%20LIES/PES_Constructifs_T017507A.pdf" TargetMode="External"/><Relationship Id="rId251" Type="http://schemas.openxmlformats.org/officeDocument/2006/relationships/hyperlink" Target="https://rr.fpk.exostar.com/customers/rollsroyceplc_forumpass/nuclear/wep/ael/AEL%20Documentation/ECHANGE%20TECHNIQUE/DOSSIER%20INDUSTRIEL/Documents%20LIES/NCP-Juin.xlsx" TargetMode="External"/><Relationship Id="rId489" Type="http://schemas.openxmlformats.org/officeDocument/2006/relationships/hyperlink" Target="https://rr.fpk.exostar.com/customers/rollsroyceplc_forumpass/nuclear/wep/ael/AEL%20Documentation/ECHANGE%20TECHNIQUE/DOSSIER%20INDUSTRIEL/Documents%20LIES/Revue%20PVE%20CAR0000193.pdf" TargetMode="External"/><Relationship Id="rId46" Type="http://schemas.openxmlformats.org/officeDocument/2006/relationships/hyperlink" Target="https://rr.fpk.exostar.com/customers/rollsroyceplc_forumpass/nuclear/wep/ael/AEL%20Documentation/ECHANGE%20TECHNIQUE/DOSSIER%20INDUSTRIEL/Documents%20LIES/SDST/T022831A01-SDST%20CARTE%20ACCG4ST%20%205100435733.xls" TargetMode="External"/><Relationship Id="rId293" Type="http://schemas.openxmlformats.org/officeDocument/2006/relationships/hyperlink" Target="https://rr.fpk.exostar.com/customers/rollsroyceplc_forumpass/nuclear/wep/ael/AEL%20Documentation/ECHANGE%20TECHNIQUE/DOSSIER%20INDUSTRIEL/Documents%20LIES/SDST-CAR0000174-ACGF6_BN_2_FI.pdf" TargetMode="External"/><Relationship Id="rId307" Type="http://schemas.openxmlformats.org/officeDocument/2006/relationships/hyperlink" Target="https://rr.fpk.exostar.com/customers/rollsroyceplc_forumpass/nuclear/wep/ael/AEL%20Documentation/ECHANGE%20TECHNIQUE/DOSSIER%20INDUSTRIEL/Documents%20LIES/PCB_T009469A.zip" TargetMode="External"/><Relationship Id="rId349" Type="http://schemas.openxmlformats.org/officeDocument/2006/relationships/hyperlink" Target="https://rr.fpk.exostar.com/customers/rollsroyceplc_forumpass/nuclear/wep/ael/AEL%20Documentation/ECHANGE%20TECHNIQUE/DOSSIER%20INDUSTRIEL/Documents%20LIES/3019571-SDST-Carte-MTP_1-CAR0000148.pdf" TargetMode="External"/><Relationship Id="rId514" Type="http://schemas.openxmlformats.org/officeDocument/2006/relationships/hyperlink" Target="https://rr.fpk.exostar.com/customers/rollsroyceplc_forumpass/nuclear/wep/ael/AEL%20Documentation/ECHANGE%20TECHNIQUE/DOSSIER%20INDUSTRIEL/Documents%20LIES/IALIM%20vernis.zip" TargetMode="External"/><Relationship Id="rId556" Type="http://schemas.openxmlformats.org/officeDocument/2006/relationships/hyperlink" Target="https://rr.fpk.exostar.com/customers/rollsroyceplc_forumpass/nuclear/wep/ael/AEL%20Documentation/ECHANGE%20TECHNIQUE/DOSSIER%20INDUSTRIEL/Documents%20LIES/FLT4638_carte%20AFF-LED-PAN.xls" TargetMode="External"/><Relationship Id="rId88" Type="http://schemas.openxmlformats.org/officeDocument/2006/relationships/hyperlink" Target="https://rr.fpk.exostar.com/customers/rollsroyceplc_forumpass/nuclear/wep/ael/AEL%20Documentation/ECHANGE%20TECHNIQUE/DOSSIER%20INDUSTRIEL/Documents%20LIES/SDST/T021391%20A%20Instruction%20r&#233;glage%20vis%20sans%20t&#234;te.docx" TargetMode="External"/><Relationship Id="rId111" Type="http://schemas.openxmlformats.org/officeDocument/2006/relationships/hyperlink" Target="https://rr.fpk.exostar.com/customers/rollsroyceplc_forumpass/nuclear/wep/ael/AEL%20Documentation/ECHANGE%20TECHNIQUE/DOSSIER%20INDUSTRIEL/Documents%20LIES/DRG/DRG-18-1500_Transfo%20Module%20MCP10%20Position%20fils.pdf" TargetMode="External"/><Relationship Id="rId153" Type="http://schemas.openxmlformats.org/officeDocument/2006/relationships/hyperlink" Target="https://rr.fpk.exostar.com/customers/rollsroyceplc_forumpass/nuclear/wep/ael/AEL%20Documentation/ECHANGE%20TECHNIQUE/DOSSIER%20INDUSTRIEL/Documents%20LIES/T018274_SOR_Bornier_SREL16_BOR0000024_INDICE%20A%20&#224;%20%20B.doc" TargetMode="External"/><Relationship Id="rId195" Type="http://schemas.openxmlformats.org/officeDocument/2006/relationships/hyperlink" Target="https://rr.fpk.exostar.com/customers/rollsroyceplc_forumpass/nuclear/wep/ael/AEL%20Documentation/ECHANGE%20TECHNIQUE/DOSSIER%20INDUSTRIEL/Documents%20LIES/DER4764.doc" TargetMode="External"/><Relationship Id="rId209" Type="http://schemas.openxmlformats.org/officeDocument/2006/relationships/hyperlink" Target="https://rr.fpk.exostar.com/customers/rollsroyceplc_forumpass/nuclear/wep/ael/AEL%20Documentation/ECHANGE%20TECHNIQUE/DOSSIER%20INDUSTRIEL/Documents%20LIES/SDST_ind_B-CAR0000238-ACGF2%20BN_2.pdf" TargetMode="External"/><Relationship Id="rId360" Type="http://schemas.openxmlformats.org/officeDocument/2006/relationships/hyperlink" Target="https://rr.fpk.exostar.com/customers/rollsroyceplc_forumpass/nuclear/wep/ael/AEL%20Documentation/ECHANGE%20TECHNIQUE/DOSSIER%20INDUSTRIEL/Documents%20LIES/FLT4399-2_borniers2x9.xls" TargetMode="External"/><Relationship Id="rId416" Type="http://schemas.openxmlformats.org/officeDocument/2006/relationships/hyperlink" Target="https://rr.fpk.exostar.com/customers/rollsroyceplc_forumpass/nuclear/wep/ael/AEL%20Documentation/ECHANGE%20TECHNIQUE/DOSSIER%20INDUSTRIEL/Documents%20LIES/SDST/6647920_QR579.jpg" TargetMode="External"/><Relationship Id="rId220" Type="http://schemas.openxmlformats.org/officeDocument/2006/relationships/hyperlink" Target="https://rr.fpk.exostar.com/customers/rollsroyceplc_forumpass/nuclear/wep/ael/AEL%20Documentation/ECHANGE%20TECHNIQUE/DOSSIER%20INDUSTRIEL/Documents%20LIES/PVE-32STOR.pdf" TargetMode="External"/><Relationship Id="rId458" Type="http://schemas.openxmlformats.org/officeDocument/2006/relationships/hyperlink" Target="https://rr.fpk.exostar.com/customers/rollsroyceplc_forumpass/nuclear/wep/ael/AEL%20Documentation/ECHANGE%20TECHNIQUE/DOSSIER%20INDUSTRIEL/Documents%20LIES/SDST_BORNIER%2016SREL_T009460C_sign&#233;e_280817.pdf" TargetMode="External"/><Relationship Id="rId15" Type="http://schemas.openxmlformats.org/officeDocument/2006/relationships/hyperlink" Target="https://rr.fpk.exostar.com/customers/rollsroyceplc_forumpass/nuclear/wep/ael/AEL%20Documentation/ECHANGE%20TECHNIQUE/DOSSIER%20INDUSTRIEL/Documents%20LIES/SDST/T024904A01-SDST%20BOITIER%20AIR2%206607609.xls" TargetMode="External"/><Relationship Id="rId57" Type="http://schemas.openxmlformats.org/officeDocument/2006/relationships/hyperlink" Target="https://rr.fpk.exostar.com/customers/rollsroyceplc_forumpass/nuclear/wep/ael/AEL%20Documentation/ECHANGE%20TECHNIQUE/DOSSIER%20INDUSTRIEL/Documents%20LIES/SDST/T022628A01-SDST%20MODULE%20MCP10%20FRANCE%20R&#201;F%200912940.xlsx" TargetMode="External"/><Relationship Id="rId262" Type="http://schemas.openxmlformats.org/officeDocument/2006/relationships/hyperlink" Target="https://rr.fpk.exostar.com/customers/rollsroyceplc_forumpass/nuclear/wep/ael/AEL%20Documentation/ECHANGE%20TECHNIQUE/DOSSIER%20INDUSTRIEL/Documents%20LIES/DER4713.pdf" TargetMode="External"/><Relationship Id="rId318" Type="http://schemas.openxmlformats.org/officeDocument/2006/relationships/hyperlink" Target="https://rr.fpk.exostar.com/customers/rollsroyceplc_forumpass/nuclear/wep/ael/AEL%20Documentation/ECHANGE%20TECHNIQUE/DOSSIER%20INDUSTRIEL/Documents%20LIES/docs%20FAI_MLI.rar" TargetMode="External"/><Relationship Id="rId525" Type="http://schemas.openxmlformats.org/officeDocument/2006/relationships/hyperlink" Target="https://rr.fpk.exostar.com/customers/rollsroyceplc_forumpass/nuclear/wep/ael/AEL%20Documentation/ECHANGE%20TECHNIQUE/DOSSIER%20INDUSTRIEL/Documents%20LIES/DRG-16-1150-AEL_Module%20Alim%2017V%2010A_DC_PCB.pdf" TargetMode="External"/><Relationship Id="rId567" Type="http://schemas.openxmlformats.org/officeDocument/2006/relationships/hyperlink" Target="https://rr.fpk.exostar.com/customers/rollsroyceplc_forumpass/nuclear/wep/ael/AEL%20Documentation/ECHANGE%20TECHNIQUE/DOSSIER%20INDUSTRIEL/Documents%20LIES/DRG-15-1065_BUX_plot_R102_2.pdf" TargetMode="External"/><Relationship Id="rId99" Type="http://schemas.openxmlformats.org/officeDocument/2006/relationships/hyperlink" Target="https://rr.fpk.exostar.com/customers/rollsroyceplc_forumpass/nuclear/wep/ael/AEL%20Documentation/ECHANGE%20TECHNIQUE/DOSSIER%20INDUSTRIEL/Documents%20LIES/SDST/T019894_A_SDST_CARTE_ALIM_INTERF_SECTEUR_48V_1479227.xlsx" TargetMode="External"/><Relationship Id="rId122" Type="http://schemas.openxmlformats.org/officeDocument/2006/relationships/hyperlink" Target="https://rr.fpk.exostar.com/customers/rollsroyceplc_forumpass/nuclear/wep/ael/AEL%20Documentation/ECHANGE%20TECHNIQUE/DOSSIER%20INDUSTRIEL/Documents%20LIES/Etrier_0942264C.jpg" TargetMode="External"/><Relationship Id="rId164" Type="http://schemas.openxmlformats.org/officeDocument/2006/relationships/hyperlink" Target="https://rr.fpk.exostar.com/customers/rollsroyceplc_forumpass/nuclear/wep/ael/AEL%20Documentation/ECHANGE%20TECHNIQUE/DOSSIER%20INDUSTRIEL/Documents%20LIES/SDST%20CCT2.pdf" TargetMode="External"/><Relationship Id="rId371" Type="http://schemas.openxmlformats.org/officeDocument/2006/relationships/hyperlink" Target="https://rr.fpk.exostar.com/customers/rollsroyceplc_forumpass/nuclear/wep/ael/AEL%20Documentation/ECHANGE%20TECHNIQUE/DOSSIER%20INDUSTRIEL/Documents%20LIES/DER4629.doc" TargetMode="External"/><Relationship Id="rId427" Type="http://schemas.openxmlformats.org/officeDocument/2006/relationships/hyperlink" Target="https://rr.fpk.exostar.com/customers/rollsroyceplc_forumpass/nuclear/wep/ael/AEL%20Documentation/ECHANGE%20TECHNIQUE/DOSSIER%20INDUSTRIEL/Documents%20LIES/SDST/compteur%206601082.jpg" TargetMode="External"/><Relationship Id="rId469" Type="http://schemas.openxmlformats.org/officeDocument/2006/relationships/hyperlink" Target="https://rr.fpk.exostar.com/customers/rollsroyceplc_forumpass/nuclear/wep/ael/AEL%20Documentation/ECHANGE%20TECHNIQUE/DOSSIER%20INDUSTRIEL/Documents%20LIES/T016284_A_SDST_Carte_6_S_ANA_FI_r&#233;f_%205100436664%20signee.pdf" TargetMode="External"/></Relationships>
</file>

<file path=xl/worksheets/_rels/sheet2.xml.rels><?xml version="1.0" encoding="UTF-8" standalone="yes"?>
<Relationships xmlns="http://schemas.openxmlformats.org/package/2006/relationships"><Relationship Id="rId117" Type="http://schemas.openxmlformats.org/officeDocument/2006/relationships/hyperlink" Target="https://rr.fpk.exostar.com/customers/rollsroyceplc_forumpass/nuclear/wep/ael/AEL%20Documentation/ECHANGE%20TECHNIQUE/DOSSIER%20INDUSTRIEL/Documents%20LIES/SDST/3018695_C_SDST_CARTE_MEOA_1471945.xlsx" TargetMode="External"/><Relationship Id="rId299" Type="http://schemas.openxmlformats.org/officeDocument/2006/relationships/hyperlink" Target="https://rr.fpk.exostar.com/customers/rollsroyceplc_forumpass/nuclear/wep/ael/AEL%20Documentation/ECHANGE%20TECHNIQUE/DOSSIER%20INDUSTRIEL/Documents%20LIES/PVE-8SREL.pdf" TargetMode="External"/><Relationship Id="rId21" Type="http://schemas.openxmlformats.org/officeDocument/2006/relationships/hyperlink" Target="https://rr.fpk.exostar.com/customers/rollsroyceplc_forumpass/nuclear/wep/ael/AEL%20Documentation/ECHANGE%20TECHNIQUE/DOSSIER%20INDUSTRIEL/Documents%20LIES/1471286_C_C0_1.pdf" TargetMode="External"/><Relationship Id="rId63" Type="http://schemas.openxmlformats.org/officeDocument/2006/relationships/hyperlink" Target="https://rr.fpk.exostar.com/customers/rollsroyceplc_forumpass/nuclear/wep/ael/AEL%20Documentation/ECHANGE%20TECHNIQUE/DOSSIER%20INDUSTRIEL/Documents%20LIES/BI%206647906P%20050618.pdf" TargetMode="External"/><Relationship Id="rId159" Type="http://schemas.openxmlformats.org/officeDocument/2006/relationships/hyperlink" Target="https://rr.fpk.exostar.com/customers/rollsroyceplc_forumpass/nuclear/wep/ael/AEL%20Documentation/ECHANGE%20TECHNIQUE/DOSSIER%20INDUSTRIEL/Documents%20LIES/BORNIER%202X9%2015CF.PDF" TargetMode="External"/><Relationship Id="rId324" Type="http://schemas.openxmlformats.org/officeDocument/2006/relationships/hyperlink" Target="https://rr.fpk.exostar.com/customers/rollsroyceplc_forumpass/nuclear/wep/ael/AEL%20Documentation/ECHANGE%20TECHNIQUE/DOSSIER%20INDUSTRIEL/Documents%20LIES/DER4680_carte%20I%20AUDIO.pdf" TargetMode="External"/><Relationship Id="rId366" Type="http://schemas.openxmlformats.org/officeDocument/2006/relationships/hyperlink" Target="https://rr.fpk.exostar.com/customers/rollsroyceplc_forumpass/nuclear/wep/ael/AEL%20Documentation/ECHANGE%20TECHNIQUE/DOSSIER%20INDUSTRIEL/Documents%20LIES/DER4668_affichage_signalisation.pdf" TargetMode="External"/><Relationship Id="rId531" Type="http://schemas.openxmlformats.org/officeDocument/2006/relationships/hyperlink" Target="https://rr.fpk.exostar.com/customers/rollsroyceplc_forumpass/nuclear/wep/ael/AEL%20Documentation/ECHANGE%20TECHNIQUE/DOSSIER%20INDUSTRIEL/Documents%20LIES/SDST_16ITORFI_3018536B_sign&#233;e_190216.pdf" TargetMode="External"/><Relationship Id="rId573" Type="http://schemas.openxmlformats.org/officeDocument/2006/relationships/table" Target="../tables/table2.xml"/><Relationship Id="rId170" Type="http://schemas.openxmlformats.org/officeDocument/2006/relationships/hyperlink" Target="https://rr.fpk.exostar.com/customers/rollsroyceplc_forumpass/nuclear/wep/ael/AEL%20Documentation/ECHANGE%20TECHNIQUE/DOSSIER%20INDUSTRIEL/Documents%20LIES/cosses-actions-AEL.xlsx" TargetMode="External"/><Relationship Id="rId226" Type="http://schemas.openxmlformats.org/officeDocument/2006/relationships/hyperlink" Target="https://rr.fpk.exostar.com/customers/rollsroyceplc_forumpass/nuclear/wep/ael/AEL%20Documentation/ECHANGE%20TECHNIQUE/DOSSIER%20INDUSTRIEL/Documents%20LIES/nc%20ucvoie3.JPG" TargetMode="External"/><Relationship Id="rId433" Type="http://schemas.openxmlformats.org/officeDocument/2006/relationships/hyperlink" Target="https://rr.fpk.exostar.com/customers/rollsroyceplc_forumpass/nuclear/wep/ael/AEL%20Documentation/ECHANGE%20TECHNIQUE/DOSSIER%20INDUSTRIEL/Documents%20LIES/SDST/T021391%20B%20Instruction%20r&#233;glage%20vis%20sans%20t&#234;te.pdf" TargetMode="External"/><Relationship Id="rId268" Type="http://schemas.openxmlformats.org/officeDocument/2006/relationships/hyperlink" Target="https://rr.fpk.exostar.com/customers/rollsroyceplc_forumpass/nuclear/wep/ael/AEL%20Documentation/ECHANGE%20TECHNIQUE/DOSSIER%20INDUSTRIEL/Documents%20LIES/SDST-CAR0000193-8PT100_2.pdf" TargetMode="External"/><Relationship Id="rId475" Type="http://schemas.openxmlformats.org/officeDocument/2006/relationships/hyperlink" Target="https://rr.fpk.exostar.com/customers/rollsroyceplc_forumpass/nuclear/wep/ael/AEL%20Documentation/ECHANGE%20TECHNIQUE/DOSSIER%20INDUSTRIEL/Documents%20LIES/R&#233;sultat%20Contamination.pdf" TargetMode="External"/><Relationship Id="rId32" Type="http://schemas.openxmlformats.org/officeDocument/2006/relationships/hyperlink" Target="https://rr.fpk.exostar.com/customers/rollsroyceplc_forumpass/nuclear/wep/ael/AEL%20Documentation/ECHANGE%20TECHNIQUE/DOSSIER%20INDUSTRIEL/Documents%20LIES/5100436473C_191118.xlsm" TargetMode="External"/><Relationship Id="rId74" Type="http://schemas.openxmlformats.org/officeDocument/2006/relationships/hyperlink" Target="https://rr.fpk.exostar.com/customers/rollsroyceplc_forumpass/nuclear/wep/ael/AEL%20Documentation/ECHANGE%20TECHNIQUE/DOSSIER%20INDUSTRIEL/Documents%20LIES/SDST/T022084_A_SDST_CARTE_PARAMETRE_6601180.pdf" TargetMode="External"/><Relationship Id="rId128" Type="http://schemas.openxmlformats.org/officeDocument/2006/relationships/hyperlink" Target="https://rr.fpk.exostar.com/customers/rollsroyceplc_forumpass/nuclear/wep/ael/AEL%20Documentation/ECHANGE%20TECHNIQUE/DOSSIER%20INDUSTRIEL/Documents%20LIES/SDST-indice%20D_Carte%20I%20ALIM%2048_5100435486.pdf" TargetMode="External"/><Relationship Id="rId335" Type="http://schemas.openxmlformats.org/officeDocument/2006/relationships/hyperlink" Target="https://rr.fpk.exostar.com/customers/rollsroyceplc_forumpass/nuclear/wep/ael/AEL%20Documentation/ECHANGE%20TECHNIQUE/DOSSIER%20INDUSTRIEL/Documents%20LIES/DER4674.doc" TargetMode="External"/><Relationship Id="rId377" Type="http://schemas.openxmlformats.org/officeDocument/2006/relationships/hyperlink" Target="https://rr.fpk.exostar.com/customers/rollsroyceplc_forumpass/nuclear/wep/ael/AEL%20Documentation/ECHANGE%20TECHNIQUE/DOSSIER%20INDUSTRIEL/Documents%20LIES/DER4602_bornier%20etor%20duplic.pdf" TargetMode="External"/><Relationship Id="rId500" Type="http://schemas.openxmlformats.org/officeDocument/2006/relationships/hyperlink" Target="https://rr.fpk.exostar.com/customers/rollsroyceplc_forumpass/nuclear/wep/ael/AEL%20Documentation/ECHANGE%20TECHNIQUE/DOSSIER%20INDUSTRIEL/Documents%20LIES/Draft%20VE%2032STOR.PDF" TargetMode="External"/><Relationship Id="rId542" Type="http://schemas.openxmlformats.org/officeDocument/2006/relationships/hyperlink" Target="https://rr.fpk.exostar.com/customers/rollsroyceplc_forumpass/nuclear/wep/ael/AEL%20Documentation/ECHANGE%20TECHNIQUE/DOSSIER%20INDUSTRIEL/Documents%20LIES/drg-16-1122.pdf" TargetMode="External"/><Relationship Id="rId5" Type="http://schemas.openxmlformats.org/officeDocument/2006/relationships/hyperlink" Target="https://rr.fpk.exostar.com/customers/rollsroyceplc_forumpass/nuclear/wep/ael/AEL%20Documentation/ECHANGE%20TECHNIQUE/DOSSIER%20INDUSTRIEL/Documents%20LIES/803606ROHS%20-%20I-COND.1%20ind.G-prix%202019.xls" TargetMode="External"/><Relationship Id="rId181" Type="http://schemas.openxmlformats.org/officeDocument/2006/relationships/hyperlink" Target="https://rr.fpk.exostar.com/customers/rollsroyceplc_forumpass/nuclear/wep/ael/AEL%20Documentation/ECHANGE%20TECHNIQUE/DOSSIER%20INDUSTRIEL/Documents%20LIES/MG1897.jpg" TargetMode="External"/><Relationship Id="rId237" Type="http://schemas.openxmlformats.org/officeDocument/2006/relationships/hyperlink" Target="https://rr.fpk.exostar.com/customers/rollsroyceplc_forumpass/nuclear/wep/ael/AEL%20Documentation/ECHANGE%20TECHNIQUE/DOSSIER%20INDUSTRIEL/Documents%20LIES/Exemple%20Nouveau%20SOU_%20Carte%20AIMP_avec%20_ACQ_190_125_155_150_115-V2.xls" TargetMode="External"/><Relationship Id="rId402" Type="http://schemas.openxmlformats.org/officeDocument/2006/relationships/hyperlink" Target="https://rr.fpk.exostar.com/customers/rollsroyceplc_forumpass/nuclear/wep/ael/AEL%20Documentation/ECHANGE%20TECHNIQUE/DOSSIER%20INDUSTRIEL/Documents%20LIES/TO3Q%20Update%20Letter.pdf" TargetMode="External"/><Relationship Id="rId279" Type="http://schemas.openxmlformats.org/officeDocument/2006/relationships/hyperlink" Target="https://rr.fpk.exostar.com/customers/rollsroyceplc_forumpass/nuclear/wep/ael/AEL%20Documentation/ECHANGE%20TECHNIQUE/DOSSIER%20INDUSTRIEL/Documents%20LIES/Liste%20de%20proto-Golden-sample-RoHS.xlsx" TargetMode="External"/><Relationship Id="rId444" Type="http://schemas.openxmlformats.org/officeDocument/2006/relationships/hyperlink" Target="https://rr.fpk.exostar.com/customers/rollsroyceplc_forumpass/nuclear/wep/ael/AEL%20Documentation/ECHANGE%20TECHNIQUE/DOSSIER%20INDUSTRIEL/FAI/FAI%20complementaire%20vernissage/FAI_CAR0000147_ACCG4/Copy%20of%20FAI_3023963_C_ACCG4-2-CAR0000147.pdf" TargetMode="External"/><Relationship Id="rId486" Type="http://schemas.openxmlformats.org/officeDocument/2006/relationships/hyperlink" Target="https://rr.fpk.exostar.com/customers/rollsroyceplc_forumpass/nuclear/wep/ael/AEL%20Documentation/ECHANGE%20TECHNIQUE/DOSSIER%20INDUSTRIEL/TESTS/PES%20T012880A01.pdf" TargetMode="External"/><Relationship Id="rId43" Type="http://schemas.openxmlformats.org/officeDocument/2006/relationships/hyperlink" Target="https://rr.fpk.exostar.com/customers/rollsroyceplc_forumpass/nuclear/wep/ael/AEL%20Documentation/ECHANGE%20TECHNIQUE/DOSSIER%20INDUSTRIEL/Documents%20LIES/SDST/T023024A01-SDST%20CARTE%20INTERFACE%20SMCBB%201471284.xls" TargetMode="External"/><Relationship Id="rId139" Type="http://schemas.openxmlformats.org/officeDocument/2006/relationships/hyperlink" Target="https://rr.fpk.exostar.com/customers/rollsroyceplc_forumpass/nuclear/wep/ael/AEL%20Documentation/ECHANGE%20TECHNIQUE/DOSSIER%20INDUSTRIEL/Documents%20LIES/T019137_A_SOR_REPRISE_CARTE_%20ACCG%204-2_CAR0000147_Evol%20de%20l'indice%20E,,%20F%20vers%20H.doc" TargetMode="External"/><Relationship Id="rId290" Type="http://schemas.openxmlformats.org/officeDocument/2006/relationships/hyperlink" Target="https://rr.fpk.exostar.com/customers/rollsroyceplc_forumpass/nuclear/wep/ael/AEL%20Documentation/ECHANGE%20TECHNIQUE/DOSSIER%20INDUSTRIEL/Documents%20LIES/DER4698.doc" TargetMode="External"/><Relationship Id="rId304" Type="http://schemas.openxmlformats.org/officeDocument/2006/relationships/hyperlink" Target="https://rr.fpk.exostar.com/customers/rollsroyceplc_forumpass/nuclear/wep/ael/AEL%20Documentation/ECHANGE%20TECHNIQUE/DOSSIER%20INDUSTRIEL/Documents%20LIES/Copie%20de%20T010478_A_SDST%20CARTE%20CDE%20THYRISTOR.xlsx" TargetMode="External"/><Relationship Id="rId346" Type="http://schemas.openxmlformats.org/officeDocument/2006/relationships/hyperlink" Target="https://rr.fpk.exostar.com/customers/rollsroyceplc_forumpass/nuclear/wep/ael/AEL%20Documentation/ECHANGE%20TECHNIQUE/DOSSIER%20INDUSTRIEL/Documents%20LIES/DER4658.pdf" TargetMode="External"/><Relationship Id="rId388" Type="http://schemas.openxmlformats.org/officeDocument/2006/relationships/hyperlink" Target="https://rr.fpk.exostar.com/customers/rollsroyceplc_forumpass/nuclear/wep/ael/AEL%20Documentation/ECHANGE%20TECHNIQUE/DOSSIER%20INDUSTRIEL/Documents%20LIES/DER4584.doc" TargetMode="External"/><Relationship Id="rId511" Type="http://schemas.openxmlformats.org/officeDocument/2006/relationships/hyperlink" Target="https://rr.fpk.exostar.com/customers/rollsroyceplc_forumpass/nuclear/wep/ael/AEL%20Documentation/ECHANGE%20TECHNIQUE/DOSSIER%20INDUSTRIEL/Documents%20LIES/DRG-16-1201_Bornier%2016SREL%20sans%20diodes_AEL.pdf" TargetMode="External"/><Relationship Id="rId553" Type="http://schemas.openxmlformats.org/officeDocument/2006/relationships/hyperlink" Target="https://rr.fpk.exostar.com/customers/rollsroyceplc_forumpass/nuclear/wep/ael/AEL%20Documentation/ECHANGE%20TECHNIQUE/DOSSIER%20INDUSTRIEL/Documents%20LIES/FLT4399-2_borniers2x9-PAN.xls" TargetMode="External"/><Relationship Id="rId85" Type="http://schemas.openxmlformats.org/officeDocument/2006/relationships/hyperlink" Target="https://rr.fpk.exostar.com/customers/rollsroyceplc_forumpass/nuclear/wep/ael/AEL%20Documentation/ECHANGE%20TECHNIQUE/DOSSIER%20INDUSTRIEL/Documents%20LIES/SDST/3021876_E_SDST_CAR0000143_32ACT2.xlsx" TargetMode="External"/><Relationship Id="rId150" Type="http://schemas.openxmlformats.org/officeDocument/2006/relationships/hyperlink" Target="https://rr.fpk.exostar.com/customers/rollsroyceplc_forumpass/nuclear/wep/ael/AEL%20Documentation/ECHANGE%20TECHNIQUE/DOSSIER%20INDUSTRIEL/Documents%20LIES/1614618AA.JPG" TargetMode="External"/><Relationship Id="rId192" Type="http://schemas.openxmlformats.org/officeDocument/2006/relationships/hyperlink" Target="https://rr.fpk.exostar.com/customers/rollsroyceplc_forumpass/nuclear/wep/ael/AEL%20Documentation/ECHANGE%20TECHNIQUE/DOSSIER%20INDUSTRIEL/Documents%20LIES/DER4760_additif_6647731E.pdf" TargetMode="External"/><Relationship Id="rId206" Type="http://schemas.openxmlformats.org/officeDocument/2006/relationships/hyperlink" Target="https://rr.fpk.exostar.com/customers/rollsroyceplc_forumpass/nuclear/wep/ael/AEL%20Documentation/ECHANGE%20TECHNIQUE/DOSSIER%20INDUSTRIEL/Documents%20LIES/REDTA-B.xls" TargetMode="External"/><Relationship Id="rId413" Type="http://schemas.openxmlformats.org/officeDocument/2006/relationships/hyperlink" Target="https://rr.fpk.exostar.com/customers/rollsroyceplc_forumpass/nuclear/wep/ael/AEL%20Documentation/ECHANGE%20TECHNIQUE/DOSSIER%20INDUSTRIEL/Documents%20LIES/SDST/SEH%20QR597.jpg" TargetMode="External"/><Relationship Id="rId248" Type="http://schemas.openxmlformats.org/officeDocument/2006/relationships/hyperlink" Target="https://rr.fpk.exostar.com/customers/rollsroyceplc_forumpass/nuclear/wep/ael/AEL%20Documentation/ECHANGE%20TECHNIQUE/DOSSIER%20INDUSTRIEL/Documents%20LIES/DER4731.pdf" TargetMode="External"/><Relationship Id="rId455" Type="http://schemas.openxmlformats.org/officeDocument/2006/relationships/hyperlink" Target="https://rr.fpk.exostar.com/customers/rollsroyceplc_forumpass/nuclear/wep/ael/AEL%20Documentation/ECHANGE%20TECHNIQUE/DOSSIER%20INDUSTRIEL/Documents%20LIES/SDST-3021388_C-bornier%2016%20ETOR%20BOR0000013.pdf" TargetMode="External"/><Relationship Id="rId497" Type="http://schemas.openxmlformats.org/officeDocument/2006/relationships/hyperlink" Target="https://rr.fpk.exostar.com/customers/rollsroyceplc_forumpass/nuclear/wep/ael/AEL%20Documentation/ECHANGE%20TECHNIQUE/DOSSIER%20INDUSTRIEL/Documents%20LIES/Central_Semi_PDN01022.pdf" TargetMode="External"/><Relationship Id="rId12" Type="http://schemas.openxmlformats.org/officeDocument/2006/relationships/hyperlink" Target="https://rr.fpk.exostar.com/customers/rollsroyceplc_forumpass/nuclear/wep/ael/AEL%20Documentation/ECHANGE%20TECHNIQUE/DOSSIER%20INDUSTRIEL/Documents%20LIES/Fiche%20de%20liaison_5100435509D.xlsx" TargetMode="External"/><Relationship Id="rId108" Type="http://schemas.openxmlformats.org/officeDocument/2006/relationships/hyperlink" Target="https://rr.fpk.exostar.com/customers/rollsroyceplc_forumpass/nuclear/wep/ael/AEL%20Documentation/ECHANGE%20TECHNIQUE/DOSSIER%20INDUSTRIEL/Documents%20LIES/SDST/T019886_A_SDST_CARTE_STARTER_1478965.pdf" TargetMode="External"/><Relationship Id="rId315" Type="http://schemas.openxmlformats.org/officeDocument/2006/relationships/hyperlink" Target="https://rr.fpk.exostar.com/customers/rollsroyceplc_forumpass/nuclear/wep/ael/AEL%20Documentation/ECHANGE%20TECHNIQUE/DOSSIER%20INDUSTRIEL/Documents%20LIES/3020781-SDST-Carte-I_ICTO-5100435557.pdf" TargetMode="External"/><Relationship Id="rId357" Type="http://schemas.openxmlformats.org/officeDocument/2006/relationships/hyperlink" Target="https://rr.fpk.exostar.com/customers/rollsroyceplc_forumpass/nuclear/wep/ael/AEL%20Documentation/ECHANGE%20TECHNIQUE/DOSSIER%20INDUSTRIEL/Documents%20LIES/FLT3546-2_divers%20pb%20sur%20vernis.xls" TargetMode="External"/><Relationship Id="rId522" Type="http://schemas.openxmlformats.org/officeDocument/2006/relationships/hyperlink" Target="https://rr.fpk.exostar.com/customers/rollsroyceplc_forumpass/nuclear/wep/ael/AEL%20Documentation/ECHANGE%20TECHNIQUE/DOSSIER%20INDUSTRIEL/Documents%20LIES/32411719TA.JPG" TargetMode="External"/><Relationship Id="rId54" Type="http://schemas.openxmlformats.org/officeDocument/2006/relationships/hyperlink" Target="https://rr.fpk.exostar.com/customers/rollsroyceplc_forumpass/nuclear/wep/ael/AEL%20Documentation/ECHANGE%20TECHNIQUE/DOSSIER%20INDUSTRIEL/Documents%20LIES/BI%205100435721H%20040718.pdf" TargetMode="External"/><Relationship Id="rId96" Type="http://schemas.openxmlformats.org/officeDocument/2006/relationships/hyperlink" Target="https://rr.fpk.exostar.com/customers/rollsroyceplc_forumpass/nuclear/wep/ael/AEL%20Documentation/ECHANGE%20TECHNIQUE/DOSSIER%20INDUSTRIEL/Documents%20LIES/PES/3018620_C_PES_Constructif.pdf" TargetMode="External"/><Relationship Id="rId161" Type="http://schemas.openxmlformats.org/officeDocument/2006/relationships/hyperlink" Target="https://rr.fpk.exostar.com/customers/rollsroyceplc_forumpass/nuclear/wep/ael/AEL%20Documentation/ECHANGE%20TECHNIQUE/DOSSIER%20INDUSTRIEL/Documents%20LIES/SDST%20AIMP5B_FI.PDF" TargetMode="External"/><Relationship Id="rId217" Type="http://schemas.openxmlformats.org/officeDocument/2006/relationships/hyperlink" Target="https://rr.fpk.exostar.com/customers/rollsroyceplc_forumpass/nuclear/wep/ael/AEL%20Documentation/ECHANGE%20TECHNIQUE/DOSSIER%20INDUSTRIEL/Documents%20LIES/3021874_D_SDST_CAR0000144_I32ACT2%20sign&#233;%20RRCN.pdf" TargetMode="External"/><Relationship Id="rId399" Type="http://schemas.openxmlformats.org/officeDocument/2006/relationships/hyperlink" Target="https://rr.fpk.exostar.com/customers/rollsroyceplc_forumpass/nuclear/wep/ael/AEL%20Documentation/ECHANGE%20TECHNIQUE/DOSSIER%20INDUSTRIEL/Documents%20LIES/CCT2%20-%20montage%20C6_QR695.pdf" TargetMode="External"/><Relationship Id="rId564" Type="http://schemas.openxmlformats.org/officeDocument/2006/relationships/hyperlink" Target="https://rr.fpk.exostar.com/customers/rollsroyceplc_forumpass/nuclear/wep/ael/AEL%20Documentation/ECHANGE%20TECHNIQUE/DOSSIER%20INDUSTRIEL/Documents%20LIES/DRG-15-1030_AEL_Bornier%20ETOR%20Duplication.pdf" TargetMode="External"/><Relationship Id="rId259" Type="http://schemas.openxmlformats.org/officeDocument/2006/relationships/hyperlink" Target="https://rr.fpk.exostar.com/customers/rollsroyceplc_forumpass/nuclear/wep/ael/AEL%20Documentation/ECHANGE%20TECHNIQUE/DOSSIER%20INDUSTRIEL/Documents%20LIES/DER4716_IALIM48_vernissage.pdf.pdf" TargetMode="External"/><Relationship Id="rId424" Type="http://schemas.openxmlformats.org/officeDocument/2006/relationships/hyperlink" Target="https://rr.fpk.exostar.com/customers/rollsroyceplc_forumpass/nuclear/wep/ael/AEL%20Documentation/ECHANGE%20TECHNIQUE/DOSSIER%20INDUSTRIEL/Documents%20LIES/SDST/plabor_face_BOTTOM.jpg" TargetMode="External"/><Relationship Id="rId466" Type="http://schemas.openxmlformats.org/officeDocument/2006/relationships/hyperlink" Target="https://rr.fpk.exostar.com/customers/rollsroyceplc_forumpass/nuclear/wep/ael/AEL%20Documentation/ECHANGE%20TECHNIQUE/DOSSIER%20INDUSTRIEL/Documents%20LIES/3025673_C_SDST_Module_RSDS_6649070_sign&#233;e_240717.pdf" TargetMode="External"/><Relationship Id="rId23" Type="http://schemas.openxmlformats.org/officeDocument/2006/relationships/hyperlink" Target="https://rr.fpk.exostar.com/customers/rollsroyceplc_forumpass/nuclear/wep/ael/AEL%20Documentation/ECHANGE%20TECHNIQUE/DOCS%20POINTS%20QR/DOC%20POINT%20QR%20N%C2%B0640%20(5100435733)" TargetMode="External"/><Relationship Id="rId119" Type="http://schemas.openxmlformats.org/officeDocument/2006/relationships/hyperlink" Target="https://rr.fpk.exostar.com/customers/rollsroyceplc_forumpass/nuclear/wep/ael/AEL%20Documentation/ECHANGE%20TECHNIQUE/DOSSIER%20INDUSTRIEL/Documents%20LIES/SDST/SDST_3022228_B_CARTE%20AHTS4B%20FI%205100436636.pdf" TargetMode="External"/><Relationship Id="rId270" Type="http://schemas.openxmlformats.org/officeDocument/2006/relationships/hyperlink" Target="https://rr.fpk.exostar.com/customers/rollsroyceplc_forumpass/nuclear/wep/ael/AEL%20Documentation/ECHANGE%20TECHNIQUE/DOSSIER%20INDUSTRIEL/Documents%20LIES/T005675-FAI-I_ALIM24-5100436390_F-Rev_B.pdf" TargetMode="External"/><Relationship Id="rId326" Type="http://schemas.openxmlformats.org/officeDocument/2006/relationships/hyperlink" Target="https://rr.fpk.exostar.com/customers/rollsroyceplc_forumpass/nuclear/wep/ael/AEL%20Documentation/ECHANGE%20TECHNIQUE/DOSSIER%20INDUSTRIEL/Documents%20LIES/HOM4678.xls" TargetMode="External"/><Relationship Id="rId533" Type="http://schemas.openxmlformats.org/officeDocument/2006/relationships/hyperlink" Target="https://rr.fpk.exostar.com/customers/rollsroyceplc_forumpass/nuclear/wep/ael/AEL%20Documentation/ECHANGE%20TECHNIQUE/DOSSIER%20INDUSTRIEL/Documents%20LIES/SDST_ALIM24_T003526D__sign&#233;e_120816.pdf" TargetMode="External"/><Relationship Id="rId65" Type="http://schemas.openxmlformats.org/officeDocument/2006/relationships/hyperlink" Target="https://rr.fpk.exostar.com/customers/rollsroyceplc_forumpass/nuclear/wep/ael/AEL%20Documentation/ECHANGE%20TECHNIQUE/DOSSIER%20INDUSTRIEL/Documents%20LIES/FL_1478949J.zip" TargetMode="External"/><Relationship Id="rId130" Type="http://schemas.openxmlformats.org/officeDocument/2006/relationships/hyperlink" Target="https://rr.fpk.exostar.com/customers/rollsroyceplc_forumpass/nuclear/wep/ael/AEL%20Documentation/ECHANGE%20TECHNIQUE/DOSSIER%20INDUSTRIEL/Documents%20LIES/SDST_B_CARTE%20AHTS4B%20FI%205100436636.xls" TargetMode="External"/><Relationship Id="rId368" Type="http://schemas.openxmlformats.org/officeDocument/2006/relationships/hyperlink" Target="https://rr.fpk.exostar.com/customers/rollsroyceplc_forumpass/nuclear/wep/ael/AEL%20Documentation/ECHANGE%20TECHNIQUE/DOSSIER%20INDUSTRIEL/Documents%20LIES/FLT4538_2_declencheur%20TOR.xls" TargetMode="External"/><Relationship Id="rId172" Type="http://schemas.openxmlformats.org/officeDocument/2006/relationships/hyperlink" Target="https://rr.fpk.exostar.com/customers/rollsroyceplc_forumpass/nuclear/wep/ael/AEL%20Documentation/ECHANGE%20TECHNIQUE/DOSSIER%20INDUSTRIEL/Documents%20LIES/com.prodaxis.sbc.in.seriallot.PartSerial-results_20170705-1708.csv" TargetMode="External"/><Relationship Id="rId228" Type="http://schemas.openxmlformats.org/officeDocument/2006/relationships/hyperlink" Target="https://rr.fpk.exostar.com/customers/rollsroyceplc_forumpass/nuclear/wep/ael/AEL%20Documentation/ECHANGE%20TECHNIQUE/DOSSIER%20INDUSTRIEL/Documents%20LIES/SOU-simplification.zip" TargetMode="External"/><Relationship Id="rId435" Type="http://schemas.openxmlformats.org/officeDocument/2006/relationships/hyperlink" Target="https://rr.fpk.exostar.com/customers/rollsroyceplc_forumpass/nuclear/wep/ael/AEL%20Documentation/ECHANGE%20TECHNIQUE/DOSSIER%20INDUSTRIEL/FAI/FAI%20complementaire%20vernissage/FAI%20BOR0000022%2016SREL%20diode/FAI%20T005922%20ind%20B.pdf" TargetMode="External"/><Relationship Id="rId477" Type="http://schemas.openxmlformats.org/officeDocument/2006/relationships/hyperlink" Target="https://rr.fpk.exostar.com/customers/rollsroyceplc_forumpass/nuclear/wep/ael/AEL%20Documentation/ECHANGE%20TECHNIQUE/DOSSIER%20INDUSTRIEL/Documents%20LIES/IMG_2985.JPG" TargetMode="External"/><Relationship Id="rId281" Type="http://schemas.openxmlformats.org/officeDocument/2006/relationships/hyperlink" Target="https://rr.fpk.exostar.com/customers/rollsroyceplc_forumpass/nuclear/wep/ael/AEL%20Documentation/ECHANGE%20TECHNIQUE/DOSSIER%20INDUSTRIEL/Documents%20LIES/DER4703.pdf" TargetMode="External"/><Relationship Id="rId337" Type="http://schemas.openxmlformats.org/officeDocument/2006/relationships/hyperlink" Target="https://rr.fpk.exostar.com/customers/rollsroyceplc_forumpass/nuclear/wep/ael/AEL%20Documentation/ECHANGE%20TECHNIQUE/DOSSIER%20INDUSTRIEL/Documents%20LIES/DER4670.doc" TargetMode="External"/><Relationship Id="rId502" Type="http://schemas.openxmlformats.org/officeDocument/2006/relationships/hyperlink" Target="https://rr.fpk.exostar.com/customers/rollsroyceplc_forumpass/nuclear/wep/ael/AEL%20Documentation/ECHANGE%20TECHNIQUE/DOSSIER%20INDUSTRIEL/Documents%20LIES/DDRG16-1322_obsolescence%20HUA17703.doc" TargetMode="External"/><Relationship Id="rId34" Type="http://schemas.openxmlformats.org/officeDocument/2006/relationships/hyperlink" Target="https://rr.fpk.exostar.com/customers/rollsroyceplc_forumpass/nuclear/wep/ael/AEL%20Documentation/ECHANGE%20TECHNIQUE/DOSSIER%20INDUSTRIEL/Documents%20LIES/vishay.zip" TargetMode="External"/><Relationship Id="rId76" Type="http://schemas.openxmlformats.org/officeDocument/2006/relationships/hyperlink" Target="https://rr.fpk.exostar.com/customers/rollsroyceplc_forumpass/nuclear/wep/ael/AEL%20Documentation/ECHANGE%20TECHNIQUE/DOSSIER%20INDUSTRIEL/Documents%20LIES/SDST/T022101_A_SDST_CARTE_COMPTEUR_6601082.pdf" TargetMode="External"/><Relationship Id="rId141" Type="http://schemas.openxmlformats.org/officeDocument/2006/relationships/hyperlink" Target="https://rr.fpk.exostar.com/customers/rollsroyceplc_forumpass/nuclear/wep/ael/AEL%20Documentation/ECHANGE%20TECHNIQUE/DOSSIER%20INDUSTRIEL/Documents%20LIES/T001899-Indice%20E-SDST-BOR0000022-Bornier_16SREL_DIODE.xlsx" TargetMode="External"/><Relationship Id="rId379" Type="http://schemas.openxmlformats.org/officeDocument/2006/relationships/hyperlink" Target="https://rr.fpk.exostar.com/customers/rollsroyceplc_forumpass/nuclear/wep/ael/AEL%20Documentation/ECHANGE%20TECHNIQUE/DOSSIER%20INDUSTRIEL/Documents%20LIES/DER4598.pdf" TargetMode="External"/><Relationship Id="rId544" Type="http://schemas.openxmlformats.org/officeDocument/2006/relationships/hyperlink" Target="https://rr.fpk.exostar.com/customers/rollsroyceplc_forumpass/nuclear/wep/ael/AEL%20Documentation/ECHANGE%20TECHNIQUE/DOSSIER%20INDUSTRIEL/Documents%20LIES/Passage%20ROHS_historique_contamination%20sur%20cartes_lot2_3_5.xlsx" TargetMode="External"/><Relationship Id="rId7" Type="http://schemas.openxmlformats.org/officeDocument/2006/relationships/hyperlink" Target="https://rr.fpk.exostar.com/customers/rollsroyceplc_forumpass/nuclear/wep/ael/AEL%20Documentation/ECHANGE%20TECHNIQUE/DOSSIER%20INDUSTRIEL/Documents%20LIES/1471287_D.zip" TargetMode="External"/><Relationship Id="rId183" Type="http://schemas.openxmlformats.org/officeDocument/2006/relationships/hyperlink" Target="https://rr.fpk.exostar.com/customers/rollsroyceplc_forumpass/nuclear/wep/ael/AEL%20Documentation/ECHANGE%20TECHNIQUE/DOSSIER%20INDUSTRIEL/Documents%20LIES/DER4766.doc" TargetMode="External"/><Relationship Id="rId239" Type="http://schemas.openxmlformats.org/officeDocument/2006/relationships/hyperlink" Target="https://rr.fpk.exostar.com/customers/rollsroyceplc_forumpass/nuclear/wep/ael/AEL%20Documentation/ECHANGE%20TECHNIQUE/DOSSIER%20INDUSTRIEL/Documents%20LIES/T012696%20A_SDST_6601211_%20ANA-TRANS.pdf" TargetMode="External"/><Relationship Id="rId390" Type="http://schemas.openxmlformats.org/officeDocument/2006/relationships/hyperlink" Target="https://rr.fpk.exostar.com/customers/rollsroyceplc_forumpass/nuclear/wep/ael/AEL%20Documentation/ECHANGE%20TECHNIQUE/DOSSIER%20INDUSTRIEL/Documents%20LIES/FLT4578_interface%20CB020-PAN.xls" TargetMode="External"/><Relationship Id="rId404" Type="http://schemas.openxmlformats.org/officeDocument/2006/relationships/hyperlink" Target="https://rr.fpk.exostar.com/customers/rollsroyceplc_forumpass/nuclear/wep/ael/AEL%20Documentation/ECHANGE%20TECHNIQUE/DOSSIER%20INDUSTRIEL/Documents%20LIES/SDST/AIR2_6607609_QR667_boitier_ouvert.jpg" TargetMode="External"/><Relationship Id="rId446" Type="http://schemas.openxmlformats.org/officeDocument/2006/relationships/hyperlink" Target="https://rr.fpk.exostar.com/customers/rollsroyceplc_forumpass/nuclear/wep/ael/AEL%20Documentation/ECHANGE%20TECHNIQUE/DOSSIER%20INDUSTRIEL/Documents%20LIES/FAI_I.ALIM48_extrait_gamme_vernis.pdf" TargetMode="External"/><Relationship Id="rId250" Type="http://schemas.openxmlformats.org/officeDocument/2006/relationships/hyperlink" Target="https://rr.fpk.exostar.com/customers/rollsroyceplc_forumpass/nuclear/wep/ael/AEL%20Documentation/ECHANGE%20TECHNIQUE/DOSSIER%20INDUSTRIEL/Documents%20LIES/DER4722_UC68000_FAV.pdf" TargetMode="External"/><Relationship Id="rId292" Type="http://schemas.openxmlformats.org/officeDocument/2006/relationships/hyperlink" Target="https://rr.fpk.exostar.com/customers/rollsroyceplc_forumpass/nuclear/wep/ael/AEL%20Documentation/ECHANGE%20TECHNIQUE/DOSSIER%20INDUSTRIEL/Documents%20LIES/SDST-5100436413-ALIM_ANA_7.pdf" TargetMode="External"/><Relationship Id="rId306" Type="http://schemas.openxmlformats.org/officeDocument/2006/relationships/hyperlink" Target="https://rr.fpk.exostar.com/customers/rollsroyceplc_forumpass/nuclear/wep/ael/AEL%20Documentation/ECHANGE%20TECHNIQUE/DOSSIER%20INDUSTRIEL/Documents%20LIES/SDST-5100436672-32_S_TOR_FI.pdf" TargetMode="External"/><Relationship Id="rId488" Type="http://schemas.openxmlformats.org/officeDocument/2006/relationships/hyperlink" Target="https://rr.fpk.exostar.com/customers/rollsroyceplc_forumpass/nuclear/wep/ael/AEL%20Documentation/ECHANGE%20TECHNIQUE/DOSSIER%20INDUSTRIEL/Documents%20LIES/SDST_6701702_ONDULEUR_T012658A_sign&#233;e_161216.pdf" TargetMode="External"/><Relationship Id="rId45" Type="http://schemas.openxmlformats.org/officeDocument/2006/relationships/hyperlink" Target="https://rr.fpk.exostar.com/customers/rollsroyceplc_forumpass/nuclear/wep/ael/AEL%20Documentation/ECHANGE%20TECHNIQUE/DOSSIER%20INDUSTRIEL/Documents%20LIES/BI%205100435731F_110718.pdf" TargetMode="External"/><Relationship Id="rId87" Type="http://schemas.openxmlformats.org/officeDocument/2006/relationships/hyperlink" Target="https://rr.fpk.exostar.com/customers/rollsroyceplc_forumpass/nuclear/wep/ael/AEL%20Documentation/ECHANGE%20TECHNIQUE/DOSSIER%20INDUSTRIEL/Documents%20LIES/ALIM_BT_colliers_REP.8_QR502.jpg" TargetMode="External"/><Relationship Id="rId110" Type="http://schemas.openxmlformats.org/officeDocument/2006/relationships/hyperlink" Target="https://rr.fpk.exostar.com/customers/rollsroyceplc_forumpass/nuclear/wep/ael/AEL%20Documentation/ECHANGE%20TECHNIQUE/DOSSIER%20INDUSTRIEL/Documents%20LIES/APEM_5000series_20180829.pdf" TargetMode="External"/><Relationship Id="rId348" Type="http://schemas.openxmlformats.org/officeDocument/2006/relationships/hyperlink" Target="https://rr.fpk.exostar.com/customers/rollsroyceplc_forumpass/nuclear/wep/ael/AEL%20Documentation/ECHANGE%20TECHNIQUE/DOSSIER%20INDUSTRIEL/Documents%20LIES/3018700-SDST-Carte-MFV-2_4-1471953.pdf" TargetMode="External"/><Relationship Id="rId513" Type="http://schemas.openxmlformats.org/officeDocument/2006/relationships/hyperlink" Target="https://rr.fpk.exostar.com/customers/rollsroyceplc_forumpass/nuclear/wep/ael/AEL%20Documentation/ECHANGE%20TECHNIQUE/DOSSIER%20INDUSTRIEL/Documents%20LIES/Capture.JPG" TargetMode="External"/><Relationship Id="rId555" Type="http://schemas.openxmlformats.org/officeDocument/2006/relationships/hyperlink" Target="https://rr.fpk.exostar.com/customers/rollsroyceplc_forumpass/nuclear/wep/ael/AEL%20Documentation/ECHANGE%20TECHNIQUE/DOSSIER%20INDUSTRIEL/Documents%20LIES/Analyse%20technique%20fixation%20X4.pdf" TargetMode="External"/><Relationship Id="rId152" Type="http://schemas.openxmlformats.org/officeDocument/2006/relationships/hyperlink" Target="https://rr.fpk.exostar.com/customers/rollsroyceplc_forumpass/nuclear/wep/ael/AEL%20Documentation/ECHANGE%20TECHNIQUE/DOSSIER%20INDUSTRIEL/Documents%20LIES/SDST_3021388_C_%2016_ETOR_r&#233;f_BOR0000013.xlsx" TargetMode="External"/><Relationship Id="rId194" Type="http://schemas.openxmlformats.org/officeDocument/2006/relationships/hyperlink" Target="https://rr.fpk.exostar.com/customers/rollsroyceplc_forumpass/nuclear/wep/ael/AEL%20Documentation/ECHANGE%20TECHNIQUE/DOSSIER%20INDUSTRIEL/Documents%20LIES/SDST-3026938_ind_D-Carte-ACGF6_BN_2_FI%20-%20CAR0000174.xls" TargetMode="External"/><Relationship Id="rId208" Type="http://schemas.openxmlformats.org/officeDocument/2006/relationships/hyperlink" Target="https://rr.fpk.exostar.com/customers/rollsroyceplc_forumpass/nuclear/wep/ael/AEL%20Documentation/ECHANGE%20TECHNIQUE/DOSSIER%20INDUSTRIEL/Documents%20LIES/DERXXXX_Mati&#232;re%20Rail_T6.doc" TargetMode="External"/><Relationship Id="rId415" Type="http://schemas.openxmlformats.org/officeDocument/2006/relationships/hyperlink" Target="https://rr.fpk.exostar.com/customers/rollsroyceplc_forumpass/nuclear/wep/ael/AEL%20Documentation/ECHANGE%20TECHNIQUE/DOSSIER%20INDUSTRIEL/Documents%20LIES/SDST/Elements%20dossier%20Carte%20SMU.zip" TargetMode="External"/><Relationship Id="rId457" Type="http://schemas.openxmlformats.org/officeDocument/2006/relationships/hyperlink" Target="https://rr.fpk.exostar.com/customers/rollsroyceplc_forumpass/nuclear/wep/ael/AEL%20Documentation/ECHANGE%20TECHNIQUE/DOSSIER%20INDUSTRIEL/Documents%20LIES/SOR%20T017913%20A%20valid&#233;%20QUA%20(2).pdf" TargetMode="External"/><Relationship Id="rId261" Type="http://schemas.openxmlformats.org/officeDocument/2006/relationships/hyperlink" Target="https://rr.fpk.exostar.com/customers/rollsroyceplc_forumpass/nuclear/wep/ael/AEL%20Documentation/ECHANGE%20TECHNIQUE/DOSSIER%20INDUSTRIEL/Documents%20LIES/Copie%20de%20besoin_confirmation_ROHS_CEL%20(2).xlsx" TargetMode="External"/><Relationship Id="rId499" Type="http://schemas.openxmlformats.org/officeDocument/2006/relationships/hyperlink" Target="https://rr.fpk.exostar.com/customers/rollsroyceplc_forumpass/nuclear/wep/ael/AEL%20Documentation/ECHANGE%20TECHNIQUE/DOSSIER%20INDUSTRIEL/Documents%20LIES/DRG-16-1267_AEL_CARTE%20UC6800%20Face%20Avant.pdf" TargetMode="External"/><Relationship Id="rId14" Type="http://schemas.openxmlformats.org/officeDocument/2006/relationships/hyperlink" Target="https://rr.fpk.exostar.com/customers/rollsroyceplc_forumpass/nuclear/wep/ael/AEL%20Documentation/ECHANGE%20TECHNIQUE/DOSSIER%20INDUSTRIEL/Documents%20LIES/FLT%20connecteur%20PXF.pdf" TargetMode="External"/><Relationship Id="rId56" Type="http://schemas.openxmlformats.org/officeDocument/2006/relationships/hyperlink" Target="https://rr.fpk.exostar.com/customers/rollsroyceplc_forumpass/nuclear/wep/ael/AEL%20Documentation/ECHANGE%20TECHNIQUE/DOSSIER%20INDUSTRIEL/Documents%20LIES/1478860D.zip" TargetMode="External"/><Relationship Id="rId317" Type="http://schemas.openxmlformats.org/officeDocument/2006/relationships/hyperlink" Target="https://rr.fpk.exostar.com/customers/rollsroyceplc_forumpass/nuclear/wep/ael/AEL%20Documentation/ECHANGE%20TECHNIQUE/DOSSIER%20INDUSTRIEL/Documents%20LIES/DER4687.pdf" TargetMode="External"/><Relationship Id="rId359" Type="http://schemas.openxmlformats.org/officeDocument/2006/relationships/hyperlink" Target="https://rr.fpk.exostar.com/customers/rollsroyceplc_forumpass/nuclear/wep/ael/AEL%20Documentation/ECHANGE%20TECHNIQUE/DOSSIER%20INDUSTRIEL/Documents%20LIES/1475646G.pdf" TargetMode="External"/><Relationship Id="rId524" Type="http://schemas.openxmlformats.org/officeDocument/2006/relationships/hyperlink" Target="https://rr.fpk.exostar.com/customers/rollsroyceplc_forumpass/nuclear/wep/ael/AEL%20Documentation/ECHANGE%20TECHNIQUE/DOSSIER%20INDUSTRIEL/Documents%20LIES/SDST_ALIM%20ANA%206%20FI_T003542D_sign&#233;e_020316.pdf" TargetMode="External"/><Relationship Id="rId566" Type="http://schemas.openxmlformats.org/officeDocument/2006/relationships/hyperlink" Target="https://rr.fpk.exostar.com/customers/rollsroyceplc_forumpass/nuclear/wep/ael/AEL%20Documentation/ECHANGE%20TECHNIQUE/DOSSIER%20INDUSTRIEL/Documents%20LIES/DRG-16-1100_CAR000092-29403010JC_AEL.pdf" TargetMode="External"/><Relationship Id="rId98" Type="http://schemas.openxmlformats.org/officeDocument/2006/relationships/hyperlink" Target="https://rr.fpk.exostar.com/customers/rollsroyceplc_forumpass/nuclear/wep/ael/AEL%20Documentation/ECHANGE%20TECHNIQUE/DOSSIER%20INDUSTRIEL/Documents%20LIES/SDST/T019891_A_SDST_CARTE_SELECT_REGUL_1478983.xlsx" TargetMode="External"/><Relationship Id="rId121" Type="http://schemas.openxmlformats.org/officeDocument/2006/relationships/hyperlink" Target="https://rr.fpk.exostar.com/customers/rollsroyceplc_forumpass/nuclear/wep/ael/AEL%20Documentation/ECHANGE%20TECHNIQUE/DOSSIER%20INDUSTRIEL/FAI/FAI%20complementaire%20vernissage/FAI_3023963_B_ACCG4-2-CAR0000147.xls" TargetMode="External"/><Relationship Id="rId163" Type="http://schemas.openxmlformats.org/officeDocument/2006/relationships/hyperlink" Target="https://rr.fpk.exostar.com/customers/rollsroyceplc_forumpass/nuclear/wep/ael/AEL%20Documentation/ECHANGE%20TECHNIQUE/DOSSIER%20INDUSTRIEL/Documents%20LIES/SDST%20ACCG4-2%20SIREX.pdf" TargetMode="External"/><Relationship Id="rId219" Type="http://schemas.openxmlformats.org/officeDocument/2006/relationships/hyperlink" Target="https://rr.fpk.exostar.com/customers/rollsroyceplc_forumpass/nuclear/wep/ael/AEL%20Documentation/ECHANGE%20TECHNIQUE/DOSSIER%20INDUSTRIEL/Documents%20LIES/collage%20inter.zip" TargetMode="External"/><Relationship Id="rId370" Type="http://schemas.openxmlformats.org/officeDocument/2006/relationships/hyperlink" Target="https://rr.fpk.exostar.com/customers/rollsroyceplc_forumpass/nuclear/wep/ael/AEL%20Documentation/ECHANGE%20TECHNIQUE/DOSSIER%20INDUSTRIEL/Documents%20LIES/FLT4423_2_carte%20audio.xls" TargetMode="External"/><Relationship Id="rId426" Type="http://schemas.openxmlformats.org/officeDocument/2006/relationships/hyperlink" Target="https://rr.fpk.exostar.com/customers/rollsroyceplc_forumpass/nuclear/wep/ael/AEL%20Documentation/ECHANGE%20TECHNIQUE/DOSSIER%20INDUSTRIEL/Documents%20LIES/SDST/alim_boro_6601245_face_bottom.jpg" TargetMode="External"/><Relationship Id="rId230" Type="http://schemas.openxmlformats.org/officeDocument/2006/relationships/hyperlink" Target="https://rr.fpk.exostar.com/customers/rollsroyceplc_forumpass/nuclear/wep/ael/AEL%20Documentation/ECHANGE%20TECHNIQUE/DOSSIER%20INDUSTRIEL/Documents%20LIES/AMPHENOL_12741SM4YC.pdf" TargetMode="External"/><Relationship Id="rId468" Type="http://schemas.openxmlformats.org/officeDocument/2006/relationships/hyperlink" Target="https://rr.fpk.exostar.com/customers/rollsroyceplc_forumpass/nuclear/wep/ael/AEL%20Documentation/ECHANGE%20TECHNIQUE/DOSSIER%20INDUSTRIEL/Documents%20LIES/Synth&#232;se-Cosse-defaut_Brasage.pdf" TargetMode="External"/><Relationship Id="rId25" Type="http://schemas.openxmlformats.org/officeDocument/2006/relationships/hyperlink" Target="https://rr.fpk.exostar.com/customers/rollsroyceplc_forumpass/nuclear/wep/ael/AEL%20Documentation/ECHANGE%20TECHNIQUE/DOSSIER%20INDUSTRIEL/Documents%20LIES/SDST/3023907%20indice%20B%20SDST%20Blocs%20BHT6%201471170.xls" TargetMode="External"/><Relationship Id="rId67" Type="http://schemas.openxmlformats.org/officeDocument/2006/relationships/hyperlink" Target="https://rr.fpk.exostar.com/customers/rollsroyceplc_forumpass/nuclear/wep/ael/AEL%20Documentation/ECHANGE%20TECHNIQUE/DOSSIER%20INDUSTRIEL/Documents%20LIES/SDST/T022459_A_SDST_CARTE_6_E_ANA_ISO_2_ST_5100435729.xlsx" TargetMode="External"/><Relationship Id="rId272" Type="http://schemas.openxmlformats.org/officeDocument/2006/relationships/hyperlink" Target="https://rr.fpk.exostar.com/customers/rollsroyceplc_forumpass/nuclear/wep/ael/AEL%20Documentation/ECHANGE%20TECHNIQUE/DOSSIER%20INDUSTRIEL/Documents%20LIES/DER4707.doc" TargetMode="External"/><Relationship Id="rId328" Type="http://schemas.openxmlformats.org/officeDocument/2006/relationships/hyperlink" Target="https://rr.fpk.exostar.com/customers/rollsroyceplc_forumpass/nuclear/wep/ael/AEL%20Documentation/ECHANGE%20TECHNIQUE/DOSSIER%20INDUSTRIEL/TESTS/PES%20&#224;%20corrig&#233;e.zip" TargetMode="External"/><Relationship Id="rId535" Type="http://schemas.openxmlformats.org/officeDocument/2006/relationships/hyperlink" Target="https://rr.fpk.exostar.com/customers/rollsroyceplc_forumpass/nuclear/wep/ael/AEL%20Documentation/ECHANGE%20TECHNIQUE/DOSSIER%20INDUSTRIEL/Documents%20LIES/DRG-16-1123-AEL-INT_ALIM_24V_5100436390.pdf" TargetMode="External"/><Relationship Id="rId132" Type="http://schemas.openxmlformats.org/officeDocument/2006/relationships/hyperlink" Target="https://rr.fpk.exostar.com/customers/rollsroyceplc_forumpass/nuclear/wep/ael/AEL%20Documentation/ECHANGE%20TECHNIQUE/DOSSIER%20INDUSTRIEL/Documents%20LIES/SDST-indice%20D_Carte%20I%20ALIM%2048_5100435486.xls" TargetMode="External"/><Relationship Id="rId174" Type="http://schemas.openxmlformats.org/officeDocument/2006/relationships/hyperlink" Target="https://rr.fpk.exostar.com/customers/rollsroyceplc_forumpass/nuclear/wep/ael/AEL%20Documentation/ECHANGE%20TECHNIQUE/DOSSIER%20INDUSTRIEL/Documents%20LIES/T017360_A_SOU_COF_ACQ_115_125_130_145_155_190.xls" TargetMode="External"/><Relationship Id="rId381" Type="http://schemas.openxmlformats.org/officeDocument/2006/relationships/hyperlink" Target="https://rr.fpk.exostar.com/customers/rollsroyceplc_forumpass/nuclear/wep/ael/AEL%20Documentation/ECHANGE%20TECHNIQUE/DOSSIER%20INDUSTRIEL/Documents%20LIES/DER4594.doc" TargetMode="External"/><Relationship Id="rId241" Type="http://schemas.openxmlformats.org/officeDocument/2006/relationships/hyperlink" Target="https://rr.fpk.exostar.com/customers/rollsroyceplc_forumpass/nuclear/wep/ael/AEL%20Documentation/ECHANGE%20TECHNIQUE/DOSSIER%20INDUSTRIEL/Documents%20LIES/MIFA%2015400494_B_C0_1%20manufacter%20drawing.pdf" TargetMode="External"/><Relationship Id="rId437" Type="http://schemas.openxmlformats.org/officeDocument/2006/relationships/hyperlink" Target="https://rr.fpk.exostar.com/customers/rollsroyceplc_forumpass/nuclear/wep/ael/AEL%20Documentation/ECHANGE%20TECHNIQUE/DOSSIER%20INDUSTRIEL/Documents%20LIES/SDST/carte%20consigne_1479011_QR490.jpg" TargetMode="External"/><Relationship Id="rId479" Type="http://schemas.openxmlformats.org/officeDocument/2006/relationships/hyperlink" Target="https://rr.fpk.exostar.com/customers/rollsroyceplc_forumpass/nuclear/wep/ael/AEL%20Documentation/ECHANGE%20TECHNIQUE/DOSSIER%20INDUSTRIEL/Documents%20LIES/T012696%20B_SDST_6601211_%20ANA-TRANS_sign&#233;e_020217.pdf" TargetMode="External"/><Relationship Id="rId36" Type="http://schemas.openxmlformats.org/officeDocument/2006/relationships/hyperlink" Target="https://rr.fpk.exostar.com/customers/rollsroyceplc_forumpass/nuclear/wep/ael/AEL%20Documentation/ECHANGE%20TECHNIQUE/DOCS%20POINTS%20QR/DOC%20POINT%20QR%20N%C2%B0590%20(0912940)" TargetMode="External"/><Relationship Id="rId283" Type="http://schemas.openxmlformats.org/officeDocument/2006/relationships/hyperlink" Target="https://rr.fpk.exostar.com/customers/rollsroyceplc_forumpass/nuclear/wep/ael/AEL%20Documentation/ECHANGE%20TECHNIQUE/DOSSIER%20INDUSTRIEL/RoHS/LOT%205/AEL_CAR0000174D_805164ROHS_110516.XLS" TargetMode="External"/><Relationship Id="rId339" Type="http://schemas.openxmlformats.org/officeDocument/2006/relationships/hyperlink" Target="https://rr.fpk.exostar.com/customers/rollsroyceplc_forumpass/nuclear/wep/ael/AEL%20Documentation/ECHANGE%20TECHNIQUE/DOSSIER%20INDUSTRIEL/Documents%20LIES/Capture%20composant%20tranche.PNG" TargetMode="External"/><Relationship Id="rId490" Type="http://schemas.openxmlformats.org/officeDocument/2006/relationships/hyperlink" Target="https://rr.fpk.exostar.com/customers/rollsroyceplc_forumpass/nuclear/wep/ael/AEL%20Documentation/ECHANGE%20TECHNIQUE/DOSSIER%20INDUSTRIEL/Documents%20LIES/T013309_A_SDST_6647938_carte%20DEMO_sign&#233;.pdf" TargetMode="External"/><Relationship Id="rId504" Type="http://schemas.openxmlformats.org/officeDocument/2006/relationships/hyperlink" Target="https://rr.fpk.exostar.com/customers/rollsroyceplc_forumpass/nuclear/wep/ael/AEL%20Documentation/ECHANGE%20TECHNIQUE/DOSSIER%20INDUSTRIEL/Documents%20LIES/alim%20ana%206%20review%20AEL.PDF" TargetMode="External"/><Relationship Id="rId546" Type="http://schemas.openxmlformats.org/officeDocument/2006/relationships/hyperlink" Target="https://rr.fpk.exostar.com/customers/rollsroyceplc_forumpass/nuclear/wep/ael/AEL%20Documentation/ECHANGE%20TECHNIQUE/DOSSIER%20INDUSTRIEL/Documents%20LIES/DRG-16-1116_AEL_Stock_PCB_HD%20fab.pdf" TargetMode="External"/><Relationship Id="rId78" Type="http://schemas.openxmlformats.org/officeDocument/2006/relationships/hyperlink" Target="https://rr.fpk.exostar.com/customers/rollsroyceplc_forumpass/nuclear/wep/ael/AEL%20Documentation/ECHANGE%20TECHNIQUE/DOSSIER%20INDUSTRIEL/Documents%20LIES/SDST/T022078%20A%20SDST%205100435723%208SRELAIS.xls" TargetMode="External"/><Relationship Id="rId101" Type="http://schemas.openxmlformats.org/officeDocument/2006/relationships/hyperlink" Target="https://rr.fpk.exostar.com/customers/rollsroyceplc_forumpass/nuclear/wep/ael/AEL%20Documentation/ECHANGE%20TECHNIQUE/DOSSIER%20INDUSTRIEL/Documents%20LIES/BEV/BEV_52358_00_A.pdf" TargetMode="External"/><Relationship Id="rId143" Type="http://schemas.openxmlformats.org/officeDocument/2006/relationships/hyperlink" Target="https://rr.fpk.exostar.com/customers/rollsroyceplc_forumpass/nuclear/wep/ael/AEL%20Documentation/ECHANGE%20TECHNIQUE/DOSSIER%20INDUSTRIEL/Documents%20LIES/TR%20%20AEL%20QR%20-%20Tous.msg" TargetMode="External"/><Relationship Id="rId185" Type="http://schemas.openxmlformats.org/officeDocument/2006/relationships/hyperlink" Target="https://rr.fpk.exostar.com/customers/rollsroyceplc_forumpass/nuclear/wep/ael/AEL%20Documentation/ECHANGE%20TECHNIQUE/DOSSIER%20INDUSTRIEL/Documents%20LIES/T002879_Indice_F_SDST_8PT100-2_r&#233;f_CAR0000193.pdf" TargetMode="External"/><Relationship Id="rId350" Type="http://schemas.openxmlformats.org/officeDocument/2006/relationships/hyperlink" Target="https://rr.fpk.exostar.com/customers/rollsroyceplc_forumpass/nuclear/wep/ael/AEL%20Documentation/ECHANGE%20TECHNIQUE/DOSSIER%20INDUSTRIEL/Documents%20LIES/DER4657_BBT5.pdf" TargetMode="External"/><Relationship Id="rId406" Type="http://schemas.openxmlformats.org/officeDocument/2006/relationships/hyperlink" Target="https://rr.fpk.exostar.com/customers/rollsroyceplc_forumpass/nuclear/wep/ael/AEL%20Documentation/ECHANGE%20TECHNIQUE/DOSSIER%20INDUSTRIEL/Documents%20LIES/pb%20led%20support.zip" TargetMode="External"/><Relationship Id="rId9" Type="http://schemas.openxmlformats.org/officeDocument/2006/relationships/hyperlink" Target="https://rr.fpk.exostar.com/customers/rollsroyceplc_forumpass/nuclear/wep/ael/AEL%20Documentation/ECHANGE%20TECHNIQUE/DOSSIER%20INDUSTRIEL/Documents%20LIES/VIS%20AHT1B%20FI.JPG" TargetMode="External"/><Relationship Id="rId210" Type="http://schemas.openxmlformats.org/officeDocument/2006/relationships/hyperlink" Target="https://rr.fpk.exostar.com/customers/rollsroyceplc_forumpass/nuclear/wep/ael/AEL%20Documentation/ECHANGE%20TECHNIQUE/DOSSIER%20INDUSTRIEL/Documents%20LIES/T014195_A_SDST%20_EOP%206647910_signRRCN.pdf" TargetMode="External"/><Relationship Id="rId392" Type="http://schemas.openxmlformats.org/officeDocument/2006/relationships/hyperlink" Target="https://rr.fpk.exostar.com/customers/rollsroyceplc_forumpass/nuclear/wep/ael/AEL%20Documentation/ECHANGE%20TECHNIQUE/DOSSIER%20INDUSTRIEL/Documents%20LIES/DRG-15-0979_Cartes%20D&#233;s&#233;quilibre%20Phase_AEL4575.pdf" TargetMode="External"/><Relationship Id="rId448" Type="http://schemas.openxmlformats.org/officeDocument/2006/relationships/hyperlink" Target="https://rr.fpk.exostar.com/customers/rollsroyceplc_forumpass/nuclear/wep/ael/AEL%20Documentation/ECHANGE%20TECHNIQUE/DOSSIER%20INDUSTRIEL/Documents%20LIES/6648605%20ind%20B%20Plan%20Etiquette.svg" TargetMode="External"/><Relationship Id="rId26" Type="http://schemas.openxmlformats.org/officeDocument/2006/relationships/hyperlink" Target="https://rr.fpk.exostar.com/customers/rollsroyceplc_forumpass/nuclear/wep/ael/AEL%20Documentation/ECHANGE%20TECHNIQUE/DOSSIER%20INDUSTRIEL/Documents%20LIES/SOU/T024499A01-SOU%20BLOCS%20ACQ_190_125_155_150_115.xls" TargetMode="External"/><Relationship Id="rId231" Type="http://schemas.openxmlformats.org/officeDocument/2006/relationships/hyperlink" Target="https://rr.fpk.exostar.com/customers/rollsroyceplc_forumpass/nuclear/wep/ael/AEL%20Documentation/ECHANGE%20TECHNIQUE/DOSSIER%20INDUSTRIEL/Documents%20LIES/DER4740.doc" TargetMode="External"/><Relationship Id="rId252" Type="http://schemas.openxmlformats.org/officeDocument/2006/relationships/hyperlink" Target="https://rr.fpk.exostar.com/customers/rollsroyceplc_forumpass/nuclear/wep/ael/AEL%20Documentation/ECHANGE%20TECHNIQUE/DOSSIER%20INDUSTRIEL/Documents%20LIES/SDST-CAR0000143-3021876_D.pdf" TargetMode="External"/><Relationship Id="rId273" Type="http://schemas.openxmlformats.org/officeDocument/2006/relationships/hyperlink" Target="https://rr.fpk.exostar.com/customers/rollsroyceplc_forumpass/nuclear/wep/ael/AEL%20Documentation/ECHANGE%20TECHNIQUE/DOSSIER%20INDUSTRIEL/Documents%20LIES/DER4706.doc" TargetMode="External"/><Relationship Id="rId294" Type="http://schemas.openxmlformats.org/officeDocument/2006/relationships/hyperlink" Target="https://rr.fpk.exostar.com/customers/rollsroyceplc_forumpass/nuclear/wep/ael/AEL%20Documentation/ECHANGE%20TECHNIQUE/DOSSIER%20INDUSTRIEL/Documents%20LIES/SDST-5100436731-carte-8_S_Relai_1.pdf" TargetMode="External"/><Relationship Id="rId308" Type="http://schemas.openxmlformats.org/officeDocument/2006/relationships/hyperlink" Target="https://rr.fpk.exostar.com/customers/rollsroyceplc_forumpass/nuclear/wep/ael/AEL%20Documentation/ECHANGE%20TECHNIQUE/DOSSIER%20INDUSTRIEL/Documents%20LIES/Copie%20de%20Articles%20visserie%20AGRATI.xlsx" TargetMode="External"/><Relationship Id="rId329" Type="http://schemas.openxmlformats.org/officeDocument/2006/relationships/hyperlink" Target="https://rr.fpk.exostar.com/customers/rollsroyceplc_forumpass/nuclear/wep/ael/AEL%20Documentation/ECHANGE%20TECHNIQUE/DOSSIER%20INDUSTRIEL/Documents%20LIES/DRG-16-1126-AEL_CI_FdP_6606687.pdf" TargetMode="External"/><Relationship Id="rId480" Type="http://schemas.openxmlformats.org/officeDocument/2006/relationships/hyperlink" Target="https://rr.fpk.exostar.com/customers/rollsroyceplc_forumpass/nuclear/wep/ael/AEL%20Documentation/ECHANGE%20TECHNIQUE/DOSSIER%20INDUSTRIEL/Documents%20LIES/QR339-ICCAP-capture.JPG" TargetMode="External"/><Relationship Id="rId515" Type="http://schemas.openxmlformats.org/officeDocument/2006/relationships/hyperlink" Target="https://rr.fpk.exostar.com/customers/rollsroyceplc_forumpass/nuclear/wep/ael/AEL%20Documentation/ECHANGE%20TECHNIQUE/DOSSIER%20INDUSTRIEL/Documents%20LIES/DRG-16-1185_AEL_Carte%20I%208PT100%202.pdf" TargetMode="External"/><Relationship Id="rId536" Type="http://schemas.openxmlformats.org/officeDocument/2006/relationships/hyperlink" Target="https://rr.fpk.exostar.com/customers/rollsroyceplc_forumpass/nuclear/wep/ael/AEL%20Documentation/ECHANGE%20TECHNIQUE/DOSSIER%20INDUSTRIEL/Documents%20LIES/DRG-16-1145-AEL_Carte%20I%20Alim-%2029124150AN_test%20240&#176;.pdf" TargetMode="External"/><Relationship Id="rId47" Type="http://schemas.openxmlformats.org/officeDocument/2006/relationships/hyperlink" Target="https://rr.fpk.exostar.com/customers/rollsroyceplc_forumpass/nuclear/wep/ael/AEL%20Documentation/ECHANGE%20TECHNIQUE/DOSSIER%20INDUSTRIEL/Documents%20LIES/SDST/T022631A01-SDST%20MCP21%20R&#201;F%200924773.xlsx" TargetMode="External"/><Relationship Id="rId68" Type="http://schemas.openxmlformats.org/officeDocument/2006/relationships/hyperlink" Target="https://rr.fpk.exostar.com/customers/rollsroyceplc_forumpass/nuclear/wep/ael/AEL%20Documentation/ECHANGE%20TECHNIQUE/DOSSIER%20INDUSTRIEL/Documents%20LIES/SDST/T022462_A_SDST_CARTE_AIMP5_B_5100435358.xlsx" TargetMode="External"/><Relationship Id="rId89" Type="http://schemas.openxmlformats.org/officeDocument/2006/relationships/hyperlink" Target="https://rr.fpk.exostar.com/customers/rollsroyceplc_forumpass/nuclear/wep/ael/AEL%20Documentation/ECHANGE%20TECHNIQUE/DOSSIER%20INDUSTRIEL/Documents%20LIES/SDST/SDST%20T010496%20B%205100436731%20Carte%208S%20Relais%201.xlsx" TargetMode="External"/><Relationship Id="rId112" Type="http://schemas.openxmlformats.org/officeDocument/2006/relationships/hyperlink" Target="https://rr.fpk.exostar.com/customers/rollsroyceplc_forumpass/nuclear/wep/ael/AEL%20Documentation/ECHANGE%20TECHNIQUE/DOSSIER%20INDUSTRIEL/Documents%20LIES/SDST/3018702_C-SDST-Carte-MLI-1471953.pdf" TargetMode="External"/><Relationship Id="rId133" Type="http://schemas.openxmlformats.org/officeDocument/2006/relationships/hyperlink" Target="https://rr.fpk.exostar.com/customers/rollsroyceplc_forumpass/nuclear/wep/ael/AEL%20Documentation/ECHANGE%20TECHNIQUE/DOSSIER%20INDUSTRIEL/Documents%20LIES/Mat&#233;riau_6648605B.zip" TargetMode="External"/><Relationship Id="rId154" Type="http://schemas.openxmlformats.org/officeDocument/2006/relationships/hyperlink" Target="https://rr.fpk.exostar.com/customers/rollsroyceplc_forumpass/nuclear/wep/ael/AEL%20Documentation/ECHANGE%20TECHNIQUE/DOSSIER%20INDUSTRIEL/Documents%20LIES/T018273_SOR_Bornier_SREL16_DIODE_BOR0000022_INDICE%20C%20&#224;%20E.doc" TargetMode="External"/><Relationship Id="rId175" Type="http://schemas.openxmlformats.org/officeDocument/2006/relationships/hyperlink" Target="https://rr.fpk.exostar.com/customers/rollsroyceplc_forumpass/nuclear/wep/ael/AEL%20Documentation/ECHANGE%20TECHNIQUE/DOSSIER%20INDUSTRIEL/Documents%20LIES/3021393_indice_C_SDST_BORNIER_37_CF_r&#233;f_BOR0000016.xlsx" TargetMode="External"/><Relationship Id="rId340" Type="http://schemas.openxmlformats.org/officeDocument/2006/relationships/hyperlink" Target="https://rr.fpk.exostar.com/customers/rollsroyceplc_forumpass/nuclear/wep/ael/AEL%20Documentation/ECHANGE%20TECHNIQUE/DOSSIER%20INDUSTRIEL/Documents%20LIES/FdP_UF.pdf" TargetMode="External"/><Relationship Id="rId361" Type="http://schemas.openxmlformats.org/officeDocument/2006/relationships/hyperlink" Target="https://rr.fpk.exostar.com/customers/rollsroyceplc_forumpass/nuclear/wep/ael/AEL%20Documentation/ECHANGE%20TECHNIQUE/DOSSIER%20INDUSTRIEL/Documents%20LIES/FLT4482_bux3.xls" TargetMode="External"/><Relationship Id="rId557" Type="http://schemas.openxmlformats.org/officeDocument/2006/relationships/hyperlink" Target="https://rr.fpk.exostar.com/customers/rollsroyceplc_forumpass/nuclear/wep/ael/AEL%20Documentation/ECHANGE%20TECHNIQUE/DOSSIER%20INDUSTRIEL/Documents%20LIES/DRG-16-1101_CAR000092-29222322GK_AEL.pdf" TargetMode="External"/><Relationship Id="rId196" Type="http://schemas.openxmlformats.org/officeDocument/2006/relationships/hyperlink" Target="https://rr.fpk.exostar.com/customers/rollsroyceplc_forumpass/nuclear/wep/ael/AEL%20Documentation/ECHANGE%20TECHNIQUE/DOSSIER%20INDUSTRIEL/Documents%20LIES/Plan%20pose%20kapton_5100436733_F_EMO.pdf" TargetMode="External"/><Relationship Id="rId200" Type="http://schemas.openxmlformats.org/officeDocument/2006/relationships/hyperlink" Target="https://rr.fpk.exostar.com/customers/rollsroyceplc_forumpass/nuclear/wep/ael/AEL%20Documentation/ECHANGE%20TECHNIQUE/DOSSIER%20INDUSTRIEL/Documents%20LIES/Copie%20de%20SDST-3018537_C-Carte-ACGF6-BN-FI-%205%20100%20436%20720.xlsx" TargetMode="External"/><Relationship Id="rId382" Type="http://schemas.openxmlformats.org/officeDocument/2006/relationships/hyperlink" Target="https://rr.fpk.exostar.com/customers/rollsroyceplc_forumpass/nuclear/wep/ael/AEL%20Documentation/ECHANGE%20TECHNIQUE/DOSSIER%20INDUSTRIEL/Documents%20LIES/FLT4592_4ASY2.xls" TargetMode="External"/><Relationship Id="rId417" Type="http://schemas.openxmlformats.org/officeDocument/2006/relationships/hyperlink" Target="https://rr.fpk.exostar.com/customers/rollsroyceplc_forumpass/nuclear/wep/ael/AEL%20Documentation/ECHANGE%20TECHNIQUE/DOSSIER%20INDUSTRIEL/Documents%20LIES/SDST/924773-QR566.jpg" TargetMode="External"/><Relationship Id="rId438" Type="http://schemas.openxmlformats.org/officeDocument/2006/relationships/hyperlink" Target="https://rr.fpk.exostar.com/customers/rollsroyceplc_forumpass/nuclear/wep/ael/AEL%20Documentation/ECHANGE%20TECHNIQUE/DOSSIER%20INDUSTRIEL/Documents%20LIES/SDST/DER3076_FLT3152_QR488.pdf" TargetMode="External"/><Relationship Id="rId459" Type="http://schemas.openxmlformats.org/officeDocument/2006/relationships/hyperlink" Target="https://rr.fpk.exostar.com/customers/rollsroyceplc_forumpass/nuclear/wep/ael/AEL%20Documentation/ECHANGE%20TECHNIQUE/DOSSIER%20INDUSTRIEL/Documents%20LIES/SDST_bornier%2037CF_3021393D_sign&#233;e_250817.pdf" TargetMode="External"/><Relationship Id="rId16" Type="http://schemas.openxmlformats.org/officeDocument/2006/relationships/hyperlink" Target="https://rr.fpk.exostar.com/customers/rollsroyceplc_forumpass/nuclear/wep/ael/AEL%20Documentation/ECHANGE%20TECHNIQUE/DOSSIER%20INDUSTRIEL/Documents%20LIES/pb%20capa%20alim%20ana4%20ST.zip" TargetMode="External"/><Relationship Id="rId221" Type="http://schemas.openxmlformats.org/officeDocument/2006/relationships/hyperlink" Target="https://rr.fpk.exostar.com/customers/rollsroyceplc_forumpass/nuclear/wep/ael/AEL%20Documentation/ECHANGE%20TECHNIQUE/DOSSIER%20INDUSTRIEL/Documents%20LIES/T013309_A_SDST_6647938_carte%20DEMO.pdf" TargetMode="External"/><Relationship Id="rId242" Type="http://schemas.openxmlformats.org/officeDocument/2006/relationships/hyperlink" Target="https://rr.fpk.exostar.com/customers/rollsroyceplc_forumpass/nuclear/wep/ael/AEL%20Documentation/ECHANGE%20TECHNIQUE/DOSSIER%20INDUSTRIEL/Documents%20LIES/AIR_F.pdf" TargetMode="External"/><Relationship Id="rId263" Type="http://schemas.openxmlformats.org/officeDocument/2006/relationships/hyperlink" Target="https://rr.fpk.exostar.com/customers/rollsroyceplc_forumpass/nuclear/wep/ael/AEL%20Documentation/ECHANGE%20TECHNIQUE/DOSSIER%20INDUSTRIEL/Documents%20LIES/SDST-3020223_C-CAR0000147-ACCG4_2.pdf" TargetMode="External"/><Relationship Id="rId284" Type="http://schemas.openxmlformats.org/officeDocument/2006/relationships/hyperlink" Target="https://rr.fpk.exostar.com/customers/rollsroyceplc_forumpass/nuclear/wep/ael/AEL%20Documentation/ECHANGE%20TECHNIQUE/DOSSIER%20INDUSTRIEL/Documents%20LIES/IMG_0005.BMP" TargetMode="External"/><Relationship Id="rId319" Type="http://schemas.openxmlformats.org/officeDocument/2006/relationships/hyperlink" Target="https://rr.fpk.exostar.com/customers/rollsroyceplc_forumpass/nuclear/wep/ael/AEL%20Documentation/ECHANGE%20TECHNIQUE/DOSSIER%20INDUSTRIEL/Documents%20LIES/DER4684.doc" TargetMode="External"/><Relationship Id="rId470" Type="http://schemas.openxmlformats.org/officeDocument/2006/relationships/hyperlink" Target="https://rr.fpk.exostar.com/customers/rollsroyceplc_forumpass/nuclear/wep/ael/AEL%20Documentation/ECHANGE%20TECHNIQUE/DOSSIER%20INDUSTRIEL/Documents%20LIES/T002879_Indice_F_SDST_8PT100-2_r&#233;f_CAR0000193_sign&#233;e%20040517.pdf" TargetMode="External"/><Relationship Id="rId491" Type="http://schemas.openxmlformats.org/officeDocument/2006/relationships/hyperlink" Target="https://rr.fpk.exostar.com/customers/rollsroyceplc_forumpass/nuclear/wep/ael/AEL%20Documentation/ECHANGE%20TECHNIQUE/DOSSIER%20INDUSTRIEL/Documents%20LIES/3008633_A%20NOTICE%20MONTAGE%20QUARTZ%20Ver2016-11.pdf" TargetMode="External"/><Relationship Id="rId505" Type="http://schemas.openxmlformats.org/officeDocument/2006/relationships/hyperlink" Target="https://rr.fpk.exostar.com/customers/rollsroyceplc_forumpass/nuclear/wep/ael/AEL%20Documentation/ECHANGE%20TECHNIQUE/DOSSIER%20INDUSTRIEL/Documents%20LIES/DRG-16-1239_AEL_Plan_Vernissage_I_Alim48_5100435486S.PDF" TargetMode="External"/><Relationship Id="rId526" Type="http://schemas.openxmlformats.org/officeDocument/2006/relationships/hyperlink" Target="https://rr.fpk.exostar.com/customers/rollsroyceplc_forumpass/nuclear/wep/ael/AEL%20Documentation/ECHANGE%20TECHNIQUE/DOSSIER%20INDUSTRIEL/Documents%20LIES/DRG-16-1149-AEL_Carte%20I%20Audio_DC_PCB.pdf" TargetMode="External"/><Relationship Id="rId37" Type="http://schemas.openxmlformats.org/officeDocument/2006/relationships/hyperlink" Target="https://rr.fpk.exostar.com/customers/rollsroyceplc_forumpass/nuclear/wep/ael/AEL%20Documentation/ECHANGE%20TECHNIQUE/DOSSIER%20INDUSTRIEL/Documents%20LIES/SDST/T023504%20A%20SDST%20Carte%20SMU%206647926.xlsx" TargetMode="External"/><Relationship Id="rId58" Type="http://schemas.openxmlformats.org/officeDocument/2006/relationships/hyperlink" Target="https://rr.fpk.exostar.com/customers/rollsroyceplc_forumpass/nuclear/wep/ael/AEL%20Documentation/ECHANGE%20TECHNIQUE/DOSSIER%20INDUSTRIEL/Documents%20LIES/BI_6647844X_280618.pdf" TargetMode="External"/><Relationship Id="rId79" Type="http://schemas.openxmlformats.org/officeDocument/2006/relationships/hyperlink" Target="https://rr.fpk.exostar.com/customers/rollsroyceplc_forumpass/nuclear/wep/ael/AEL%20Documentation/ECHANGE%20TECHNIQUE/DOSSIER%20INDUSTRIEL/Documents%20LIES/SDST/3020781_E_SDST_Carte_I_ICTO_5100435557.xls" TargetMode="External"/><Relationship Id="rId102" Type="http://schemas.openxmlformats.org/officeDocument/2006/relationships/hyperlink" Target="https://rr.fpk.exostar.com/customers/rollsroyceplc_forumpass/nuclear/wep/ael/AEL%20Documentation/ECHANGE%20TECHNIQUE/DOSSIER%20INDUSTRIEL/Documents%20LIES/SDST/SDST-indice%20E_Carte%20I%20ALIM%2048_5100435486.pdf" TargetMode="External"/><Relationship Id="rId123" Type="http://schemas.openxmlformats.org/officeDocument/2006/relationships/hyperlink" Target="https://rr.fpk.exostar.com/customers/rollsroyceplc_forumpass/nuclear/wep/ael/AEL%20Documentation/ECHANGE%20TECHNIQUE/DOSSIER%20INDUSTRIEL/Documents%20LIES/SDST/T019715_A%20SDST_16ETOR_1475420.xlsx" TargetMode="External"/><Relationship Id="rId144" Type="http://schemas.openxmlformats.org/officeDocument/2006/relationships/hyperlink" Target="https://rr.fpk.exostar.com/customers/rollsroyceplc_forumpass/nuclear/wep/ael/AEL%20Documentation/ECHANGE%20TECHNIQUE/DOSSIER%20INDUSTRIEL/Documents%20LIES/T018843%20A_SOR_CARTE%20AIMP5B%20FI_5100436640_%20&#201;VOL.%20DE%20L&#8217;IND.%20X%20ET%20Y%20vers%20Z.doc" TargetMode="External"/><Relationship Id="rId330" Type="http://schemas.openxmlformats.org/officeDocument/2006/relationships/hyperlink" Target="https://rr.fpk.exostar.com/customers/rollsroyceplc_forumpass/nuclear/wep/ael/AEL%20Documentation/ECHANGE%20TECHNIQUE/DOSSIER%20INDUSTRIEL/Documents%20LIES/SDST-5100436403-ALIM_48V_5V_24V.pdf" TargetMode="External"/><Relationship Id="rId547" Type="http://schemas.openxmlformats.org/officeDocument/2006/relationships/hyperlink" Target="https://rr.fpk.exostar.com/customers/rollsroyceplc_forumpass/nuclear/wep/ael/AEL%20Documentation/ECHANGE%20TECHNIQUE/DOSSIER%20INDUSTRIEL/Documents%20LIES/SDST_3019575B_sign&#233;e%20AEL_110216.pdf" TargetMode="External"/><Relationship Id="rId568" Type="http://schemas.openxmlformats.org/officeDocument/2006/relationships/hyperlink" Target="https://rr.fpk.exostar.com/customers/rollsroyceplc_forumpass/nuclear/wep/ael/AEL%20Documentation/ECHANGE%20TECHNIQUE/DOSSIER%20INDUSTRIEL/Documents%20LIES/FLT4592_4ASY2.xls" TargetMode="External"/><Relationship Id="rId90" Type="http://schemas.openxmlformats.org/officeDocument/2006/relationships/hyperlink" Target="https://rr.fpk.exostar.com/customers/rollsroyceplc_forumpass/nuclear/wep/ael/AEL%20Documentation/ECHANGE%20TECHNIQUE/DOSSIER%20INDUSTRIEL/Documents%20LIES/SDST/3021874_E_SDST_CAR0000144_I32ACT2.xlsx" TargetMode="External"/><Relationship Id="rId165" Type="http://schemas.openxmlformats.org/officeDocument/2006/relationships/hyperlink" Target="https://rr.fpk.exostar.com/customers/rollsroyceplc_forumpass/nuclear/wep/ael/AEL%20Documentation/ECHANGE%20TECHNIQUE/DOSSIER%20INDUSTRIEL/Documents%20LIES/3022226_Indice_B_SDST_Carte_AIMP5B_FI_5100436640.xlsx" TargetMode="External"/><Relationship Id="rId186" Type="http://schemas.openxmlformats.org/officeDocument/2006/relationships/hyperlink" Target="https://rr.fpk.exostar.com/customers/rollsroyceplc_forumpass/nuclear/wep/ael/AEL%20Documentation/ECHANGE%20TECHNIQUE/DOSSIER%20INDUSTRIEL/Documents%20LIES/29410201AZ.pdf" TargetMode="External"/><Relationship Id="rId351" Type="http://schemas.openxmlformats.org/officeDocument/2006/relationships/hyperlink" Target="https://rr.fpk.exostar.com/customers/rollsroyceplc_forumpass/nuclear/wep/ael/AEL%20Documentation/ECHANGE%20TECHNIQUE/DOSSIER%20INDUSTRIEL/Documents%20LIES/FT50061_C.pdf" TargetMode="External"/><Relationship Id="rId372" Type="http://schemas.openxmlformats.org/officeDocument/2006/relationships/hyperlink" Target="https://rr.fpk.exostar.com/customers/rollsroyceplc_forumpass/nuclear/wep/ael/AEL%20Documentation/ECHANGE%20TECHNIQUE/DOSSIER%20INDUSTRIEL/Documents%20LIES/DER4628.doc" TargetMode="External"/><Relationship Id="rId393" Type="http://schemas.openxmlformats.org/officeDocument/2006/relationships/hyperlink" Target="https://rr.fpk.exostar.com/customers/rollsroyceplc_forumpass/nuclear/wep/ael/AEL%20Documentation/ECHANGE%20TECHNIQUE/DOSSIER%20INDUSTRIEL/Documents%20LIES/T007064_Controle%20renforce-ind_B.pdf" TargetMode="External"/><Relationship Id="rId407" Type="http://schemas.openxmlformats.org/officeDocument/2006/relationships/hyperlink" Target="https://rr.fpk.exostar.com/customers/rollsroyceplc_forumpass/nuclear/wep/ael/AEL%20Documentation/ECHANGE%20TECHNIQUE/DOSSIER%20INDUSTRIEL/Documents%20LIES/RE%20dossier%206645939C.msg" TargetMode="External"/><Relationship Id="rId428" Type="http://schemas.openxmlformats.org/officeDocument/2006/relationships/hyperlink" Target="https://rr.fpk.exostar.com/customers/rollsroyceplc_forumpass/nuclear/wep/ael/AEL%20Documentation/ECHANGE%20TECHNIQUE/DOSSIER%20INDUSTRIEL/Documents%20LIES/SDST/E_S_6601263_face_bot.jpg" TargetMode="External"/><Relationship Id="rId449" Type="http://schemas.openxmlformats.org/officeDocument/2006/relationships/hyperlink" Target="https://rr.fpk.exostar.com/customers/rollsroyceplc_forumpass/nuclear/wep/ael/AEL%20Documentation/ECHANGE%20TECHNIQUE/DOSSIER%20INDUSTRIEL/Documents%20LIES/PE_Fonctionnel_6697501H.pdf" TargetMode="External"/><Relationship Id="rId211" Type="http://schemas.openxmlformats.org/officeDocument/2006/relationships/hyperlink" Target="https://rr.fpk.exostar.com/customers/rollsroyceplc_forumpass/nuclear/wep/ael/AEL%20Documentation/ECHANGE%20TECHNIQUE/DOSSIER%20INDUSTRIEL/Documents%20LIES/T014193_A_SDST%20_EOU%206647844_signRRCN.pdf" TargetMode="External"/><Relationship Id="rId232" Type="http://schemas.openxmlformats.org/officeDocument/2006/relationships/hyperlink" Target="https://rr.fpk.exostar.com/customers/rollsroyceplc_forumpass/nuclear/wep/ael/AEL%20Documentation/ECHANGE%20TECHNIQUE/DOSSIER%20INDUSTRIEL/Documents%20LIES/T013309_A_SDST_6647938_carte%20DEMOV5_%20(2).pdf" TargetMode="External"/><Relationship Id="rId253" Type="http://schemas.openxmlformats.org/officeDocument/2006/relationships/hyperlink" Target="https://rr.fpk.exostar.com/customers/rollsroyceplc_forumpass/nuclear/wep/ael/AEL%20Documentation/ECHANGE%20TECHNIQUE/DOSSIER%20INDUSTRIEL/Documents%20LIES/DER4746.pdf" TargetMode="External"/><Relationship Id="rId274" Type="http://schemas.openxmlformats.org/officeDocument/2006/relationships/hyperlink" Target="https://rr.fpk.exostar.com/customers/rollsroyceplc_forumpass/nuclear/wep/ael/AEL%20Documentation/ECHANGE%20TECHNIQUE/DOSSIER%20INDUSTRIEL/Documents%20LIES/colle%20vernis%20carte%20AIR.PNG" TargetMode="External"/><Relationship Id="rId295" Type="http://schemas.openxmlformats.org/officeDocument/2006/relationships/hyperlink" Target="https://rr.fpk.exostar.com/customers/rollsroyceplc_forumpass/nuclear/wep/ael/AEL%20Documentation/ECHANGE%20TECHNIQUE/DOSSIER%20INDUSTRIEL/Documents%20LIES/T010731_A%20plan%20s&#233;rigraphie%20sign&#233;.pdf" TargetMode="External"/><Relationship Id="rId309" Type="http://schemas.openxmlformats.org/officeDocument/2006/relationships/hyperlink" Target="https://rr.fpk.exostar.com/customers/rollsroyceplc_forumpass/nuclear/wep/ael/AEL%20Documentation/ECHANGE%20TECHNIQUE/DOSSIER%20INDUSTRIEL/Documents%20LIES/DER4693_040416.doc" TargetMode="External"/><Relationship Id="rId460" Type="http://schemas.openxmlformats.org/officeDocument/2006/relationships/hyperlink" Target="https://rr.fpk.exostar.com/customers/rollsroyceplc_forumpass/nuclear/wep/ael/AEL%20Documentation/ECHANGE%20TECHNIQUE/DOSSIER%20INDUSTRIEL/Documents%20LIES/SDST_bornier%202X9%2015CF_3021392D_sign&#233;e_240817.pdf" TargetMode="External"/><Relationship Id="rId481" Type="http://schemas.openxmlformats.org/officeDocument/2006/relationships/hyperlink" Target="https://rr.fpk.exostar.com/customers/rollsroyceplc_forumpass/nuclear/wep/ael/AEL%20Documentation/ECHANGE%20TECHNIQUE/DOSSIER%20INDUSTRIEL/Documents%20LIES/DRG-17-1412_BOR0000015%20CINCH%20NOT%20ROHS.pdf" TargetMode="External"/><Relationship Id="rId516" Type="http://schemas.openxmlformats.org/officeDocument/2006/relationships/hyperlink" Target="https://rr.fpk.exostar.com/customers/rollsroyceplc_forumpass/nuclear/wep/ael/AEL%20Documentation/ECHANGE%20TECHNIQUE/DOSSIER%20INDUSTRIEL/Documents%20LIES/DRG-16-1187_AEL_Carte%20BUS%20CI%20ind%20B.pdf" TargetMode="External"/><Relationship Id="rId27" Type="http://schemas.openxmlformats.org/officeDocument/2006/relationships/hyperlink" Target="https://rr.fpk.exostar.com/customers/rollsroyceplc_forumpass/nuclear/wep/ael/AEL%20Documentation/ECHANGE%20TECHNIQUE/DOSSIER%20INDUSTRIEL/Documents%20LIES/SDST/T024426%20indice%20A%20SDST%20Carte%2016%20E%20ANA%20ISO%20FI%20%20r&#233;f%205100436656.xls" TargetMode="External"/><Relationship Id="rId48" Type="http://schemas.openxmlformats.org/officeDocument/2006/relationships/hyperlink" Target="https://rr.fpk.exostar.com/customers/rollsroyceplc_forumpass/nuclear/wep/ael/AEL%20Documentation/ECHANGE%20TECHNIQUE/DOSSIER%20INDUSTRIEL/Documents%20LIES/SDST/T022816%20A%20SDST%20CARTE%20ALIM48V5V17.5-24V3A%20%205100435283.xlsx" TargetMode="External"/><Relationship Id="rId69" Type="http://schemas.openxmlformats.org/officeDocument/2006/relationships/hyperlink" Target="https://rr.fpk.exostar.com/customers/rollsroyceplc_forumpass/nuclear/wep/ael/AEL%20Documentation/ECHANGE%20TECHNIQUE/DOSSIER%20INDUSTRIEL/Documents%20LIES/SDST/T022441_A_SDST_CARTE_PC_NERVIA_6649166.xlsx" TargetMode="External"/><Relationship Id="rId113" Type="http://schemas.openxmlformats.org/officeDocument/2006/relationships/hyperlink" Target="https://rr.fpk.exostar.com/customers/rollsroyceplc_forumpass/nuclear/wep/ael/AEL%20Documentation/ECHANGE%20TECHNIQUE/DOSSIER%20INDUSTRIEL/Documents%20LIES/SDST/T019715_A%20SDST_16ETOR_1475420.pdf" TargetMode="External"/><Relationship Id="rId134" Type="http://schemas.openxmlformats.org/officeDocument/2006/relationships/hyperlink" Target="https://rr.fpk.exostar.com/customers/rollsroyceplc_forumpass/nuclear/wep/ael/AEL%20Documentation/ECHANGE%20TECHNIQUE/DOSSIER%20INDUSTRIEL/Documents%20LIES/T009460_Indice_D_SDST_BOR0000024_Bornier_16SREL.pdf" TargetMode="External"/><Relationship Id="rId320" Type="http://schemas.openxmlformats.org/officeDocument/2006/relationships/hyperlink" Target="https://rr.fpk.exostar.com/customers/rollsroyceplc_forumpass/nuclear/wep/ael/AEL%20Documentation/ECHANGE%20TECHNIQUE/DOSSIER%20INDUSTRIEL/Documents%20LIES/SDST-CAR0000196-ALIM_ANA_6.pdf" TargetMode="External"/><Relationship Id="rId537" Type="http://schemas.openxmlformats.org/officeDocument/2006/relationships/hyperlink" Target="https://rr.fpk.exostar.com/customers/rollsroyceplc_forumpass/nuclear/wep/ael/AEL%20Documentation/ECHANGE%20TECHNIQUE/DOSSIER%20INDUSTRIEL/Documents%20LIES/DRG-16-1145-AEL_Carte%20I%20Alim-%2029124150AN_test%20240&#176;.pdf" TargetMode="External"/><Relationship Id="rId558" Type="http://schemas.openxmlformats.org/officeDocument/2006/relationships/hyperlink" Target="https://rr.fpk.exostar.com/customers/rollsroyceplc_forumpass/nuclear/wep/ael/AEL%20Documentation/ECHANGE%20TECHNIQUE/DOSSIER%20INDUSTRIEL/Documents%20LIES/4634-3_module%20aff%20et%20signalisation-PAN.xls" TargetMode="External"/><Relationship Id="rId80" Type="http://schemas.openxmlformats.org/officeDocument/2006/relationships/hyperlink" Target="https://rr.fpk.exostar.com/customers/rollsroyceplc_forumpass/nuclear/wep/ael/AEL%20Documentation/ECHANGE%20TECHNIQUE/DOSSIER%20INDUSTRIEL/Documents%20LIES/IMP104%20Fiche%20de%20liaison-ELT.doc" TargetMode="External"/><Relationship Id="rId155" Type="http://schemas.openxmlformats.org/officeDocument/2006/relationships/hyperlink" Target="https://rr.fpk.exostar.com/customers/rollsroyceplc_forumpass/nuclear/wep/ael/AEL%20Documentation/ECHANGE%20TECHNIQUE/DOSSIER%20INDUSTRIEL/Documents%20LIES/T018013A_SOR_REPRISE_CARTE_%20ACCG%204-2_CAR0000147.doc" TargetMode="External"/><Relationship Id="rId176" Type="http://schemas.openxmlformats.org/officeDocument/2006/relationships/hyperlink" Target="https://rr.fpk.exostar.com/customers/rollsroyceplc_forumpass/nuclear/wep/ael/AEL%20Documentation/ECHANGE%20TECHNIQUE/DOSSIER%20INDUSTRIEL/Documents%20LIES/3021392_indice_C_SDST_BORNIER_2X9_15_CF_r&#233;f_BOR0000015.xlsx" TargetMode="External"/><Relationship Id="rId197" Type="http://schemas.openxmlformats.org/officeDocument/2006/relationships/hyperlink" Target="https://rr.fpk.exostar.com/customers/rollsroyceplc_forumpass/nuclear/wep/ael/AEL%20Documentation/ECHANGE%20TECHNIQUE/DOSSIER%20INDUSTRIEL/Documents%20LIES/LDA%203027090A-consult%20AEL.doc.xlsx" TargetMode="External"/><Relationship Id="rId341" Type="http://schemas.openxmlformats.org/officeDocument/2006/relationships/hyperlink" Target="https://rr.fpk.exostar.com/customers/rollsroyceplc_forumpass/nuclear/wep/ael/AEL%20Documentation/ECHANGE%20TECHNIQUE/DOSSIER%20INDUSTRIEL/Documents%20LIES/DER4667.pdf" TargetMode="External"/><Relationship Id="rId362" Type="http://schemas.openxmlformats.org/officeDocument/2006/relationships/hyperlink" Target="https://rr.fpk.exostar.com/customers/rollsroyceplc_forumpass/nuclear/wep/ael/AEL%20Documentation/ECHANGE%20TECHNIQUE/DOSSIER%20INDUSTRIEL/Documents%20LIES/FLT4640-2_uc16Nervia.xls" TargetMode="External"/><Relationship Id="rId383" Type="http://schemas.openxmlformats.org/officeDocument/2006/relationships/hyperlink" Target="https://rr.fpk.exostar.com/customers/rollsroyceplc_forumpass/nuclear/wep/ael/AEL%20Documentation/ECHANGE%20TECHNIQUE/DOSSIER%20INDUSTRIEL/Documents%20LIES/FLT4305_borometre.xls" TargetMode="External"/><Relationship Id="rId418" Type="http://schemas.openxmlformats.org/officeDocument/2006/relationships/hyperlink" Target="https://rr.fpk.exostar.com/customers/rollsroyceplc_forumpass/nuclear/wep/ael/AEL%20Documentation/ECHANGE%20TECHNIQUE/DOSSIER%20INDUSTRIEL/Documents%20LIES/SDST/5100435283_QR565.jpg" TargetMode="External"/><Relationship Id="rId439" Type="http://schemas.openxmlformats.org/officeDocument/2006/relationships/hyperlink" Target="https://rr.fpk.exostar.com/customers/rollsroyceplc_forumpass/nuclear/wep/ael/AEL%20Documentation/ECHANGE%20TECHNIQUE/DOSSIER%20INDUSTRIEL/Documents%20LIES/SDST/32STOR%20ISO_6646081.jpg" TargetMode="External"/><Relationship Id="rId201" Type="http://schemas.openxmlformats.org/officeDocument/2006/relationships/hyperlink" Target="https://rr.fpk.exostar.com/customers/rollsroyceplc_forumpass/nuclear/wep/ael/AEL%20Documentation/ECHANGE%20TECHNIQUE/DOSSIER%20INDUSTRIEL/Documents%20LIES/T012696%20B_SDST_6601211_%20ANA-TRANS.pdf" TargetMode="External"/><Relationship Id="rId222" Type="http://schemas.openxmlformats.org/officeDocument/2006/relationships/hyperlink" Target="https://rr.fpk.exostar.com/customers/rollsroyceplc_forumpass/nuclear/wep/ael/AEL%20Documentation/ECHANGE%20TECHNIQUE/DOSSIER%20INDUSTRIEL/Documents%20LIES/21523104.pdf" TargetMode="External"/><Relationship Id="rId243" Type="http://schemas.openxmlformats.org/officeDocument/2006/relationships/hyperlink" Target="https://rr.fpk.exostar.com/customers/rollsroyceplc_forumpass/nuclear/wep/ael/AEL%20Documentation/ECHANGE%20TECHNIQUE/DOSSIER%20INDUSTRIEL/Documents%20LIES/cote%20leds_1475424_16STOR.jpg" TargetMode="External"/><Relationship Id="rId264" Type="http://schemas.openxmlformats.org/officeDocument/2006/relationships/hyperlink" Target="https://rr.fpk.exostar.com/customers/rollsroyceplc_forumpass/nuclear/wep/ael/AEL%20Documentation/ECHANGE%20TECHNIQUE/DOSSIER%20INDUSTRIEL/Documents%20LIES/DER4712.pdf" TargetMode="External"/><Relationship Id="rId285" Type="http://schemas.openxmlformats.org/officeDocument/2006/relationships/hyperlink" Target="https://rr.fpk.exostar.com/customers/rollsroyceplc_forumpass/nuclear/wep/ael/AEL%20Documentation/ECHANGE%20TECHNIQUE/DOSSIER%20INDUSTRIEL/Documents%20LIES/Solutions%20AHT-1.pdf" TargetMode="External"/><Relationship Id="rId450" Type="http://schemas.openxmlformats.org/officeDocument/2006/relationships/hyperlink" Target="https://rr.fpk.exostar.com/customers/rollsroyceplc_forumpass/nuclear/wep/ael/AEL%20Documentation/ECHANGE%20TECHNIQUE/DOSSIER%20INDUSTRIEL/Documents%20LIES/14064001%20D1.pdf" TargetMode="External"/><Relationship Id="rId471" Type="http://schemas.openxmlformats.org/officeDocument/2006/relationships/hyperlink" Target="https://rr.fpk.exostar.com/customers/rollsroyceplc_forumpass/nuclear/wep/ael/AEL%20Documentation/ECHANGE%20TECHNIQUE/DOSSIER%20INDUSTRIEL/Documents%20LIES/SDST-3018537_C-%20ACGF6-BN-FI-%205%20100%20436720_sign&#233;e_200417.pdf" TargetMode="External"/><Relationship Id="rId506" Type="http://schemas.openxmlformats.org/officeDocument/2006/relationships/hyperlink" Target="https://rr.fpk.exostar.com/customers/rollsroyceplc_forumpass/nuclear/wep/ael/AEL%20Documentation/ECHANGE%20TECHNIQUE/DOSSIER%20INDUSTRIEL/Documents%20LIES/DRG-16-1240_AEL_PCB_Hors_P&#233;remption_Carte_ACGF6_5100436720J_.pdf" TargetMode="External"/><Relationship Id="rId17" Type="http://schemas.openxmlformats.org/officeDocument/2006/relationships/hyperlink" Target="https://rr.fpk.exostar.com/customers/rollsroyceplc_forumpass/nuclear/wep/ael/AEL%20Documentation/ECHANGE%20TECHNIQUE/DOSSIER%20INDUSTRIEL/Documents%20LIES/1479227.JPG" TargetMode="External"/><Relationship Id="rId38" Type="http://schemas.openxmlformats.org/officeDocument/2006/relationships/hyperlink" Target="https://rr.fpk.exostar.com/customers/rollsroyceplc_forumpass/nuclear/wep/ael/AEL%20Documentation/ECHANGE%20TECHNIQUE/DOSSIER%20INDUSTRIEL/Documents%20LIES/SDST/T023491%20A%20SDST%20FOND%20DE%20CHASSIS%20UF1-2-4-5%206606690.xlsx" TargetMode="External"/><Relationship Id="rId59" Type="http://schemas.openxmlformats.org/officeDocument/2006/relationships/hyperlink" Target="https://rr.fpk.exostar.com/customers/rollsroyceplc_forumpass/nuclear/wep/ael/AEL%20Documentation/ECHANGE%20TECHNIQUE/DOSSIER%20INDUSTRIEL/Documents%20LIES/BI_5100435723E_210618.pdf" TargetMode="External"/><Relationship Id="rId103" Type="http://schemas.openxmlformats.org/officeDocument/2006/relationships/hyperlink" Target="https://rr.fpk.exostar.com/customers/rollsroyceplc_forumpass/nuclear/wep/ael/AEL%20Documentation/ECHANGE%20TECHNIQUE/DOSSIER%20INDUSTRIEL/Documents%20LIES/SDST/T019889_A_SDST_CARTE_ALIM_48V-5V_18A-24V_5A_1479240.xlsx" TargetMode="External"/><Relationship Id="rId124" Type="http://schemas.openxmlformats.org/officeDocument/2006/relationships/hyperlink" Target="https://rr.fpk.exostar.com/customers/rollsroyceplc_forumpass/nuclear/wep/ael/AEL%20Documentation/ECHANGE%20TECHNIQUE/DOSSIER%20INDUSTRIEL/Documents%20LIES/SDST/SDST_3020791_B_ICTO%20FI_5100436662.xlsx" TargetMode="External"/><Relationship Id="rId310" Type="http://schemas.openxmlformats.org/officeDocument/2006/relationships/hyperlink" Target="https://rr.fpk.exostar.com/customers/rollsroyceplc_forumpass/nuclear/wep/ael/AEL%20Documentation/ECHANGE%20TECHNIQUE/DOSSIER%20INDUSTRIEL/Documents%20LIES/CCT-2_reprise.7z" TargetMode="External"/><Relationship Id="rId492" Type="http://schemas.openxmlformats.org/officeDocument/2006/relationships/hyperlink" Target="https://rr.fpk.exostar.com/customers/rollsroyceplc_forumpass/nuclear/wep/ael/AEL%20Documentation/ECHANGE%20TECHNIQUE/DOSSIER%20INDUSTRIEL/Documents%20LIES/DRG-17-1346_AEL_I%2032%20ACT_Raidisseur.pdf" TargetMode="External"/><Relationship Id="rId527" Type="http://schemas.openxmlformats.org/officeDocument/2006/relationships/hyperlink" Target="https://rr.fpk.exostar.com/customers/rollsroyceplc_forumpass/nuclear/wep/ael/AEL%20Documentation/ECHANGE%20TECHNIQUE/DOSSIER%20INDUSTRIEL/Documents%20LIES/DRG-16-1148-AEL_Carte%20platine%20Alim_DC_PCB.pdf" TargetMode="External"/><Relationship Id="rId548" Type="http://schemas.openxmlformats.org/officeDocument/2006/relationships/hyperlink" Target="https://rr.fpk.exostar.com/customers/rollsroyceplc_forumpass/nuclear/wep/ael/AEL%20Documentation/ECHANGE%20TECHNIQUE/DOSSIER%20INDUSTRIEL/Documents%20LIES/SDST_MFV2%204_sign&#233;e%20AEL.pdf" TargetMode="External"/><Relationship Id="rId569" Type="http://schemas.openxmlformats.org/officeDocument/2006/relationships/hyperlink" Target="https://rr.fpk.exostar.com/customers/rollsroyceplc_forumpass/nuclear/wep/ael/AEL%20Documentation/ECHANGE%20TECHNIQUE/DOSSIER%20INDUSTRIEL/Documents%20LIES/DRG-16-1146-AEL_Carte%20Isolement%20borem&#232;tre_DC_PCB.pdf" TargetMode="External"/><Relationship Id="rId70" Type="http://schemas.openxmlformats.org/officeDocument/2006/relationships/hyperlink" Target="https://rr.fpk.exostar.com/customers/rollsroyceplc_forumpass/nuclear/wep/ael/AEL%20Documentation/ECHANGE%20TECHNIQUE/DOSSIER%20INDUSTRIEL/Documents%20LIES/SDST/T022270_A_SDST_CARTE_ICTO_ST_5100435721.pdf" TargetMode="External"/><Relationship Id="rId91" Type="http://schemas.openxmlformats.org/officeDocument/2006/relationships/hyperlink" Target="https://rr.fpk.exostar.com/customers/rollsroyceplc_forumpass/nuclear/wep/ael/AEL%20Documentation/ECHANGE%20TECHNIQUE/DOSSIER%20INDUSTRIEL/FAI/FAI%20complementaire%20vernissage/FAI%20BOR0000022%2016SREL%20diode/FAI%20T005922%20ind%20B.xls" TargetMode="External"/><Relationship Id="rId145" Type="http://schemas.openxmlformats.org/officeDocument/2006/relationships/hyperlink" Target="https://rr.fpk.exostar.com/customers/rollsroyceplc_forumpass/nuclear/wep/ael/AEL%20Documentation/ECHANGE%20TECHNIQUE/DOSSIER%20INDUSTRIEL/Documents%20LIES/3021388_indice_D_SDST_BORNIER_16_ETOR_r&#233;f_BOR0000013.pdf" TargetMode="External"/><Relationship Id="rId166" Type="http://schemas.openxmlformats.org/officeDocument/2006/relationships/hyperlink" Target="https://rr.fpk.exostar.com/customers/rollsroyceplc_forumpass/nuclear/wep/ael/AEL%20Documentation/ECHANGE%20TECHNIQUE/DOSSIER%20INDUSTRIEL/Documents%20LIES/T017829_Indice_A_SDST_Carte_AIMP5B_5100435358.xlsx" TargetMode="External"/><Relationship Id="rId187" Type="http://schemas.openxmlformats.org/officeDocument/2006/relationships/hyperlink" Target="https://rr.fpk.exostar.com/customers/rollsroyceplc_forumpass/nuclear/wep/ael/AEL%20Documentation/ECHANGE%20TECHNIQUE/DOSSIER%20INDUSTRIEL/Documents%20LIES/T002879_Indice_F_SDST_Carte_8PT100-2_r&#233;f_CAR0000193.xlsx" TargetMode="External"/><Relationship Id="rId331" Type="http://schemas.openxmlformats.org/officeDocument/2006/relationships/hyperlink" Target="https://rr.fpk.exostar.com/customers/rollsroyceplc_forumpass/nuclear/wep/ael/AEL%20Documentation/ECHANGE%20TECHNIQUE/DOSSIER%20INDUSTRIEL/Documents%20LIES/SDST-5100435486-Carte-I_ALIM_48.pdf" TargetMode="External"/><Relationship Id="rId352" Type="http://schemas.openxmlformats.org/officeDocument/2006/relationships/hyperlink" Target="https://rr.fpk.exostar.com/customers/rollsroyceplc_forumpass/nuclear/wep/ael/AEL%20Documentation/ECHANGE%20TECHNIQUE/DOSSIER%20INDUSTRIEL/Documents%20LIES/DER4653_I%20ICTO.pdf" TargetMode="External"/><Relationship Id="rId373" Type="http://schemas.openxmlformats.org/officeDocument/2006/relationships/hyperlink" Target="https://rr.fpk.exostar.com/customers/rollsroyceplc_forumpass/nuclear/wep/ael/AEL%20Documentation/ECHANGE%20TECHNIQUE/DOSSIER%20INDUSTRIEL/Documents%20LIES/DER4627_ALIM48.pdf" TargetMode="External"/><Relationship Id="rId394" Type="http://schemas.openxmlformats.org/officeDocument/2006/relationships/hyperlink" Target="https://rr.fpk.exostar.com/customers/rollsroyceplc_forumpass/nuclear/wep/ael/AEL%20Documentation/ECHANGE%20TECHNIQUE/DOSSIER%20INDUSTRIEL/Documents%20LIES/FLT4570_isol%20borometre-PAN.xls" TargetMode="External"/><Relationship Id="rId408" Type="http://schemas.openxmlformats.org/officeDocument/2006/relationships/hyperlink" Target="https://rr.fpk.exostar.com/customers/rollsroyceplc_forumpass/nuclear/wep/ael/AEL%20Documentation/ECHANGE%20TECHNIQUE/DOCS%20POINTS%20QR/DOC%20POINT%20QR%20N%C2%B0645%20(3020097%20B)" TargetMode="External"/><Relationship Id="rId429" Type="http://schemas.openxmlformats.org/officeDocument/2006/relationships/hyperlink" Target="https://rr.fpk.exostar.com/customers/rollsroyceplc_forumpass/nuclear/wep/ael/AEL%20Documentation/ECHANGE%20TECHNIQUE/DOSSIER%20INDUSTRIEL/Documents%20LIES/IMP104%20Fiche%20de%20liaison-ELT_reponse.doc" TargetMode="External"/><Relationship Id="rId1" Type="http://schemas.openxmlformats.org/officeDocument/2006/relationships/hyperlink" Target="https://rr.fpk.exostar.com/customers/rollsroyceplc_forumpass/nuclear/wep/ael/AEL%20Documentation/ECHANGE%20TECHNIQUE/DOSSIER%20INDUSTRIEL/TESTS/PV%20en%20d&#233;faut%20MIV.zip" TargetMode="External"/><Relationship Id="rId212" Type="http://schemas.openxmlformats.org/officeDocument/2006/relationships/hyperlink" Target="https://rr.fpk.exostar.com/customers/rollsroyceplc_forumpass/nuclear/wep/ael/AEL%20Documentation/ECHANGE%20TECHNIQUE/DOSSIER%20INDUSTRIEL/Documents%20LIES/SDST_ind_B-CAR0000238-ACGF2%20BN_2.pdf" TargetMode="External"/><Relationship Id="rId233" Type="http://schemas.openxmlformats.org/officeDocument/2006/relationships/hyperlink" Target="https://rr.fpk.exostar.com/customers/rollsroyceplc_forumpass/nuclear/wep/ael/AEL%20Documentation/ECHANGE%20TECHNIQUE/DOSSIER%20INDUSTRIEL/Documents%20LIES/2016_11_14_17h49.pdf" TargetMode="External"/><Relationship Id="rId254" Type="http://schemas.openxmlformats.org/officeDocument/2006/relationships/hyperlink" Target="https://rr.fpk.exostar.com/customers/rollsroyceplc_forumpass/nuclear/wep/ael/AEL%20Documentation/ECHANGE%20TECHNIQUE/DOSSIER%20INDUSTRIEL/Documents%20LIES/I.ALIM-48V-NCP-16-13913-00.docx" TargetMode="External"/><Relationship Id="rId440" Type="http://schemas.openxmlformats.org/officeDocument/2006/relationships/hyperlink" Target="https://rr.fpk.exostar.com/customers/rollsroyceplc_forumpass/nuclear/wep/ael/AEL%20Documentation/ECHANGE%20TECHNIQUE/DOSSIER%20INDUSTRIEL/Documents%20LIES/SDST/MCP80_1478921.jpg" TargetMode="External"/><Relationship Id="rId28" Type="http://schemas.openxmlformats.org/officeDocument/2006/relationships/hyperlink" Target="https://rr.fpk.exostar.com/customers/rollsroyceplc_forumpass/nuclear/wep/ael/AEL%20Documentation/ECHANGE%20TECHNIQUE/DOSSIER%20INDUSTRIEL/Documents%20LIES/SOR/T024441A01-SOR%20REPRISE%20BOR0000015%20G%20SUITE%20NCP-18-16295.doc" TargetMode="External"/><Relationship Id="rId49" Type="http://schemas.openxmlformats.org/officeDocument/2006/relationships/hyperlink" Target="https://rr.fpk.exostar.com/customers/rollsroyceplc_forumpass/nuclear/wep/ael/AEL%20Documentation/ECHANGE%20TECHNIQUE/DOSSIER%20INDUSTRIEL/Documents%20LIES/SDST/T022801A01-SDST%20CRATE%20P_ALIM24V%20%206648852.xls" TargetMode="External"/><Relationship Id="rId114" Type="http://schemas.openxmlformats.org/officeDocument/2006/relationships/hyperlink" Target="https://rr.fpk.exostar.com/customers/rollsroyceplc_forumpass/nuclear/wep/ael/AEL%20Documentation/ECHANGE%20TECHNIQUE/DOSSIER%20INDUSTRIEL/Documents%20LIES/SDST/SDST_3020791_B_ICTO%20FI_5100436662.pdf" TargetMode="External"/><Relationship Id="rId275" Type="http://schemas.openxmlformats.org/officeDocument/2006/relationships/hyperlink" Target="https://rr.fpk.exostar.com/customers/rollsroyceplc_forumpass/nuclear/wep/ael/AEL%20Documentation/ECHANGE%20TECHNIQUE/DOSSIER%20INDUSTRIEL/Documents%20LIES/pb-empreinte-%20HUA39840.JPG" TargetMode="External"/><Relationship Id="rId296" Type="http://schemas.openxmlformats.org/officeDocument/2006/relationships/hyperlink" Target="https://rr.fpk.exostar.com/customers/rollsroyceplc_forumpass/nuclear/wep/ael/AEL%20Documentation/ECHANGE%20TECHNIQUE/DOSSIER%20INDUSTRIEL/Documents%20LIES/PVE%20ALIM%20ANA7.pdf" TargetMode="External"/><Relationship Id="rId300" Type="http://schemas.openxmlformats.org/officeDocument/2006/relationships/hyperlink" Target="https://rr.fpk.exostar.com/customers/rollsroyceplc_forumpass/nuclear/wep/ael/AEL%20Documentation/ECHANGE%20TECHNIQUE/DOSSIER%20INDUSTRIEL/Documents%20LIES/PVE-ACGF6.pdf" TargetMode="External"/><Relationship Id="rId461" Type="http://schemas.openxmlformats.org/officeDocument/2006/relationships/hyperlink" Target="https://rr.fpk.exostar.com/customers/rollsroyceplc_forumpass/nuclear/wep/ael/AEL%20Documentation/ECHANGE%20TECHNIQUE/DOSSIER%20INDUSTRIEL/Documents%20LIES/SDST_BORNIER%20CF%2025_3021391D_sign&#233;e_240817.pdf" TargetMode="External"/><Relationship Id="rId482" Type="http://schemas.openxmlformats.org/officeDocument/2006/relationships/hyperlink" Target="https://rr.fpk.exostar.com/customers/rollsroyceplc_forumpass/nuclear/wep/ael/AEL%20Documentation/ECHANGE%20TECHNIQUE/DOSSIER%20INDUSTRIEL/Documents%20LIES/DER4747.pdf" TargetMode="External"/><Relationship Id="rId517" Type="http://schemas.openxmlformats.org/officeDocument/2006/relationships/hyperlink" Target="https://rr.fpk.exostar.com/customers/rollsroyceplc_forumpass/nuclear/wep/ael/AEL%20Documentation/ECHANGE%20TECHNIQUE/DOSSIER%20INDUSTRIEL/Documents%20LIES/8%20PT100-2%20vernis%20draft.PDF" TargetMode="External"/><Relationship Id="rId538" Type="http://schemas.openxmlformats.org/officeDocument/2006/relationships/hyperlink" Target="https://rr.fpk.exostar.com/customers/rollsroyceplc_forumpass/nuclear/wep/ael/AEL%20Documentation/ECHANGE%20TECHNIQUE/DOSSIER%20INDUSTRIEL/Documents%20LIES/dcrcwe_HUA22967.pdf" TargetMode="External"/><Relationship Id="rId559" Type="http://schemas.openxmlformats.org/officeDocument/2006/relationships/hyperlink" Target="https://rr.fpk.exostar.com/customers/rollsroyceplc_forumpass/nuclear/wep/ael/AEL%20Documentation/ECHANGE%20TECHNIQUE/DOSSIER%20INDUSTRIEL/Documents%20LIES/FLT4423_2_carte%20audio-PAN.xls" TargetMode="External"/><Relationship Id="rId60" Type="http://schemas.openxmlformats.org/officeDocument/2006/relationships/hyperlink" Target="https://rr.fpk.exostar.com/customers/rollsroyceplc_forumpass/nuclear/wep/ael/AEL%20Documentation/ECHANGE%20TECHNIQUE/DOSSIER%20INDUSTRIEL/Documents%20LIES/1471985G_1816.jpg" TargetMode="External"/><Relationship Id="rId81" Type="http://schemas.openxmlformats.org/officeDocument/2006/relationships/hyperlink" Target="https://rr.fpk.exostar.com/customers/rollsroyceplc_forumpass/nuclear/wep/ael/AEL%20Documentation/ECHANGE%20TECHNIQUE/DOSSIER%20INDUSTRIEL/Documents%20LIES/SDST/T021642A01-SDST%20CARTE%2032%20E%20ANA%20ST%20R&#201;F%205100435737.xls" TargetMode="External"/><Relationship Id="rId135" Type="http://schemas.openxmlformats.org/officeDocument/2006/relationships/hyperlink" Target="https://rr.fpk.exostar.com/customers/rollsroyceplc_forumpass/nuclear/wep/ael/AEL%20Documentation/ECHANGE%20TECHNIQUE/DOSSIER%20INDUSTRIEL/Documents%20LIES/T001899-Indice%20E-SDST-BOR0000022-Bornier_16SREL_DIODE.pdf" TargetMode="External"/><Relationship Id="rId156" Type="http://schemas.openxmlformats.org/officeDocument/2006/relationships/hyperlink" Target="https://rr.fpk.exostar.com/customers/rollsroyceplc_forumpass/nuclear/wep/ael/AEL%20Documentation/ECHANGE%20TECHNIQUE/DOSSIER%20INDUSTRIEL/Documents%20LIES/T017913%20A%20SOR_REPRISE_CARTE_%20ACGF2BN2%20_CAR0000238.doc" TargetMode="External"/><Relationship Id="rId177" Type="http://schemas.openxmlformats.org/officeDocument/2006/relationships/hyperlink" Target="https://rr.fpk.exostar.com/customers/rollsroyceplc_forumpass/nuclear/wep/ael/AEL%20Documentation/ECHANGE%20TECHNIQUE/DOSSIER%20INDUSTRIEL/Documents%20LIES/3021391_indice_C_SDST_BORNIER_25_CF_r&#233;f_BOR0000014.xlsx" TargetMode="External"/><Relationship Id="rId198" Type="http://schemas.openxmlformats.org/officeDocument/2006/relationships/hyperlink" Target="https://rr.fpk.exostar.com/customers/rollsroyceplc_forumpass/nuclear/wep/ael/AEL%20Documentation/ECHANGE%20TECHNIQUE/DOSSIER%20INDUSTRIEL/Documents%20LIES/R&#233;ponse%20QR353_060317.pdf" TargetMode="External"/><Relationship Id="rId321" Type="http://schemas.openxmlformats.org/officeDocument/2006/relationships/hyperlink" Target="https://rr.fpk.exostar.com/customers/rollsroyceplc_forumpass/nuclear/wep/ael/AEL%20Documentation/ECHANGE%20TECHNIQUE/DOSSIER%20INDUSTRIEL/Documents%20LIES/3018701_B02_SDST_CARTE%20MIV.pdf" TargetMode="External"/><Relationship Id="rId342" Type="http://schemas.openxmlformats.org/officeDocument/2006/relationships/hyperlink" Target="https://rr.fpk.exostar.com/customers/rollsroyceplc_forumpass/nuclear/wep/ael/AEL%20Documentation/ECHANGE%20TECHNIQUE/DOSSIER%20INDUSTRIEL/TESTS/PV%20modifi&#233;%20.pdf" TargetMode="External"/><Relationship Id="rId363" Type="http://schemas.openxmlformats.org/officeDocument/2006/relationships/hyperlink" Target="https://rr.fpk.exostar.com/customers/rollsroyceplc_forumpass/nuclear/wep/ael/AEL%20Documentation/ECHANGE%20TECHNIQUE/DOSSIER%20INDUSTRIEL/Documents%20LIES/DER4668_affichage_signalisation.pdf" TargetMode="External"/><Relationship Id="rId384" Type="http://schemas.openxmlformats.org/officeDocument/2006/relationships/hyperlink" Target="https://rr.fpk.exostar.com/_layouts/images/icxls.png" TargetMode="External"/><Relationship Id="rId419" Type="http://schemas.openxmlformats.org/officeDocument/2006/relationships/hyperlink" Target="https://rr.fpk.exostar.com/customers/rollsroyceplc_forumpass/nuclear/wep/ael/AEL%20Documentation/ECHANGE%20TECHNIQUE/DOSSIER%20INDUSTRIEL/Documents%20LIES/SDST/P_ALIM24V_QR564.jpg" TargetMode="External"/><Relationship Id="rId570" Type="http://schemas.openxmlformats.org/officeDocument/2006/relationships/hyperlink" Target="https://rr.fpk.exostar.com/customers/rollsroyceplc_forumpass/nuclear/wep/ael/AEL%20Documentation/ECHANGE%20TECHNIQUE/DOSSIER%20INDUSTRIEL/Documents%20LIES/DRG-15-1013_AEL4586_ESAD_D_29403010JC.pdf" TargetMode="External"/><Relationship Id="rId202" Type="http://schemas.openxmlformats.org/officeDocument/2006/relationships/hyperlink" Target="https://rr.fpk.exostar.com/customers/rollsroyceplc_forumpass/nuclear/wep/ael/AEL%20Documentation/ECHANGE%20TECHNIQUE/DOSSIER%20INDUSTRIEL/Documents%20LIES/RE%20Profile%20extrud&#233;%20Mifa%20-.msg" TargetMode="External"/><Relationship Id="rId223" Type="http://schemas.openxmlformats.org/officeDocument/2006/relationships/hyperlink" Target="https://rr.fpk.exostar.com/customers/rollsroyceplc_forumpass/nuclear/wep/ael/AEL%20Documentation/ECHANGE%20TECHNIQUE/DOSSIER%20INDUSTRIEL/TESTS/ACCG4%20carte%20en%20d&#233;faut.zip" TargetMode="External"/><Relationship Id="rId244" Type="http://schemas.openxmlformats.org/officeDocument/2006/relationships/hyperlink" Target="https://rr.fpk.exostar.com/customers/rollsroyceplc_forumpass/nuclear/wep/ael/AEL%20Documentation/ECHANGE%20TECHNIQUE/DOSSIER%20INDUSTRIEL/Documents%20LIES/TIP36C.zip" TargetMode="External"/><Relationship Id="rId430" Type="http://schemas.openxmlformats.org/officeDocument/2006/relationships/hyperlink" Target="https://rr.fpk.exostar.com/customers/rollsroyceplc_forumpass/nuclear/wep/ael/AEL%20Documentation/ECHANGE%20TECHNIQUE/DOSSIER%20INDUSTRIEL/Documents%20LIES/SDST/FILLE_%20NERVIA_UC25__FS_QR514.jpg" TargetMode="External"/><Relationship Id="rId18" Type="http://schemas.openxmlformats.org/officeDocument/2006/relationships/hyperlink" Target="https://rr.fpk.exostar.com/customers/rollsroyceplc_forumpass/nuclear/wep/ael/AEL%20Documentation/ECHANGE%20TECHNIQUE/DOSSIER%20INDUSTRIEL/Documents%20LIES/29275914DA.zip" TargetMode="External"/><Relationship Id="rId39" Type="http://schemas.openxmlformats.org/officeDocument/2006/relationships/hyperlink" Target="https://rr.fpk.exostar.com/customers/rollsroyceplc_forumpass/nuclear/wep/ael/AEL%20Documentation/ECHANGE%20TECHNIQUE/DOSSIER%20INDUSTRIEL/Documents%20LIES/3015245B.pdf" TargetMode="External"/><Relationship Id="rId265" Type="http://schemas.openxmlformats.org/officeDocument/2006/relationships/hyperlink" Target="https://rr.fpk.exostar.com/customers/rollsroyceplc_forumpass/nuclear/wep/ael/AEL%20Documentation/ECHANGE%20TECHNIQUE/DOSSIER%20INDUSTRIEL/Documents%20LIES/DER4711.pdf" TargetMode="External"/><Relationship Id="rId286" Type="http://schemas.openxmlformats.org/officeDocument/2006/relationships/hyperlink" Target="https://rr.fpk.exostar.com/customers/rollsroyceplc_forumpass/nuclear/wep/ael/AEL%20Documentation/ECHANGE%20TECHNIQUE/DOSSIER%20INDUSTRIEL/Documents%20LIES/IMG_0003.BMP" TargetMode="External"/><Relationship Id="rId451" Type="http://schemas.openxmlformats.org/officeDocument/2006/relationships/hyperlink" Target="https://rr.fpk.exostar.com/customers/rollsroyceplc_forumpass/nuclear/wep/ael/AEL%20Documentation/ECHANGE%20TECHNIQUE/DOSSIER%20INDUSTRIEL/Documents%20LIES/3021388_ind_D_SDST_BORNIER_16_ETOR_BOR0000013%20sign&#233;e%20AEL.pdf" TargetMode="External"/><Relationship Id="rId472" Type="http://schemas.openxmlformats.org/officeDocument/2006/relationships/hyperlink" Target="https://rr.fpk.exostar.com/customers/rollsroyceplc_forumpass/nuclear/wep/ael/AEL%20Documentation/ECHANGE%20TECHNIQUE/DOSSIER%20INDUSTRIEL/Documents%20LIES/SDST_ACGF6%20BN-2_3026938D_sign&#233;e.pdf" TargetMode="External"/><Relationship Id="rId493" Type="http://schemas.openxmlformats.org/officeDocument/2006/relationships/hyperlink" Target="https://rr.fpk.exostar.com/customers/rollsroyceplc_forumpass/nuclear/wep/ael/AEL%20Documentation/ECHANGE%20TECHNIQUE/DOSSIER%20INDUSTRIEL/Documents%20LIES/Consommables%20RRCN%20hors%20spec.xlsx" TargetMode="External"/><Relationship Id="rId507" Type="http://schemas.openxmlformats.org/officeDocument/2006/relationships/hyperlink" Target="https://rr.fpk.exostar.com/customers/rollsroyceplc_forumpass/nuclear/wep/ael/AEL%20Documentation/ECHANGE%20TECHNIQUE/DOSSIER%20INDUSTRIEL/Documents%20LIES/remont&#233;e%20TM%20suivant%20VS%20et%20VL%20cas%20extremes.JPG" TargetMode="External"/><Relationship Id="rId528" Type="http://schemas.openxmlformats.org/officeDocument/2006/relationships/hyperlink" Target="https://rr.fpk.exostar.com/customers/rollsroyceplc_forumpass/nuclear/wep/ael/AEL%20Documentation/ECHANGE%20TECHNIQUE/DOSSIER%20INDUSTRIEL/Documents%20LIES/SDST_ICOND_3018541B_sign&#233;e_220216.pdf" TargetMode="External"/><Relationship Id="rId549" Type="http://schemas.openxmlformats.org/officeDocument/2006/relationships/hyperlink" Target="https://rr.fpk.exostar.com/customers/rollsroyceplc_forumpass/nuclear/wep/ael/AEL%20Documentation/ECHANGE%20TECHNIQUE/DOSSIER%20INDUSTRIEL/Documents%20LIES/SDST_3019571B_sign&#233;e%20AEL_100216.pdf" TargetMode="External"/><Relationship Id="rId50" Type="http://schemas.openxmlformats.org/officeDocument/2006/relationships/hyperlink" Target="https://rr.fpk.exostar.com/customers/rollsroyceplc_forumpass/nuclear/wep/ael/AEL%20Documentation/ECHANGE%20TECHNIQUE/DOSSIER%20INDUSTRIEL/Documents%20LIES/SDST/T022790A01-SDST%20CARTE%20AHT%201B%20%20R&#201;F%205100435362.xls" TargetMode="External"/><Relationship Id="rId104" Type="http://schemas.openxmlformats.org/officeDocument/2006/relationships/hyperlink" Target="https://rr.fpk.exostar.com/customers/rollsroyceplc_forumpass/nuclear/wep/ael/AEL%20Documentation/ECHANGE%20TECHNIQUE/DOSSIER%20INDUSTRIEL/Documents%20LIES/SDST/T019893_A_SDST_CARTE_DEPHASEURS_1479020.xlsx" TargetMode="External"/><Relationship Id="rId125" Type="http://schemas.openxmlformats.org/officeDocument/2006/relationships/hyperlink" Target="https://rr.fpk.exostar.com/customers/rollsroyceplc_forumpass/nuclear/wep/ael/AEL%20Documentation/ECHANGE%20TECHNIQUE/DOSSIER%20INDUSTRIEL/Documents%20LIES/SDST/SDST_3022368_C_32%20E%20TOR%20SR%20FI_5100436670.xlsx" TargetMode="External"/><Relationship Id="rId146" Type="http://schemas.openxmlformats.org/officeDocument/2006/relationships/hyperlink" Target="https://rr.fpk.exostar.com/customers/rollsroyceplc_forumpass/nuclear/wep/ael/AEL%20Documentation/ECHANGE%20TECHNIQUE/DOSSIER%20INDUSTRIEL/Documents%20LIES/T018517%20A_SDST-1479127-32STORISO.xlsx" TargetMode="External"/><Relationship Id="rId167" Type="http://schemas.openxmlformats.org/officeDocument/2006/relationships/hyperlink" Target="https://rr.fpk.exostar.com/customers/rollsroyceplc_forumpass/nuclear/wep/ael/AEL%20Documentation/ECHANGE%20TECHNIQUE/DOSSIER%20INDUSTRIEL/Documents%20LIES/3025673_C_SDST_Module_RSDS_6649070%20&#224;%20signer.pdf" TargetMode="External"/><Relationship Id="rId188" Type="http://schemas.openxmlformats.org/officeDocument/2006/relationships/hyperlink" Target="https://rr.fpk.exostar.com/customers/rollsroyceplc_forumpass/nuclear/wep/ael/AEL%20Documentation/ECHANGE%20TECHNIQUE/DOSSIER%20INDUSTRIEL/Documents%20LIES/FLT4398.PDF" TargetMode="External"/><Relationship Id="rId311" Type="http://schemas.openxmlformats.org/officeDocument/2006/relationships/hyperlink" Target="https://rr.fpk.exostar.com/customers/rollsroyceplc_forumpass/nuclear/wep/ael/AEL%20Documentation/ECHANGE%20TECHNIQUE/DOSSIER%20INDUSTRIEL/Documents%20LIES/SDST-5100436731-carte-8_S_Relai_1.xls" TargetMode="External"/><Relationship Id="rId332" Type="http://schemas.openxmlformats.org/officeDocument/2006/relationships/hyperlink" Target="https://rr.fpk.exostar.com/customers/rollsroyceplc_forumpass/nuclear/wep/ael/AEL%20Documentation/ECHANGE%20TECHNIQUE/DOSSIER%20INDUSTRIEL/Documents%20LIES/3018536-B-SDST-carte_16_I-TOR-5100436634.pdf" TargetMode="External"/><Relationship Id="rId353" Type="http://schemas.openxmlformats.org/officeDocument/2006/relationships/hyperlink" Target="https://rr.fpk.exostar.com/customers/rollsroyceplc_forumpass/nuclear/wep/ael/AEL%20Documentation/ECHANGE%20TECHNIQUE/DOSSIER%20INDUSTRIEL/Documents%20LIES/Cote-NR1-Carte-isolement-boremetre.JPG" TargetMode="External"/><Relationship Id="rId374" Type="http://schemas.openxmlformats.org/officeDocument/2006/relationships/hyperlink" Target="https://rr.fpk.exostar.com/customers/rollsroyceplc_forumpass/nuclear/wep/ael/AEL%20Documentation/ECHANGE%20TECHNIQUE/DOSSIER%20INDUSTRIEL/Documents%20LIES/FLT4618_alim%20ana7.xls" TargetMode="External"/><Relationship Id="rId395" Type="http://schemas.openxmlformats.org/officeDocument/2006/relationships/hyperlink" Target="https://rr.fpk.exostar.com/customers/rollsroyceplc_forumpass/nuclear/wep/ael/AEL%20Documentation/ECHANGE%20TECHNIQUE/DOSSIER%20INDUSTRIEL/Documents%20LIES/FLT%204527_phase%20unbalanced-PAN.xls" TargetMode="External"/><Relationship Id="rId409" Type="http://schemas.openxmlformats.org/officeDocument/2006/relationships/hyperlink" Target="https://rr.fpk.exostar.com/customers/rollsroyceplc_forumpass/nuclear/wep/ael/AEL%20Documentation/DOSSIER%20COMMANDE/OAMB-18076/OAMB-18076%20AVENANT%206/DOSSIER%205100435733%20L" TargetMode="External"/><Relationship Id="rId560" Type="http://schemas.openxmlformats.org/officeDocument/2006/relationships/hyperlink" Target="https://rr.fpk.exostar.com/customers/rollsroyceplc_forumpass/nuclear/wep/ael/AEL%20Documentation/ECHANGE%20TECHNIQUE/DOSSIER%20INDUSTRIEL/Documents%20LIES/T007658_A.pdf" TargetMode="External"/><Relationship Id="rId71" Type="http://schemas.openxmlformats.org/officeDocument/2006/relationships/hyperlink" Target="https://rr.fpk.exostar.com/customers/rollsroyceplc_forumpass/nuclear/wep/ael/AEL%20Documentation/ECHANGE%20TECHNIQUE/DOSSIER%20INDUSTRIEL/Documents%20LIES/SDST/T022271_A_SDST_CARTE_ALIM_ANA5_5100435649.pdf" TargetMode="External"/><Relationship Id="rId92" Type="http://schemas.openxmlformats.org/officeDocument/2006/relationships/hyperlink" Target="https://rr.fpk.exostar.com/customers/rollsroyceplc_forumpass/nuclear/wep/ael/AEL%20Documentation/ECHANGE%20TECHNIQUE/DOSSIER%20INDUSTRIEL/Documents%20LIES/SDST/PES_Constr_I.COND_5100370310_D.pdf" TargetMode="External"/><Relationship Id="rId213" Type="http://schemas.openxmlformats.org/officeDocument/2006/relationships/hyperlink" Target="https://rr.fpk.exostar.com/customers/rollsroyceplc_forumpass/nuclear/wep/ael/AEL%20Documentation/DOSSIER%20COMMANDE/OAMB-16229/SOU_ACQ_190_150_115%20OFAL-16262.pdf" TargetMode="External"/><Relationship Id="rId234" Type="http://schemas.openxmlformats.org/officeDocument/2006/relationships/hyperlink" Target="https://rr.fpk.exostar.com/customers/rollsroyceplc_forumpass/nuclear/wep/ael/AEL%20Documentation/ECHANGE%20TECHNIQUE/DOSSIER%20INDUSTRIEL/Documents%20LIES/3017798A.pdf" TargetMode="External"/><Relationship Id="rId420" Type="http://schemas.openxmlformats.org/officeDocument/2006/relationships/hyperlink" Target="https://rr.fpk.exostar.com/customers/rollsroyceplc_forumpass/nuclear/wep/ael/AEL%20Documentation/ECHANGE%20TECHNIQUE/DOSSIER%20INDUSTRIEL/Documents%20LIES/fiche_de_liaison_PCB%20AIR%204.doc" TargetMode="External"/><Relationship Id="rId2" Type="http://schemas.openxmlformats.org/officeDocument/2006/relationships/hyperlink" Target="https://rr.fpk.exostar.com/customers/rollsroyceplc_forumpass/nuclear/wep/ael/AEL%20Documentation/ECHANGE%20TECHNIQUE/DOSSIER%20INDUSTRIEL/Documents%20LIES/Collage%20capa%20BHT6.zip" TargetMode="External"/><Relationship Id="rId29" Type="http://schemas.openxmlformats.org/officeDocument/2006/relationships/hyperlink" Target="https://rr.fpk.exostar.com/customers/rollsroyceplc_forumpass/nuclear/wep/ael/AEL%20Documentation/ECHANGE%20TECHNIQUE/DOSSIER%20INDUSTRIEL/Documents%20LIES/Alliage%20SnPb_AEL.pdf" TargetMode="External"/><Relationship Id="rId255" Type="http://schemas.openxmlformats.org/officeDocument/2006/relationships/hyperlink" Target="https://rr.fpk.exostar.com/customers/rollsroyceplc_forumpass/nuclear/wep/ael/AEL%20Documentation/ECHANGE%20TECHNIQUE/DOSSIER%20INDUSTRIEL/Documents%20LIES/T011415_A_SDST%20CARTE%20AMPLI%20VIDEO.pdf" TargetMode="External"/><Relationship Id="rId276" Type="http://schemas.openxmlformats.org/officeDocument/2006/relationships/hyperlink" Target="https://rr.fpk.exostar.com/customers/rollsroyceplc_forumpass/nuclear/wep/ael/AEL%20Documentation/ECHANGE%20TECHNIQUE/DOSSIER%20INDUSTRIEL/Documents%20LIES/SDST-3020223_C-CAR0000147-ACCG4_2.xlsx" TargetMode="External"/><Relationship Id="rId297" Type="http://schemas.openxmlformats.org/officeDocument/2006/relationships/hyperlink" Target="https://rr.fpk.exostar.com/customers/rollsroyceplc_forumpass/nuclear/wep/ael/AEL%20Documentation/ECHANGE%20TECHNIQUE/DOSSIER%20INDUSTRIEL/Documents%20LIES/SDST-CAR0000193-8PT100_2.xls" TargetMode="External"/><Relationship Id="rId441" Type="http://schemas.openxmlformats.org/officeDocument/2006/relationships/hyperlink" Target="https://rr.fpk.exostar.com/customers/rollsroyceplc_forumpass/nuclear/wep/ael/AEL%20Documentation/ECHANGE%20TECHNIQUE/DOSSIER%20INDUSTRIEL/Documents%20LIES/SDST/alim%20bt_1.jpg" TargetMode="External"/><Relationship Id="rId462" Type="http://schemas.openxmlformats.org/officeDocument/2006/relationships/hyperlink" Target="https://rr.fpk.exostar.com/customers/rollsroyceplc_forumpass/nuclear/wep/ael/AEL%20Documentation/ECHANGE%20TECHNIQUE/DOSSIER%20INDUSTRIEL/Documents%20LIES/SDST_AIMP5B-FI_3022226B_sign&#233;e_240817.pdf" TargetMode="External"/><Relationship Id="rId483" Type="http://schemas.openxmlformats.org/officeDocument/2006/relationships/hyperlink" Target="https://rr.fpk.exostar.com/customers/rollsroyceplc_forumpass/nuclear/wep/ael/AEL%20Documentation/ECHANGE%20TECHNIQUE/DOSSIER%20INDUSTRIEL/Documents%20LIES/SDST_ind_B-CAR0000238-ACGF2%20BN_2_signe%20AEL_090117.pdf" TargetMode="External"/><Relationship Id="rId518" Type="http://schemas.openxmlformats.org/officeDocument/2006/relationships/hyperlink" Target="https://rr.fpk.exostar.com/customers/rollsroyceplc_forumpass/nuclear/wep/ael/AEL%20Documentation/ECHANGE%20TECHNIQUE/DOSSIER%20INDUSTRIEL/Documents%20LIES/ana7%20vernis%20draft0001.PDF" TargetMode="External"/><Relationship Id="rId539" Type="http://schemas.openxmlformats.org/officeDocument/2006/relationships/hyperlink" Target="https://rr.fpk.exostar.com/customers/rollsroyceplc_forumpass/nuclear/wep/ael/AEL%20Documentation/ECHANGE%20TECHNIQUE/DOSSIER%20INDUSTRIEL/TESTS/PV%20fond%20panier%202009.zip" TargetMode="External"/><Relationship Id="rId40" Type="http://schemas.openxmlformats.org/officeDocument/2006/relationships/hyperlink" Target="https://rr.fpk.exostar.com/customers/rollsroyceplc_forumpass/nuclear/wep/ael/AEL%20Documentation/ECHANGE%20TECHNIQUE/DOSSIER%20INDUSTRIEL/Documents%20LIES/1472067C.pdf" TargetMode="External"/><Relationship Id="rId115" Type="http://schemas.openxmlformats.org/officeDocument/2006/relationships/hyperlink" Target="https://rr.fpk.exostar.com/customers/rollsroyceplc_forumpass/nuclear/wep/ael/AEL%20Documentation/ECHANGE%20TECHNIQUE/DOSSIER%20INDUSTRIEL/Documents%20LIES/SDST/T019885_A_SDST_CARTE_AMPLI_ISOL_ANA_1478992.xlsx" TargetMode="External"/><Relationship Id="rId136" Type="http://schemas.openxmlformats.org/officeDocument/2006/relationships/hyperlink" Target="https://rr.fpk.exostar.com/customers/rollsroyceplc_forumpass/nuclear/wep/ael/AEL%20Documentation/ECHANGE%20TECHNIQUE/DOSSIER%20INDUSTRIEL/Documents%20LIES/blindage%2015400418B-15874.pdf" TargetMode="External"/><Relationship Id="rId157" Type="http://schemas.openxmlformats.org/officeDocument/2006/relationships/hyperlink" Target="https://rr.fpk.exostar.com/customers/rollsroyceplc_forumpass/nuclear/wep/ael/AEL%20Documentation/ECHANGE%20TECHNIQUE/DOSSIER%20INDUSTRIEL/Documents%20LIES/T009460_Indice_C_SDST_BOR0000024_Bornier_16SREL.PDF" TargetMode="External"/><Relationship Id="rId178" Type="http://schemas.openxmlformats.org/officeDocument/2006/relationships/hyperlink" Target="https://rr.fpk.exostar.com/customers/rollsroyceplc_forumpass/nuclear/wep/ael/AEL%20Documentation/ECHANGE%20TECHNIQUE/DOSSIER%20INDUSTRIEL/Documents%20LIES/T009460_Indice_C_SDST_BOR0000024_Bornier_16SREL.xlsx" TargetMode="External"/><Relationship Id="rId301" Type="http://schemas.openxmlformats.org/officeDocument/2006/relationships/hyperlink" Target="https://rr.fpk.exostar.com/customers/rollsroyceplc_forumpass/nuclear/wep/ael/AEL%20Documentation/ECHANGE%20TECHNIQUE/DOSSIER%20INDUSTRIEL/Documents%20LIES/FAI-carte-afficheur%20CBO20-21-31.zip" TargetMode="External"/><Relationship Id="rId322" Type="http://schemas.openxmlformats.org/officeDocument/2006/relationships/hyperlink" Target="https://rr.fpk.exostar.com/customers/rollsroyceplc_forumpass/nuclear/wep/ael/AEL%20Documentation/ECHANGE%20TECHNIQUE/DOSSIER%20INDUSTRIEL/Documents%20LIES/FLT4682_rondelle%20et%20surface%20de%20contact.xls" TargetMode="External"/><Relationship Id="rId343" Type="http://schemas.openxmlformats.org/officeDocument/2006/relationships/hyperlink" Target="https://rr.fpk.exostar.com/customers/rollsroyceplc_forumpass/nuclear/wep/ael/AEL%20Documentation/ECHANGE%20TECHNIQUE/DOSSIER%20INDUSTRIEL/Documents%20LIES/DER4662.doc" TargetMode="External"/><Relationship Id="rId364" Type="http://schemas.openxmlformats.org/officeDocument/2006/relationships/hyperlink" Target="https://rr.fpk.exostar.com/customers/rollsroyceplc_forumpass/nuclear/wep/ael/AEL%20Documentation/ECHANGE%20TECHNIQUE/DOSSIER%20INDUSTRIEL/Documents%20LIES/DER4637.doc" TargetMode="External"/><Relationship Id="rId550" Type="http://schemas.openxmlformats.org/officeDocument/2006/relationships/hyperlink" Target="https://rr.fpk.exostar.com/customers/rollsroyceplc_forumpass/nuclear/wep/ael/AEL%20Documentation/ECHANGE%20TECHNIQUE/DOSSIER%20INDUSTRIEL/Documents%20LIES/DRG-16-1107_ATOMELEC_AEL_GT_face%20avant%20visserie%20ICTO.pdf" TargetMode="External"/><Relationship Id="rId61" Type="http://schemas.openxmlformats.org/officeDocument/2006/relationships/hyperlink" Target="https://rr.fpk.exostar.com/customers/rollsroyceplc_forumpass/nuclear/wep/ael/AEL%20Documentation/ECHANGE%20TECHNIQUE/DOSSIER%20INDUSTRIEL/Documents%20LIES/SDST/T022402-SDST%20CARTE%20INTERFACE%20ETOR%20%205100435616.xlsx" TargetMode="External"/><Relationship Id="rId82" Type="http://schemas.openxmlformats.org/officeDocument/2006/relationships/hyperlink" Target="https://rr.fpk.exostar.com/customers/rollsroyceplc_forumpass/nuclear/wep/ael/AEL%20Documentation/ECHANGE%20TECHNIQUE/DOSSIER%20INDUSTRIEL/Documents%20LIES/SDST/T021634%20SDST%20CARTE%20FILLE%20UC.xls" TargetMode="External"/><Relationship Id="rId199" Type="http://schemas.openxmlformats.org/officeDocument/2006/relationships/hyperlink" Target="https://rr.fpk.exostar.com/customers/rollsroyceplc_forumpass/nuclear/wep/ael/AEL%20Documentation/ECHANGE%20TECHNIQUE/DOSSIER%20INDUSTRIEL/Documents%20LIES/DER4754.pdf" TargetMode="External"/><Relationship Id="rId203" Type="http://schemas.openxmlformats.org/officeDocument/2006/relationships/hyperlink" Target="https://rr.fpk.exostar.com/customers/rollsroyceplc_forumpass/nuclear/wep/ael/AEL%20Documentation/ECHANGE%20TECHNIQUE/DOSSIER%20INDUSTRIEL/Documents%20LIES/DER4752.doc" TargetMode="External"/><Relationship Id="rId385" Type="http://schemas.openxmlformats.org/officeDocument/2006/relationships/hyperlink" Target="https://rr.fpk.exostar.com/customers/rollsroyceplc_forumpass/nuclear/wep/ael/AEL%20Documentation/ECHANGE%20TECHNIQUE/DOSSIER%20INDUSTRIEL/Documents%20LIES/DER4589-1_carte%20ISOLEMENT%20BOREMETRE.pdf" TargetMode="External"/><Relationship Id="rId571" Type="http://schemas.openxmlformats.org/officeDocument/2006/relationships/hyperlink" Target="https://rr.fpk.exostar.com/customers/rollsroyceplc_forumpass/nuclear/wep/ael/AEL%20Documentation/ECHANGE%20TECHNIQUE/DOSSIER%20INDUSTRIEL/Documents%20LIES/DRG-15-1012_AEL4584_MCP10_29403010JC.pdf" TargetMode="External"/><Relationship Id="rId19" Type="http://schemas.openxmlformats.org/officeDocument/2006/relationships/hyperlink" Target="https://rr.fpk.exostar.com/customers/rollsroyceplc_forumpass/nuclear/wep/ael/AEL%20Documentation/ECHANGE%20TECHNIQUE/DOSSIER%20INDUSTRIEL/Documents%20LIES/3015245B_Rouge%20et%20Jaune.pdf" TargetMode="External"/><Relationship Id="rId224" Type="http://schemas.openxmlformats.org/officeDocument/2006/relationships/hyperlink" Target="https://rr.fpk.exostar.com/customers/rollsroyceplc_forumpass/nuclear/wep/ael/AEL%20Documentation/ECHANGE%20TECHNIQUE/DOSSIER%20INDUSTRIEL/TESTS/PV%20de%20test%20en%20d&#233;faut%20804922-MIV.zip" TargetMode="External"/><Relationship Id="rId245" Type="http://schemas.openxmlformats.org/officeDocument/2006/relationships/hyperlink" Target="https://rr.fpk.exostar.com/customers/rollsroyceplc_forumpass/nuclear/wep/ael/AEL%20Documentation/ECHANGE%20TECHNIQUE/DOSSIER%20INDUSTRIEL/Documents%20LIES/LDA-15.xlsx" TargetMode="External"/><Relationship Id="rId266" Type="http://schemas.openxmlformats.org/officeDocument/2006/relationships/hyperlink" Target="https://rr.fpk.exostar.com/customers/rollsroyceplc_forumpass/nuclear/wep/ael/AEL%20Documentation/ECHANGE%20TECHNIQUE/DOSSIER%20INDUSTRIEL/Documents%20LIES/draft%20plan%20vernis%20LOT3.pdf" TargetMode="External"/><Relationship Id="rId287" Type="http://schemas.openxmlformats.org/officeDocument/2006/relationships/hyperlink" Target="https://rr.fpk.exostar.com/customers/rollsroyceplc_forumpass/nuclear/wep/ael/AEL%20Documentation/ECHANGE%20TECHNIQUE/DOSSIER%20INDUSTRIEL/Documents%20LIES/DER4699.pdf" TargetMode="External"/><Relationship Id="rId410" Type="http://schemas.openxmlformats.org/officeDocument/2006/relationships/hyperlink" Target="https://rr.fpk.exostar.com/customers/rollsroyceplc_forumpass/nuclear/wep/ael/AEL%20Documentation/ECHANGE%20TECHNIQUE/DOSSIER%20INDUSTRIEL/Documents%20LIES/SOR/T024441A01-SOR%20REPRISE%20BOR0000015%20G%20SUITE%20NCP-18-16295_validation%20AEL.doc" TargetMode="External"/><Relationship Id="rId431" Type="http://schemas.openxmlformats.org/officeDocument/2006/relationships/hyperlink" Target="https://rr.fpk.exostar.com/customers/rollsroyceplc_forumpass/nuclear/wep/ael/AEL%20Documentation/ECHANGE%20TECHNIQUE/DOSSIER%20INDUSTRIEL/Documents%20LIES/SDST/QR510_1478855_AIR4.jpg" TargetMode="External"/><Relationship Id="rId452" Type="http://schemas.openxmlformats.org/officeDocument/2006/relationships/hyperlink" Target="https://rr.fpk.exostar.com/customers/rollsroyceplc_forumpass/nuclear/wep/ael/AEL%20Documentation/ECHANGE%20TECHNIQUE/DOSSIER%20INDUSTRIEL/Documents%20LIES/T018517%20A_SDST-1479127-32STORISO_sign&#233;e.pdf" TargetMode="External"/><Relationship Id="rId473" Type="http://schemas.openxmlformats.org/officeDocument/2006/relationships/hyperlink" Target="https://rr.fpk.exostar.com/customers/rollsroyceplc_forumpass/nuclear/wep/ael/AEL%20Documentation/ECHANGE%20TECHNIQUE/DOSSIER%20INDUSTRIEL/Documents%20LIES/DRG-17-1405_CARTE%20EOU%20-%20Carte%20Additif%20couple%20serrage.pdf" TargetMode="External"/><Relationship Id="rId494" Type="http://schemas.openxmlformats.org/officeDocument/2006/relationships/hyperlink" Target="https://rr.fpk.exostar.com/customers/rollsroyceplc_forumpass/nuclear/wep/ael/AEL%20Documentation/ECHANGE%20TECHNIQUE/DOSSIER%20INDUSTRIEL/Documents%20LIES/6618613D.zip" TargetMode="External"/><Relationship Id="rId508" Type="http://schemas.openxmlformats.org/officeDocument/2006/relationships/hyperlink" Target="https://rr.fpk.exostar.com/customers/rollsroyceplc_forumpass/nuclear/wep/ael/AEL%20Documentation/ECHANGE%20TECHNIQUE/DOSSIER%20INDUSTRIEL/Documents%20LIES/DRG-16-1229_AEL%20PCB%20Hors%20p&#233;remption.pdf" TargetMode="External"/><Relationship Id="rId529" Type="http://schemas.openxmlformats.org/officeDocument/2006/relationships/hyperlink" Target="https://rr.fpk.exostar.com/customers/rollsroyceplc_forumpass/nuclear/wep/ael/AEL%20Documentation/ECHANGE%20TECHNIQUE/DOSSIER%20INDUSTRIEL/Documents%20LIES/DER4677.pdf" TargetMode="External"/><Relationship Id="rId30" Type="http://schemas.openxmlformats.org/officeDocument/2006/relationships/hyperlink" Target="https://rr.fpk.exostar.com/customers/rollsroyceplc_forumpass/nuclear/wep/ael/AEL%20Documentation/ECHANGE%20TECHNIQUE/DOSSIER%20INDUSTRIEL/Documents%20LIES/sac_antistatique%20600843_120x80_QR620.JPG" TargetMode="External"/><Relationship Id="rId105" Type="http://schemas.openxmlformats.org/officeDocument/2006/relationships/hyperlink" Target="https://rr.fpk.exostar.com/customers/rollsroyceplc_forumpass/nuclear/wep/ael/AEL%20Documentation/ECHANGE%20TECHNIQUE/DOSSIER%20INDUSTRIEL/Documents%20LIES/SDST/SDST%203018541%20C%20SDST%20Carte%20I%20COND%205100436461.xlsx" TargetMode="External"/><Relationship Id="rId126" Type="http://schemas.openxmlformats.org/officeDocument/2006/relationships/hyperlink" Target="https://rr.fpk.exostar.com/customers/rollsroyceplc_forumpass/nuclear/wep/ael/AEL%20Documentation/ECHANGE%20TECHNIQUE/DOSSIER%20INDUSTRIEL/Documents%20LIES/carton%20emballage%203%20et%204%20pas_1614618AA_AEL601049.jpg" TargetMode="External"/><Relationship Id="rId147" Type="http://schemas.openxmlformats.org/officeDocument/2006/relationships/hyperlink" Target="https://rr.fpk.exostar.com/customers/rollsroyceplc_forumpass/nuclear/wep/ael/AEL%20Documentation/ECHANGE%20TECHNIQUE/DOSSIER%20INDUSTRIEL/Documents%20LIES/T018519%20A_SDST-5100436152-32STORST.xlsx" TargetMode="External"/><Relationship Id="rId168" Type="http://schemas.openxmlformats.org/officeDocument/2006/relationships/hyperlink" Target="https://rr.fpk.exostar.com/customers/rollsroyceplc_forumpass/nuclear/wep/ael/AEL%20Documentation/ECHANGE%20TECHNIQUE/DOSSIER%20INDUSTRIEL/Documents%20LIES/T017511_A_SDST_1478878_CCT2.xlsx" TargetMode="External"/><Relationship Id="rId312" Type="http://schemas.openxmlformats.org/officeDocument/2006/relationships/hyperlink" Target="https://rr.fpk.exostar.com/customers/rollsroyceplc_forumpass/nuclear/wep/ael/AEL%20Documentation/ECHANGE%20TECHNIQUE/DOSSIER%20INDUSTRIEL/Documents%20LIES/SDST-5100436672-32_S_TOR_FI.pdf" TargetMode="External"/><Relationship Id="rId333" Type="http://schemas.openxmlformats.org/officeDocument/2006/relationships/hyperlink" Target="https://rr.fpk.exostar.com/customers/rollsroyceplc_forumpass/nuclear/wep/ael/AEL%20Documentation/ECHANGE%20TECHNIQUE/DOSSIER%20INDUSTRIEL/Documents%20LIES/T003541-SDST-Carte-I_ALIM24V-5100436390.pdf" TargetMode="External"/><Relationship Id="rId354" Type="http://schemas.openxmlformats.org/officeDocument/2006/relationships/hyperlink" Target="https://rr.fpk.exostar.com/customers/rollsroyceplc_forumpass/nuclear/wep/ael/AEL%20Documentation/ECHANGE%20TECHNIQUE/DOSSIER%20INDUSTRIEL/Documents%20LIES/FLT4648_carte%20AID4.xls" TargetMode="External"/><Relationship Id="rId540" Type="http://schemas.openxmlformats.org/officeDocument/2006/relationships/hyperlink" Target="https://rr.fpk.exostar.com/customers/rollsroyceplc_forumpass/nuclear/wep/ael/AEL%20Documentation/ECHANGE%20TECHNIQUE/DOSSIER%20INDUSTRIEL/Documents%20LIES/T009460%20B_BOR0000024-SDST-Bornier-16SREL.pdf" TargetMode="External"/><Relationship Id="rId51" Type="http://schemas.openxmlformats.org/officeDocument/2006/relationships/hyperlink" Target="https://rr.fpk.exostar.com/customers/rollsroyceplc_forumpass/nuclear/wep/ael/AEL%20Documentation/ECHANGE%20TECHNIQUE/DOSSIER%20INDUSTRIEL/Documents%20LIES/SDST/T022777A01-SDST%20CARTE%206%20S%20ANA%20ST%20%205100435727.xls" TargetMode="External"/><Relationship Id="rId72" Type="http://schemas.openxmlformats.org/officeDocument/2006/relationships/hyperlink" Target="https://rr.fpk.exostar.com/customers/rollsroyceplc_forumpass/nuclear/wep/ael/AEL%20Documentation/ECHANGE%20TECHNIQUE/DOSSIER%20INDUSTRIEL/Documents%20LIES/SDST/T022277%20A%20SDST%20CARTE%2032ETOR%20TISR%20r&#233;f%205100435692.xlsx" TargetMode="External"/><Relationship Id="rId93" Type="http://schemas.openxmlformats.org/officeDocument/2006/relationships/hyperlink" Target="https://rr.fpk.exostar.com/customers/rollsroyceplc_forumpass/nuclear/wep/ael/AEL%20Documentation/ECHANGE%20TECHNIQUE/DOSSIER%20INDUSTRIEL/Documents%20LIES/SDST/T017504_A_PES_constr_CAR0000124.pdf" TargetMode="External"/><Relationship Id="rId189" Type="http://schemas.openxmlformats.org/officeDocument/2006/relationships/hyperlink" Target="https://rr.fpk.exostar.com/customers/rollsroyceplc_forumpass/nuclear/wep/ael/AEL%20Documentation/ECHANGE%20TECHNIQUE/DOSSIER%20INDUSTRIEL/Documents%20LIES/SDST-3018537_C-Carte-ACGF6-BN-FI-%205%20100%20436720.pdf" TargetMode="External"/><Relationship Id="rId375" Type="http://schemas.openxmlformats.org/officeDocument/2006/relationships/hyperlink" Target="https://rr.fpk.exostar.com/customers/rollsroyceplc_forumpass/nuclear/wep/ael/AEL%20Documentation/ECHANGE%20TECHNIQUE/DOSSIER%20INDUSTRIEL/Documents%20LIES/DER4608_coffret%20esad%207.pdf" TargetMode="External"/><Relationship Id="rId396" Type="http://schemas.openxmlformats.org/officeDocument/2006/relationships/hyperlink" Target="https://rr.fpk.exostar.com/customers/rollsroyceplc_forumpass/nuclear/wep/ael/AEL%20Documentation/ECHANGE%20TECHNIQUE/DOSSIER%20INDUSTRIEL/Archives/FLT4565_CB031.xls" TargetMode="External"/><Relationship Id="rId561" Type="http://schemas.openxmlformats.org/officeDocument/2006/relationships/hyperlink" Target="https://rr.fpk.exostar.com/customers/rollsroyceplc_forumpass/nuclear/wep/ael/AEL%20Documentation/ECHANGE%20TECHNIQUE/DOSSIER%20INDUSTRIEL/Documents%20LIES/DRG-15-1066_MCP11_CAR0000092_Refus.pdf" TargetMode="External"/><Relationship Id="rId3" Type="http://schemas.openxmlformats.org/officeDocument/2006/relationships/hyperlink" Target="https://rr.fpk.exostar.com/customers/rollsroyceplc_forumpass/nuclear/wep/ael/AEL%20Documentation/ECHANGE%20TECHNIQUE/DOSSIER%20INDUSTRIEL/Documents%20LIES/supports_CARTE_6_EANA_ISO_2ST.JPG" TargetMode="External"/><Relationship Id="rId214" Type="http://schemas.openxmlformats.org/officeDocument/2006/relationships/hyperlink" Target="https://rr.fpk.exostar.com/customers/rollsroyceplc_forumpass/nuclear/wep/ael/AEL%20Documentation/ECHANGE%20TECHNIQUE/DOSSIER%20INDUSTRIEL/TESTS/T012880A01.pdf" TargetMode="External"/><Relationship Id="rId235" Type="http://schemas.openxmlformats.org/officeDocument/2006/relationships/hyperlink" Target="https://rr.fpk.exostar.com/customers/rollsroyceplc_forumpass/nuclear/wep/ael/AEL%20Documentation/ECHANGE%20TECHNIQUE/DOSSIER%20INDUSTRIEL/Documents%20LIES/SDST-CAR0000144-I_32_ACT_2.xlsx" TargetMode="External"/><Relationship Id="rId256" Type="http://schemas.openxmlformats.org/officeDocument/2006/relationships/hyperlink" Target="https://rr.fpk.exostar.com/customers/rollsroyceplc_forumpass/nuclear/wep/ael/AEL%20Documentation/ECHANGE%20TECHNIQUE/DOSSIER%20INDUSTRIEL/Documents%20LIES/T011415_A2_SDST%20CARTE%20AMPLI%20VIDEO.pdf" TargetMode="External"/><Relationship Id="rId277" Type="http://schemas.openxmlformats.org/officeDocument/2006/relationships/hyperlink" Target="https://rr.fpk.exostar.com/customers/rollsroyceplc_forumpass/nuclear/wep/ael/AEL%20Documentation/ECHANGE%20TECHNIQUE/DOSSIER%20INDUSTRIEL/Documents%20LIES/T001899-D-SDST-BOR0000022-Bornier_16SREL_DIODE.xls" TargetMode="External"/><Relationship Id="rId298" Type="http://schemas.openxmlformats.org/officeDocument/2006/relationships/hyperlink" Target="https://rr.fpk.exostar.com/customers/rollsroyceplc_forumpass/nuclear/wep/ael/AEL%20Documentation/ECHANGE%20TECHNIQUE/DOSSIER%20INDUSTRIEL/Documents%20LIES/ALIM-ANA7.JPG" TargetMode="External"/><Relationship Id="rId400" Type="http://schemas.openxmlformats.org/officeDocument/2006/relationships/hyperlink" Target="https://rr.fpk.exostar.com/customers/rollsroyceplc_forumpass/nuclear/wep/ael/AEL%20Documentation/ECHANGE%20TECHNIQUE/DOCS%20POINTS%20QR/DOC%20POINT%20QR%20N%C2%B0687%20(6618650)" TargetMode="External"/><Relationship Id="rId421" Type="http://schemas.openxmlformats.org/officeDocument/2006/relationships/hyperlink" Target="https://rr.fpk.exostar.com/customers/rollsroyceplc_forumpass/nuclear/wep/ael/AEL%20Documentation/ECHANGE%20TECHNIQUE/DOSSIER%20INDUSTRIEL/Documents%20LIES/cellule%20logique_QR549.jpg" TargetMode="External"/><Relationship Id="rId442" Type="http://schemas.openxmlformats.org/officeDocument/2006/relationships/hyperlink" Target="https://rr.fpk.exostar.com/customers/rollsroyceplc_forumpass/nuclear/wep/ael/AEL%20Documentation/ECHANGE%20TECHNIQUE/DOSSIER%20INDUSTRIEL/Documents%20LIES/PES/6697507_L_PES%20Fonct%20Carte%20MEOA.pdf" TargetMode="External"/><Relationship Id="rId463" Type="http://schemas.openxmlformats.org/officeDocument/2006/relationships/hyperlink" Target="https://rr.fpk.exostar.com/customers/rollsroyceplc_forumpass/nuclear/wep/ael/AEL%20Documentation/ECHANGE%20TECHNIQUE/DOSSIER%20INDUSTRIEL/Documents%20LIES/SDST_AIMP5-B_T017829A_sign&#233;e_240817.pdf" TargetMode="External"/><Relationship Id="rId484" Type="http://schemas.openxmlformats.org/officeDocument/2006/relationships/hyperlink" Target="https://rr.fpk.exostar.com/customers/rollsroyceplc_forumpass/nuclear/wep/ael/AEL%20Documentation/ECHANGE%20TECHNIQUE/DOSSIER%20INDUSTRIEL/Documents%20LIES/T014195_A_SDST%20_EOP%206647910_sign&#233;AEL_090117.pdf" TargetMode="External"/><Relationship Id="rId519" Type="http://schemas.openxmlformats.org/officeDocument/2006/relationships/hyperlink" Target="https://rr.fpk.exostar.com/customers/rollsroyceplc_forumpass/nuclear/wep/ael/AEL%20Documentation/ECHANGE%20TECHNIQUE/DOSSIER%20INDUSTRIEL/Documents%20LIES/ana7%20vernis%20draft.PDF" TargetMode="External"/><Relationship Id="rId116" Type="http://schemas.openxmlformats.org/officeDocument/2006/relationships/hyperlink" Target="https://rr.fpk.exostar.com/customers/rollsroyceplc_forumpass/nuclear/wep/ael/AEL%20Documentation/ECHANGE%20TECHNIQUE/DOSSIER%20INDUSTRIEL/Documents%20LIES/SDST/T019884_A_SDST_CARTE_ALIM_BT_15V_1478974.xlsx" TargetMode="External"/><Relationship Id="rId137" Type="http://schemas.openxmlformats.org/officeDocument/2006/relationships/hyperlink" Target="https://rr.fpk.exostar.com/customers/rollsroyceplc_forumpass/nuclear/wep/ael/AEL%20Documentation/ECHANGE%20TECHNIQUE/DOSSIER%20INDUSTRIEL/Documents%20LIES/PE_Constructifs_T017566A.pdf" TargetMode="External"/><Relationship Id="rId158" Type="http://schemas.openxmlformats.org/officeDocument/2006/relationships/hyperlink" Target="https://rr.fpk.exostar.com/customers/rollsroyceplc_forumpass/nuclear/wep/ael/AEL%20Documentation/ECHANGE%20TECHNIQUE/DOSSIER%20INDUSTRIEL/Documents%20LIES/BORNIER%2037CF.PDF" TargetMode="External"/><Relationship Id="rId302" Type="http://schemas.openxmlformats.org/officeDocument/2006/relationships/hyperlink" Target="https://rr.fpk.exostar.com/customers/rollsroyceplc_forumpass/nuclear/wep/ael/AEL%20Documentation/ECHANGE%20TECHNIQUE/DOSSIER%20INDUSTRIEL/Documents%20LIES/PVE-32_STOR.pdf" TargetMode="External"/><Relationship Id="rId323" Type="http://schemas.openxmlformats.org/officeDocument/2006/relationships/hyperlink" Target="https://rr.fpk.exostar.com/customers/rollsroyceplc_forumpass/nuclear/wep/ael/AEL%20Documentation/ECHANGE%20TECHNIQUE/DOSSIER%20INDUSTRIEL/Documents%20LIES/DER4681_module%20ALIM%2017V%2010A.pdf" TargetMode="External"/><Relationship Id="rId344" Type="http://schemas.openxmlformats.org/officeDocument/2006/relationships/hyperlink" Target="https://rr.fpk.exostar.com/customers/rollsroyceplc_forumpass/nuclear/wep/ael/AEL%20Documentation/ECHANGE%20TECHNIQUE/DOSSIER%20INDUSTRIEL/Documents%20LIES/FLT%204661-raidisseur%206U.xls" TargetMode="External"/><Relationship Id="rId530" Type="http://schemas.openxmlformats.org/officeDocument/2006/relationships/hyperlink" Target="https://rr.fpk.exostar.com/customers/rollsroyceplc_forumpass/nuclear/wep/ael/AEL%20Documentation/ECHANGE%20TECHNIQUE/DOSSIER%20INDUSTRIEL/Documents%20LIES/SDST_ALIM48_3018691C_sign&#233;e_230216.pdf" TargetMode="External"/><Relationship Id="rId20" Type="http://schemas.openxmlformats.org/officeDocument/2006/relationships/hyperlink" Target="https://rr.fpk.exostar.com/customers/rollsroyceplc_forumpass/nuclear/wep/ael/AEL%20Documentation/ECHANGE%20TECHNIQUE/DOCS%20POINTS%20QR/DOC%20POINT%20QR%20N%C2%B0651%20(5100435358)" TargetMode="External"/><Relationship Id="rId41" Type="http://schemas.openxmlformats.org/officeDocument/2006/relationships/hyperlink" Target="https://rr.fpk.exostar.com/customers/rollsroyceplc_forumpass/nuclear/wep/ael/AEL%20Documentation/ECHANGE%20TECHNIQUE/DOSSIER%20INDUSTRIEL/Documents%20LIES/Fiche%20de%20liaison/Fiche%20de%20liaison%20%20PCB%20Carte%20Compteur.docx" TargetMode="External"/><Relationship Id="rId62" Type="http://schemas.openxmlformats.org/officeDocument/2006/relationships/hyperlink" Target="https://rr.fpk.exostar.com/customers/rollsroyceplc_forumpass/nuclear/wep/ael/AEL%20Documentation/ECHANGE%20TECHNIQUE/DOSSIER%20INDUSTRIEL/Documents%20LIES/1479232E.zip" TargetMode="External"/><Relationship Id="rId83" Type="http://schemas.openxmlformats.org/officeDocument/2006/relationships/hyperlink" Target="https://rr.fpk.exostar.com/customers/rollsroyceplc_forumpass/nuclear/wep/ael/AEL%20Documentation/ECHANGE%20TECHNIQUE/DOSSIER%20INDUSTRIEL/Documents%20LIES/SDST/T021605%20A%20SDST%20CARTE%20AIR4%20R&#201;F%201478855.xls" TargetMode="External"/><Relationship Id="rId179" Type="http://schemas.openxmlformats.org/officeDocument/2006/relationships/hyperlink" Target="https://rr.fpk.exostar.com/customers/rollsroyceplc_forumpass/nuclear/wep/ael/AEL%20Documentation/ECHANGE%20TECHNIQUE/DOSSIER%20INDUSTRIEL/TESTS/Page%20N&#176;44%20PES%205100370303C.pdf" TargetMode="External"/><Relationship Id="rId365" Type="http://schemas.openxmlformats.org/officeDocument/2006/relationships/hyperlink" Target="https://rr.fpk.exostar.com/customers/rollsroyceplc_forumpass/nuclear/wep/ael/AEL%20Documentation/ECHANGE%20TECHNIQUE/DOSSIER%20INDUSTRIEL/Documents%20LIES/CIP%20I-8PT100_pb%20fraisage.zip" TargetMode="External"/><Relationship Id="rId386" Type="http://schemas.openxmlformats.org/officeDocument/2006/relationships/hyperlink" Target="https://rr.fpk.exostar.com/customers/rollsroyceplc_forumpass/nuclear/wep/ael/AEL%20Documentation/ECHANGE%20TECHNIQUE/DOSSIER%20INDUSTRIEL/Documents%20LIES/Data-sheet_ST-et-doc%20PCB.pdf" TargetMode="External"/><Relationship Id="rId551" Type="http://schemas.openxmlformats.org/officeDocument/2006/relationships/hyperlink" Target="https://rr.fpk.exostar.com/customers/rollsroyceplc_forumpass/nuclear/wep/ael/AEL%20Documentation/ECHANGE%20TECHNIQUE/DOSSIER%20INDUSTRIEL/Documents%20LIES/1475650_C_CLI_AFF-S.zip" TargetMode="External"/><Relationship Id="rId572" Type="http://schemas.openxmlformats.org/officeDocument/2006/relationships/hyperlink" Target="https://rr.fpk.exostar.com/customers/rollsroyceplc_forumpass/nuclear/wep/ael/AEL%20Documentation/ECHANGE%20TECHNIQUE/DOSSIER%20INDUSTRIEL/Documents%20LIES/5100436432_D_EMO_DESEQUILIBRE_PHASE_PDFA.pdf" TargetMode="External"/><Relationship Id="rId190" Type="http://schemas.openxmlformats.org/officeDocument/2006/relationships/hyperlink" Target="https://rr.fpk.exostar.com/customers/rollsroyceplc_forumpass/nuclear/wep/ael/AEL%20Documentation/ECHANGE%20TECHNIQUE/DOSSIER%20INDUSTRIEL/Documents%20LIES/T010779_A_PVE.pdf" TargetMode="External"/><Relationship Id="rId204" Type="http://schemas.openxmlformats.org/officeDocument/2006/relationships/hyperlink" Target="https://rr.fpk.exostar.com/customers/rollsroyceplc_forumpass/nuclear/wep/ael/AEL%20Documentation/ECHANGE%20TECHNIQUE/DOSSIER%20INDUSTRIEL/Documents%20LIES/DER4757.doc" TargetMode="External"/><Relationship Id="rId225" Type="http://schemas.openxmlformats.org/officeDocument/2006/relationships/hyperlink" Target="https://rr.fpk.exostar.com/customers/rollsroyceplc_forumpass/nuclear/wep/ael/AEL%20Documentation/ECHANGE%20TECHNIQUE/DOSSIER%20INDUSTRIEL/Documents%20LIES/DER4741.doc" TargetMode="External"/><Relationship Id="rId246" Type="http://schemas.openxmlformats.org/officeDocument/2006/relationships/hyperlink" Target="https://rr.fpk.exostar.com/customers/rollsroyceplc_forumpass/nuclear/wep/ael/AEL%20Documentation/ECHANGE%20TECHNIQUE/DOSSIER%20INDUSTRIEL/Documents%20LIES/DER4729.doc" TargetMode="External"/><Relationship Id="rId267" Type="http://schemas.openxmlformats.org/officeDocument/2006/relationships/hyperlink" Target="https://rr.fpk.exostar.com/customers/rollsroyceplc_forumpass/nuclear/wep/ael/AEL%20Documentation/ECHANGE%20TECHNIQUE/DOSSIER%20INDUSTRIEL/Documents%20LIES/T001899-D-SDST-BOR0000022-Bornier_16SREL_DIODE.pdf" TargetMode="External"/><Relationship Id="rId288" Type="http://schemas.openxmlformats.org/officeDocument/2006/relationships/hyperlink" Target="https://rr.fpk.exostar.com/customers/rollsroyceplc_forumpass/nuclear/wep/ael/AEL%20Documentation/ECHANGE%20TECHNIQUE/DOSSIER%20INDUSTRIEL/Documents%20LIES/DER4699.pdf" TargetMode="External"/><Relationship Id="rId411" Type="http://schemas.openxmlformats.org/officeDocument/2006/relationships/hyperlink" Target="https://rr.fpk.exostar.com/customers/rollsroyceplc_forumpass/nuclear/wep/ael/AEL%20Documentation/ECHANGE%20TECHNIQUE/DOSSIER%20INDUSTRIEL/Documents%20LIES/self.PNG" TargetMode="External"/><Relationship Id="rId432" Type="http://schemas.openxmlformats.org/officeDocument/2006/relationships/hyperlink" Target="https://rr.fpk.exostar.com/customers/rollsroyceplc_forumpass/nuclear/wep/ael/AEL%20Documentation/ECHANGE%20TECHNIQUE/DOSSIER%20INDUSTRIEL/Documents%20LIES/SDST/UC25%20ST_FAV_QR506.jpg" TargetMode="External"/><Relationship Id="rId453" Type="http://schemas.openxmlformats.org/officeDocument/2006/relationships/hyperlink" Target="https://rr.fpk.exostar.com/customers/rollsroyceplc_forumpass/nuclear/wep/ael/AEL%20Documentation/ECHANGE%20TECHNIQUE/DOSSIER%20INDUSTRIEL/Documents%20LIES/T018522_A_SDST_CARTE_16ITORST_sign&#233;e.pdf" TargetMode="External"/><Relationship Id="rId474" Type="http://schemas.openxmlformats.org/officeDocument/2006/relationships/hyperlink" Target="https://rr.fpk.exostar.com/customers/rollsroyceplc_forumpass/nuclear/wep/ael/AEL%20Documentation/ECHANGE%20TECHNIQUE/DOSSIER%20INDUSTRIEL/Documents%20LIES/Etiquette%20identification%20carte%20DC_DC%2024V%2015V.png" TargetMode="External"/><Relationship Id="rId509" Type="http://schemas.openxmlformats.org/officeDocument/2006/relationships/hyperlink" Target="https://rr.fpk.exostar.com/customers/rollsroyceplc_forumpass/nuclear/wep/ael/AEL%20Documentation/ECHANGE%20TECHNIQUE/DOSSIER%20INDUSTRIEL/Documents%20LIES/DRG-16-1227_AEL%20PCB%20Hors%20p&#233;remption.pdf" TargetMode="External"/><Relationship Id="rId106" Type="http://schemas.openxmlformats.org/officeDocument/2006/relationships/hyperlink" Target="https://rr.fpk.exostar.com/customers/rollsroyceplc_forumpass/nuclear/wep/ael/AEL%20Documentation/ECHANGE%20TECHNIQUE/DOSSIER%20INDUSTRIEL/Documents%20LIES/SDST/SDST_3022368_C_32%20E%20TOR%20SR%20FI_5100436670.pdf" TargetMode="External"/><Relationship Id="rId127" Type="http://schemas.openxmlformats.org/officeDocument/2006/relationships/hyperlink" Target="https://rr.fpk.exostar.com/customers/rollsroyceplc_forumpass/nuclear/wep/ael/AEL%20Documentation/ECHANGE%20TECHNIQUE/DOSSIER%20INDUSTRIEL/Documents%20LIES/SDST_A_CARTE_AHTS4B%205100435366.xlsx" TargetMode="External"/><Relationship Id="rId313" Type="http://schemas.openxmlformats.org/officeDocument/2006/relationships/hyperlink" Target="https://rr.fpk.exostar.com/customers/rollsroyceplc_forumpass/nuclear/wep/ael/AEL%20Documentation/ECHANGE%20TECHNIQUE/DOSSIER%20INDUSTRIEL/Documents%20LIES/SDST-5100436413-ALIM_ANA_7.pdf" TargetMode="External"/><Relationship Id="rId495" Type="http://schemas.openxmlformats.org/officeDocument/2006/relationships/hyperlink" Target="https://rr.fpk.exostar.com/customers/rollsroyceplc_forumpass/nuclear/wep/ael/AEL%20Documentation/ECHANGE%20TECHNIQUE/DOSSIER%20INDUSTRIEL/Documents%20LIES/DER4747_040117.doc" TargetMode="External"/><Relationship Id="rId10" Type="http://schemas.openxmlformats.org/officeDocument/2006/relationships/hyperlink" Target="https://rr.fpk.exostar.com/customers/rollsroyceplc_forumpass/nuclear/wep/ael/AEL%20Documentation/ECHANGE%20TECHNIQUE/DOSSIER%20INDUSTRIEL/Documents%20LIES/tape%2092%20-%203%20M_2017%20EN.pdf" TargetMode="External"/><Relationship Id="rId31" Type="http://schemas.openxmlformats.org/officeDocument/2006/relationships/hyperlink" Target="https://rr.fpk.exostar.com/customers/rollsroyceplc_forumpass/nuclear/wep/ael/AEL%20Documentation/ECHANGE%20TECHNIQUE/DOSSIER%20INDUSTRIEL/Documents%20LIES/toron%20AHTS4_B_QR610.JPG" TargetMode="External"/><Relationship Id="rId52" Type="http://schemas.openxmlformats.org/officeDocument/2006/relationships/hyperlink" Target="https://rr.fpk.exostar.com/customers/rollsroyceplc_forumpass/nuclear/wep/ael/AEL%20Documentation/ECHANGE%20TECHNIQUE/DOSSIER%20INDUSTRIEL/Documents%20LIES/SDST/T04308%20B%20SDST%20Carte%20IHM%20(2).xlsx" TargetMode="External"/><Relationship Id="rId73" Type="http://schemas.openxmlformats.org/officeDocument/2006/relationships/hyperlink" Target="https://rr.fpk.exostar.com/customers/rollsroyceplc_forumpass/nuclear/wep/ael/AEL%20Documentation/ECHANGE%20TECHNIQUE/DOSSIER%20INDUSTRIEL/Documents%20LIES/SDST/T022163-SDST%20CARTE%20PLABOR%20R&#201;F%206609585.xlsx" TargetMode="External"/><Relationship Id="rId94" Type="http://schemas.openxmlformats.org/officeDocument/2006/relationships/hyperlink" Target="https://rr.fpk.exostar.com/customers/rollsroyceplc_forumpass/nuclear/wep/ael/AEL%20Documentation/ECHANGE%20TECHNIQUE/DOSSIER%20INDUSTRIEL/Documents%20LIES/PES/T019702_A%20instruction%20deverminage%20carte%2032%20ACT%202.pdf" TargetMode="External"/><Relationship Id="rId148" Type="http://schemas.openxmlformats.org/officeDocument/2006/relationships/hyperlink" Target="https://rr.fpk.exostar.com/customers/rollsroyceplc_forumpass/nuclear/wep/ael/AEL%20Documentation/ECHANGE%20TECHNIQUE/DOSSIER%20INDUSTRIEL/Documents%20LIES/T018522_A_SDST_CARTE_16ITORST.xlsx" TargetMode="External"/><Relationship Id="rId169" Type="http://schemas.openxmlformats.org/officeDocument/2006/relationships/hyperlink" Target="https://rr.fpk.exostar.com/customers/rollsroyceplc_forumpass/nuclear/wep/ael/AEL%20Documentation/ECHANGE%20TECHNIQUE/DOSSIER%20INDUSTRIEL/Documents%20LIES/Encombrement%20Condo_photo%201.png" TargetMode="External"/><Relationship Id="rId334" Type="http://schemas.openxmlformats.org/officeDocument/2006/relationships/hyperlink" Target="https://rr.fpk.exostar.com/customers/rollsroyceplc_forumpass/nuclear/wep/ael/AEL%20Documentation/ECHANGE%20TECHNIQUE/DOSSIER%20INDUSTRIEL/Documents%20LIES/SDST-T003526-ALIM_24V-5V-24V-5100436667.pdf" TargetMode="External"/><Relationship Id="rId355" Type="http://schemas.openxmlformats.org/officeDocument/2006/relationships/hyperlink" Target="https://rr.fpk.exostar.com/customers/rollsroyceplc_forumpass/nuclear/wep/ael/AEL%20Documentation/ECHANGE%20TECHNIQUE/DOSSIER%20INDUSTRIEL/Documents%20LIES/FLT4191_ALIM17V.xls" TargetMode="External"/><Relationship Id="rId376" Type="http://schemas.openxmlformats.org/officeDocument/2006/relationships/hyperlink" Target="https://rr.fpk.exostar.com/customers/rollsroyceplc_forumpass/nuclear/wep/ael/AEL%20Documentation/ECHANGE%20TECHNIQUE/DOSSIER%20INDUSTRIEL/Documents%20LIES/DER4607-1_module%20ALIM%2017V%204,,5A.pdf" TargetMode="External"/><Relationship Id="rId397" Type="http://schemas.openxmlformats.org/officeDocument/2006/relationships/hyperlink" Target="https://system.netsuite.com/app/site/crm/externalcaseresponsepage.nl?e=T&amp;compid=861427&amp;id=1700233&amp;h=80201fd3809ea45b4fe3&amp;redirect_count=1&amp;did_javascript_redirect=T" TargetMode="External"/><Relationship Id="rId520" Type="http://schemas.openxmlformats.org/officeDocument/2006/relationships/hyperlink" Target="https://rr.fpk.exostar.com/customers/rollsroyceplc_forumpass/nuclear/wep/ael/AEL%20Documentation/ECHANGE%20TECHNIQUE/DOSSIER%20INDUSTRIEL/Documents%20LIES/Homologation%202600.pdf" TargetMode="External"/><Relationship Id="rId541" Type="http://schemas.openxmlformats.org/officeDocument/2006/relationships/hyperlink" Target="https://rr.fpk.exostar.com/customers/rollsroyceplc_forumpass/nuclear/wep/ael/AEL%20Documentation/ECHANGE%20TECHNIQUE/DOSSIER%20INDUSTRIEL/Documents%20LIES/Evolutions_gamme%20MFV2_4_rev11.pdf" TargetMode="External"/><Relationship Id="rId562" Type="http://schemas.openxmlformats.org/officeDocument/2006/relationships/hyperlink" Target="https://rr.fpk.exostar.com/customers/rollsroyceplc_forumpass/nuclear/wep/ael/AEL%20Documentation/ECHANGE%20TECHNIQUE/DOSSIER%20INDUSTRIEL/Documents%20LIES/DRG-15-1067_AEL4627_ALIM_48V_5100436403.pdf" TargetMode="External"/><Relationship Id="rId4" Type="http://schemas.openxmlformats.org/officeDocument/2006/relationships/hyperlink" Target="https://rr.fpk.exostar.com/customers/rollsroyceplc_forumpass/nuclear/wep/ael/AEL%20Documentation/ECHANGE%20TECHNIQUE/DOSSIER%20INDUSTRIEL/Documents%20LIES/5100435509E_TECHCI.zip" TargetMode="External"/><Relationship Id="rId180" Type="http://schemas.openxmlformats.org/officeDocument/2006/relationships/hyperlink" Target="https://rr.fpk.exostar.com/customers/rollsroyceplc_forumpass/nuclear/wep/ael/AEL%20Documentation/ECHANGE%20TECHNIQUE/DOSSIER%20INDUSTRIEL/Documents%20LIES/T016284_A_SDST_Carte_6_S_ANA_FI_r&#233;f_%205100436664%20a%20signer%20par%20le%20ST.pdf" TargetMode="External"/><Relationship Id="rId215" Type="http://schemas.openxmlformats.org/officeDocument/2006/relationships/hyperlink" Target="https://rr.fpk.exostar.com/customers/rollsroyceplc_forumpass/nuclear/wep/ael/AEL%20Documentation/ECHANGE%20TECHNIQUE/DOSSIER%20INDUSTRIEL/Documents%20LIES/FLT4096_cip%20finition%20Sn%20Chimique-PAN.xls" TargetMode="External"/><Relationship Id="rId236" Type="http://schemas.openxmlformats.org/officeDocument/2006/relationships/hyperlink" Target="https://rr.fpk.exostar.com/customers/rollsroyceplc_forumpass/nuclear/wep/ael/AEL%20Documentation/ECHANGE%20TECHNIQUE/DOSSIER%20INDUSTRIEL/Documents%20LIES/T007064_Controle%20renforce-ind_C.pdf" TargetMode="External"/><Relationship Id="rId257" Type="http://schemas.openxmlformats.org/officeDocument/2006/relationships/hyperlink" Target="https://rr.fpk.exostar.com/customers/rollsroyceplc_forumpass/nuclear/wep/ael/AEL%20Documentation/ECHANGE%20TECHNIQUE/DOSSIER%20INDUSTRIEL/Documents%20LIES/pin%20GV5.PNG" TargetMode="External"/><Relationship Id="rId278" Type="http://schemas.openxmlformats.org/officeDocument/2006/relationships/hyperlink" Target="https://rr.fpk.exostar.com/customers/rollsroyceplc_forumpass/nuclear/wep/ael/AEL%20Documentation/ECHANGE%20TECHNIQUE/DOSSIER%20INDUSTRIEL/Documents%20LIES/ACCG4-2_E.pdf" TargetMode="External"/><Relationship Id="rId401" Type="http://schemas.openxmlformats.org/officeDocument/2006/relationships/hyperlink" Target="https://rr.fpk.exostar.com/customers/rollsroyceplc_forumpass/nuclear/wep/ael/AEL%20Documentation/ECHANGE%20TECHNIQUE/DOSSIER%20INDUSTRIEL/Documents%20LIES/fiche%20de%20liaison%202c127206.zip" TargetMode="External"/><Relationship Id="rId422" Type="http://schemas.openxmlformats.org/officeDocument/2006/relationships/hyperlink" Target="https://rr.fpk.exostar.com/customers/rollsroyceplc_forumpass/nuclear/wep/ael/AEL%20Documentation/ECHANGE%20TECHNIQUE/DOSSIER%20INDUSTRIEL/Documents%20LIES/Fiche%20de%20liaison/reponses_fiche%20de%20liaison-c126636.doc" TargetMode="External"/><Relationship Id="rId443" Type="http://schemas.openxmlformats.org/officeDocument/2006/relationships/hyperlink" Target="https://rr.fpk.exostar.com/customers/rollsroyceplc_forumpass/nuclear/wep/ael/AEL%20Documentation/ECHANGE%20TECHNIQUE/DOSSIER%20INDUSTRIEL/FAI/FAI%20complementaire%20vernissage/FAI_32%20S%20TOR%20FI_5100436672/FAI_T010487B_32%20S%20TOR%20FI_5100436672%20&#224;%25" TargetMode="External"/><Relationship Id="rId464" Type="http://schemas.openxmlformats.org/officeDocument/2006/relationships/hyperlink" Target="https://rr.fpk.exostar.com/customers/rollsroyceplc_forumpass/nuclear/wep/ael/AEL%20Documentation/ECHANGE%20TECHNIQUE/DOSSIER%20INDUSTRIEL/Documents%20LIES/SDST_ACCG4-2_SIREX_T017298A_sign&#233;e_240817.pdf" TargetMode="External"/><Relationship Id="rId303" Type="http://schemas.openxmlformats.org/officeDocument/2006/relationships/hyperlink" Target="https://rr.fpk.exostar.com/customers/rollsroyceplc_forumpass/nuclear/wep/ael/AEL%20Documentation/ECHANGE%20TECHNIQUE/DOSSIER%20INDUSTRIEL/Documents%20LIES/SDST-CAR0000174-ACGF6_BN_2_FI.xls" TargetMode="External"/><Relationship Id="rId485" Type="http://schemas.openxmlformats.org/officeDocument/2006/relationships/hyperlink" Target="https://rr.fpk.exostar.com/customers/rollsroyceplc_forumpass/nuclear/wep/ael/AEL%20Documentation/ECHANGE%20TECHNIQUE/DOSSIER%20INDUSTRIEL/Documents%20LIES/T014193_A_SDST%20_EOU%206647844_sign&#233;%20AEL_090117.pdf" TargetMode="External"/><Relationship Id="rId42" Type="http://schemas.openxmlformats.org/officeDocument/2006/relationships/hyperlink" Target="https://rr.fpk.exostar.com/customers/rollsroyceplc_forumpass/nuclear/wep/ael/AEL%20Documentation/ECHANGE%20TECHNIQUE/DOSSIER%20INDUSTRIEL/Documents%20LIES/SDST/T023084A01-SDST%20CARTE%20BAMM%206647920.xls" TargetMode="External"/><Relationship Id="rId84" Type="http://schemas.openxmlformats.org/officeDocument/2006/relationships/hyperlink" Target="https://rr.fpk.exostar.com/customers/rollsroyceplc_forumpass/nuclear/wep/ael/AEL%20Documentation/ECHANGE%20TECHNIQUE/DOSSIER%20INDUSTRIEL/Documents%20LIES/SDST/T021602%20A%20SDST%20CARTE%20UC25%20ST.xls" TargetMode="External"/><Relationship Id="rId138" Type="http://schemas.openxmlformats.org/officeDocument/2006/relationships/hyperlink" Target="https://rr.fpk.exostar.com/customers/rollsroyceplc_forumpass/nuclear/wep/ael/AEL%20Documentation/ECHANGE%20TECHNIQUE/DOSSIER%20INDUSTRIEL/Documents%20LIES/PES_Constructifs_5100370205%20H03.pdf" TargetMode="External"/><Relationship Id="rId345" Type="http://schemas.openxmlformats.org/officeDocument/2006/relationships/hyperlink" Target="https://rr.fpk.exostar.com/customers/rollsroyceplc_forumpass/nuclear/wep/ael/AEL%20Documentation/ECHANGE%20TECHNIQUE/DOSSIER%20INDUSTRIEL/Documents%20LIES/DER4659.pdf" TargetMode="External"/><Relationship Id="rId387" Type="http://schemas.openxmlformats.org/officeDocument/2006/relationships/hyperlink" Target="https://rr.fpk.exostar.com/customers/rollsroyceplc_forumpass/nuclear/wep/ael/AEL%20Documentation/ECHANGE%20TECHNIQUE/DOSSIER%20INDUSTRIEL/Documents%20LIES/DER4586.doc" TargetMode="External"/><Relationship Id="rId510" Type="http://schemas.openxmlformats.org/officeDocument/2006/relationships/hyperlink" Target="https://rr.fpk.exostar.com/customers/rollsroyceplc_forumpass/nuclear/wep/ael/AEL%20Documentation/ECHANGE%20TECHNIQUE/DOSSIER%20INDUSTRIEL/Documents%20LIES/ACCG4-2%20PVE_ael.PDF" TargetMode="External"/><Relationship Id="rId552" Type="http://schemas.openxmlformats.org/officeDocument/2006/relationships/hyperlink" Target="https://rr.fpk.exostar.com/customers/rollsroyceplc_forumpass/nuclear/wep/ael/AEL%20Documentation/ECHANGE%20TECHNIQUE/DOSSIER%20INDUSTRIEL/Documents%20LIES/Passage%20ROHS_historique_contamination%20sur%20cartes_lot2_3_5.xlsx" TargetMode="External"/><Relationship Id="rId191" Type="http://schemas.openxmlformats.org/officeDocument/2006/relationships/hyperlink" Target="https://rr.fpk.exostar.com/customers/rollsroyceplc_forumpass/nuclear/wep/ael/AEL%20Documentation/ECHANGE%20TECHNIQUE/DOSSIER%20INDUSTRIEL/Documents%20LIES/SDST-3026938_ind_D-Carte-ACGF6_BN_2_FI%20-%20CAR0000174.pdf" TargetMode="External"/><Relationship Id="rId205" Type="http://schemas.openxmlformats.org/officeDocument/2006/relationships/hyperlink" Target="https://rr.fpk.exostar.com/customers/rollsroyceplc_forumpass/nuclear/wep/ael/AEL%20Documentation/ECHANGE%20TECHNIQUE/DOSSIER%20INDUSTRIEL/Documents%20LIES/21628146_403841.pdf" TargetMode="External"/><Relationship Id="rId247" Type="http://schemas.openxmlformats.org/officeDocument/2006/relationships/hyperlink" Target="https://rr.fpk.exostar.com/customers/rollsroyceplc_forumpass/nuclear/wep/ael/AEL%20Documentation/ECHANGE%20TECHNIQUE/DOSSIER%20INDUSTRIEL/Documents%20LIES/T009820-FAI-5100435486-Carte_I_ALIM_48-rev-B-sign&#233;e.pdf" TargetMode="External"/><Relationship Id="rId412" Type="http://schemas.openxmlformats.org/officeDocument/2006/relationships/hyperlink" Target="https://rr.fpk.exostar.com/customers/rollsroyceplc_forumpass/nuclear/wep/ael/AEL%20Documentation/ECHANGE%20TECHNIQUE/DOSSIER%20INDUSTRIEL/Documents%20LIES/1472022%20tfos%20rep.JPG" TargetMode="External"/><Relationship Id="rId107" Type="http://schemas.openxmlformats.org/officeDocument/2006/relationships/hyperlink" Target="https://rr.fpk.exostar.com/customers/rollsroyceplc_forumpass/nuclear/wep/ael/AEL%20Documentation/ECHANGE%20TECHNIQUE/DOSSIER%20INDUSTRIEL/Documents%20LIES/SDST/T019887_A_SDST_CARTE_32_SORTIES_TOR_ISOL_R_6646081.pdf" TargetMode="External"/><Relationship Id="rId289" Type="http://schemas.openxmlformats.org/officeDocument/2006/relationships/hyperlink" Target="https://rr.fpk.exostar.com/customers/rollsroyceplc_forumpass/nuclear/wep/ael/AEL%20Documentation/ECHANGE%20TECHNIQUE/DOSSIER%20INDUSTRIEL/Documents%20LIES/3018695_B_SDST%20CARTE%20MEOA.pdf" TargetMode="External"/><Relationship Id="rId454" Type="http://schemas.openxmlformats.org/officeDocument/2006/relationships/hyperlink" Target="https://rr.fpk.exostar.com/customers/rollsroyceplc_forumpass/nuclear/wep/ael/AEL%20Documentation/ECHANGE%20TECHNIQUE/DOSSIER%20INDUSTRIEL/Documents%20LIES/T018515_A_SDST_CARTE_16ITOR1_sign&#233;e.pdf" TargetMode="External"/><Relationship Id="rId496" Type="http://schemas.openxmlformats.org/officeDocument/2006/relationships/hyperlink" Target="https://rr.fpk.exostar.com/customers/rollsroyceplc_forumpass/nuclear/wep/ael/AEL%20Documentation/ECHANGE%20TECHNIQUE/DOSSIER%20INDUSTRIEL/Documents%20LIES/extrait%20-3018732-B.JPG" TargetMode="External"/><Relationship Id="rId11" Type="http://schemas.openxmlformats.org/officeDocument/2006/relationships/hyperlink" Target="https://rr.fpk.exostar.com/customers/rollsroyceplc_forumpass/nuclear/wep/ael/AEL%20Documentation/ECHANGE%20TECHNIQUE/DOSSIER%20INDUSTRIEL/Documents%20LIES/6618695C.zip" TargetMode="External"/><Relationship Id="rId53" Type="http://schemas.openxmlformats.org/officeDocument/2006/relationships/hyperlink" Target="https://rr.fpk.exostar.com/customers/rollsroyceplc_forumpass/nuclear/wep/ael/AEL%20Documentation/ECHANGE%20TECHNIQUE/DOSSIER%20INDUSTRIEL/Documents%20LIES/BI-6649166P_060718.pdf" TargetMode="External"/><Relationship Id="rId149" Type="http://schemas.openxmlformats.org/officeDocument/2006/relationships/hyperlink" Target="https://rr.fpk.exostar.com/customers/rollsroyceplc_forumpass/nuclear/wep/ael/AEL%20Documentation/ECHANGE%20TECHNIQUE/DOSSIER%20INDUSTRIEL/Documents%20LIES/T018515_A_SDST_CARTE_16ITOR1.xlsx" TargetMode="External"/><Relationship Id="rId314" Type="http://schemas.openxmlformats.org/officeDocument/2006/relationships/hyperlink" Target="https://rr.fpk.exostar.com/customers/rollsroyceplc_forumpass/nuclear/wep/ael/AEL%20Documentation/ECHANGE%20TECHNIQUE/DOSSIER%20INDUSTRIEL/Documents%20LIES/3018540-SDST-Carte-I_AIR-5100436312.pdf" TargetMode="External"/><Relationship Id="rId356" Type="http://schemas.openxmlformats.org/officeDocument/2006/relationships/hyperlink" Target="https://rr.fpk.exostar.com/customers/rollsroyceplc_forumpass/nuclear/wep/ael/AEL%20Documentation/ECHANGE%20TECHNIQUE/DOSSIER%20INDUSTRIEL/Documents%20LIES/FLT4107_ALIM17V.xls" TargetMode="External"/><Relationship Id="rId398" Type="http://schemas.openxmlformats.org/officeDocument/2006/relationships/hyperlink" Target="https://rr.fpk.exostar.com/customers/rollsroyceplc_forumpass/nuclear/wep/ael/AEL%20Documentation/ECHANGE%20TECHNIQUE/DOSSIER%20INDUSTRIEL/Documents%20LIES/6607572-D_photos.pdf" TargetMode="External"/><Relationship Id="rId521" Type="http://schemas.openxmlformats.org/officeDocument/2006/relationships/hyperlink" Target="https://rr.fpk.exostar.com/customers/rollsroyceplc_forumpass/nuclear/wep/ael/AEL%20Documentation/ECHANGE%20TECHNIQUE/DOSSIER%20INDUSTRIEL/Documents%20LIES/DRG-16-1176_AEL_16ITOR_5100436634.pdf" TargetMode="External"/><Relationship Id="rId563" Type="http://schemas.openxmlformats.org/officeDocument/2006/relationships/hyperlink" Target="https://rr.fpk.exostar.com/customers/rollsroyceplc_forumpass/nuclear/wep/ael/AEL%20Documentation/ECHANGE%20TECHNIQUE/DOSSIER%20INDUSTRIEL/Documents%20LIES/DRG-16-1147-AEL_Module%20Alim17V_DC_PCB%20(1).pdf" TargetMode="External"/><Relationship Id="rId95" Type="http://schemas.openxmlformats.org/officeDocument/2006/relationships/hyperlink" Target="https://rr.fpk.exostar.com/customers/rollsroyceplc_forumpass/nuclear/wep/ael/AEL%20Documentation/ECHANGE%20TECHNIQUE/DOSSIER%20INDUSTRIEL/Documents%20LIES/AID4_QR493.jpg" TargetMode="External"/><Relationship Id="rId160" Type="http://schemas.openxmlformats.org/officeDocument/2006/relationships/hyperlink" Target="https://rr.fpk.exostar.com/customers/rollsroyceplc_forumpass/nuclear/wep/ael/AEL%20Documentation/ECHANGE%20TECHNIQUE/DOSSIER%20INDUSTRIEL/Documents%20LIES/BORNIER%20CF%2025.PDF" TargetMode="External"/><Relationship Id="rId216" Type="http://schemas.openxmlformats.org/officeDocument/2006/relationships/hyperlink" Target="https://rr.fpk.exostar.com/customers/rollsroyceplc_forumpass/nuclear/wep/ael/AEL%20Documentation/ECHANGE%20TECHNIQUE/DOSSIER%20INDUSTRIEL/Documents%20LIES/DER4745.doc" TargetMode="External"/><Relationship Id="rId423" Type="http://schemas.openxmlformats.org/officeDocument/2006/relationships/hyperlink" Target="https://rr.fpk.exostar.com/customers/rollsroyceplc_forumpass/nuclear/wep/ael/AEL%20Documentation/ECHANGE%20TECHNIQUE/DOSSIER%20INDUSTRIEL/Documents%20LIES/SDST/PC_NERVIA_BOT_QR539.jpg" TargetMode="External"/><Relationship Id="rId258" Type="http://schemas.openxmlformats.org/officeDocument/2006/relationships/hyperlink" Target="https://rr.fpk.exostar.com/customers/rollsroyceplc_forumpass/nuclear/wep/ael/AEL%20Documentation/ECHANGE%20TECHNIQUE/DOSSIER%20INDUSTRIEL/Documents%20LIES/T009239-A-PVE-PDFA.pdf" TargetMode="External"/><Relationship Id="rId465" Type="http://schemas.openxmlformats.org/officeDocument/2006/relationships/hyperlink" Target="https://rr.fpk.exostar.com/customers/rollsroyceplc_forumpass/nuclear/wep/ael/AEL%20Documentation/ECHANGE%20TECHNIQUE/DOSSIER%20INDUSTRIEL/Documents%20LIES/SDST_CCT2_T017511A_sign&#233;e_240817.pdf" TargetMode="External"/><Relationship Id="rId22" Type="http://schemas.openxmlformats.org/officeDocument/2006/relationships/hyperlink" Target="https://rr.fpk.exostar.com/customers/rollsroyceplc_forumpass/nuclear/wep/ael/AEL%20Documentation/ECHANGE%20TECHNIQUE/DOSSIER%20INDUSTRIEL/Documents%20LIES/T017829A.pdf" TargetMode="External"/><Relationship Id="rId64" Type="http://schemas.openxmlformats.org/officeDocument/2006/relationships/hyperlink" Target="https://rr.fpk.exostar.com/customers/rollsroyceplc_forumpass/nuclear/wep/ael/AEL%20Documentation/ECHANGE%20TECHNIQUE/DOSSIER%20INDUSTRIEL/Documents%20LIES/BI%206647910V_050618.pdf" TargetMode="External"/><Relationship Id="rId118" Type="http://schemas.openxmlformats.org/officeDocument/2006/relationships/hyperlink" Target="https://rr.fpk.exostar.com/customers/rollsroyceplc_forumpass/nuclear/wep/ael/AEL%20Documentation/ECHANGE%20TECHNIQUE/DOSSIER%20INDUSTRIEL/Documents%20LIES/PES/T017564_A_PES%20Constr%20Carte%20MEOA.pdf" TargetMode="External"/><Relationship Id="rId325" Type="http://schemas.openxmlformats.org/officeDocument/2006/relationships/hyperlink" Target="https://rr.fpk.exostar.com/customers/rollsroyceplc_forumpass/nuclear/wep/ael/AEL%20Documentation/ECHANGE%20TECHNIQUE/DOSSIER%20INDUSTRIEL/Documents%20LIES/DER4679_carte%20PLATINE%20ALIM.pdf" TargetMode="External"/><Relationship Id="rId367" Type="http://schemas.openxmlformats.org/officeDocument/2006/relationships/hyperlink" Target="https://rr.fpk.exostar.com/_layouts/15/images/icxls.png?rev=23" TargetMode="External"/><Relationship Id="rId532" Type="http://schemas.openxmlformats.org/officeDocument/2006/relationships/hyperlink" Target="https://rr.fpk.exostar.com/customers/rollsroyceplc_forumpass/nuclear/wep/ael/AEL%20Documentation/ECHANGE%20TECHNIQUE/DOSSIER%20INDUSTRIEL/Documents%20LIES/SDST_IALIM24_T003541C__sign&#233;e_180216.pdf" TargetMode="External"/><Relationship Id="rId171" Type="http://schemas.openxmlformats.org/officeDocument/2006/relationships/hyperlink" Target="https://rr.fpk.exostar.com/customers/rollsroyceplc_forumpass/nuclear/wep/ael/AEL%20Documentation/ECHANGE%20TECHNIQUE/DOSSIER%20INDUSTRIEL/Documents%20LIES/T017298_A_SDST_CAR0000255_ACCG4_2_SIREX.xlsx" TargetMode="External"/><Relationship Id="rId227" Type="http://schemas.openxmlformats.org/officeDocument/2006/relationships/hyperlink" Target="https://rr.fpk.exostar.com/customers/rollsroyceplc_forumpass/nuclear/wep/ael/AEL%20Documentation/ECHANGE%20TECHNIQUE/DOSSIER%20INDUSTRIEL/Documents%20LIES/temp%20relais%20VS%208PT100-2.PDF" TargetMode="External"/><Relationship Id="rId269" Type="http://schemas.openxmlformats.org/officeDocument/2006/relationships/hyperlink" Target="https://rr.fpk.exostar.com/customers/rollsroyceplc_forumpass/nuclear/wep/ael/AEL%20Documentation/ECHANGE%20TECHNIQUE/DOSSIER%20INDUSTRIEL/Documents%20LIES/T005675-FAI-I_ALIM24-5100436390_F-Rev_B.pdf" TargetMode="External"/><Relationship Id="rId434" Type="http://schemas.openxmlformats.org/officeDocument/2006/relationships/hyperlink" Target="https://rr.fpk.exostar.com/customers/rollsroyceplc_forumpass/nuclear/wep/ael/AEL%20Documentation/ECHANGE%20TECHNIQUE/DOSSIER%20INDUSTRIEL/Documents%20LIES/SDST/3021874_E_SDST_CAR0000144_I32ACT2.xlsx" TargetMode="External"/><Relationship Id="rId476" Type="http://schemas.openxmlformats.org/officeDocument/2006/relationships/hyperlink" Target="https://rr.fpk.exostar.com/customers/rollsroyceplc_forumpass/nuclear/wep/ael/AEL%20Documentation/ECHANGE%20TECHNIQUE/DOSSIER%20INDUSTRIEL/Documents%20LIES/D3026938_D_SDST_CAR0000174_Carte%20ACGF6-BN-2-FI.xls" TargetMode="External"/><Relationship Id="rId33" Type="http://schemas.openxmlformats.org/officeDocument/2006/relationships/hyperlink" Target="https://rr.fpk.exostar.com/customers/rollsroyceplc_forumpass/nuclear/wep/ael/AEL%20Documentation/ECHANGE%20TECHNIQUE/DOSSIER%20INDUSTRIEL/Documents%20LIES/6601212.pdf" TargetMode="External"/><Relationship Id="rId129" Type="http://schemas.openxmlformats.org/officeDocument/2006/relationships/hyperlink" Target="https://rr.fpk.exostar.com/customers/rollsroyceplc_forumpass/nuclear/wep/ael/AEL%20Documentation/ECHANGE%20TECHNIQUE/DOSSIER%20INDUSTRIEL/Documents%20LIES/FAI_T009820_C_Carte_I%20ALIM%2048V_5100435486_sign&#233;e.pdf" TargetMode="External"/><Relationship Id="rId280" Type="http://schemas.openxmlformats.org/officeDocument/2006/relationships/hyperlink" Target="https://rr.fpk.exostar.com/customers/rollsroyceplc_forumpass/nuclear/wep/ael/AEL%20Documentation/ECHANGE%20TECHNIQUE/DOSSIER%20INDUSTRIEL/Documents%20LIES/T010478_A_SDST%20CARTE%20CDE%20THYRISTOR.pdf" TargetMode="External"/><Relationship Id="rId336" Type="http://schemas.openxmlformats.org/officeDocument/2006/relationships/hyperlink" Target="https://rr.fpk.exostar.com/customers/rollsroyceplc_forumpass/nuclear/wep/ael/AEL%20Documentation/ECHANGE%20TECHNIQUE/DOSSIER%20INDUSTRIEL/Documents%20LIES/DER4673.doc" TargetMode="External"/><Relationship Id="rId501" Type="http://schemas.openxmlformats.org/officeDocument/2006/relationships/hyperlink" Target="https://rr.fpk.exostar.com/customers/rollsroyceplc_forumpass/nuclear/wep/ael/AEL%20Documentation/ECHANGE%20TECHNIQUE/DOSSIER%20INDUSTRIEL/Documents%20LIES/SDST-CAR0000143-3021876_D.pdf" TargetMode="External"/><Relationship Id="rId543" Type="http://schemas.openxmlformats.org/officeDocument/2006/relationships/hyperlink" Target="https://rr.fpk.exostar.com/customers/rollsroyceplc_forumpass/nuclear/wep/ael/AEL%20Documentation/ECHANGE%20TECHNIQUE/DOSSIER%20INDUSTRIEL/TESTS/tpqr%20aht1b.zip" TargetMode="External"/><Relationship Id="rId75" Type="http://schemas.openxmlformats.org/officeDocument/2006/relationships/hyperlink" Target="https://rr.fpk.exostar.com/customers/rollsroyceplc_forumpass/nuclear/wep/ael/AEL%20Documentation/ECHANGE%20TECHNIQUE/DOSSIER%20INDUSTRIEL/Documents%20LIES/SDST/T022097_A_SDST_CARTE_ALIMENTATION_6601245.pdf" TargetMode="External"/><Relationship Id="rId140" Type="http://schemas.openxmlformats.org/officeDocument/2006/relationships/hyperlink" Target="https://rr.fpk.exostar.com/customers/rollsroyceplc_forumpass/nuclear/wep/ael/AEL%20Documentation/ECHANGE%20TECHNIQUE/DOSSIER%20INDUSTRIEL/Documents%20LIES/3018702_C-SDST-Carte-MLI-1471953.pdf" TargetMode="External"/><Relationship Id="rId182" Type="http://schemas.openxmlformats.org/officeDocument/2006/relationships/hyperlink" Target="https://rr.fpk.exostar.com/customers/rollsroyceplc_forumpass/nuclear/wep/ael/AEL%20Documentation/ECHANGE%20TECHNIQUE/DOSSIER%20INDUSTRIEL/Documents%20LIES/CAR144-apres-reprise-vernissage.zip" TargetMode="External"/><Relationship Id="rId378" Type="http://schemas.openxmlformats.org/officeDocument/2006/relationships/hyperlink" Target="https://rr.fpk.exostar.com/customers/rollsroyceplc_forumpass/nuclear/wep/ael/AEL%20Documentation/ECHANGE%20TECHNIQUE/DOSSIER%20INDUSTRIEL/Documents%20LIES/DER4599_coffret%20esad%20D+.pdf" TargetMode="External"/><Relationship Id="rId403" Type="http://schemas.openxmlformats.org/officeDocument/2006/relationships/hyperlink" Target="https://rr.fpk.exostar.com/customers/rollsroyceplc_forumpass/nuclear/wep/ael/AEL%20Documentation/ECHANGE%20TECHNIQUE/DOSSIER%20INDUSTRIEL/FAI/FAI%201479227%20ALIM%20INTERF%20SECT%2048V/certificat%20pr&#233;sence%20sign&#233;%20ael.pdf" TargetMode="External"/><Relationship Id="rId6" Type="http://schemas.openxmlformats.org/officeDocument/2006/relationships/hyperlink" Target="https://rr.fpk.exostar.com/customers/rollsroyceplc_forumpass/nuclear/wep/ael/AEL%20Documentation/ECHANGE%20TECHNIQUE/DOSSIER%20INDUSTRIEL/Documents%20LIES/6607572D_plan.pdf" TargetMode="External"/><Relationship Id="rId238" Type="http://schemas.openxmlformats.org/officeDocument/2006/relationships/hyperlink" Target="https://rr.fpk.exostar.com/customers/rollsroyceplc_forumpass/nuclear/wep/ael/AEL%20Documentation/ECHANGE%20TECHNIQUE/DOSSIER%20INDUSTRIEL/Documents%20LIES/8SREL2_KAPTON.docx" TargetMode="External"/><Relationship Id="rId445" Type="http://schemas.openxmlformats.org/officeDocument/2006/relationships/hyperlink" Target="https://rr.fpk.exostar.com/customers/rollsroyceplc_forumpass/nuclear/wep/ael/AEL%20Documentation/ECHANGE%20TECHNIQUE/DOSSIER%20INDUSTRIEL/Documents%20LIES/SDST/SDST-indice%20D_Carte%20I%20ALIM%2048_5100435486_sign&#233;.pdf" TargetMode="External"/><Relationship Id="rId487" Type="http://schemas.openxmlformats.org/officeDocument/2006/relationships/hyperlink" Target="https://rr.fpk.exostar.com/customers/rollsroyceplc_forumpass/nuclear/wep/ael/AEL%20Documentation/ECHANGE%20TECHNIQUE/DOSSIER%20INDUSTRIEL/Documents%20LIES/SDST_CAR0000144_I32ACT2_3021874D_sign&#233;e_161216.pdf" TargetMode="External"/><Relationship Id="rId291" Type="http://schemas.openxmlformats.org/officeDocument/2006/relationships/hyperlink" Target="https://rr.fpk.exostar.com/customers/rollsroyceplc_forumpass/nuclear/wep/ael/AEL%20Documentation/ECHANGE%20TECHNIQUE/DOSSIER%20INDUSTRIEL/Documents%20LIES/PVE-8PT100-2.pdf" TargetMode="External"/><Relationship Id="rId305" Type="http://schemas.openxmlformats.org/officeDocument/2006/relationships/hyperlink" Target="https://rr.fpk.exostar.com/customers/rollsroyceplc_forumpass/nuclear/wep/ael/AEL%20Documentation/ECHANGE%20TECHNIQUE/DOSSIER%20INDUSTRIEL/Documents%20LIES/DER4687.pdf" TargetMode="External"/><Relationship Id="rId347" Type="http://schemas.openxmlformats.org/officeDocument/2006/relationships/hyperlink" Target="https://rr.fpk.exostar.com/customers/rollsroyceplc_forumpass/nuclear/wep/ael/AEL%20Documentation/ECHANGE%20TECHNIQUE/DOSSIER%20INDUSTRIEL/Documents%20LIES/3019575-SDST-Carte-MCI_1-CAR0000110.pdf" TargetMode="External"/><Relationship Id="rId512" Type="http://schemas.openxmlformats.org/officeDocument/2006/relationships/hyperlink" Target="https://rr.fpk.exostar.com/customers/rollsroyceplc_forumpass/nuclear/wep/ael/AEL%20Documentation/ECHANGE%20TECHNIQUE/DOSSIER%20INDUSTRIEL/Documents%20LIES/logigramme%20CODA.JPG" TargetMode="External"/><Relationship Id="rId44" Type="http://schemas.openxmlformats.org/officeDocument/2006/relationships/hyperlink" Target="https://rr.fpk.exostar.com/customers/rollsroyceplc_forumpass/nuclear/wep/ael/AEL%20Documentation/ECHANGE%20TECHNIQUE/DOSSIER%20INDUSTRIEL/Documents%20LIES/SDST/T022888A01-SDST%20CARTE%20ACGF6BN%205100435600.xlsx" TargetMode="External"/><Relationship Id="rId86" Type="http://schemas.openxmlformats.org/officeDocument/2006/relationships/hyperlink" Target="https://rr.fpk.exostar.com/customers/rollsroyceplc_forumpass/nuclear/wep/ael/AEL%20Documentation/ECHANGE%20TECHNIQUE/DOSSIER%20INDUSTRIEL/Documents%20LIES/1470665_F_C0_1.pdf" TargetMode="External"/><Relationship Id="rId151" Type="http://schemas.openxmlformats.org/officeDocument/2006/relationships/hyperlink" Target="https://rr.fpk.exostar.com/customers/rollsroyceplc_forumpass/nuclear/wep/ael/AEL%20Documentation/ECHANGE%20TECHNIQUE/DOSSIER%20INDUSTRIEL/Documents%20LIES/Articles%20Bourns.xls" TargetMode="External"/><Relationship Id="rId389" Type="http://schemas.openxmlformats.org/officeDocument/2006/relationships/hyperlink" Target="https://rr.fpk.exostar.com/customers/rollsroyceplc_forumpass/nuclear/wep/ael/AEL%20Documentation/ECHANGE%20TECHNIQUE/DOSSIER%20INDUSTRIEL/Documents%20LIES/FLT4058-2_Isolement%20Borometre.xls" TargetMode="External"/><Relationship Id="rId554" Type="http://schemas.openxmlformats.org/officeDocument/2006/relationships/hyperlink" Target="https://rr.fpk.exostar.com/customers/rollsroyceplc_forumpass/nuclear/wep/ael/AEL%20Documentation/ECHANGE%20TECHNIQUE/DOSSIER%20INDUSTRIEL/Documents%20LIES/FLT4482_bux3-PAN.xls" TargetMode="External"/><Relationship Id="rId193" Type="http://schemas.openxmlformats.org/officeDocument/2006/relationships/hyperlink" Target="https://rr.fpk.exostar.com/customers/rollsroyceplc_forumpass/nuclear/wep/ael/AEL%20Documentation/ECHANGE%20TECHNIQUE/DOSSIER%20INDUSTRIEL/Documents%20LIES/D&#233;ro%202017-03-06%20-%20100968_Accept&#233;e%20provisoirement.pdf" TargetMode="External"/><Relationship Id="rId207" Type="http://schemas.openxmlformats.org/officeDocument/2006/relationships/hyperlink" Target="https://rr.fpk.exostar.com/customers/rollsroyceplc_forumpass/nuclear/wep/ael/AEL%20Documentation/ECHANGE%20TECHNIQUE/DOSSIER%20INDUSTRIEL/Documents%20LIES/PVE-32ETOR.pdf" TargetMode="External"/><Relationship Id="rId249" Type="http://schemas.openxmlformats.org/officeDocument/2006/relationships/hyperlink" Target="https://rr.fpk.exostar.com/customers/rollsroyceplc_forumpass/nuclear/wep/ael/AEL%20Documentation/ECHANGE%20TECHNIQUE/DOSSIER%20INDUSTRIEL/Documents%20LIES/FM_ialim48v-N&#176;1602831_RE%20TEST%2085.pdf" TargetMode="External"/><Relationship Id="rId414" Type="http://schemas.openxmlformats.org/officeDocument/2006/relationships/hyperlink" Target="https://rr.fpk.exostar.com/customers/rollsroyceplc_forumpass/nuclear/wep/ael/AEL%20Documentation/ECHANGE%20TECHNIQUE/DOCS%20POINTS%20QR/DOC%20POINT%20QR%20N%C2%B0590%20(0912940)" TargetMode="External"/><Relationship Id="rId456" Type="http://schemas.openxmlformats.org/officeDocument/2006/relationships/hyperlink" Target="https://rr.fpk.exostar.com/customers/rollsroyceplc_forumpass/nuclear/wep/ael/AEL%20Documentation/ECHANGE%20TECHNIQUE/DOSSIER%20INDUSTRIEL/Documents%20LIES/T018273_SOR_Bornier_SREL16_DIODE_BOR0000022_INDICE%20C%20&#224;%20E_vue%20AEL.doc" TargetMode="External"/><Relationship Id="rId498" Type="http://schemas.openxmlformats.org/officeDocument/2006/relationships/hyperlink" Target="https://rr.fpk.exostar.com/customers/rollsroyceplc_forumpass/nuclear/wep/ael/AEL%20Documentation/ECHANGE%20TECHNIQUE/DOSSIER%20INDUSTRIEL/Documents%20LIES/DRG-16-1271_AEL%20Module%20BUX3%20version%203.pdf" TargetMode="External"/><Relationship Id="rId13" Type="http://schemas.openxmlformats.org/officeDocument/2006/relationships/hyperlink" Target="https://rr.fpk.exostar.com/customers/rollsroyceplc_forumpass/nuclear/wep/ael/AEL%20Documentation/ECHANGE%20TECHNIQUE/DOSSIER%20INDUSTRIEL/Documents%20LIES/TO3Q_Announcement.pdf" TargetMode="External"/><Relationship Id="rId109" Type="http://schemas.openxmlformats.org/officeDocument/2006/relationships/hyperlink" Target="https://rr.fpk.exostar.com/customers/rollsroyceplc_forumpass/nuclear/wep/ael/AEL%20Documentation/ECHANGE%20TECHNIQUE/DOSSIER%20INDUSTRIEL/Documents%20LIES/SDST/T019888_A_SDST_CARTE_MODULE_TRAITEMENT_MCP_80_1478921.pdf" TargetMode="External"/><Relationship Id="rId260" Type="http://schemas.openxmlformats.org/officeDocument/2006/relationships/hyperlink" Target="https://rr.fpk.exostar.com/customers/rollsroyceplc_forumpass/nuclear/wep/ael/AEL%20Documentation/ECHANGE%20TECHNIQUE/DOSSIER%20INDUSTRIEL/Documents%20LIES/DER4711-2.pdf" TargetMode="External"/><Relationship Id="rId316" Type="http://schemas.openxmlformats.org/officeDocument/2006/relationships/hyperlink" Target="https://rr.fpk.exostar.com/customers/rollsroyceplc_forumpass/nuclear/wep/ael/AEL%20Documentation/ECHANGE%20TECHNIQUE/DOSSIER%20INDUSTRIEL/Documents%20LIES/3018540-SDST-Carte-I_AIR-5100436312.pdf" TargetMode="External"/><Relationship Id="rId523" Type="http://schemas.openxmlformats.org/officeDocument/2006/relationships/hyperlink" Target="https://rr.fpk.exostar.com/customers/rollsroyceplc_forumpass/nuclear/wep/ael/AEL%20Documentation/ECHANGE%20TECHNIQUE/DOSSIER%20INDUSTRIEL/Documents%20LIES/DRG-16-1142-AEL_ACGF_utilisation%201474275.pdf" TargetMode="External"/><Relationship Id="rId55" Type="http://schemas.openxmlformats.org/officeDocument/2006/relationships/hyperlink" Target="https://rr.fpk.exostar.com/customers/rollsroyceplc_forumpass/nuclear/wep/ael/AEL%20Documentation/ECHANGE%20TECHNIQUE/DOSSIER%20INDUSTRIEL/Documents%20LIES/6605109B.pdf" TargetMode="External"/><Relationship Id="rId97" Type="http://schemas.openxmlformats.org/officeDocument/2006/relationships/hyperlink" Target="https://rr.fpk.exostar.com/customers/rollsroyceplc_forumpass/nuclear/wep/ael/AEL%20Documentation/ECHANGE%20TECHNIQUE/DOSSIER%20INDUSTRIEL/Documents%20LIES/SDST/T019892_A_SDST_CARTE_CONSIGNE_1479011.xlsx" TargetMode="External"/><Relationship Id="rId120" Type="http://schemas.openxmlformats.org/officeDocument/2006/relationships/hyperlink" Target="https://rr.fpk.exostar.com/customers/rollsroyceplc_forumpass/nuclear/wep/ael/AEL%20Documentation/ECHANGE%20TECHNIQUE/DOSSIER%20INDUSTRIEL/FAI/FAI%20complementaire%20vernissage/FAI_32%20S%20TOR%20FI_5100436672/FAI_T010487B_32%20S%20TOR%20FI_5100436672.xls" TargetMode="External"/><Relationship Id="rId358" Type="http://schemas.openxmlformats.org/officeDocument/2006/relationships/hyperlink" Target="https://rr.fpk.exostar.com/customers/rollsroyceplc_forumpass/nuclear/wep/ael/AEL%20Documentation/ECHANGE%20TECHNIQUE/DOSSIER%20INDUSTRIEL/Documents%20LIES/FLT4643_MCP11.xlsx" TargetMode="External"/><Relationship Id="rId565" Type="http://schemas.openxmlformats.org/officeDocument/2006/relationships/hyperlink" Target="https://rr.fpk.exostar.com/customers/rollsroyceplc_forumpass/nuclear/wep/ael/AEL%20Documentation/ECHANGE%20TECHNIQUE/DOSSIER%20INDUSTRIEL/Documents%20LIES/DRG-15-1031_AEL_Module%20batterie%2017V.pdf" TargetMode="External"/><Relationship Id="rId162" Type="http://schemas.openxmlformats.org/officeDocument/2006/relationships/hyperlink" Target="https://rr.fpk.exostar.com/customers/rollsroyceplc_forumpass/nuclear/wep/ael/AEL%20Documentation/ECHANGE%20TECHNIQUE/DOSSIER%20INDUSTRIEL/Documents%20LIES/SDST%20AIMP5-B.PDF" TargetMode="External"/><Relationship Id="rId218" Type="http://schemas.openxmlformats.org/officeDocument/2006/relationships/hyperlink" Target="https://rr.fpk.exostar.com/customers/rollsroyceplc_forumpass/nuclear/wep/ael/AEL%20Documentation/ECHANGE%20TECHNIQUE/DOSSIER%20INDUSTRIEL/Documents%20LIES/T012658_A_SDST%20_ONDULEUR_6701702_sign&#233;RRCN.pdf" TargetMode="External"/><Relationship Id="rId425" Type="http://schemas.openxmlformats.org/officeDocument/2006/relationships/hyperlink" Target="https://rr.fpk.exostar.com/customers/rollsroyceplc_forumpass/nuclear/wep/ael/AEL%20Documentation/ECHANGE%20TECHNIQUE/DOSSIER%20INDUSTRIEL/Documents%20LIES/SDST/parametre%206601180-2.jpg" TargetMode="External"/><Relationship Id="rId467" Type="http://schemas.openxmlformats.org/officeDocument/2006/relationships/hyperlink" Target="https://rr.fpk.exostar.com/customers/rollsroyceplc_forumpass/nuclear/wep/ael/AEL%20Documentation/ECHANGE%20TECHNIQUE/DOSSIER%20INDUSTRIEL/Documents%20LIES/encombrement%20condo_photo%202.png" TargetMode="External"/><Relationship Id="rId271" Type="http://schemas.openxmlformats.org/officeDocument/2006/relationships/hyperlink" Target="https://rr.fpk.exostar.com/customers/rollsroyceplc_forumpass/nuclear/wep/ael/AEL%20Documentation/ECHANGE%20TECHNIQUE/DOSSIER%20INDUSTRIEL/Documents%20LIES/REX%20CAR0000184.xlsx" TargetMode="External"/><Relationship Id="rId24" Type="http://schemas.openxmlformats.org/officeDocument/2006/relationships/hyperlink" Target="https://rr.fpk.exostar.com/customers/rollsroyceplc_forumpass/nuclear/wep/ael/AEL%20Documentation/ECHANGE%20TECHNIQUE/DOSSIER%20INDUSTRIEL/Documents%20LIES/SDST/T024425A01-SDST%20CARTE%2032ACT%205100436357.xls" TargetMode="External"/><Relationship Id="rId66" Type="http://schemas.openxmlformats.org/officeDocument/2006/relationships/hyperlink" Target="https://rr.fpk.exostar.com/customers/rollsroyceplc_forumpass/nuclear/wep/ael/AEL%20Documentation/ECHANGE%20TECHNIQUE/DOSSIER%20INDUSTRIEL/Documents%20LIES/SDST/T022423_A_SDST_CARTE_ALIM_ANA4_ST_5100435731.xlsx" TargetMode="External"/><Relationship Id="rId131" Type="http://schemas.openxmlformats.org/officeDocument/2006/relationships/hyperlink" Target="https://rr.fpk.exostar.com/customers/rollsroyceplc_forumpass/nuclear/wep/ael/AEL%20Documentation/ECHANGE%20TECHNIQUE/DOSSIER%20INDUSTRIEL/Documents%20LIES/PES%20_Fonctionnel_5100370202%20K.pdf" TargetMode="External"/><Relationship Id="rId327" Type="http://schemas.openxmlformats.org/officeDocument/2006/relationships/hyperlink" Target="https://rr.fpk.exostar.com/customers/rollsroyceplc_forumpass/nuclear/wep/ael/AEL%20Documentation/ECHANGE%20TECHNIQUE/DOSSIER%20INDUSTRIEL/Documents%20LIES/DER4678.doc" TargetMode="External"/><Relationship Id="rId369" Type="http://schemas.openxmlformats.org/officeDocument/2006/relationships/hyperlink" Target="https://rr.fpk.exostar.com/customers/rollsroyceplc_forumpass/nuclear/wep/ael/AEL%20Documentation/ECHANGE%20TECHNIQUE/DOSSIER%20INDUSTRIEL/Documents%20LIES/FLT4632_coffret%20ESAD7.xls" TargetMode="External"/><Relationship Id="rId534" Type="http://schemas.openxmlformats.org/officeDocument/2006/relationships/hyperlink" Target="https://rr.fpk.exostar.com/customers/rollsroyceplc_forumpass/nuclear/wep/ael/AEL%20Documentation/ECHANGE%20TECHNIQUE/DOSSIER%20INDUSTRIEL/Documents%20LIES/DRG-16-1124-AEL-INT_ALIM_48V_5100435486.pdf" TargetMode="External"/><Relationship Id="rId173" Type="http://schemas.openxmlformats.org/officeDocument/2006/relationships/hyperlink" Target="https://rr.fpk.exostar.com/customers/rollsroyceplc_forumpass/nuclear/wep/ael/AEL%20Documentation/ECHANGE%20TECHNIQUE/DOSSIER%20INDUSTRIEL/Documents%20LIES/3025673_Indice_C_SDST_Module_RSDS_r&#233;f_6649070.xlsx" TargetMode="External"/><Relationship Id="rId229" Type="http://schemas.openxmlformats.org/officeDocument/2006/relationships/hyperlink" Target="https://rr.fpk.exostar.com/customers/rollsroyceplc_forumpass/nuclear/wep/ael/AEL%20Documentation/ECHANGE%20TECHNIQUE/DOSSIER%20INDUSTRIEL/Documents%20LIES/conformit&#233;%20&#224;%20la%20FT50061.JPG" TargetMode="External"/><Relationship Id="rId380" Type="http://schemas.openxmlformats.org/officeDocument/2006/relationships/hyperlink" Target="https://rr.fpk.exostar.com/customers/rollsroyceplc_forumpass/nuclear/wep/ael/AEL%20Documentation/ECHANGE%20TECHNIQUE/DOSSIER%20INDUSTRIEL/Documents%20LIES/DER4596.doc" TargetMode="External"/><Relationship Id="rId436" Type="http://schemas.openxmlformats.org/officeDocument/2006/relationships/hyperlink" Target="https://rr.fpk.exostar.com/customers/rollsroyceplc_forumpass/nuclear/wep/ael/AEL%20Documentation/ECHANGE%20TECHNIQUE/DOSSIER%20INDUSTRIEL/Documents%20LIES/PES/PES_T017498_A%20-%20Constructif.pdf" TargetMode="External"/><Relationship Id="rId240" Type="http://schemas.openxmlformats.org/officeDocument/2006/relationships/hyperlink" Target="https://rr.fpk.exostar.com/customers/rollsroyceplc_forumpass/nuclear/wep/ael/AEL%20Documentation/ECHANGE%20TECHNIQUE/DOSSIER%20INDUSTRIEL/Documents%20LIES/NISNEW.zip" TargetMode="External"/><Relationship Id="rId478" Type="http://schemas.openxmlformats.org/officeDocument/2006/relationships/hyperlink" Target="https://rr.fpk.exostar.com/customers/rollsroyceplc_forumpass/nuclear/wep/ael/AEL%20Documentation/ECHANGE%20TECHNIQUE/DOSSIER%20INDUSTRIEL/Documents%20LIES/5100436733_F_EMO_PDF.pdf" TargetMode="External"/><Relationship Id="rId35" Type="http://schemas.openxmlformats.org/officeDocument/2006/relationships/hyperlink" Target="https://rr.fpk.exostar.com/customers/rollsroyceplc_forumpass/nuclear/wep/ael/AEL%20Documentation/ECHANGE%20TECHNIQUE/DOSSIER%20INDUSTRIEL/Documents%20LIES/1472022_TFOS.jpg" TargetMode="External"/><Relationship Id="rId77" Type="http://schemas.openxmlformats.org/officeDocument/2006/relationships/hyperlink" Target="https://rr.fpk.exostar.com/customers/rollsroyceplc_forumpass/nuclear/wep/ael/AEL%20Documentation/ECHANGE%20TECHNIQUE/DOSSIER%20INDUSTRIEL/Documents%20LIES/SDST/T022110_A_SDST_CARTE_ENTREE-SORTIE_6601263.pdf" TargetMode="External"/><Relationship Id="rId100" Type="http://schemas.openxmlformats.org/officeDocument/2006/relationships/hyperlink" Target="https://rr.fpk.exostar.com/customers/rollsroyceplc_forumpass/nuclear/wep/ael/AEL%20Documentation/ECHANGE%20TECHNIQUE/DOSSIER%20INDUSTRIEL/Documents%20LIES/DRG/D&#233;rogation%20couple%20de%20serrage%20ACCG4%20-2%20SIREX.pdf" TargetMode="External"/><Relationship Id="rId282" Type="http://schemas.openxmlformats.org/officeDocument/2006/relationships/hyperlink" Target="https://rr.fpk.exostar.com/customers/rollsroyceplc_forumpass/nuclear/wep/ael/AEL%20Documentation/ECHANGE%20TECHNIQUE/DOSSIER%20INDUSTRIEL/Documents%20LIES/Page%20de%20garde%20gamme%20802963-200516.pdf" TargetMode="External"/><Relationship Id="rId338" Type="http://schemas.openxmlformats.org/officeDocument/2006/relationships/hyperlink" Target="https://rr.fpk.exostar.com/customers/rollsroyceplc_forumpass/nuclear/wep/ael/AEL%20Documentation/ECHANGE%20TECHNIQUE/DOSSIER%20INDUSTRIEL/Documents%20LIES/DER4669.doc" TargetMode="External"/><Relationship Id="rId503" Type="http://schemas.openxmlformats.org/officeDocument/2006/relationships/hyperlink" Target="https://rr.fpk.exostar.com/customers/rollsroyceplc_forumpass/nuclear/wep/ael/AEL%20Documentation/ECHANGE%20TECHNIQUE/DOSSIER%20INDUSTRIEL/Documents%20LIES/SDST_AMPLI%20VIDEO_T011415A_sign&#233;e_230816.pdf" TargetMode="External"/><Relationship Id="rId545" Type="http://schemas.openxmlformats.org/officeDocument/2006/relationships/hyperlink" Target="https://rr.fpk.exostar.com/customers/rollsroyceplc_forumpass/nuclear/wep/ael/AEL%20Documentation/ECHANGE%20TECHNIQUE/DOSSIER%20INDUSTRIEL/Documents%20LIES/DRG-16-1109_AEL_Stock_PCB_HD%20fab.pdf" TargetMode="External"/><Relationship Id="rId8" Type="http://schemas.openxmlformats.org/officeDocument/2006/relationships/hyperlink" Target="https://rr.fpk.exostar.com/customers/rollsroyceplc_forumpass/nuclear/wep/ael/AEL%20Documentation/ECHANGE%20TECHNIQUE/DOSSIER%20INDUSTRIEL/Documents%20LIES/Essentra%20-%20Catalogue%202017%20-%20781.pdf" TargetMode="External"/><Relationship Id="rId142" Type="http://schemas.openxmlformats.org/officeDocument/2006/relationships/hyperlink" Target="https://rr.fpk.exostar.com/customers/rollsroyceplc_forumpass/nuclear/wep/ael/AEL%20Documentation/ECHANGE%20TECHNIQUE/DOSSIER%20INDUSTRIEL/Documents%20LIES/T009460_Indice_D_SDST_BOR0000024_Bornier_16SREL.xlsx" TargetMode="External"/><Relationship Id="rId184" Type="http://schemas.openxmlformats.org/officeDocument/2006/relationships/hyperlink" Target="https://rr.fpk.exostar.com/customers/rollsroyceplc_forumpass/nuclear/wep/ael/AEL%20Documentation/ECHANGE%20TECHNIQUE/DOSSIER%20INDUSTRIEL/Documents%20LIES/DER4767.pdf" TargetMode="External"/><Relationship Id="rId391" Type="http://schemas.openxmlformats.org/officeDocument/2006/relationships/hyperlink" Target="https://rr.fpk.exostar.com/customers/rollsroyceplc_forumpass/nuclear/wep/ael/AEL%20Documentation/ECHANGE%20TECHNIQUE/DOSSIER%20INDUSTRIEL/Documents%20LIES/FLT4574_isolement%20borometre-PAN.xls" TargetMode="External"/><Relationship Id="rId405" Type="http://schemas.openxmlformats.org/officeDocument/2006/relationships/hyperlink" Target="https://rr.fpk.exostar.com/customers/rollsroyceplc_forumpass/nuclear/wep/ael/AEL%20Documentation/ECHANGE%20TECHNIQUE/DOSSIER%20INDUSTRIEL/Documents%20LIES/proximit&#233;%20vis%20piste.JPG" TargetMode="External"/><Relationship Id="rId447" Type="http://schemas.openxmlformats.org/officeDocument/2006/relationships/hyperlink" Target="https://rr.fpk.exostar.com/customers/rollsroyceplc_forumpass/nuclear/wep/ael/AEL%20Documentation/ECHANGE%20TECHNIQUE/DOSSIER%20INDUSTRIEL/Documents%20LIES/PES_Constructifs_T017507A.pdf" TargetMode="External"/><Relationship Id="rId251" Type="http://schemas.openxmlformats.org/officeDocument/2006/relationships/hyperlink" Target="https://rr.fpk.exostar.com/customers/rollsroyceplc_forumpass/nuclear/wep/ael/AEL%20Documentation/ECHANGE%20TECHNIQUE/DOSSIER%20INDUSTRIEL/Documents%20LIES/NCP-Juin.xlsx" TargetMode="External"/><Relationship Id="rId489" Type="http://schemas.openxmlformats.org/officeDocument/2006/relationships/hyperlink" Target="https://rr.fpk.exostar.com/customers/rollsroyceplc_forumpass/nuclear/wep/ael/AEL%20Documentation/ECHANGE%20TECHNIQUE/DOSSIER%20INDUSTRIEL/Documents%20LIES/Revue%20PVE%20CAR0000193.pdf" TargetMode="External"/><Relationship Id="rId46" Type="http://schemas.openxmlformats.org/officeDocument/2006/relationships/hyperlink" Target="https://rr.fpk.exostar.com/customers/rollsroyceplc_forumpass/nuclear/wep/ael/AEL%20Documentation/ECHANGE%20TECHNIQUE/DOSSIER%20INDUSTRIEL/Documents%20LIES/SDST/T022831A01-SDST%20CARTE%20ACCG4ST%20%205100435733.xls" TargetMode="External"/><Relationship Id="rId293" Type="http://schemas.openxmlformats.org/officeDocument/2006/relationships/hyperlink" Target="https://rr.fpk.exostar.com/customers/rollsroyceplc_forumpass/nuclear/wep/ael/AEL%20Documentation/ECHANGE%20TECHNIQUE/DOSSIER%20INDUSTRIEL/Documents%20LIES/SDST-CAR0000174-ACGF6_BN_2_FI.pdf" TargetMode="External"/><Relationship Id="rId307" Type="http://schemas.openxmlformats.org/officeDocument/2006/relationships/hyperlink" Target="https://rr.fpk.exostar.com/customers/rollsroyceplc_forumpass/nuclear/wep/ael/AEL%20Documentation/ECHANGE%20TECHNIQUE/DOSSIER%20INDUSTRIEL/Documents%20LIES/PCB_T009469A.zip" TargetMode="External"/><Relationship Id="rId349" Type="http://schemas.openxmlformats.org/officeDocument/2006/relationships/hyperlink" Target="https://rr.fpk.exostar.com/customers/rollsroyceplc_forumpass/nuclear/wep/ael/AEL%20Documentation/ECHANGE%20TECHNIQUE/DOSSIER%20INDUSTRIEL/Documents%20LIES/3019571-SDST-Carte-MTP_1-CAR0000148.pdf" TargetMode="External"/><Relationship Id="rId514" Type="http://schemas.openxmlformats.org/officeDocument/2006/relationships/hyperlink" Target="https://rr.fpk.exostar.com/customers/rollsroyceplc_forumpass/nuclear/wep/ael/AEL%20Documentation/ECHANGE%20TECHNIQUE/DOSSIER%20INDUSTRIEL/Documents%20LIES/IALIM%20vernis.zip" TargetMode="External"/><Relationship Id="rId556" Type="http://schemas.openxmlformats.org/officeDocument/2006/relationships/hyperlink" Target="https://rr.fpk.exostar.com/customers/rollsroyceplc_forumpass/nuclear/wep/ael/AEL%20Documentation/ECHANGE%20TECHNIQUE/DOSSIER%20INDUSTRIEL/Documents%20LIES/FLT4638_carte%20AFF-LED-PAN.xls" TargetMode="External"/><Relationship Id="rId88" Type="http://schemas.openxmlformats.org/officeDocument/2006/relationships/hyperlink" Target="https://rr.fpk.exostar.com/customers/rollsroyceplc_forumpass/nuclear/wep/ael/AEL%20Documentation/ECHANGE%20TECHNIQUE/DOSSIER%20INDUSTRIEL/Documents%20LIES/SDST/T021391%20A%20Instruction%20r&#233;glage%20vis%20sans%20t&#234;te.docx" TargetMode="External"/><Relationship Id="rId111" Type="http://schemas.openxmlformats.org/officeDocument/2006/relationships/hyperlink" Target="https://rr.fpk.exostar.com/customers/rollsroyceplc_forumpass/nuclear/wep/ael/AEL%20Documentation/ECHANGE%20TECHNIQUE/DOSSIER%20INDUSTRIEL/Documents%20LIES/DRG/DRG-18-1500_Transfo%20Module%20MCP10%20Position%20fils.pdf" TargetMode="External"/><Relationship Id="rId153" Type="http://schemas.openxmlformats.org/officeDocument/2006/relationships/hyperlink" Target="https://rr.fpk.exostar.com/customers/rollsroyceplc_forumpass/nuclear/wep/ael/AEL%20Documentation/ECHANGE%20TECHNIQUE/DOSSIER%20INDUSTRIEL/Documents%20LIES/T018274_SOR_Bornier_SREL16_BOR0000024_INDICE%20A%20&#224;%20%20B.doc" TargetMode="External"/><Relationship Id="rId195" Type="http://schemas.openxmlformats.org/officeDocument/2006/relationships/hyperlink" Target="https://rr.fpk.exostar.com/customers/rollsroyceplc_forumpass/nuclear/wep/ael/AEL%20Documentation/ECHANGE%20TECHNIQUE/DOSSIER%20INDUSTRIEL/Documents%20LIES/DER4764.doc" TargetMode="External"/><Relationship Id="rId209" Type="http://schemas.openxmlformats.org/officeDocument/2006/relationships/hyperlink" Target="https://rr.fpk.exostar.com/customers/rollsroyceplc_forumpass/nuclear/wep/ael/AEL%20Documentation/ECHANGE%20TECHNIQUE/DOSSIER%20INDUSTRIEL/Documents%20LIES/SDST_ind_B-CAR0000238-ACGF2%20BN_2.pdf" TargetMode="External"/><Relationship Id="rId360" Type="http://schemas.openxmlformats.org/officeDocument/2006/relationships/hyperlink" Target="https://rr.fpk.exostar.com/customers/rollsroyceplc_forumpass/nuclear/wep/ael/AEL%20Documentation/ECHANGE%20TECHNIQUE/DOSSIER%20INDUSTRIEL/Documents%20LIES/FLT4399-2_borniers2x9.xls" TargetMode="External"/><Relationship Id="rId416" Type="http://schemas.openxmlformats.org/officeDocument/2006/relationships/hyperlink" Target="https://rr.fpk.exostar.com/customers/rollsroyceplc_forumpass/nuclear/wep/ael/AEL%20Documentation/ECHANGE%20TECHNIQUE/DOSSIER%20INDUSTRIEL/Documents%20LIES/SDST/6647920_QR579.jpg" TargetMode="External"/><Relationship Id="rId220" Type="http://schemas.openxmlformats.org/officeDocument/2006/relationships/hyperlink" Target="https://rr.fpk.exostar.com/customers/rollsroyceplc_forumpass/nuclear/wep/ael/AEL%20Documentation/ECHANGE%20TECHNIQUE/DOSSIER%20INDUSTRIEL/Documents%20LIES/PVE-32STOR.pdf" TargetMode="External"/><Relationship Id="rId458" Type="http://schemas.openxmlformats.org/officeDocument/2006/relationships/hyperlink" Target="https://rr.fpk.exostar.com/customers/rollsroyceplc_forumpass/nuclear/wep/ael/AEL%20Documentation/ECHANGE%20TECHNIQUE/DOSSIER%20INDUSTRIEL/Documents%20LIES/SDST_BORNIER%2016SREL_T009460C_sign&#233;e_280817.pdf" TargetMode="External"/><Relationship Id="rId15" Type="http://schemas.openxmlformats.org/officeDocument/2006/relationships/hyperlink" Target="https://rr.fpk.exostar.com/customers/rollsroyceplc_forumpass/nuclear/wep/ael/AEL%20Documentation/ECHANGE%20TECHNIQUE/DOSSIER%20INDUSTRIEL/Documents%20LIES/SDST/T024904A01-SDST%20BOITIER%20AIR2%206607609.xls" TargetMode="External"/><Relationship Id="rId57" Type="http://schemas.openxmlformats.org/officeDocument/2006/relationships/hyperlink" Target="https://rr.fpk.exostar.com/customers/rollsroyceplc_forumpass/nuclear/wep/ael/AEL%20Documentation/ECHANGE%20TECHNIQUE/DOSSIER%20INDUSTRIEL/Documents%20LIES/SDST/T022628A01-SDST%20MODULE%20MCP10%20FRANCE%20R&#201;F%200912940.xlsx" TargetMode="External"/><Relationship Id="rId262" Type="http://schemas.openxmlformats.org/officeDocument/2006/relationships/hyperlink" Target="https://rr.fpk.exostar.com/customers/rollsroyceplc_forumpass/nuclear/wep/ael/AEL%20Documentation/ECHANGE%20TECHNIQUE/DOSSIER%20INDUSTRIEL/Documents%20LIES/DER4713.pdf" TargetMode="External"/><Relationship Id="rId318" Type="http://schemas.openxmlformats.org/officeDocument/2006/relationships/hyperlink" Target="https://rr.fpk.exostar.com/customers/rollsroyceplc_forumpass/nuclear/wep/ael/AEL%20Documentation/ECHANGE%20TECHNIQUE/DOSSIER%20INDUSTRIEL/Documents%20LIES/docs%20FAI_MLI.rar" TargetMode="External"/><Relationship Id="rId525" Type="http://schemas.openxmlformats.org/officeDocument/2006/relationships/hyperlink" Target="https://rr.fpk.exostar.com/customers/rollsroyceplc_forumpass/nuclear/wep/ael/AEL%20Documentation/ECHANGE%20TECHNIQUE/DOSSIER%20INDUSTRIEL/Documents%20LIES/DRG-16-1150-AEL_Module%20Alim%2017V%2010A_DC_PCB.pdf" TargetMode="External"/><Relationship Id="rId567" Type="http://schemas.openxmlformats.org/officeDocument/2006/relationships/hyperlink" Target="https://rr.fpk.exostar.com/customers/rollsroyceplc_forumpass/nuclear/wep/ael/AEL%20Documentation/ECHANGE%20TECHNIQUE/DOSSIER%20INDUSTRIEL/Documents%20LIES/DRG-15-1065_BUX_plot_R102_2.pdf" TargetMode="External"/><Relationship Id="rId99" Type="http://schemas.openxmlformats.org/officeDocument/2006/relationships/hyperlink" Target="https://rr.fpk.exostar.com/customers/rollsroyceplc_forumpass/nuclear/wep/ael/AEL%20Documentation/ECHANGE%20TECHNIQUE/DOSSIER%20INDUSTRIEL/Documents%20LIES/SDST/T019894_A_SDST_CARTE_ALIM_INTERF_SECTEUR_48V_1479227.xlsx" TargetMode="External"/><Relationship Id="rId122" Type="http://schemas.openxmlformats.org/officeDocument/2006/relationships/hyperlink" Target="https://rr.fpk.exostar.com/customers/rollsroyceplc_forumpass/nuclear/wep/ael/AEL%20Documentation/ECHANGE%20TECHNIQUE/DOSSIER%20INDUSTRIEL/Documents%20LIES/Etrier_0942264C.jpg" TargetMode="External"/><Relationship Id="rId164" Type="http://schemas.openxmlformats.org/officeDocument/2006/relationships/hyperlink" Target="https://rr.fpk.exostar.com/customers/rollsroyceplc_forumpass/nuclear/wep/ael/AEL%20Documentation/ECHANGE%20TECHNIQUE/DOSSIER%20INDUSTRIEL/Documents%20LIES/SDST%20CCT2.pdf" TargetMode="External"/><Relationship Id="rId371" Type="http://schemas.openxmlformats.org/officeDocument/2006/relationships/hyperlink" Target="https://rr.fpk.exostar.com/customers/rollsroyceplc_forumpass/nuclear/wep/ael/AEL%20Documentation/ECHANGE%20TECHNIQUE/DOSSIER%20INDUSTRIEL/Documents%20LIES/DER4629.doc" TargetMode="External"/><Relationship Id="rId427" Type="http://schemas.openxmlformats.org/officeDocument/2006/relationships/hyperlink" Target="https://rr.fpk.exostar.com/customers/rollsroyceplc_forumpass/nuclear/wep/ael/AEL%20Documentation/ECHANGE%20TECHNIQUE/DOSSIER%20INDUSTRIEL/Documents%20LIES/SDST/compteur%206601082.jpg" TargetMode="External"/><Relationship Id="rId469" Type="http://schemas.openxmlformats.org/officeDocument/2006/relationships/hyperlink" Target="https://rr.fpk.exostar.com/customers/rollsroyceplc_forumpass/nuclear/wep/ael/AEL%20Documentation/ECHANGE%20TECHNIQUE/DOSSIER%20INDUSTRIEL/Documents%20LIES/T016284_A_SDST_Carte_6_S_ANA_FI_r&#233;f_%205100436664%20signe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CG715"/>
  <sheetViews>
    <sheetView tabSelected="1" topLeftCell="Z1" workbookViewId="0">
      <selection activeCell="AH16" sqref="AH16"/>
    </sheetView>
  </sheetViews>
  <sheetFormatPr baseColWidth="10" defaultRowHeight="14.5" x14ac:dyDescent="0.35"/>
  <cols>
    <col min="1" max="1" width="4.6328125" customWidth="1"/>
    <col min="2" max="2" width="9.6328125" customWidth="1"/>
    <col min="3" max="3" width="17.90625" customWidth="1"/>
    <col min="4" max="4" width="19.6328125" customWidth="1"/>
    <col min="5" max="5" width="14.54296875" customWidth="1"/>
    <col min="6" max="6" width="14.6328125" customWidth="1"/>
    <col min="7" max="7" width="80.6328125" customWidth="1"/>
    <col min="8" max="8" width="22.54296875" customWidth="1"/>
    <col min="9" max="9" width="40.6328125" style="30" customWidth="1"/>
    <col min="10" max="10" width="11.6328125" customWidth="1"/>
    <col min="11" max="11" width="18.453125" customWidth="1"/>
    <col min="12" max="12" width="80.6328125" customWidth="1"/>
    <col min="13" max="13" width="12.6328125" style="13" customWidth="1"/>
    <col min="14" max="14" width="16.6328125" customWidth="1"/>
    <col min="15" max="15" width="18" customWidth="1"/>
    <col min="16" max="16" width="14.36328125" customWidth="1"/>
    <col min="17" max="17" width="17.7265625" customWidth="1"/>
    <col min="18" max="18" width="19.90625" customWidth="1"/>
    <col min="19" max="19" width="19.7265625" customWidth="1"/>
    <col min="20" max="20" width="23.26953125" customWidth="1"/>
    <col min="21" max="21" width="15.7265625" customWidth="1"/>
    <col min="22" max="23" width="36.6328125" customWidth="1"/>
    <col min="24" max="24" width="18" customWidth="1"/>
    <col min="25" max="25" width="18.7265625" style="32" customWidth="1"/>
    <col min="26" max="26" width="17" style="32" customWidth="1"/>
    <col min="27" max="27" width="16.26953125" customWidth="1"/>
    <col min="28" max="28" width="14.81640625" customWidth="1"/>
    <col min="29" max="30" width="7.6328125" customWidth="1"/>
    <col min="31" max="31" width="7" customWidth="1"/>
    <col min="32" max="33" width="13.36328125" customWidth="1"/>
    <col min="34" max="85" width="4.81640625" customWidth="1"/>
  </cols>
  <sheetData>
    <row r="2" spans="1:85" x14ac:dyDescent="0.35">
      <c r="AH2">
        <v>2019</v>
      </c>
    </row>
    <row r="3" spans="1:85" x14ac:dyDescent="0.35">
      <c r="AF3" t="s">
        <v>3272</v>
      </c>
      <c r="AG3" t="s">
        <v>3275</v>
      </c>
      <c r="AH3">
        <v>1</v>
      </c>
      <c r="AI3">
        <v>2</v>
      </c>
      <c r="AJ3">
        <v>3</v>
      </c>
      <c r="AK3">
        <v>4</v>
      </c>
      <c r="AL3">
        <v>5</v>
      </c>
      <c r="AM3">
        <v>6</v>
      </c>
      <c r="AN3">
        <v>7</v>
      </c>
      <c r="AO3">
        <v>8</v>
      </c>
      <c r="AP3">
        <v>9</v>
      </c>
      <c r="AQ3">
        <v>10</v>
      </c>
      <c r="AR3">
        <v>11</v>
      </c>
      <c r="AS3">
        <v>12</v>
      </c>
      <c r="AT3">
        <v>13</v>
      </c>
      <c r="AU3">
        <v>14</v>
      </c>
      <c r="AV3">
        <v>15</v>
      </c>
      <c r="AW3">
        <v>16</v>
      </c>
      <c r="AX3">
        <v>17</v>
      </c>
      <c r="AY3">
        <v>18</v>
      </c>
      <c r="AZ3">
        <v>19</v>
      </c>
      <c r="BA3">
        <v>20</v>
      </c>
      <c r="BB3">
        <v>21</v>
      </c>
      <c r="BC3">
        <v>22</v>
      </c>
      <c r="BD3">
        <v>23</v>
      </c>
      <c r="BE3">
        <v>24</v>
      </c>
      <c r="BF3">
        <v>25</v>
      </c>
      <c r="BG3">
        <v>26</v>
      </c>
      <c r="BH3">
        <v>27</v>
      </c>
      <c r="BI3">
        <v>28</v>
      </c>
      <c r="BJ3">
        <v>29</v>
      </c>
      <c r="BK3">
        <v>30</v>
      </c>
      <c r="BL3">
        <v>31</v>
      </c>
      <c r="BM3">
        <v>32</v>
      </c>
      <c r="BN3">
        <v>33</v>
      </c>
      <c r="BO3">
        <v>34</v>
      </c>
      <c r="BP3">
        <v>35</v>
      </c>
      <c r="BQ3">
        <v>36</v>
      </c>
      <c r="BR3">
        <v>37</v>
      </c>
      <c r="BS3">
        <v>38</v>
      </c>
      <c r="BT3">
        <v>39</v>
      </c>
      <c r="BU3">
        <v>40</v>
      </c>
      <c r="BV3">
        <v>41</v>
      </c>
      <c r="BW3">
        <v>42</v>
      </c>
      <c r="BX3">
        <v>43</v>
      </c>
      <c r="BY3">
        <v>44</v>
      </c>
      <c r="BZ3">
        <v>45</v>
      </c>
      <c r="CA3">
        <v>46</v>
      </c>
      <c r="CB3">
        <v>47</v>
      </c>
      <c r="CC3">
        <v>48</v>
      </c>
      <c r="CD3">
        <v>49</v>
      </c>
      <c r="CE3">
        <v>50</v>
      </c>
      <c r="CF3">
        <v>51</v>
      </c>
      <c r="CG3">
        <v>52</v>
      </c>
    </row>
    <row r="4" spans="1:85" x14ac:dyDescent="0.35">
      <c r="AF4" t="s">
        <v>3273</v>
      </c>
      <c r="AG4">
        <f>SUBTOTAL(9,AH4:CG4)</f>
        <v>60</v>
      </c>
      <c r="AH4">
        <f>COUNTIFS(Recap[[#All],[Semaine ouverture]],AH3,Recap[[#All],[Année ouverture]],$AH$2)</f>
        <v>4</v>
      </c>
      <c r="AI4">
        <f>COUNTIFS(Recap[[#All],[Année ouverture]],AI3,Recap[[#All],[Semaine clôture]],$AH$2)</f>
        <v>0</v>
      </c>
      <c r="AJ4">
        <f>COUNTIFS(Recap[[#All],[Semaine clôture]],AJ3,Recap[[#All],[Année Clôture]],$AH$2)</f>
        <v>2</v>
      </c>
      <c r="AK4">
        <f>COUNTIFS(Recap[[#All],[Année Clôture]],AK3,Recap[[#All],[ID]],$AH$2)</f>
        <v>0</v>
      </c>
      <c r="AL4">
        <f>COUNTIFS(Recap[[#All],[ID]],AL3,Recap[[#All],[Statut]],$AH$2)</f>
        <v>0</v>
      </c>
      <c r="AM4">
        <f>COUNTIFS(Recap[[#All],[Statut]],AM3,Recap[[#All],[Référence produit]],$AH$2)</f>
        <v>0</v>
      </c>
      <c r="AN4">
        <f>COUNTIFS($Y$15:$Y$99,AN3,$Z$15:$Z$99,$AH$2)</f>
        <v>2</v>
      </c>
      <c r="AO4">
        <f>COUNTIFS($Y$15:$Y$99,AO3,$Z$15:$Z$99,$AH$2)</f>
        <v>1</v>
      </c>
      <c r="AP4">
        <f>COUNTIFS($Y$15:$Y$99,AP3,$Z$15:$Z$99,$AH$2)</f>
        <v>0</v>
      </c>
      <c r="AQ4">
        <f>COUNTIFS($Y$15:$Y$99,AQ3,$Z$15:$Z$99,$AH$2)</f>
        <v>5</v>
      </c>
      <c r="AR4">
        <f>COUNTIFS($Y$15:$Y$99,AR3,$Z$15:$Z$99,$AH$2)</f>
        <v>1</v>
      </c>
      <c r="AS4">
        <f>COUNTIFS($Y$15:$Y$99,AS3,$Z$15:$Z$99,$AH$2)</f>
        <v>2</v>
      </c>
      <c r="AT4">
        <f>COUNTIFS($Y$15:$Y$99,AT3,$Z$15:$Z$99,$AH$2)</f>
        <v>2</v>
      </c>
      <c r="AU4">
        <f>COUNTIFS($Y$15:$Y$99,AU3,$Z$15:$Z$99,$AH$2)</f>
        <v>2</v>
      </c>
      <c r="AV4">
        <f>COUNTIFS($Y$15:$Y$99,AV3,$Z$15:$Z$99,$AH$2)</f>
        <v>5</v>
      </c>
      <c r="AW4">
        <f>COUNTIFS($Y$15:$Y$99,AW3,$Z$15:$Z$99,$AH$2)</f>
        <v>1</v>
      </c>
      <c r="AX4">
        <f>COUNTIFS($Y$15:$Y$99,AX3,$Z$15:$Z$99,$AH$2)</f>
        <v>2</v>
      </c>
      <c r="AY4">
        <f>COUNTIFS($Y$15:$Y$99,AY3,$Z$15:$Z$99,$AH$2)</f>
        <v>0</v>
      </c>
      <c r="AZ4">
        <f>COUNTIFS($Y$15:$Y$99,AZ3,$Z$15:$Z$99,$AH$2)</f>
        <v>2</v>
      </c>
      <c r="BA4">
        <f>COUNTIFS($Y$15:$Y$99,BA3,$Z$15:$Z$99,$AH$2)</f>
        <v>2</v>
      </c>
      <c r="BB4">
        <f>COUNTIFS($Y$15:$Y$99,BB3,$Z$15:$Z$99,$AH$2)</f>
        <v>3</v>
      </c>
      <c r="BC4">
        <f>COUNTIFS($Y$15:$Y$99,BC3,$Z$15:$Z$99,$AH$2)</f>
        <v>2</v>
      </c>
      <c r="BD4">
        <f>COUNTIFS($Y$15:$Y$99,BD3,$Z$15:$Z$99,$AH$2)</f>
        <v>2</v>
      </c>
      <c r="BE4">
        <f>COUNTIFS($Y$15:$Y$99,BE3,$Z$15:$Z$99,$AH$2)</f>
        <v>2</v>
      </c>
      <c r="BF4">
        <f>COUNTIFS($Y$15:$Y$99,BF3,$Z$15:$Z$99,$AH$2)</f>
        <v>2</v>
      </c>
      <c r="BG4">
        <f>COUNTIFS($Y$15:$Y$99,BG3,$Z$15:$Z$99,$AH$2)</f>
        <v>0</v>
      </c>
      <c r="BH4">
        <f>COUNTIFS($Y$15:$Y$99,BH3,$Z$15:$Z$99,$AH$2)</f>
        <v>0</v>
      </c>
      <c r="BI4">
        <f>COUNTIFS($Y$15:$Y$99,BI3,$Z$15:$Z$99,$AH$2)</f>
        <v>3</v>
      </c>
      <c r="BJ4">
        <f>COUNTIFS($Y$15:$Y$99,BJ3,$Z$15:$Z$99,$AH$2)</f>
        <v>3</v>
      </c>
      <c r="BK4">
        <f>COUNTIFS($Y$15:$Y$99,BK3,$Z$15:$Z$99,$AH$2)</f>
        <v>5</v>
      </c>
      <c r="BL4">
        <f>COUNTIFS($Y$15:$Y$99,BL3,$Z$15:$Z$99,$AH$2)</f>
        <v>4</v>
      </c>
      <c r="BM4">
        <f>COUNTIFS($Y$15:$Y$99,BM3,$Z$15:$Z$99,$AH$2)</f>
        <v>1</v>
      </c>
      <c r="BN4">
        <f>COUNTIFS($Y$15:$Y$99,BN3,$Z$15:$Z$99,$AH$2)</f>
        <v>0</v>
      </c>
      <c r="BO4">
        <f>COUNTIFS($Y$15:$Y$99,BO3,$Z$15:$Z$99,$AH$2)</f>
        <v>0</v>
      </c>
      <c r="BP4">
        <f>COUNTIFS($Y$15:$Y$99,BP3,$Z$15:$Z$99,$AH$2)</f>
        <v>0</v>
      </c>
      <c r="BQ4">
        <f>COUNTIFS($Y$15:$Y$99,BQ3,$Z$15:$Z$99,$AH$2)</f>
        <v>0</v>
      </c>
      <c r="BR4">
        <f>COUNTIFS($Y$15:$Y$99,BR3,$Z$15:$Z$99,$AH$2)</f>
        <v>0</v>
      </c>
      <c r="BS4">
        <f>COUNTIFS($Y$15:$Y$99,BS3,$Z$15:$Z$99,$AH$2)</f>
        <v>0</v>
      </c>
      <c r="BT4">
        <f>COUNTIFS($Y$15:$Y$99,BT3,$Z$15:$Z$99,$AH$2)</f>
        <v>0</v>
      </c>
      <c r="BU4">
        <f>COUNTIFS($Y$15:$Y$99,BU3,$Z$15:$Z$99,$AH$2)</f>
        <v>0</v>
      </c>
      <c r="BV4">
        <f>COUNTIFS($Y$15:$Y$99,BV3,$Z$15:$Z$99,$AH$2)</f>
        <v>0</v>
      </c>
      <c r="BW4">
        <f>COUNTIFS($Y$15:$Y$99,BW3,$Z$15:$Z$99,$AH$2)</f>
        <v>0</v>
      </c>
      <c r="BX4">
        <f>COUNTIFS($Y$15:$Y$99,BX3,$Z$15:$Z$99,$AH$2)</f>
        <v>0</v>
      </c>
      <c r="BY4">
        <f>COUNTIFS($Y$15:$Y$99,BY3,$Z$15:$Z$99,$AH$2)</f>
        <v>0</v>
      </c>
      <c r="BZ4">
        <f>COUNTIFS($Y$15:$Y$99,BZ3,$Z$15:$Z$99,$AH$2)</f>
        <v>0</v>
      </c>
      <c r="CA4">
        <f>COUNTIFS($Y$15:$Y$99,CA3,$Z$15:$Z$99,$AH$2)</f>
        <v>0</v>
      </c>
      <c r="CB4">
        <f>COUNTIFS($Y$15:$Y$99,CB3,$Z$15:$Z$99,$AH$2)</f>
        <v>0</v>
      </c>
      <c r="CC4">
        <f>COUNTIFS($Y$15:$Y$99,CC3,$Z$15:$Z$99,$AH$2)</f>
        <v>0</v>
      </c>
      <c r="CD4">
        <f>COUNTIFS($Y$15:$Y$99,CD3,$Z$15:$Z$99,$AH$2)</f>
        <v>0</v>
      </c>
      <c r="CE4">
        <f>COUNTIFS($Y$15:$Y$99,CE3,$Z$15:$Z$99,$AH$2)</f>
        <v>0</v>
      </c>
      <c r="CF4">
        <f>COUNTIFS($Y$15:$Y$99,CF3,$Z$15:$Z$99,$AH$2)</f>
        <v>0</v>
      </c>
      <c r="CG4">
        <f>COUNTIFS($Y$15:$Y$99,CG3,$Z$15:$Z$99,$AH$2)</f>
        <v>0</v>
      </c>
    </row>
    <row r="5" spans="1:85" x14ac:dyDescent="0.35">
      <c r="AF5" t="s">
        <v>3274</v>
      </c>
      <c r="AG5">
        <f>SUBTOTAL(9,AH5:CG5)</f>
        <v>32</v>
      </c>
      <c r="AH5">
        <f>COUNTIFS(Recap[[#All],[Semaine clôture]],AH3,Recap[[#All],[Année Clôture]],$AH$2)</f>
        <v>0</v>
      </c>
      <c r="AI5">
        <f>COUNTIFS($AA$15:$AA$99,AI3,$AB$15:$AB$99,$AH$2)</f>
        <v>0</v>
      </c>
      <c r="AJ5">
        <f>COUNTIFS($AA$15:$AA$99,AJ3,$AB$15:$AB$99,$AH$2)</f>
        <v>1</v>
      </c>
      <c r="AK5">
        <f>COUNTIFS($AA$15:$AA$99,AK3,$AB$15:$AB$99,$AH$2)</f>
        <v>1</v>
      </c>
      <c r="AL5">
        <f>COUNTIFS($AA$15:$AA$99,AL3,$AB$15:$AB$99,$AH$2)</f>
        <v>0</v>
      </c>
      <c r="AM5">
        <f>COUNTIFS($AA$15:$AA$99,AM3,$AB$15:$AB$99,$AH$2)</f>
        <v>0</v>
      </c>
      <c r="AN5">
        <f>COUNTIFS($AA$15:$AA$99,AN3,$AB$15:$AB$99,$AH$2)</f>
        <v>3</v>
      </c>
      <c r="AO5">
        <f>COUNTIFS($AA$15:$AA$99,AO3,$AB$15:$AB$99,$AH$2)</f>
        <v>0</v>
      </c>
      <c r="AP5">
        <f>COUNTIFS($AA$15:$AA$99,AP3,$AB$15:$AB$99,$AH$2)</f>
        <v>0</v>
      </c>
      <c r="AQ5">
        <f>COUNTIFS($AA$15:$AA$99,AQ3,$AB$15:$AB$99,$AH$2)</f>
        <v>0</v>
      </c>
      <c r="AR5">
        <f>COUNTIFS($AA$15:$AA$99,AR3,$AB$15:$AB$99,$AH$2)</f>
        <v>2</v>
      </c>
      <c r="AS5">
        <f>COUNTIFS($AA$15:$AA$99,AS3,$AB$15:$AB$99,$AH$2)</f>
        <v>0</v>
      </c>
      <c r="AT5">
        <f>COUNTIFS($AA$15:$AA$99,AT3,$AB$15:$AB$99,$AH$2)</f>
        <v>1</v>
      </c>
      <c r="AU5">
        <f>COUNTIFS($AA$15:$AA$99,AU3,$AB$15:$AB$99,$AH$2)</f>
        <v>0</v>
      </c>
      <c r="AV5">
        <f>COUNTIFS($AA$15:$AA$99,AV3,$AB$15:$AB$99,$AH$2)</f>
        <v>3</v>
      </c>
      <c r="AW5">
        <f>COUNTIFS($AA$15:$AA$99,AW3,$AB$15:$AB$99,$AH$2)</f>
        <v>1</v>
      </c>
      <c r="AX5">
        <f>COUNTIFS($AA$15:$AA$99,AX3,$AB$15:$AB$99,$AH$2)</f>
        <v>1</v>
      </c>
      <c r="AY5">
        <f>COUNTIFS($AA$15:$AA$99,AY3,$AB$15:$AB$99,$AH$2)</f>
        <v>0</v>
      </c>
      <c r="AZ5">
        <f>COUNTIFS($AA$15:$AA$99,AZ3,$AB$15:$AB$99,$AH$2)</f>
        <v>1</v>
      </c>
      <c r="BA5">
        <f>COUNTIFS($AA$15:$AA$99,BA3,$AB$15:$AB$99,$AH$2)</f>
        <v>0</v>
      </c>
      <c r="BB5">
        <f>COUNTIFS($AA$15:$AA$99,BB3,$AB$15:$AB$99,$AH$2)</f>
        <v>3</v>
      </c>
      <c r="BC5">
        <f>COUNTIFS($AA$15:$AA$99,BC3,$AB$15:$AB$99,$AH$2)</f>
        <v>1</v>
      </c>
      <c r="BD5">
        <f>COUNTIFS($AA$15:$AA$99,BD3,$AB$15:$AB$99,$AH$2)</f>
        <v>2</v>
      </c>
      <c r="BE5">
        <f>COUNTIFS($AA$15:$AA$99,BE3,$AB$15:$AB$99,$AH$2)</f>
        <v>1</v>
      </c>
      <c r="BF5">
        <f>COUNTIFS($AA$15:$AA$99,BF3,$AB$15:$AB$99,$AH$2)</f>
        <v>2</v>
      </c>
      <c r="BG5">
        <f>COUNTIFS($AA$15:$AA$99,BG3,$AB$15:$AB$99,$AH$2)</f>
        <v>0</v>
      </c>
      <c r="BH5">
        <f>COUNTIFS($AA$15:$AA$99,BH3,$AB$15:$AB$99,$AH$2)</f>
        <v>2</v>
      </c>
      <c r="BI5">
        <f>COUNTIFS($AA$15:$AA$99,BI3,$AB$15:$AB$99,$AH$2)</f>
        <v>1</v>
      </c>
      <c r="BJ5">
        <f>COUNTIFS($AA$15:$AA$99,BJ3,$AB$15:$AB$99,$AH$2)</f>
        <v>1</v>
      </c>
      <c r="BK5">
        <f>COUNTIFS($AA$15:$AA$99,BK3,$AB$15:$AB$99,$AH$2)</f>
        <v>2</v>
      </c>
      <c r="BL5">
        <f>COUNTIFS($AA$15:$AA$99,BL3,$AB$15:$AB$99,$AH$2)</f>
        <v>3</v>
      </c>
      <c r="BM5">
        <f>COUNTIFS($AA$15:$AA$99,BM3,$AB$15:$AB$99,$AH$2)</f>
        <v>0</v>
      </c>
      <c r="BN5">
        <f>COUNTIFS($AA$15:$AA$99,BN3,$AB$15:$AB$99,$AH$2)</f>
        <v>0</v>
      </c>
      <c r="BO5">
        <f>COUNTIFS($AA$15:$AA$99,BO3,$AB$15:$AB$99,$AH$2)</f>
        <v>0</v>
      </c>
      <c r="BP5">
        <f>COUNTIFS($AA$15:$AA$99,BP3,$AB$15:$AB$99,$AH$2)</f>
        <v>0</v>
      </c>
      <c r="BQ5">
        <f>COUNTIFS($AA$15:$AA$99,BQ3,$AB$15:$AB$99,$AH$2)</f>
        <v>0</v>
      </c>
      <c r="BR5">
        <f>COUNTIFS($AA$15:$AA$99,BR3,$AB$15:$AB$99,$AH$2)</f>
        <v>0</v>
      </c>
      <c r="BS5">
        <f>COUNTIFS($AA$15:$AA$99,BS3,$AB$15:$AB$99,$AH$2)</f>
        <v>0</v>
      </c>
      <c r="BT5">
        <f>COUNTIFS($AA$15:$AA$99,BT3,$AB$15:$AB$99,$AH$2)</f>
        <v>0</v>
      </c>
      <c r="BU5">
        <f>COUNTIFS($AA$15:$AA$99,BU3,$AB$15:$AB$99,$AH$2)</f>
        <v>0</v>
      </c>
      <c r="BV5">
        <f>COUNTIFS($AA$15:$AA$99,BV3,$AB$15:$AB$99,$AH$2)</f>
        <v>0</v>
      </c>
      <c r="BW5">
        <f>COUNTIFS($AA$15:$AA$99,BW3,$AB$15:$AB$99,$AH$2)</f>
        <v>0</v>
      </c>
      <c r="BX5">
        <f>COUNTIFS($AA$15:$AA$99,BX3,$AB$15:$AB$99,$AH$2)</f>
        <v>0</v>
      </c>
      <c r="BY5">
        <f>COUNTIFS($AA$15:$AA$99,BY3,$AB$15:$AB$99,$AH$2)</f>
        <v>0</v>
      </c>
      <c r="BZ5">
        <f>COUNTIFS($AA$15:$AA$99,BZ3,$AB$15:$AB$99,$AH$2)</f>
        <v>0</v>
      </c>
      <c r="CA5">
        <f>COUNTIFS($AA$15:$AA$99,CA3,$AB$15:$AB$99,$AH$2)</f>
        <v>0</v>
      </c>
      <c r="CB5">
        <f>COUNTIFS($AA$15:$AA$99,CB3,$AB$15:$AB$99,$AH$2)</f>
        <v>0</v>
      </c>
      <c r="CC5">
        <f>COUNTIFS($AA$15:$AA$99,CC3,$AB$15:$AB$99,$AH$2)</f>
        <v>0</v>
      </c>
      <c r="CD5">
        <f>COUNTIFS($AA$15:$AA$99,CD3,$AB$15:$AB$99,$AH$2)</f>
        <v>0</v>
      </c>
      <c r="CE5">
        <f>COUNTIFS($AA$15:$AA$99,CE3,$AB$15:$AB$99,$AH$2)</f>
        <v>0</v>
      </c>
      <c r="CF5">
        <f>COUNTIFS($AA$15:$AA$99,CF3,$AB$15:$AB$99,$AH$2)</f>
        <v>0</v>
      </c>
      <c r="CG5">
        <f>COUNTIFS($AA$15:$AA$99,CG3,$AB$15:$AB$99,$AH$2)</f>
        <v>0</v>
      </c>
    </row>
    <row r="10" spans="1:85" x14ac:dyDescent="0.35">
      <c r="AH10" s="37" t="s">
        <v>3276</v>
      </c>
    </row>
    <row r="12" spans="1:85" x14ac:dyDescent="0.35">
      <c r="AH12" s="37" t="s">
        <v>3277</v>
      </c>
    </row>
    <row r="13" spans="1:85" x14ac:dyDescent="0.35">
      <c r="Y13" s="32">
        <f>SUBTOTAL(3,Recap[Semaine ouverture])</f>
        <v>701</v>
      </c>
    </row>
    <row r="14" spans="1:85" x14ac:dyDescent="0.35">
      <c r="A14" s="16" t="s">
        <v>0</v>
      </c>
      <c r="B14" s="16" t="s">
        <v>1</v>
      </c>
      <c r="C14" s="16" t="s">
        <v>2</v>
      </c>
      <c r="D14" s="16" t="s">
        <v>3</v>
      </c>
      <c r="E14" s="16" t="s">
        <v>4</v>
      </c>
      <c r="F14" s="16" t="s">
        <v>5</v>
      </c>
      <c r="G14" s="16" t="s">
        <v>6</v>
      </c>
      <c r="H14" s="16" t="s">
        <v>7</v>
      </c>
      <c r="I14" s="28" t="s">
        <v>3267</v>
      </c>
      <c r="J14" s="16" t="s">
        <v>3253</v>
      </c>
      <c r="K14" s="16" t="s">
        <v>3254</v>
      </c>
      <c r="L14" s="16" t="s">
        <v>8</v>
      </c>
      <c r="M14" s="17" t="s">
        <v>10</v>
      </c>
      <c r="N14" s="16" t="s">
        <v>11</v>
      </c>
      <c r="O14" s="16" t="s">
        <v>15</v>
      </c>
      <c r="P14" s="16" t="s">
        <v>12</v>
      </c>
      <c r="Q14" s="16" t="s">
        <v>13</v>
      </c>
      <c r="R14" s="16" t="s">
        <v>3255</v>
      </c>
      <c r="S14" s="16" t="s">
        <v>14</v>
      </c>
      <c r="T14" s="16" t="s">
        <v>16</v>
      </c>
      <c r="U14" s="16" t="s">
        <v>18</v>
      </c>
      <c r="V14" s="16" t="s">
        <v>9</v>
      </c>
      <c r="W14" s="16" t="s">
        <v>19</v>
      </c>
      <c r="X14" s="16" t="s">
        <v>3256</v>
      </c>
      <c r="Y14" s="31" t="s">
        <v>3269</v>
      </c>
      <c r="Z14" s="31" t="s">
        <v>3268</v>
      </c>
      <c r="AA14" s="31" t="s">
        <v>3270</v>
      </c>
      <c r="AB14" s="31" t="s">
        <v>3271</v>
      </c>
    </row>
    <row r="15" spans="1:85" ht="29" x14ac:dyDescent="0.35">
      <c r="A15" s="34">
        <v>721</v>
      </c>
      <c r="B15" s="18" t="s">
        <v>22</v>
      </c>
      <c r="C15" s="18" t="s">
        <v>23</v>
      </c>
      <c r="D15" s="18" t="s">
        <v>24</v>
      </c>
      <c r="E15" s="18" t="s">
        <v>25</v>
      </c>
      <c r="F15" s="18" t="s">
        <v>26</v>
      </c>
      <c r="G15" s="14" t="s">
        <v>27</v>
      </c>
      <c r="H15" s="18" t="s">
        <v>28</v>
      </c>
      <c r="I15" s="29" t="str">
        <f>VLOOKUP(A15,TableauS1,9,FALSE)</f>
        <v>9/8/19 En attente retour AEL</v>
      </c>
      <c r="J15" s="18"/>
      <c r="K15" s="18" t="s">
        <v>3257</v>
      </c>
      <c r="L15" s="14"/>
      <c r="M15" s="19">
        <v>43682.480983796297</v>
      </c>
      <c r="N15" s="18"/>
      <c r="O15" s="18" t="s">
        <v>31</v>
      </c>
      <c r="P15" s="18" t="s">
        <v>29</v>
      </c>
      <c r="Q15" s="18" t="s">
        <v>30</v>
      </c>
      <c r="R15" s="18"/>
      <c r="S15" s="18"/>
      <c r="T15" s="19"/>
      <c r="U15" s="19"/>
      <c r="V15" s="14"/>
      <c r="W15" s="14"/>
      <c r="X15" s="20">
        <v>0</v>
      </c>
      <c r="Y15" s="33">
        <f>WEEKNUM(M15)</f>
        <v>32</v>
      </c>
      <c r="Z15" s="32">
        <f>YEAR(M15)</f>
        <v>2019</v>
      </c>
      <c r="AA15" s="33" t="str">
        <f>IF(U15="","",WEEKNUM(U15))</f>
        <v/>
      </c>
      <c r="AB15" t="str">
        <f>IF(U15="","",YEAR(U15))</f>
        <v/>
      </c>
      <c r="AH15" t="s">
        <v>3278</v>
      </c>
    </row>
    <row r="16" spans="1:85" ht="72.5" x14ac:dyDescent="0.35">
      <c r="A16" s="35">
        <v>720</v>
      </c>
      <c r="B16" s="21" t="s">
        <v>22</v>
      </c>
      <c r="C16" s="21" t="s">
        <v>33</v>
      </c>
      <c r="D16" s="21" t="s">
        <v>34</v>
      </c>
      <c r="E16" s="21"/>
      <c r="F16" s="21" t="s">
        <v>35</v>
      </c>
      <c r="G16" s="15" t="s">
        <v>36</v>
      </c>
      <c r="H16" s="21" t="s">
        <v>37</v>
      </c>
      <c r="I16" s="29" t="str">
        <f>VLOOKUP(A16,TableauS1,9,FALSE)</f>
        <v>OOU le 9/8/19 : j'ai analysé le problème est j'ai ouvert un ticket MCO n°#1221, donc en cours, j'ai demandé à Naima de répondre par QR</v>
      </c>
      <c r="J16" s="21"/>
      <c r="K16" s="21" t="s">
        <v>3258</v>
      </c>
      <c r="L16" s="15"/>
      <c r="M16" s="22">
        <v>43679.48159722222</v>
      </c>
      <c r="N16" s="21"/>
      <c r="O16" s="21"/>
      <c r="P16" s="21"/>
      <c r="Q16" s="21" t="s">
        <v>38</v>
      </c>
      <c r="R16" s="21"/>
      <c r="S16" s="21"/>
      <c r="T16" s="22"/>
      <c r="U16" s="22"/>
      <c r="V16" s="15"/>
      <c r="W16" s="15"/>
      <c r="X16" s="23">
        <v>0</v>
      </c>
      <c r="Y16" s="33">
        <f t="shared" ref="Y16:Y79" si="0">WEEKNUM(M16)</f>
        <v>31</v>
      </c>
      <c r="Z16" s="32">
        <f t="shared" ref="Z16:Z79" si="1">YEAR(M16)</f>
        <v>2019</v>
      </c>
      <c r="AA16" s="33" t="str">
        <f t="shared" ref="AA16:AA79" si="2">IF(U16="","",WEEKNUM(U16))</f>
        <v/>
      </c>
      <c r="AB16" t="str">
        <f t="shared" ref="AB16:AB79" si="3">IF(U16="","",YEAR(U16))</f>
        <v/>
      </c>
    </row>
    <row r="17" spans="1:28" ht="362.5" x14ac:dyDescent="0.35">
      <c r="A17" s="34">
        <v>719</v>
      </c>
      <c r="B17" s="18" t="s">
        <v>22</v>
      </c>
      <c r="C17" s="18" t="s">
        <v>39</v>
      </c>
      <c r="D17" s="18" t="s">
        <v>40</v>
      </c>
      <c r="E17" s="18" t="s">
        <v>41</v>
      </c>
      <c r="F17" s="18" t="s">
        <v>35</v>
      </c>
      <c r="G17" s="14" t="s">
        <v>42</v>
      </c>
      <c r="H17" s="18" t="s">
        <v>43</v>
      </c>
      <c r="I17" s="29" t="str">
        <f>VLOOKUP(A17,TableauS1,9,FALSE)</f>
        <v>OOU le 22/8/19 , 2 SOR envoyés en draft à AEL qui doit valider à son retour</v>
      </c>
      <c r="J17" s="18"/>
      <c r="K17" s="18" t="s">
        <v>3258</v>
      </c>
      <c r="L17" s="14"/>
      <c r="M17" s="19">
        <v>43675.736111111109</v>
      </c>
      <c r="N17" s="18"/>
      <c r="O17" s="18"/>
      <c r="P17" s="18" t="s">
        <v>44</v>
      </c>
      <c r="Q17" s="18" t="s">
        <v>38</v>
      </c>
      <c r="R17" s="18"/>
      <c r="S17" s="18" t="s">
        <v>45</v>
      </c>
      <c r="T17" s="19"/>
      <c r="U17" s="19"/>
      <c r="V17" s="14"/>
      <c r="W17" s="14"/>
      <c r="X17" s="20">
        <v>0</v>
      </c>
      <c r="Y17" s="33">
        <f t="shared" si="0"/>
        <v>31</v>
      </c>
      <c r="Z17" s="32">
        <f t="shared" si="1"/>
        <v>2019</v>
      </c>
      <c r="AA17" s="33" t="str">
        <f t="shared" si="2"/>
        <v/>
      </c>
      <c r="AB17" t="str">
        <f t="shared" si="3"/>
        <v/>
      </c>
    </row>
    <row r="18" spans="1:28" ht="43.5" x14ac:dyDescent="0.35">
      <c r="A18" s="35">
        <v>718</v>
      </c>
      <c r="B18" s="21" t="s">
        <v>47</v>
      </c>
      <c r="C18" s="21" t="s">
        <v>48</v>
      </c>
      <c r="D18" s="21" t="s">
        <v>49</v>
      </c>
      <c r="E18" s="21" t="s">
        <v>50</v>
      </c>
      <c r="F18" s="21" t="s">
        <v>51</v>
      </c>
      <c r="G18" s="15" t="s">
        <v>52</v>
      </c>
      <c r="H18" s="21" t="s">
        <v>28</v>
      </c>
      <c r="I18" s="29"/>
      <c r="J18" s="21"/>
      <c r="K18" s="21" t="s">
        <v>3259</v>
      </c>
      <c r="L18" s="15" t="s">
        <v>53</v>
      </c>
      <c r="M18" s="22">
        <v>43675.7108912037</v>
      </c>
      <c r="N18" s="21"/>
      <c r="O18" s="21"/>
      <c r="P18" s="21" t="s">
        <v>54</v>
      </c>
      <c r="Q18" s="21" t="s">
        <v>38</v>
      </c>
      <c r="R18" s="21"/>
      <c r="S18" s="21" t="s">
        <v>55</v>
      </c>
      <c r="T18" s="22">
        <v>43675</v>
      </c>
      <c r="U18" s="22">
        <v>43675</v>
      </c>
      <c r="V18" s="15"/>
      <c r="W18" s="15"/>
      <c r="X18" s="23">
        <v>0</v>
      </c>
      <c r="Y18" s="33">
        <f t="shared" si="0"/>
        <v>31</v>
      </c>
      <c r="Z18" s="32">
        <f t="shared" si="1"/>
        <v>2019</v>
      </c>
      <c r="AA18" s="33">
        <f t="shared" si="2"/>
        <v>31</v>
      </c>
      <c r="AB18">
        <f t="shared" si="3"/>
        <v>2019</v>
      </c>
    </row>
    <row r="19" spans="1:28" ht="130.5" x14ac:dyDescent="0.35">
      <c r="A19" s="34">
        <v>717</v>
      </c>
      <c r="B19" s="18" t="s">
        <v>47</v>
      </c>
      <c r="C19" s="18" t="s">
        <v>58</v>
      </c>
      <c r="D19" s="18" t="s">
        <v>59</v>
      </c>
      <c r="E19" s="18" t="s">
        <v>60</v>
      </c>
      <c r="F19" s="18" t="s">
        <v>51</v>
      </c>
      <c r="G19" s="14" t="s">
        <v>61</v>
      </c>
      <c r="H19" s="18" t="s">
        <v>37</v>
      </c>
      <c r="I19" s="29"/>
      <c r="J19" s="18"/>
      <c r="K19" s="18" t="s">
        <v>3259</v>
      </c>
      <c r="L19" s="14" t="s">
        <v>62</v>
      </c>
      <c r="M19" s="19">
        <v>43675.620659722219</v>
      </c>
      <c r="N19" s="18"/>
      <c r="O19" s="18" t="s">
        <v>65</v>
      </c>
      <c r="P19" s="18" t="s">
        <v>63</v>
      </c>
      <c r="Q19" s="18" t="s">
        <v>38</v>
      </c>
      <c r="R19" s="18"/>
      <c r="S19" s="18" t="s">
        <v>64</v>
      </c>
      <c r="T19" s="19">
        <v>43675</v>
      </c>
      <c r="U19" s="19">
        <v>43675</v>
      </c>
      <c r="V19" s="14"/>
      <c r="W19" s="14"/>
      <c r="X19" s="20">
        <v>0</v>
      </c>
      <c r="Y19" s="33">
        <f t="shared" si="0"/>
        <v>31</v>
      </c>
      <c r="Z19" s="32">
        <f t="shared" si="1"/>
        <v>2019</v>
      </c>
      <c r="AA19" s="33">
        <f t="shared" si="2"/>
        <v>31</v>
      </c>
      <c r="AB19">
        <f t="shared" si="3"/>
        <v>2019</v>
      </c>
    </row>
    <row r="20" spans="1:28" ht="72.5" x14ac:dyDescent="0.35">
      <c r="A20" s="35">
        <v>716</v>
      </c>
      <c r="B20" s="21" t="s">
        <v>66</v>
      </c>
      <c r="C20" s="21" t="s">
        <v>67</v>
      </c>
      <c r="D20" s="21" t="s">
        <v>68</v>
      </c>
      <c r="E20" s="21" t="s">
        <v>69</v>
      </c>
      <c r="F20" s="21" t="s">
        <v>31</v>
      </c>
      <c r="G20" s="15" t="s">
        <v>70</v>
      </c>
      <c r="H20" s="21" t="s">
        <v>28</v>
      </c>
      <c r="I20" s="29" t="str">
        <f>VLOOKUP(A20,TableauS1,9,FALSE)</f>
        <v>Le ticket a été traité le statut final est : résolu - DEV-53682- Différée le 5/8/219. avec date butoir au 1/1/25</v>
      </c>
      <c r="J20" s="21"/>
      <c r="K20" s="21" t="s">
        <v>3257</v>
      </c>
      <c r="L20" s="15" t="s">
        <v>71</v>
      </c>
      <c r="M20" s="22">
        <v>43671.487222222226</v>
      </c>
      <c r="N20" s="21"/>
      <c r="O20" s="21" t="s">
        <v>74</v>
      </c>
      <c r="P20" s="21" t="s">
        <v>72</v>
      </c>
      <c r="Q20" s="21" t="s">
        <v>38</v>
      </c>
      <c r="R20" s="21"/>
      <c r="S20" s="21" t="s">
        <v>73</v>
      </c>
      <c r="T20" s="22">
        <v>43671</v>
      </c>
      <c r="U20" s="22"/>
      <c r="V20" s="15"/>
      <c r="W20" s="15"/>
      <c r="X20" s="23">
        <v>0</v>
      </c>
      <c r="Y20" s="33">
        <f t="shared" si="0"/>
        <v>30</v>
      </c>
      <c r="Z20" s="32">
        <f t="shared" si="1"/>
        <v>2019</v>
      </c>
      <c r="AA20" s="33" t="str">
        <f t="shared" si="2"/>
        <v/>
      </c>
      <c r="AB20" t="str">
        <f t="shared" si="3"/>
        <v/>
      </c>
    </row>
    <row r="21" spans="1:28" ht="72.5" x14ac:dyDescent="0.35">
      <c r="A21" s="34">
        <v>715</v>
      </c>
      <c r="B21" s="18" t="s">
        <v>66</v>
      </c>
      <c r="C21" s="18" t="s">
        <v>76</v>
      </c>
      <c r="D21" s="18" t="s">
        <v>77</v>
      </c>
      <c r="E21" s="18" t="s">
        <v>78</v>
      </c>
      <c r="F21" s="18" t="s">
        <v>31</v>
      </c>
      <c r="G21" s="14" t="s">
        <v>79</v>
      </c>
      <c r="H21" s="18" t="s">
        <v>28</v>
      </c>
      <c r="I21" s="29" t="str">
        <f>VLOOKUP(A21,TableauS1,9,FALSE)</f>
        <v xml:space="preserve">OOU le 22/8/19 :Débloqué via QR, mais plan à refaire plus tard voir DEV-53681- (1/1/25)
</v>
      </c>
      <c r="J21" s="18"/>
      <c r="K21" s="18" t="s">
        <v>3257</v>
      </c>
      <c r="L21" s="14" t="s">
        <v>80</v>
      </c>
      <c r="M21" s="19">
        <v>43671.482222222221</v>
      </c>
      <c r="N21" s="18"/>
      <c r="O21" s="18" t="s">
        <v>74</v>
      </c>
      <c r="P21" s="18" t="s">
        <v>81</v>
      </c>
      <c r="Q21" s="18" t="s">
        <v>38</v>
      </c>
      <c r="R21" s="18"/>
      <c r="S21" s="18" t="s">
        <v>82</v>
      </c>
      <c r="T21" s="19">
        <v>43676</v>
      </c>
      <c r="U21" s="19"/>
      <c r="V21" s="14"/>
      <c r="W21" s="14"/>
      <c r="X21" s="20">
        <v>0</v>
      </c>
      <c r="Y21" s="33">
        <f t="shared" si="0"/>
        <v>30</v>
      </c>
      <c r="Z21" s="32">
        <f t="shared" si="1"/>
        <v>2019</v>
      </c>
      <c r="AA21" s="33" t="str">
        <f t="shared" si="2"/>
        <v/>
      </c>
      <c r="AB21" t="str">
        <f t="shared" si="3"/>
        <v/>
      </c>
    </row>
    <row r="22" spans="1:28" ht="188.5" x14ac:dyDescent="0.35">
      <c r="A22" s="35">
        <v>714</v>
      </c>
      <c r="B22" s="21" t="s">
        <v>22</v>
      </c>
      <c r="C22" s="21" t="s">
        <v>83</v>
      </c>
      <c r="D22" s="21" t="s">
        <v>84</v>
      </c>
      <c r="E22" s="21" t="s">
        <v>41</v>
      </c>
      <c r="F22" s="21" t="s">
        <v>85</v>
      </c>
      <c r="G22" s="15" t="s">
        <v>86</v>
      </c>
      <c r="H22" s="21" t="s">
        <v>37</v>
      </c>
      <c r="I22" s="29" t="str">
        <f>VLOOKUP(A22,TableauS1,9,FALSE)</f>
        <v xml:space="preserve">Email envoyé à Sébastien Knittel le 8/8, attente retour
"Je suis en charge des QR avec les ST AEL, Eolane et je suis en train de faire le point des QR en cours.
Le QR 714 te concerne à priori.
Peux-tu me donner l’avancement sur ce QR s’il te plait ?"
</v>
      </c>
      <c r="J22" s="21"/>
      <c r="K22" s="21" t="s">
        <v>3260</v>
      </c>
      <c r="L22" s="15"/>
      <c r="M22" s="22">
        <v>43670.594861111109</v>
      </c>
      <c r="N22" s="21"/>
      <c r="O22" s="21"/>
      <c r="P22" s="21" t="s">
        <v>88</v>
      </c>
      <c r="Q22" s="21" t="s">
        <v>38</v>
      </c>
      <c r="R22" s="21"/>
      <c r="S22" s="21" t="s">
        <v>89</v>
      </c>
      <c r="T22" s="22"/>
      <c r="U22" s="22"/>
      <c r="V22" s="24" t="s">
        <v>87</v>
      </c>
      <c r="W22" s="15"/>
      <c r="X22" s="23">
        <v>0</v>
      </c>
      <c r="Y22" s="33">
        <f t="shared" si="0"/>
        <v>30</v>
      </c>
      <c r="Z22" s="32">
        <f t="shared" si="1"/>
        <v>2019</v>
      </c>
      <c r="AA22" s="33" t="str">
        <f t="shared" si="2"/>
        <v/>
      </c>
      <c r="AB22" t="str">
        <f t="shared" si="3"/>
        <v/>
      </c>
    </row>
    <row r="23" spans="1:28" ht="43.5" x14ac:dyDescent="0.35">
      <c r="A23" s="34">
        <v>713</v>
      </c>
      <c r="B23" s="18" t="s">
        <v>47</v>
      </c>
      <c r="C23" s="18" t="s">
        <v>90</v>
      </c>
      <c r="D23" s="18" t="s">
        <v>91</v>
      </c>
      <c r="E23" s="18" t="s">
        <v>41</v>
      </c>
      <c r="F23" s="18" t="s">
        <v>51</v>
      </c>
      <c r="G23" s="14" t="s">
        <v>92</v>
      </c>
      <c r="H23" s="18" t="s">
        <v>37</v>
      </c>
      <c r="I23" s="29"/>
      <c r="J23" s="18"/>
      <c r="K23" s="18" t="s">
        <v>3261</v>
      </c>
      <c r="L23" s="14" t="s">
        <v>93</v>
      </c>
      <c r="M23" s="19">
        <v>43669.407708333332</v>
      </c>
      <c r="N23" s="18"/>
      <c r="O23" s="18"/>
      <c r="P23" s="18" t="s">
        <v>94</v>
      </c>
      <c r="Q23" s="18" t="s">
        <v>38</v>
      </c>
      <c r="R23" s="18"/>
      <c r="S23" s="18" t="s">
        <v>95</v>
      </c>
      <c r="T23" s="19"/>
      <c r="U23" s="19"/>
      <c r="V23" s="14"/>
      <c r="W23" s="14"/>
      <c r="X23" s="20">
        <v>0</v>
      </c>
      <c r="Y23" s="33">
        <f t="shared" si="0"/>
        <v>30</v>
      </c>
      <c r="Z23" s="32">
        <f t="shared" si="1"/>
        <v>2019</v>
      </c>
      <c r="AA23" s="33" t="str">
        <f t="shared" si="2"/>
        <v/>
      </c>
      <c r="AB23" t="str">
        <f t="shared" si="3"/>
        <v/>
      </c>
    </row>
    <row r="24" spans="1:28" ht="72.5" x14ac:dyDescent="0.35">
      <c r="A24" s="35">
        <v>712</v>
      </c>
      <c r="B24" s="21" t="s">
        <v>47</v>
      </c>
      <c r="C24" s="21" t="s">
        <v>96</v>
      </c>
      <c r="D24" s="21" t="s">
        <v>97</v>
      </c>
      <c r="E24" s="21" t="s">
        <v>98</v>
      </c>
      <c r="F24" s="21" t="s">
        <v>35</v>
      </c>
      <c r="G24" s="15" t="s">
        <v>99</v>
      </c>
      <c r="H24" s="21" t="s">
        <v>43</v>
      </c>
      <c r="I24" s="29"/>
      <c r="J24" s="21"/>
      <c r="K24" s="21" t="s">
        <v>3258</v>
      </c>
      <c r="L24" s="15" t="s">
        <v>100</v>
      </c>
      <c r="M24" s="22">
        <v>43668.37394675926</v>
      </c>
      <c r="N24" s="21" t="s">
        <v>102</v>
      </c>
      <c r="O24" s="21" t="s">
        <v>74</v>
      </c>
      <c r="P24" s="21" t="s">
        <v>103</v>
      </c>
      <c r="Q24" s="21" t="s">
        <v>38</v>
      </c>
      <c r="R24" s="21"/>
      <c r="S24" s="21"/>
      <c r="T24" s="22">
        <v>43668</v>
      </c>
      <c r="U24" s="22">
        <v>43668</v>
      </c>
      <c r="V24" s="24" t="s">
        <v>101</v>
      </c>
      <c r="W24" s="15"/>
      <c r="X24" s="23">
        <v>0</v>
      </c>
      <c r="Y24" s="33">
        <f t="shared" si="0"/>
        <v>30</v>
      </c>
      <c r="Z24" s="32">
        <f t="shared" si="1"/>
        <v>2019</v>
      </c>
      <c r="AA24" s="33">
        <f t="shared" si="2"/>
        <v>30</v>
      </c>
      <c r="AB24">
        <f t="shared" si="3"/>
        <v>2019</v>
      </c>
    </row>
    <row r="25" spans="1:28" ht="72.5" x14ac:dyDescent="0.35">
      <c r="A25" s="34">
        <v>711</v>
      </c>
      <c r="B25" s="18" t="s">
        <v>47</v>
      </c>
      <c r="C25" s="18" t="s">
        <v>104</v>
      </c>
      <c r="D25" s="18" t="s">
        <v>105</v>
      </c>
      <c r="E25" s="18" t="s">
        <v>106</v>
      </c>
      <c r="F25" s="18" t="s">
        <v>51</v>
      </c>
      <c r="G25" s="14" t="s">
        <v>107</v>
      </c>
      <c r="H25" s="18" t="s">
        <v>43</v>
      </c>
      <c r="I25" s="29"/>
      <c r="J25" s="18"/>
      <c r="K25" s="18" t="s">
        <v>3261</v>
      </c>
      <c r="L25" s="14" t="s">
        <v>108</v>
      </c>
      <c r="M25" s="19">
        <v>43665.340266203704</v>
      </c>
      <c r="N25" s="18"/>
      <c r="O25" s="18" t="s">
        <v>74</v>
      </c>
      <c r="P25" s="18" t="s">
        <v>109</v>
      </c>
      <c r="Q25" s="18" t="s">
        <v>38</v>
      </c>
      <c r="R25" s="18"/>
      <c r="S25" s="18" t="s">
        <v>110</v>
      </c>
      <c r="T25" s="19">
        <v>43665</v>
      </c>
      <c r="U25" s="19"/>
      <c r="V25" s="14"/>
      <c r="W25" s="14"/>
      <c r="X25" s="20">
        <v>0</v>
      </c>
      <c r="Y25" s="33">
        <f t="shared" si="0"/>
        <v>29</v>
      </c>
      <c r="Z25" s="32">
        <f t="shared" si="1"/>
        <v>2019</v>
      </c>
      <c r="AA25" s="33" t="str">
        <f t="shared" si="2"/>
        <v/>
      </c>
      <c r="AB25" t="str">
        <f t="shared" si="3"/>
        <v/>
      </c>
    </row>
    <row r="26" spans="1:28" ht="101.5" x14ac:dyDescent="0.35">
      <c r="A26" s="35">
        <v>710</v>
      </c>
      <c r="B26" s="21" t="s">
        <v>66</v>
      </c>
      <c r="C26" s="21" t="s">
        <v>104</v>
      </c>
      <c r="D26" s="21" t="s">
        <v>111</v>
      </c>
      <c r="E26" s="21" t="s">
        <v>112</v>
      </c>
      <c r="F26" s="21" t="s">
        <v>51</v>
      </c>
      <c r="G26" s="15" t="s">
        <v>113</v>
      </c>
      <c r="H26" s="21" t="s">
        <v>43</v>
      </c>
      <c r="I26" s="29" t="str">
        <f>VLOOKUP(A26,TableauS1,9,FALSE)</f>
        <v>OOU le 22/8/19 : Email fait à Sophie Flores qui doit traiter le TGT (par mail)
Nathalie Gros a créé un ticket #1111, Mathilde Valdenaire demande le projet concerné, je ne vois pas de réponse. Vu Nathalie Gros, elle se renseigne. Réponse faite le 8/8 (VD3)
Attente retour MCO</v>
      </c>
      <c r="J26" s="21"/>
      <c r="K26" s="21" t="s">
        <v>3257</v>
      </c>
      <c r="L26" s="15" t="s">
        <v>114</v>
      </c>
      <c r="M26" s="22">
        <v>43663.499050925922</v>
      </c>
      <c r="N26" s="21" t="s">
        <v>102</v>
      </c>
      <c r="O26" s="21" t="s">
        <v>116</v>
      </c>
      <c r="P26" s="21" t="s">
        <v>109</v>
      </c>
      <c r="Q26" s="21" t="s">
        <v>38</v>
      </c>
      <c r="R26" s="21"/>
      <c r="S26" s="21" t="s">
        <v>115</v>
      </c>
      <c r="T26" s="22">
        <v>43678</v>
      </c>
      <c r="U26" s="22"/>
      <c r="V26" s="15"/>
      <c r="W26" s="15"/>
      <c r="X26" s="23">
        <v>0</v>
      </c>
      <c r="Y26" s="33">
        <f t="shared" si="0"/>
        <v>29</v>
      </c>
      <c r="Z26" s="32">
        <f t="shared" si="1"/>
        <v>2019</v>
      </c>
      <c r="AA26" s="33" t="str">
        <f t="shared" si="2"/>
        <v/>
      </c>
      <c r="AB26" t="str">
        <f t="shared" si="3"/>
        <v/>
      </c>
    </row>
    <row r="27" spans="1:28" ht="159.5" x14ac:dyDescent="0.35">
      <c r="A27" s="34">
        <v>709</v>
      </c>
      <c r="B27" s="18" t="s">
        <v>22</v>
      </c>
      <c r="C27" s="18" t="s">
        <v>117</v>
      </c>
      <c r="D27" s="18" t="s">
        <v>118</v>
      </c>
      <c r="E27" s="18" t="s">
        <v>119</v>
      </c>
      <c r="F27" s="18" t="s">
        <v>85</v>
      </c>
      <c r="G27" s="14" t="s">
        <v>120</v>
      </c>
      <c r="H27" s="18" t="s">
        <v>37</v>
      </c>
      <c r="I27" s="29" t="str">
        <f>VLOOKUP(A27,TableauS1,9,FALSE)</f>
        <v>Réponse faite à AEL faite le 16/7, quel est le retour d'AEL ?
Appeler Mme Coste (AEL) à la réouverture</v>
      </c>
      <c r="J27" s="18"/>
      <c r="K27" s="18" t="s">
        <v>3260</v>
      </c>
      <c r="L27" s="14" t="s">
        <v>121</v>
      </c>
      <c r="M27" s="19">
        <v>43661.388472222221</v>
      </c>
      <c r="N27" s="18"/>
      <c r="O27" s="18" t="s">
        <v>124</v>
      </c>
      <c r="P27" s="18" t="s">
        <v>122</v>
      </c>
      <c r="Q27" s="18" t="s">
        <v>38</v>
      </c>
      <c r="R27" s="18"/>
      <c r="S27" s="18" t="s">
        <v>123</v>
      </c>
      <c r="T27" s="19"/>
      <c r="U27" s="19"/>
      <c r="V27" s="14"/>
      <c r="W27" s="14"/>
      <c r="X27" s="20">
        <v>0</v>
      </c>
      <c r="Y27" s="33">
        <f t="shared" si="0"/>
        <v>29</v>
      </c>
      <c r="Z27" s="32">
        <f t="shared" si="1"/>
        <v>2019</v>
      </c>
      <c r="AA27" s="33" t="str">
        <f t="shared" si="2"/>
        <v/>
      </c>
      <c r="AB27" t="str">
        <f t="shared" si="3"/>
        <v/>
      </c>
    </row>
    <row r="28" spans="1:28" ht="188.5" x14ac:dyDescent="0.35">
      <c r="A28" s="35">
        <v>708</v>
      </c>
      <c r="B28" s="21" t="s">
        <v>22</v>
      </c>
      <c r="C28" s="21" t="s">
        <v>125</v>
      </c>
      <c r="D28" s="21" t="s">
        <v>126</v>
      </c>
      <c r="E28" s="21" t="s">
        <v>78</v>
      </c>
      <c r="F28" s="21" t="s">
        <v>31</v>
      </c>
      <c r="G28" s="15" t="s">
        <v>127</v>
      </c>
      <c r="H28" s="21" t="s">
        <v>43</v>
      </c>
      <c r="I28" s="29" t="str">
        <f>VLOOKUP(A28,TableauS1,9,FALSE)</f>
        <v>OOU le 22/8/19 : création DEV-53698-00 à gérer par Frederi Vannel
Ticket MCO #10188 créé par OOU le 8/8/19</v>
      </c>
      <c r="J28" s="21"/>
      <c r="K28" s="21" t="s">
        <v>3261</v>
      </c>
      <c r="L28" s="15"/>
      <c r="M28" s="22">
        <v>43658.453449074077</v>
      </c>
      <c r="N28" s="21"/>
      <c r="O28" s="21"/>
      <c r="P28" s="21" t="s">
        <v>129</v>
      </c>
      <c r="Q28" s="21" t="s">
        <v>38</v>
      </c>
      <c r="R28" s="21"/>
      <c r="S28" s="21" t="s">
        <v>130</v>
      </c>
      <c r="T28" s="22"/>
      <c r="U28" s="22"/>
      <c r="V28" s="24" t="s">
        <v>128</v>
      </c>
      <c r="W28" s="15"/>
      <c r="X28" s="23">
        <v>0</v>
      </c>
      <c r="Y28" s="33">
        <f t="shared" si="0"/>
        <v>28</v>
      </c>
      <c r="Z28" s="32">
        <f t="shared" si="1"/>
        <v>2019</v>
      </c>
      <c r="AA28" s="33" t="str">
        <f t="shared" si="2"/>
        <v/>
      </c>
      <c r="AB28" t="str">
        <f t="shared" si="3"/>
        <v/>
      </c>
    </row>
    <row r="29" spans="1:28" ht="101.5" x14ac:dyDescent="0.35">
      <c r="A29" s="34">
        <v>707</v>
      </c>
      <c r="B29" s="18" t="s">
        <v>47</v>
      </c>
      <c r="C29" s="18" t="s">
        <v>131</v>
      </c>
      <c r="D29" s="18" t="s">
        <v>132</v>
      </c>
      <c r="E29" s="18" t="s">
        <v>133</v>
      </c>
      <c r="F29" s="18" t="s">
        <v>51</v>
      </c>
      <c r="G29" s="14" t="s">
        <v>134</v>
      </c>
      <c r="H29" s="18" t="s">
        <v>37</v>
      </c>
      <c r="I29" s="29"/>
      <c r="J29" s="18"/>
      <c r="K29" s="18" t="s">
        <v>3257</v>
      </c>
      <c r="L29" s="14" t="s">
        <v>135</v>
      </c>
      <c r="M29" s="19">
        <v>43656.716805555552</v>
      </c>
      <c r="N29" s="18"/>
      <c r="O29" s="18"/>
      <c r="P29" s="18" t="s">
        <v>136</v>
      </c>
      <c r="Q29" s="18" t="s">
        <v>38</v>
      </c>
      <c r="R29" s="18"/>
      <c r="S29" s="18" t="s">
        <v>137</v>
      </c>
      <c r="T29" s="19"/>
      <c r="U29" s="19"/>
      <c r="V29" s="14"/>
      <c r="W29" s="14"/>
      <c r="X29" s="20">
        <v>0</v>
      </c>
      <c r="Y29" s="33">
        <f t="shared" si="0"/>
        <v>28</v>
      </c>
      <c r="Z29" s="32">
        <f t="shared" si="1"/>
        <v>2019</v>
      </c>
      <c r="AA29" s="33" t="str">
        <f t="shared" si="2"/>
        <v/>
      </c>
      <c r="AB29" t="str">
        <f t="shared" si="3"/>
        <v/>
      </c>
    </row>
    <row r="30" spans="1:28" ht="101.5" x14ac:dyDescent="0.35">
      <c r="A30" s="35">
        <v>706</v>
      </c>
      <c r="B30" s="21" t="s">
        <v>47</v>
      </c>
      <c r="C30" s="21" t="s">
        <v>138</v>
      </c>
      <c r="D30" s="21" t="s">
        <v>139</v>
      </c>
      <c r="E30" s="21" t="s">
        <v>140</v>
      </c>
      <c r="F30" s="21" t="s">
        <v>51</v>
      </c>
      <c r="G30" s="15" t="s">
        <v>141</v>
      </c>
      <c r="H30" s="21" t="s">
        <v>43</v>
      </c>
      <c r="I30" s="29"/>
      <c r="J30" s="21"/>
      <c r="K30" s="21" t="s">
        <v>3257</v>
      </c>
      <c r="L30" s="15" t="s">
        <v>142</v>
      </c>
      <c r="M30" s="22">
        <v>43655.690532407411</v>
      </c>
      <c r="N30" s="21"/>
      <c r="O30" s="21"/>
      <c r="P30" s="21" t="s">
        <v>144</v>
      </c>
      <c r="Q30" s="21" t="s">
        <v>38</v>
      </c>
      <c r="R30" s="21"/>
      <c r="S30" s="21" t="s">
        <v>145</v>
      </c>
      <c r="T30" s="22"/>
      <c r="U30" s="22"/>
      <c r="V30" s="24" t="s">
        <v>143</v>
      </c>
      <c r="W30" s="15"/>
      <c r="X30" s="23">
        <v>0</v>
      </c>
      <c r="Y30" s="33">
        <f t="shared" si="0"/>
        <v>28</v>
      </c>
      <c r="Z30" s="32">
        <f t="shared" si="1"/>
        <v>2019</v>
      </c>
      <c r="AA30" s="33" t="str">
        <f t="shared" si="2"/>
        <v/>
      </c>
      <c r="AB30" t="str">
        <f t="shared" si="3"/>
        <v/>
      </c>
    </row>
    <row r="31" spans="1:28" ht="29" x14ac:dyDescent="0.35">
      <c r="A31" s="34">
        <v>705</v>
      </c>
      <c r="B31" s="18" t="s">
        <v>47</v>
      </c>
      <c r="C31" s="18" t="s">
        <v>146</v>
      </c>
      <c r="D31" s="18" t="s">
        <v>147</v>
      </c>
      <c r="E31" s="18" t="s">
        <v>148</v>
      </c>
      <c r="F31" s="18" t="s">
        <v>51</v>
      </c>
      <c r="G31" s="14" t="s">
        <v>149</v>
      </c>
      <c r="H31" s="18" t="s">
        <v>43</v>
      </c>
      <c r="I31" s="29"/>
      <c r="J31" s="18"/>
      <c r="K31" s="18" t="s">
        <v>3257</v>
      </c>
      <c r="L31" s="14" t="s">
        <v>150</v>
      </c>
      <c r="M31" s="19">
        <v>43635.339699074073</v>
      </c>
      <c r="N31" s="18"/>
      <c r="O31" s="18" t="s">
        <v>116</v>
      </c>
      <c r="P31" s="18" t="s">
        <v>151</v>
      </c>
      <c r="Q31" s="18" t="s">
        <v>38</v>
      </c>
      <c r="R31" s="18"/>
      <c r="S31" s="18" t="s">
        <v>152</v>
      </c>
      <c r="T31" s="19"/>
      <c r="U31" s="19">
        <v>43635</v>
      </c>
      <c r="V31" s="14"/>
      <c r="W31" s="14"/>
      <c r="X31" s="20">
        <v>0</v>
      </c>
      <c r="Y31" s="33">
        <f t="shared" si="0"/>
        <v>25</v>
      </c>
      <c r="Z31" s="32">
        <f t="shared" si="1"/>
        <v>2019</v>
      </c>
      <c r="AA31" s="33">
        <f t="shared" si="2"/>
        <v>25</v>
      </c>
      <c r="AB31">
        <f t="shared" si="3"/>
        <v>2019</v>
      </c>
    </row>
    <row r="32" spans="1:28" ht="72.5" x14ac:dyDescent="0.35">
      <c r="A32" s="35">
        <v>704</v>
      </c>
      <c r="B32" s="21" t="s">
        <v>47</v>
      </c>
      <c r="C32" s="21" t="s">
        <v>153</v>
      </c>
      <c r="D32" s="21" t="s">
        <v>154</v>
      </c>
      <c r="E32" s="21" t="s">
        <v>119</v>
      </c>
      <c r="F32" s="21" t="s">
        <v>51</v>
      </c>
      <c r="G32" s="15" t="s">
        <v>155</v>
      </c>
      <c r="H32" s="21" t="s">
        <v>28</v>
      </c>
      <c r="I32" s="29"/>
      <c r="J32" s="21"/>
      <c r="K32" s="21" t="s">
        <v>3261</v>
      </c>
      <c r="L32" s="15" t="s">
        <v>156</v>
      </c>
      <c r="M32" s="22">
        <v>43633.670960648145</v>
      </c>
      <c r="N32" s="21"/>
      <c r="O32" s="21" t="s">
        <v>74</v>
      </c>
      <c r="P32" s="21" t="s">
        <v>157</v>
      </c>
      <c r="Q32" s="21" t="s">
        <v>38</v>
      </c>
      <c r="R32" s="21"/>
      <c r="S32" s="21" t="s">
        <v>158</v>
      </c>
      <c r="T32" s="22">
        <v>43642</v>
      </c>
      <c r="U32" s="22"/>
      <c r="V32" s="15"/>
      <c r="W32" s="15"/>
      <c r="X32" s="23">
        <v>0</v>
      </c>
      <c r="Y32" s="33">
        <f t="shared" si="0"/>
        <v>25</v>
      </c>
      <c r="Z32" s="32">
        <f t="shared" si="1"/>
        <v>2019</v>
      </c>
      <c r="AA32" s="33" t="str">
        <f t="shared" si="2"/>
        <v/>
      </c>
      <c r="AB32" t="str">
        <f t="shared" si="3"/>
        <v/>
      </c>
    </row>
    <row r="33" spans="1:28" ht="174" x14ac:dyDescent="0.35">
      <c r="A33" s="34">
        <v>703</v>
      </c>
      <c r="B33" s="18" t="s">
        <v>66</v>
      </c>
      <c r="C33" s="18" t="s">
        <v>159</v>
      </c>
      <c r="D33" s="18" t="s">
        <v>160</v>
      </c>
      <c r="E33" s="18" t="s">
        <v>50</v>
      </c>
      <c r="F33" s="18" t="s">
        <v>51</v>
      </c>
      <c r="G33" s="14" t="s">
        <v>161</v>
      </c>
      <c r="H33" s="18" t="s">
        <v>43</v>
      </c>
      <c r="I33" s="29" t="str">
        <f>VLOOKUP(A33,TableauS1,9,FALSE)</f>
        <v>OOU le 22/8/19
TGT #1115, pb débloqué via QR mais DEV à prévoir par Benoit Fortunato pour action à faire avant prochaine production</v>
      </c>
      <c r="J33" s="18"/>
      <c r="K33" s="18" t="s">
        <v>3257</v>
      </c>
      <c r="L33" s="14" t="s">
        <v>162</v>
      </c>
      <c r="M33" s="19">
        <v>43630.341921296298</v>
      </c>
      <c r="N33" s="18"/>
      <c r="O33" s="18" t="s">
        <v>74</v>
      </c>
      <c r="P33" s="18" t="s">
        <v>163</v>
      </c>
      <c r="Q33" s="18" t="s">
        <v>38</v>
      </c>
      <c r="R33" s="18"/>
      <c r="S33" s="18" t="s">
        <v>164</v>
      </c>
      <c r="T33" s="19">
        <v>43678</v>
      </c>
      <c r="U33" s="19"/>
      <c r="V33" s="14"/>
      <c r="W33" s="14"/>
      <c r="X33" s="20">
        <v>0</v>
      </c>
      <c r="Y33" s="33">
        <f t="shared" si="0"/>
        <v>24</v>
      </c>
      <c r="Z33" s="32">
        <f t="shared" si="1"/>
        <v>2019</v>
      </c>
      <c r="AA33" s="33" t="str">
        <f t="shared" si="2"/>
        <v/>
      </c>
      <c r="AB33" t="str">
        <f t="shared" si="3"/>
        <v/>
      </c>
    </row>
    <row r="34" spans="1:28" ht="246.5" x14ac:dyDescent="0.35">
      <c r="A34" s="35">
        <v>702</v>
      </c>
      <c r="B34" s="21" t="s">
        <v>47</v>
      </c>
      <c r="C34" s="21" t="s">
        <v>165</v>
      </c>
      <c r="D34" s="21" t="s">
        <v>166</v>
      </c>
      <c r="E34" s="21"/>
      <c r="F34" s="21" t="s">
        <v>75</v>
      </c>
      <c r="G34" s="15" t="s">
        <v>167</v>
      </c>
      <c r="H34" s="21" t="s">
        <v>43</v>
      </c>
      <c r="I34" s="29"/>
      <c r="J34" s="21"/>
      <c r="K34" s="21" t="s">
        <v>3261</v>
      </c>
      <c r="L34" s="15" t="s">
        <v>168</v>
      </c>
      <c r="M34" s="22">
        <v>43629.541435185187</v>
      </c>
      <c r="N34" s="21"/>
      <c r="O34" s="21"/>
      <c r="P34" s="21"/>
      <c r="Q34" s="21" t="s">
        <v>30</v>
      </c>
      <c r="R34" s="21"/>
      <c r="S34" s="21"/>
      <c r="T34" s="22"/>
      <c r="U34" s="22"/>
      <c r="V34" s="15"/>
      <c r="W34" s="15"/>
      <c r="X34" s="23">
        <v>0</v>
      </c>
      <c r="Y34" s="33">
        <f t="shared" si="0"/>
        <v>24</v>
      </c>
      <c r="Z34" s="32">
        <f t="shared" si="1"/>
        <v>2019</v>
      </c>
      <c r="AA34" s="33" t="str">
        <f t="shared" si="2"/>
        <v/>
      </c>
      <c r="AB34" t="str">
        <f t="shared" si="3"/>
        <v/>
      </c>
    </row>
    <row r="35" spans="1:28" ht="72.5" x14ac:dyDescent="0.35">
      <c r="A35" s="34">
        <v>701</v>
      </c>
      <c r="B35" s="18" t="s">
        <v>22</v>
      </c>
      <c r="C35" s="18" t="s">
        <v>23</v>
      </c>
      <c r="D35" s="18" t="s">
        <v>169</v>
      </c>
      <c r="E35" s="18" t="s">
        <v>25</v>
      </c>
      <c r="F35" s="18" t="s">
        <v>51</v>
      </c>
      <c r="G35" s="14" t="s">
        <v>170</v>
      </c>
      <c r="H35" s="18" t="s">
        <v>37</v>
      </c>
      <c r="I35" s="29" t="str">
        <f>VLOOKUP(A35,TableauS1,9,FALSE)</f>
        <v>OOU le 9/8/219 : je ne comprends pas, ICCAP donne bien des référence pour le code 32856255FF, que veut dire AEL ? Mail fait à Naima pour renseigner QR</v>
      </c>
      <c r="J35" s="18"/>
      <c r="K35" s="18" t="s">
        <v>3261</v>
      </c>
      <c r="L35" s="14"/>
      <c r="M35" s="19">
        <v>43622.374016203707</v>
      </c>
      <c r="N35" s="18"/>
      <c r="O35" s="18"/>
      <c r="P35" s="18" t="s">
        <v>171</v>
      </c>
      <c r="Q35" s="18" t="s">
        <v>38</v>
      </c>
      <c r="R35" s="18"/>
      <c r="S35" s="18" t="s">
        <v>110</v>
      </c>
      <c r="T35" s="19"/>
      <c r="U35" s="19"/>
      <c r="V35" s="14"/>
      <c r="W35" s="14"/>
      <c r="X35" s="20">
        <v>0</v>
      </c>
      <c r="Y35" s="33">
        <f t="shared" si="0"/>
        <v>23</v>
      </c>
      <c r="Z35" s="32">
        <f t="shared" si="1"/>
        <v>2019</v>
      </c>
      <c r="AA35" s="33" t="str">
        <f t="shared" si="2"/>
        <v/>
      </c>
      <c r="AB35" t="str">
        <f t="shared" si="3"/>
        <v/>
      </c>
    </row>
    <row r="36" spans="1:28" ht="43.5" x14ac:dyDescent="0.35">
      <c r="A36" s="35">
        <v>700</v>
      </c>
      <c r="B36" s="21" t="s">
        <v>22</v>
      </c>
      <c r="C36" s="21" t="s">
        <v>159</v>
      </c>
      <c r="D36" s="21" t="s">
        <v>160</v>
      </c>
      <c r="E36" s="21" t="s">
        <v>50</v>
      </c>
      <c r="F36" s="21" t="s">
        <v>51</v>
      </c>
      <c r="G36" s="15" t="s">
        <v>172</v>
      </c>
      <c r="H36" s="21" t="s">
        <v>37</v>
      </c>
      <c r="I36" s="29" t="str">
        <f>VLOOKUP(A36,TableauS1,9,FALSE)</f>
        <v>Voir Naima, je ne sais pas qui peut traiter</v>
      </c>
      <c r="J36" s="21"/>
      <c r="K36" s="21" t="s">
        <v>3259</v>
      </c>
      <c r="L36" s="15"/>
      <c r="M36" s="22">
        <v>43622.364074074074</v>
      </c>
      <c r="N36" s="21"/>
      <c r="O36" s="21"/>
      <c r="P36" s="21" t="s">
        <v>163</v>
      </c>
      <c r="Q36" s="21" t="s">
        <v>38</v>
      </c>
      <c r="R36" s="21"/>
      <c r="S36" s="21" t="s">
        <v>164</v>
      </c>
      <c r="T36" s="22"/>
      <c r="U36" s="22"/>
      <c r="V36" s="15"/>
      <c r="W36" s="15"/>
      <c r="X36" s="23">
        <v>0</v>
      </c>
      <c r="Y36" s="33">
        <f t="shared" si="0"/>
        <v>23</v>
      </c>
      <c r="Z36" s="32">
        <f t="shared" si="1"/>
        <v>2019</v>
      </c>
      <c r="AA36" s="33" t="str">
        <f t="shared" si="2"/>
        <v/>
      </c>
      <c r="AB36" t="str">
        <f t="shared" si="3"/>
        <v/>
      </c>
    </row>
    <row r="37" spans="1:28" ht="87" x14ac:dyDescent="0.35">
      <c r="A37" s="34">
        <v>699</v>
      </c>
      <c r="B37" s="18" t="s">
        <v>47</v>
      </c>
      <c r="C37" s="18" t="s">
        <v>173</v>
      </c>
      <c r="D37" s="18" t="s">
        <v>174</v>
      </c>
      <c r="E37" s="18" t="s">
        <v>69</v>
      </c>
      <c r="F37" s="18" t="s">
        <v>51</v>
      </c>
      <c r="G37" s="14" t="s">
        <v>175</v>
      </c>
      <c r="H37" s="18" t="s">
        <v>43</v>
      </c>
      <c r="I37" s="29"/>
      <c r="J37" s="18"/>
      <c r="K37" s="18" t="s">
        <v>3261</v>
      </c>
      <c r="L37" s="14" t="s">
        <v>176</v>
      </c>
      <c r="M37" s="19">
        <v>43613.693692129629</v>
      </c>
      <c r="N37" s="18"/>
      <c r="O37" s="18"/>
      <c r="P37" s="18" t="s">
        <v>178</v>
      </c>
      <c r="Q37" s="18" t="s">
        <v>38</v>
      </c>
      <c r="R37" s="18"/>
      <c r="S37" s="18" t="s">
        <v>179</v>
      </c>
      <c r="T37" s="19">
        <v>43676</v>
      </c>
      <c r="U37" s="19">
        <v>43676</v>
      </c>
      <c r="V37" s="25" t="s">
        <v>177</v>
      </c>
      <c r="W37" s="14"/>
      <c r="X37" s="20">
        <v>0</v>
      </c>
      <c r="Y37" s="33">
        <f t="shared" si="0"/>
        <v>22</v>
      </c>
      <c r="Z37" s="32">
        <f t="shared" si="1"/>
        <v>2019</v>
      </c>
      <c r="AA37" s="33">
        <f t="shared" si="2"/>
        <v>31</v>
      </c>
      <c r="AB37">
        <f t="shared" si="3"/>
        <v>2019</v>
      </c>
    </row>
    <row r="38" spans="1:28" ht="290" x14ac:dyDescent="0.35">
      <c r="A38" s="35">
        <v>698</v>
      </c>
      <c r="B38" s="21" t="s">
        <v>47</v>
      </c>
      <c r="C38" s="21" t="s">
        <v>180</v>
      </c>
      <c r="D38" s="21" t="s">
        <v>181</v>
      </c>
      <c r="E38" s="21" t="s">
        <v>182</v>
      </c>
      <c r="F38" s="21" t="s">
        <v>31</v>
      </c>
      <c r="G38" s="15" t="s">
        <v>183</v>
      </c>
      <c r="H38" s="21" t="s">
        <v>37</v>
      </c>
      <c r="I38" s="29"/>
      <c r="J38" s="21"/>
      <c r="K38" s="21" t="s">
        <v>3258</v>
      </c>
      <c r="L38" s="15" t="s">
        <v>184</v>
      </c>
      <c r="M38" s="22">
        <v>43612.378761574073</v>
      </c>
      <c r="N38" s="21"/>
      <c r="O38" s="21" t="s">
        <v>31</v>
      </c>
      <c r="P38" s="21" t="s">
        <v>186</v>
      </c>
      <c r="Q38" s="21" t="s">
        <v>38</v>
      </c>
      <c r="R38" s="21"/>
      <c r="S38" s="21" t="s">
        <v>187</v>
      </c>
      <c r="T38" s="22">
        <v>43651</v>
      </c>
      <c r="U38" s="22">
        <v>43651</v>
      </c>
      <c r="V38" s="24" t="s">
        <v>185</v>
      </c>
      <c r="W38" s="24" t="s">
        <v>188</v>
      </c>
      <c r="X38" s="23">
        <v>0</v>
      </c>
      <c r="Y38" s="33">
        <f t="shared" si="0"/>
        <v>22</v>
      </c>
      <c r="Z38" s="32">
        <f t="shared" si="1"/>
        <v>2019</v>
      </c>
      <c r="AA38" s="33">
        <f t="shared" si="2"/>
        <v>27</v>
      </c>
      <c r="AB38">
        <f t="shared" si="3"/>
        <v>2019</v>
      </c>
    </row>
    <row r="39" spans="1:28" ht="145" x14ac:dyDescent="0.35">
      <c r="A39" s="34">
        <v>697</v>
      </c>
      <c r="B39" s="18" t="s">
        <v>47</v>
      </c>
      <c r="C39" s="18" t="s">
        <v>189</v>
      </c>
      <c r="D39" s="18" t="s">
        <v>190</v>
      </c>
      <c r="E39" s="18" t="s">
        <v>41</v>
      </c>
      <c r="F39" s="18" t="s">
        <v>51</v>
      </c>
      <c r="G39" s="14" t="s">
        <v>191</v>
      </c>
      <c r="H39" s="18" t="s">
        <v>43</v>
      </c>
      <c r="I39" s="29"/>
      <c r="J39" s="18"/>
      <c r="K39" s="18" t="s">
        <v>3257</v>
      </c>
      <c r="L39" s="14" t="s">
        <v>192</v>
      </c>
      <c r="M39" s="19">
        <v>43608.415995370371</v>
      </c>
      <c r="N39" s="18"/>
      <c r="O39" s="18" t="s">
        <v>74</v>
      </c>
      <c r="P39" s="18" t="s">
        <v>194</v>
      </c>
      <c r="Q39" s="18" t="s">
        <v>38</v>
      </c>
      <c r="R39" s="18"/>
      <c r="S39" s="18" t="s">
        <v>195</v>
      </c>
      <c r="T39" s="19">
        <v>43620</v>
      </c>
      <c r="U39" s="19">
        <v>43620</v>
      </c>
      <c r="V39" s="25" t="s">
        <v>193</v>
      </c>
      <c r="W39" s="14"/>
      <c r="X39" s="20">
        <v>0</v>
      </c>
      <c r="Y39" s="33">
        <f t="shared" si="0"/>
        <v>21</v>
      </c>
      <c r="Z39" s="32">
        <f t="shared" si="1"/>
        <v>2019</v>
      </c>
      <c r="AA39" s="33">
        <f t="shared" si="2"/>
        <v>23</v>
      </c>
      <c r="AB39">
        <f t="shared" si="3"/>
        <v>2019</v>
      </c>
    </row>
    <row r="40" spans="1:28" ht="203" x14ac:dyDescent="0.35">
      <c r="A40" s="35">
        <v>696</v>
      </c>
      <c r="B40" s="21" t="s">
        <v>47</v>
      </c>
      <c r="C40" s="21" t="s">
        <v>196</v>
      </c>
      <c r="D40" s="21" t="s">
        <v>197</v>
      </c>
      <c r="E40" s="21" t="s">
        <v>198</v>
      </c>
      <c r="F40" s="21" t="s">
        <v>51</v>
      </c>
      <c r="G40" s="15" t="s">
        <v>199</v>
      </c>
      <c r="H40" s="21" t="s">
        <v>28</v>
      </c>
      <c r="I40" s="29"/>
      <c r="J40" s="21"/>
      <c r="K40" s="21" t="s">
        <v>3261</v>
      </c>
      <c r="L40" s="15" t="s">
        <v>200</v>
      </c>
      <c r="M40" s="22">
        <v>43606.39947916667</v>
      </c>
      <c r="N40" s="21"/>
      <c r="O40" s="21" t="s">
        <v>74</v>
      </c>
      <c r="P40" s="21" t="s">
        <v>202</v>
      </c>
      <c r="Q40" s="21" t="s">
        <v>38</v>
      </c>
      <c r="R40" s="21"/>
      <c r="S40" s="21" t="s">
        <v>203</v>
      </c>
      <c r="T40" s="22">
        <v>43606</v>
      </c>
      <c r="U40" s="22">
        <v>43630</v>
      </c>
      <c r="V40" s="24" t="s">
        <v>201</v>
      </c>
      <c r="W40" s="15"/>
      <c r="X40" s="23">
        <v>0</v>
      </c>
      <c r="Y40" s="33">
        <f t="shared" si="0"/>
        <v>21</v>
      </c>
      <c r="Z40" s="32">
        <f t="shared" si="1"/>
        <v>2019</v>
      </c>
      <c r="AA40" s="33">
        <f t="shared" si="2"/>
        <v>24</v>
      </c>
      <c r="AB40">
        <f t="shared" si="3"/>
        <v>2019</v>
      </c>
    </row>
    <row r="41" spans="1:28" ht="409.5" x14ac:dyDescent="0.35">
      <c r="A41" s="34">
        <v>695</v>
      </c>
      <c r="B41" s="18" t="s">
        <v>47</v>
      </c>
      <c r="C41" s="18" t="s">
        <v>204</v>
      </c>
      <c r="D41" s="18" t="s">
        <v>205</v>
      </c>
      <c r="E41" s="18" t="s">
        <v>206</v>
      </c>
      <c r="F41" s="18" t="s">
        <v>35</v>
      </c>
      <c r="G41" s="14" t="s">
        <v>207</v>
      </c>
      <c r="H41" s="18" t="s">
        <v>43</v>
      </c>
      <c r="I41" s="29"/>
      <c r="J41" s="18"/>
      <c r="K41" s="18" t="s">
        <v>3261</v>
      </c>
      <c r="L41" s="14" t="s">
        <v>208</v>
      </c>
      <c r="M41" s="19">
        <v>43605.432268518518</v>
      </c>
      <c r="N41" s="18"/>
      <c r="O41" s="18" t="s">
        <v>211</v>
      </c>
      <c r="P41" s="18" t="s">
        <v>209</v>
      </c>
      <c r="Q41" s="18" t="s">
        <v>38</v>
      </c>
      <c r="R41" s="18"/>
      <c r="S41" s="18" t="s">
        <v>210</v>
      </c>
      <c r="T41" s="19">
        <v>43614</v>
      </c>
      <c r="U41" s="19">
        <v>43614</v>
      </c>
      <c r="V41" s="14"/>
      <c r="W41" s="25" t="s">
        <v>212</v>
      </c>
      <c r="X41" s="20">
        <v>0</v>
      </c>
      <c r="Y41" s="33">
        <f t="shared" si="0"/>
        <v>21</v>
      </c>
      <c r="Z41" s="32">
        <f t="shared" si="1"/>
        <v>2019</v>
      </c>
      <c r="AA41" s="33">
        <f t="shared" si="2"/>
        <v>22</v>
      </c>
      <c r="AB41">
        <f t="shared" si="3"/>
        <v>2019</v>
      </c>
    </row>
    <row r="42" spans="1:28" ht="174" x14ac:dyDescent="0.35">
      <c r="A42" s="35">
        <v>694</v>
      </c>
      <c r="B42" s="21" t="s">
        <v>47</v>
      </c>
      <c r="C42" s="21" t="s">
        <v>159</v>
      </c>
      <c r="D42" s="21" t="s">
        <v>160</v>
      </c>
      <c r="E42" s="21" t="s">
        <v>50</v>
      </c>
      <c r="F42" s="21" t="s">
        <v>51</v>
      </c>
      <c r="G42" s="15" t="s">
        <v>213</v>
      </c>
      <c r="H42" s="21" t="s">
        <v>37</v>
      </c>
      <c r="I42" s="29"/>
      <c r="J42" s="21"/>
      <c r="K42" s="21" t="s">
        <v>3261</v>
      </c>
      <c r="L42" s="15" t="s">
        <v>214</v>
      </c>
      <c r="M42" s="22">
        <v>43599.383900462963</v>
      </c>
      <c r="N42" s="21"/>
      <c r="O42" s="21" t="s">
        <v>74</v>
      </c>
      <c r="P42" s="21" t="s">
        <v>163</v>
      </c>
      <c r="Q42" s="21" t="s">
        <v>38</v>
      </c>
      <c r="R42" s="21"/>
      <c r="S42" s="21"/>
      <c r="T42" s="22">
        <v>43599</v>
      </c>
      <c r="U42" s="22"/>
      <c r="V42" s="15"/>
      <c r="W42" s="15"/>
      <c r="X42" s="23">
        <v>0</v>
      </c>
      <c r="Y42" s="33">
        <f t="shared" si="0"/>
        <v>20</v>
      </c>
      <c r="Z42" s="32">
        <f t="shared" si="1"/>
        <v>2019</v>
      </c>
      <c r="AA42" s="33" t="str">
        <f t="shared" si="2"/>
        <v/>
      </c>
      <c r="AB42" t="str">
        <f t="shared" si="3"/>
        <v/>
      </c>
    </row>
    <row r="43" spans="1:28" ht="130.5" x14ac:dyDescent="0.35">
      <c r="A43" s="34">
        <v>693</v>
      </c>
      <c r="B43" s="18" t="s">
        <v>47</v>
      </c>
      <c r="C43" s="18" t="s">
        <v>215</v>
      </c>
      <c r="D43" s="18" t="s">
        <v>216</v>
      </c>
      <c r="E43" s="18" t="s">
        <v>217</v>
      </c>
      <c r="F43" s="18" t="s">
        <v>51</v>
      </c>
      <c r="G43" s="14" t="s">
        <v>218</v>
      </c>
      <c r="H43" s="18" t="s">
        <v>28</v>
      </c>
      <c r="I43" s="29"/>
      <c r="J43" s="18"/>
      <c r="K43" s="18" t="s">
        <v>3257</v>
      </c>
      <c r="L43" s="14" t="s">
        <v>219</v>
      </c>
      <c r="M43" s="19">
        <v>43599.359490740739</v>
      </c>
      <c r="N43" s="18"/>
      <c r="O43" s="18" t="s">
        <v>116</v>
      </c>
      <c r="P43" s="18" t="s">
        <v>220</v>
      </c>
      <c r="Q43" s="18" t="s">
        <v>38</v>
      </c>
      <c r="R43" s="18"/>
      <c r="S43" s="18" t="s">
        <v>221</v>
      </c>
      <c r="T43" s="19"/>
      <c r="U43" s="19"/>
      <c r="V43" s="14"/>
      <c r="W43" s="14"/>
      <c r="X43" s="20">
        <v>0</v>
      </c>
      <c r="Y43" s="33">
        <f t="shared" si="0"/>
        <v>20</v>
      </c>
      <c r="Z43" s="32">
        <f t="shared" si="1"/>
        <v>2019</v>
      </c>
      <c r="AA43" s="33" t="str">
        <f t="shared" si="2"/>
        <v/>
      </c>
      <c r="AB43" t="str">
        <f t="shared" si="3"/>
        <v/>
      </c>
    </row>
    <row r="44" spans="1:28" ht="58" x14ac:dyDescent="0.35">
      <c r="A44" s="35">
        <v>692</v>
      </c>
      <c r="B44" s="21" t="s">
        <v>47</v>
      </c>
      <c r="C44" s="21" t="s">
        <v>222</v>
      </c>
      <c r="D44" s="21" t="s">
        <v>223</v>
      </c>
      <c r="E44" s="21" t="s">
        <v>224</v>
      </c>
      <c r="F44" s="21" t="s">
        <v>51</v>
      </c>
      <c r="G44" s="15" t="s">
        <v>225</v>
      </c>
      <c r="H44" s="21" t="s">
        <v>28</v>
      </c>
      <c r="I44" s="29"/>
      <c r="J44" s="21"/>
      <c r="K44" s="21" t="s">
        <v>3259</v>
      </c>
      <c r="L44" s="15" t="s">
        <v>226</v>
      </c>
      <c r="M44" s="22">
        <v>43591.487349537034</v>
      </c>
      <c r="N44" s="21"/>
      <c r="O44" s="21" t="s">
        <v>229</v>
      </c>
      <c r="P44" s="21" t="s">
        <v>227</v>
      </c>
      <c r="Q44" s="21" t="s">
        <v>38</v>
      </c>
      <c r="R44" s="21"/>
      <c r="S44" s="21" t="s">
        <v>228</v>
      </c>
      <c r="T44" s="22">
        <v>43592</v>
      </c>
      <c r="U44" s="22">
        <v>43592</v>
      </c>
      <c r="V44" s="15"/>
      <c r="W44" s="15"/>
      <c r="X44" s="23">
        <v>0</v>
      </c>
      <c r="Y44" s="33">
        <f t="shared" si="0"/>
        <v>19</v>
      </c>
      <c r="Z44" s="32">
        <f t="shared" si="1"/>
        <v>2019</v>
      </c>
      <c r="AA44" s="33">
        <f t="shared" si="2"/>
        <v>19</v>
      </c>
      <c r="AB44">
        <f t="shared" si="3"/>
        <v>2019</v>
      </c>
    </row>
    <row r="45" spans="1:28" ht="72.5" x14ac:dyDescent="0.35">
      <c r="A45" s="34">
        <v>691</v>
      </c>
      <c r="B45" s="18" t="s">
        <v>47</v>
      </c>
      <c r="C45" s="18" t="s">
        <v>230</v>
      </c>
      <c r="D45" s="18" t="s">
        <v>231</v>
      </c>
      <c r="E45" s="18" t="s">
        <v>41</v>
      </c>
      <c r="F45" s="18" t="s">
        <v>51</v>
      </c>
      <c r="G45" s="14" t="s">
        <v>232</v>
      </c>
      <c r="H45" s="18" t="s">
        <v>43</v>
      </c>
      <c r="I45" s="29"/>
      <c r="J45" s="18"/>
      <c r="K45" s="18" t="s">
        <v>3261</v>
      </c>
      <c r="L45" s="14" t="s">
        <v>233</v>
      </c>
      <c r="M45" s="19">
        <v>43591.465046296296</v>
      </c>
      <c r="N45" s="18"/>
      <c r="O45" s="18" t="s">
        <v>229</v>
      </c>
      <c r="P45" s="18" t="s">
        <v>234</v>
      </c>
      <c r="Q45" s="18" t="s">
        <v>38</v>
      </c>
      <c r="R45" s="18"/>
      <c r="S45" s="18" t="s">
        <v>235</v>
      </c>
      <c r="T45" s="19">
        <v>43592</v>
      </c>
      <c r="U45" s="19">
        <v>43606</v>
      </c>
      <c r="V45" s="14"/>
      <c r="W45" s="14"/>
      <c r="X45" s="20">
        <v>0</v>
      </c>
      <c r="Y45" s="33">
        <f t="shared" si="0"/>
        <v>19</v>
      </c>
      <c r="Z45" s="32">
        <f t="shared" si="1"/>
        <v>2019</v>
      </c>
      <c r="AA45" s="33">
        <f t="shared" si="2"/>
        <v>21</v>
      </c>
      <c r="AB45">
        <f t="shared" si="3"/>
        <v>2019</v>
      </c>
    </row>
    <row r="46" spans="1:28" ht="145" x14ac:dyDescent="0.35">
      <c r="A46" s="35">
        <v>690</v>
      </c>
      <c r="B46" s="21" t="s">
        <v>22</v>
      </c>
      <c r="C46" s="21" t="s">
        <v>236</v>
      </c>
      <c r="D46" s="21" t="s">
        <v>237</v>
      </c>
      <c r="E46" s="21" t="s">
        <v>50</v>
      </c>
      <c r="F46" s="21" t="s">
        <v>35</v>
      </c>
      <c r="G46" s="15" t="s">
        <v>238</v>
      </c>
      <c r="H46" s="21" t="s">
        <v>37</v>
      </c>
      <c r="I46" s="29" t="str">
        <f>VLOOKUP(A46,TableauS1,9,FALSE)</f>
        <v xml:space="preserve">#9284 assigné à Corentin Du Fou de Kerdaniel à aller voir retour congés 
</v>
      </c>
      <c r="J46" s="21"/>
      <c r="K46" s="21" t="s">
        <v>3258</v>
      </c>
      <c r="L46" s="15" t="s">
        <v>239</v>
      </c>
      <c r="M46" s="22">
        <v>43580.628472222219</v>
      </c>
      <c r="N46" s="21"/>
      <c r="O46" s="21"/>
      <c r="P46" s="21" t="s">
        <v>241</v>
      </c>
      <c r="Q46" s="21" t="s">
        <v>38</v>
      </c>
      <c r="R46" s="21"/>
      <c r="S46" s="21" t="s">
        <v>242</v>
      </c>
      <c r="T46" s="22"/>
      <c r="U46" s="22"/>
      <c r="V46" s="24" t="s">
        <v>240</v>
      </c>
      <c r="W46" s="15"/>
      <c r="X46" s="23">
        <v>0</v>
      </c>
      <c r="Y46" s="33">
        <f t="shared" si="0"/>
        <v>17</v>
      </c>
      <c r="Z46" s="32">
        <f t="shared" si="1"/>
        <v>2019</v>
      </c>
      <c r="AA46" s="33" t="str">
        <f t="shared" si="2"/>
        <v/>
      </c>
      <c r="AB46" t="str">
        <f t="shared" si="3"/>
        <v/>
      </c>
    </row>
    <row r="47" spans="1:28" ht="87" x14ac:dyDescent="0.35">
      <c r="A47" s="34">
        <v>689</v>
      </c>
      <c r="B47" s="18" t="s">
        <v>47</v>
      </c>
      <c r="C47" s="18" t="s">
        <v>48</v>
      </c>
      <c r="D47" s="18" t="s">
        <v>244</v>
      </c>
      <c r="E47" s="18" t="s">
        <v>119</v>
      </c>
      <c r="F47" s="18" t="s">
        <v>31</v>
      </c>
      <c r="G47" s="14" t="s">
        <v>245</v>
      </c>
      <c r="H47" s="18" t="s">
        <v>43</v>
      </c>
      <c r="I47" s="29"/>
      <c r="J47" s="18"/>
      <c r="K47" s="18" t="s">
        <v>3261</v>
      </c>
      <c r="L47" s="14" t="s">
        <v>246</v>
      </c>
      <c r="M47" s="19">
        <v>43580.365335648145</v>
      </c>
      <c r="N47" s="18"/>
      <c r="O47" s="18" t="s">
        <v>74</v>
      </c>
      <c r="P47" s="18" t="s">
        <v>54</v>
      </c>
      <c r="Q47" s="18" t="s">
        <v>38</v>
      </c>
      <c r="R47" s="18"/>
      <c r="S47" s="18" t="s">
        <v>248</v>
      </c>
      <c r="T47" s="19">
        <v>43581</v>
      </c>
      <c r="U47" s="19"/>
      <c r="V47" s="25" t="s">
        <v>247</v>
      </c>
      <c r="W47" s="14"/>
      <c r="X47" s="20">
        <v>0</v>
      </c>
      <c r="Y47" s="33">
        <f t="shared" si="0"/>
        <v>17</v>
      </c>
      <c r="Z47" s="32">
        <f t="shared" si="1"/>
        <v>2019</v>
      </c>
      <c r="AA47" s="33" t="str">
        <f t="shared" si="2"/>
        <v/>
      </c>
      <c r="AB47" t="str">
        <f t="shared" si="3"/>
        <v/>
      </c>
    </row>
    <row r="48" spans="1:28" ht="174" x14ac:dyDescent="0.35">
      <c r="A48" s="35">
        <v>688</v>
      </c>
      <c r="B48" s="21" t="s">
        <v>47</v>
      </c>
      <c r="C48" s="21" t="s">
        <v>249</v>
      </c>
      <c r="D48" s="21" t="s">
        <v>250</v>
      </c>
      <c r="E48" s="21" t="s">
        <v>251</v>
      </c>
      <c r="F48" s="21" t="s">
        <v>252</v>
      </c>
      <c r="G48" s="15" t="s">
        <v>253</v>
      </c>
      <c r="H48" s="21" t="s">
        <v>43</v>
      </c>
      <c r="I48" s="29"/>
      <c r="J48" s="21"/>
      <c r="K48" s="21" t="s">
        <v>3261</v>
      </c>
      <c r="L48" s="15" t="s">
        <v>254</v>
      </c>
      <c r="M48" s="22">
        <v>43574.437083333331</v>
      </c>
      <c r="N48" s="21"/>
      <c r="O48" s="21" t="s">
        <v>116</v>
      </c>
      <c r="P48" s="21" t="s">
        <v>255</v>
      </c>
      <c r="Q48" s="21" t="s">
        <v>38</v>
      </c>
      <c r="R48" s="21"/>
      <c r="S48" s="21" t="s">
        <v>256</v>
      </c>
      <c r="T48" s="22"/>
      <c r="U48" s="22"/>
      <c r="V48" s="15"/>
      <c r="W48" s="15"/>
      <c r="X48" s="23">
        <v>0</v>
      </c>
      <c r="Y48" s="33">
        <f t="shared" si="0"/>
        <v>16</v>
      </c>
      <c r="Z48" s="32">
        <f t="shared" si="1"/>
        <v>2019</v>
      </c>
      <c r="AA48" s="33" t="str">
        <f t="shared" si="2"/>
        <v/>
      </c>
      <c r="AB48" t="str">
        <f t="shared" si="3"/>
        <v/>
      </c>
    </row>
    <row r="49" spans="1:28" ht="217.5" x14ac:dyDescent="0.35">
      <c r="A49" s="34">
        <v>687</v>
      </c>
      <c r="B49" s="18" t="s">
        <v>47</v>
      </c>
      <c r="C49" s="18" t="s">
        <v>257</v>
      </c>
      <c r="D49" s="18" t="s">
        <v>139</v>
      </c>
      <c r="E49" s="18" t="s">
        <v>258</v>
      </c>
      <c r="F49" s="18" t="s">
        <v>51</v>
      </c>
      <c r="G49" s="14" t="s">
        <v>259</v>
      </c>
      <c r="H49" s="18" t="s">
        <v>43</v>
      </c>
      <c r="I49" s="29"/>
      <c r="J49" s="18"/>
      <c r="K49" s="18" t="s">
        <v>3257</v>
      </c>
      <c r="L49" s="14" t="s">
        <v>260</v>
      </c>
      <c r="M49" s="19">
        <v>43567.412951388891</v>
      </c>
      <c r="N49" s="18"/>
      <c r="O49" s="18" t="s">
        <v>116</v>
      </c>
      <c r="P49" s="18" t="s">
        <v>262</v>
      </c>
      <c r="Q49" s="18" t="s">
        <v>38</v>
      </c>
      <c r="R49" s="18"/>
      <c r="S49" s="18" t="s">
        <v>263</v>
      </c>
      <c r="T49" s="19"/>
      <c r="U49" s="19"/>
      <c r="V49" s="25" t="s">
        <v>261</v>
      </c>
      <c r="W49" s="25" t="s">
        <v>264</v>
      </c>
      <c r="X49" s="20">
        <v>0</v>
      </c>
      <c r="Y49" s="33">
        <f t="shared" si="0"/>
        <v>15</v>
      </c>
      <c r="Z49" s="32">
        <f t="shared" si="1"/>
        <v>2019</v>
      </c>
      <c r="AA49" s="33" t="str">
        <f t="shared" si="2"/>
        <v/>
      </c>
      <c r="AB49" t="str">
        <f t="shared" si="3"/>
        <v/>
      </c>
    </row>
    <row r="50" spans="1:28" ht="87" x14ac:dyDescent="0.35">
      <c r="A50" s="35">
        <v>686</v>
      </c>
      <c r="B50" s="21" t="s">
        <v>47</v>
      </c>
      <c r="C50" s="21" t="s">
        <v>265</v>
      </c>
      <c r="D50" s="21" t="s">
        <v>266</v>
      </c>
      <c r="E50" s="21" t="s">
        <v>267</v>
      </c>
      <c r="F50" s="21" t="s">
        <v>31</v>
      </c>
      <c r="G50" s="15" t="s">
        <v>268</v>
      </c>
      <c r="H50" s="21" t="s">
        <v>28</v>
      </c>
      <c r="I50" s="29"/>
      <c r="J50" s="21"/>
      <c r="K50" s="21" t="s">
        <v>3257</v>
      </c>
      <c r="L50" s="15" t="s">
        <v>269</v>
      </c>
      <c r="M50" s="22">
        <v>43566.455567129633</v>
      </c>
      <c r="N50" s="21"/>
      <c r="O50" s="21" t="s">
        <v>74</v>
      </c>
      <c r="P50" s="21" t="s">
        <v>270</v>
      </c>
      <c r="Q50" s="21" t="s">
        <v>38</v>
      </c>
      <c r="R50" s="21"/>
      <c r="S50" s="21" t="s">
        <v>187</v>
      </c>
      <c r="T50" s="22">
        <v>43570</v>
      </c>
      <c r="U50" s="22">
        <v>43570</v>
      </c>
      <c r="V50" s="15"/>
      <c r="W50" s="15"/>
      <c r="X50" s="23">
        <v>0</v>
      </c>
      <c r="Y50" s="33">
        <f t="shared" si="0"/>
        <v>15</v>
      </c>
      <c r="Z50" s="32">
        <f t="shared" si="1"/>
        <v>2019</v>
      </c>
      <c r="AA50" s="33">
        <f t="shared" si="2"/>
        <v>16</v>
      </c>
      <c r="AB50">
        <f t="shared" si="3"/>
        <v>2019</v>
      </c>
    </row>
    <row r="51" spans="1:28" ht="174" x14ac:dyDescent="0.35">
      <c r="A51" s="34">
        <v>685</v>
      </c>
      <c r="B51" s="18" t="s">
        <v>47</v>
      </c>
      <c r="C51" s="18" t="s">
        <v>33</v>
      </c>
      <c r="D51" s="18" t="s">
        <v>33</v>
      </c>
      <c r="E51" s="18" t="s">
        <v>33</v>
      </c>
      <c r="F51" s="18" t="s">
        <v>26</v>
      </c>
      <c r="G51" s="14" t="s">
        <v>271</v>
      </c>
      <c r="H51" s="18" t="s">
        <v>28</v>
      </c>
      <c r="I51" s="29"/>
      <c r="J51" s="18"/>
      <c r="K51" s="18" t="s">
        <v>3258</v>
      </c>
      <c r="L51" s="14" t="s">
        <v>272</v>
      </c>
      <c r="M51" s="19">
        <v>43565.446805555555</v>
      </c>
      <c r="N51" s="18"/>
      <c r="O51" s="18" t="s">
        <v>31</v>
      </c>
      <c r="P51" s="18"/>
      <c r="Q51" s="18" t="s">
        <v>30</v>
      </c>
      <c r="R51" s="18"/>
      <c r="S51" s="18"/>
      <c r="T51" s="19">
        <v>43565</v>
      </c>
      <c r="U51" s="19">
        <v>43565</v>
      </c>
      <c r="V51" s="14"/>
      <c r="W51" s="14"/>
      <c r="X51" s="20">
        <v>0</v>
      </c>
      <c r="Y51" s="33">
        <f t="shared" si="0"/>
        <v>15</v>
      </c>
      <c r="Z51" s="32">
        <f t="shared" si="1"/>
        <v>2019</v>
      </c>
      <c r="AA51" s="33">
        <f t="shared" si="2"/>
        <v>15</v>
      </c>
      <c r="AB51">
        <f t="shared" si="3"/>
        <v>2019</v>
      </c>
    </row>
    <row r="52" spans="1:28" ht="174" x14ac:dyDescent="0.35">
      <c r="A52" s="35">
        <v>684</v>
      </c>
      <c r="B52" s="21" t="s">
        <v>47</v>
      </c>
      <c r="C52" s="21" t="s">
        <v>273</v>
      </c>
      <c r="D52" s="21" t="s">
        <v>274</v>
      </c>
      <c r="E52" s="21" t="s">
        <v>275</v>
      </c>
      <c r="F52" s="21" t="s">
        <v>252</v>
      </c>
      <c r="G52" s="15" t="s">
        <v>276</v>
      </c>
      <c r="H52" s="21" t="s">
        <v>37</v>
      </c>
      <c r="I52" s="29"/>
      <c r="J52" s="21"/>
      <c r="K52" s="21" t="s">
        <v>3261</v>
      </c>
      <c r="L52" s="15" t="s">
        <v>277</v>
      </c>
      <c r="M52" s="22">
        <v>43563.738796296297</v>
      </c>
      <c r="N52" s="21"/>
      <c r="O52" s="21" t="s">
        <v>116</v>
      </c>
      <c r="P52" s="21" t="s">
        <v>278</v>
      </c>
      <c r="Q52" s="21" t="s">
        <v>38</v>
      </c>
      <c r="R52" s="21"/>
      <c r="S52" s="21" t="s">
        <v>279</v>
      </c>
      <c r="T52" s="22"/>
      <c r="U52" s="22">
        <v>43609</v>
      </c>
      <c r="V52" s="15"/>
      <c r="W52" s="15"/>
      <c r="X52" s="23">
        <v>0</v>
      </c>
      <c r="Y52" s="33">
        <f t="shared" si="0"/>
        <v>15</v>
      </c>
      <c r="Z52" s="32">
        <f t="shared" si="1"/>
        <v>2019</v>
      </c>
      <c r="AA52" s="33">
        <f t="shared" si="2"/>
        <v>21</v>
      </c>
      <c r="AB52">
        <f t="shared" si="3"/>
        <v>2019</v>
      </c>
    </row>
    <row r="53" spans="1:28" ht="159.5" x14ac:dyDescent="0.35">
      <c r="A53" s="34">
        <v>683</v>
      </c>
      <c r="B53" s="18" t="s">
        <v>47</v>
      </c>
      <c r="C53" s="18" t="s">
        <v>280</v>
      </c>
      <c r="D53" s="18" t="s">
        <v>281</v>
      </c>
      <c r="E53" s="18" t="s">
        <v>112</v>
      </c>
      <c r="F53" s="18" t="s">
        <v>252</v>
      </c>
      <c r="G53" s="14" t="s">
        <v>282</v>
      </c>
      <c r="H53" s="18" t="s">
        <v>37</v>
      </c>
      <c r="I53" s="29"/>
      <c r="J53" s="18"/>
      <c r="K53" s="18" t="s">
        <v>3261</v>
      </c>
      <c r="L53" s="14" t="s">
        <v>283</v>
      </c>
      <c r="M53" s="19">
        <v>43563.735567129632</v>
      </c>
      <c r="N53" s="18"/>
      <c r="O53" s="18" t="s">
        <v>116</v>
      </c>
      <c r="P53" s="18" t="s">
        <v>284</v>
      </c>
      <c r="Q53" s="18" t="s">
        <v>38</v>
      </c>
      <c r="R53" s="18"/>
      <c r="S53" s="18" t="s">
        <v>285</v>
      </c>
      <c r="T53" s="19"/>
      <c r="U53" s="19"/>
      <c r="V53" s="14"/>
      <c r="W53" s="14"/>
      <c r="X53" s="20">
        <v>0</v>
      </c>
      <c r="Y53" s="33">
        <f t="shared" si="0"/>
        <v>15</v>
      </c>
      <c r="Z53" s="32">
        <f t="shared" si="1"/>
        <v>2019</v>
      </c>
      <c r="AA53" s="33" t="str">
        <f t="shared" si="2"/>
        <v/>
      </c>
      <c r="AB53" t="str">
        <f t="shared" si="3"/>
        <v/>
      </c>
    </row>
    <row r="54" spans="1:28" ht="58" x14ac:dyDescent="0.35">
      <c r="A54" s="35">
        <v>682</v>
      </c>
      <c r="B54" s="21" t="s">
        <v>47</v>
      </c>
      <c r="C54" s="21" t="s">
        <v>286</v>
      </c>
      <c r="D54" s="21" t="s">
        <v>287</v>
      </c>
      <c r="E54" s="21" t="s">
        <v>25</v>
      </c>
      <c r="F54" s="21" t="s">
        <v>51</v>
      </c>
      <c r="G54" s="15" t="s">
        <v>288</v>
      </c>
      <c r="H54" s="21" t="s">
        <v>43</v>
      </c>
      <c r="I54" s="29"/>
      <c r="J54" s="21"/>
      <c r="K54" s="21" t="s">
        <v>3261</v>
      </c>
      <c r="L54" s="15" t="s">
        <v>289</v>
      </c>
      <c r="M54" s="22">
        <v>43558.657812500001</v>
      </c>
      <c r="N54" s="21"/>
      <c r="O54" s="21" t="s">
        <v>74</v>
      </c>
      <c r="P54" s="21" t="s">
        <v>290</v>
      </c>
      <c r="Q54" s="21" t="s">
        <v>38</v>
      </c>
      <c r="R54" s="21"/>
      <c r="S54" s="21" t="s">
        <v>291</v>
      </c>
      <c r="T54" s="22">
        <v>43564</v>
      </c>
      <c r="U54" s="22">
        <v>43564</v>
      </c>
      <c r="V54" s="15"/>
      <c r="W54" s="15"/>
      <c r="X54" s="23">
        <v>0</v>
      </c>
      <c r="Y54" s="33">
        <f t="shared" si="0"/>
        <v>14</v>
      </c>
      <c r="Z54" s="32">
        <f t="shared" si="1"/>
        <v>2019</v>
      </c>
      <c r="AA54" s="33">
        <f t="shared" si="2"/>
        <v>15</v>
      </c>
      <c r="AB54">
        <f t="shared" si="3"/>
        <v>2019</v>
      </c>
    </row>
    <row r="55" spans="1:28" ht="72.5" x14ac:dyDescent="0.35">
      <c r="A55" s="34">
        <v>681</v>
      </c>
      <c r="B55" s="18" t="s">
        <v>47</v>
      </c>
      <c r="C55" s="18" t="s">
        <v>292</v>
      </c>
      <c r="D55" s="18" t="s">
        <v>293</v>
      </c>
      <c r="E55" s="18" t="s">
        <v>224</v>
      </c>
      <c r="F55" s="18" t="s">
        <v>51</v>
      </c>
      <c r="G55" s="14" t="s">
        <v>294</v>
      </c>
      <c r="H55" s="18" t="s">
        <v>37</v>
      </c>
      <c r="I55" s="29"/>
      <c r="J55" s="18"/>
      <c r="K55" s="18" t="s">
        <v>3261</v>
      </c>
      <c r="L55" s="14" t="s">
        <v>295</v>
      </c>
      <c r="M55" s="19">
        <v>43558.575844907406</v>
      </c>
      <c r="N55" s="18"/>
      <c r="O55" s="18"/>
      <c r="P55" s="18" t="s">
        <v>296</v>
      </c>
      <c r="Q55" s="18" t="s">
        <v>38</v>
      </c>
      <c r="R55" s="18"/>
      <c r="S55" s="18" t="s">
        <v>297</v>
      </c>
      <c r="T55" s="19"/>
      <c r="U55" s="19"/>
      <c r="V55" s="14"/>
      <c r="W55" s="14"/>
      <c r="X55" s="20">
        <v>0</v>
      </c>
      <c r="Y55" s="33">
        <f t="shared" si="0"/>
        <v>14</v>
      </c>
      <c r="Z55" s="32">
        <f t="shared" si="1"/>
        <v>2019</v>
      </c>
      <c r="AA55" s="33" t="str">
        <f t="shared" si="2"/>
        <v/>
      </c>
      <c r="AB55" t="str">
        <f t="shared" si="3"/>
        <v/>
      </c>
    </row>
    <row r="56" spans="1:28" ht="409.5" x14ac:dyDescent="0.35">
      <c r="A56" s="35">
        <v>680</v>
      </c>
      <c r="B56" s="21" t="s">
        <v>22</v>
      </c>
      <c r="C56" s="21" t="s">
        <v>257</v>
      </c>
      <c r="D56" s="21" t="s">
        <v>298</v>
      </c>
      <c r="E56" s="21" t="s">
        <v>258</v>
      </c>
      <c r="F56" s="21" t="s">
        <v>51</v>
      </c>
      <c r="G56" s="15" t="s">
        <v>299</v>
      </c>
      <c r="H56" s="21" t="s">
        <v>43</v>
      </c>
      <c r="I56" s="29" t="str">
        <f>VLOOKUP(A56,TableauS1,9,FALSE)</f>
        <v>Les CI ont-ils été produits ? Qui peut me renseigner : AEL à la rentrée</v>
      </c>
      <c r="J56" s="21"/>
      <c r="K56" s="21" t="s">
        <v>3261</v>
      </c>
      <c r="L56" s="15" t="s">
        <v>300</v>
      </c>
      <c r="M56" s="22">
        <v>43551.618854166663</v>
      </c>
      <c r="N56" s="21"/>
      <c r="O56" s="21" t="s">
        <v>302</v>
      </c>
      <c r="P56" s="21" t="s">
        <v>262</v>
      </c>
      <c r="Q56" s="21" t="s">
        <v>38</v>
      </c>
      <c r="R56" s="21"/>
      <c r="S56" s="21" t="s">
        <v>263</v>
      </c>
      <c r="T56" s="22"/>
      <c r="U56" s="22"/>
      <c r="V56" s="24" t="s">
        <v>301</v>
      </c>
      <c r="W56" s="24" t="s">
        <v>303</v>
      </c>
      <c r="X56" s="23">
        <v>0</v>
      </c>
      <c r="Y56" s="33">
        <f t="shared" si="0"/>
        <v>13</v>
      </c>
      <c r="Z56" s="32">
        <f t="shared" si="1"/>
        <v>2019</v>
      </c>
      <c r="AA56" s="33" t="str">
        <f t="shared" si="2"/>
        <v/>
      </c>
      <c r="AB56" t="str">
        <f t="shared" si="3"/>
        <v/>
      </c>
    </row>
    <row r="57" spans="1:28" ht="304.5" x14ac:dyDescent="0.35">
      <c r="A57" s="34">
        <v>679</v>
      </c>
      <c r="B57" s="18" t="s">
        <v>47</v>
      </c>
      <c r="C57" s="18" t="s">
        <v>257</v>
      </c>
      <c r="D57" s="18" t="s">
        <v>304</v>
      </c>
      <c r="E57" s="18" t="s">
        <v>258</v>
      </c>
      <c r="F57" s="18" t="s">
        <v>31</v>
      </c>
      <c r="G57" s="14" t="s">
        <v>305</v>
      </c>
      <c r="H57" s="18" t="s">
        <v>37</v>
      </c>
      <c r="I57" s="29"/>
      <c r="J57" s="18"/>
      <c r="K57" s="18" t="s">
        <v>3257</v>
      </c>
      <c r="L57" s="14" t="s">
        <v>306</v>
      </c>
      <c r="M57" s="19">
        <v>43551.49359953704</v>
      </c>
      <c r="N57" s="18"/>
      <c r="O57" s="18" t="s">
        <v>307</v>
      </c>
      <c r="P57" s="18" t="s">
        <v>144</v>
      </c>
      <c r="Q57" s="18" t="s">
        <v>38</v>
      </c>
      <c r="R57" s="18"/>
      <c r="S57" s="18" t="s">
        <v>263</v>
      </c>
      <c r="T57" s="19">
        <v>43656</v>
      </c>
      <c r="U57" s="19">
        <v>43656</v>
      </c>
      <c r="V57" s="14"/>
      <c r="W57" s="14"/>
      <c r="X57" s="20">
        <v>0</v>
      </c>
      <c r="Y57" s="33">
        <f t="shared" si="0"/>
        <v>13</v>
      </c>
      <c r="Z57" s="32">
        <f t="shared" si="1"/>
        <v>2019</v>
      </c>
      <c r="AA57" s="33">
        <f t="shared" si="2"/>
        <v>28</v>
      </c>
      <c r="AB57">
        <f t="shared" si="3"/>
        <v>2019</v>
      </c>
    </row>
    <row r="58" spans="1:28" ht="87" x14ac:dyDescent="0.35">
      <c r="A58" s="35">
        <v>678</v>
      </c>
      <c r="B58" s="21" t="s">
        <v>66</v>
      </c>
      <c r="C58" s="21" t="s">
        <v>117</v>
      </c>
      <c r="D58" s="21" t="s">
        <v>118</v>
      </c>
      <c r="E58" s="21" t="s">
        <v>182</v>
      </c>
      <c r="F58" s="21" t="s">
        <v>85</v>
      </c>
      <c r="G58" s="15" t="s">
        <v>308</v>
      </c>
      <c r="H58" s="21" t="s">
        <v>28</v>
      </c>
      <c r="I58" s="29" t="str">
        <f>VLOOKUP(A58,TableauS1,9,FALSE)</f>
        <v>Le ticket #8433 a été ouvert le 25/3/19 et semble être résolu (BEV53475-).
Le REDTA est passé à l'indice L, vérifier avec AEL, qu'il ont bien cet indice.
Email envoyé à Mme corger pour demande de vérification le 12/8/19</v>
      </c>
      <c r="J58" s="21"/>
      <c r="K58" s="21" t="s">
        <v>3260</v>
      </c>
      <c r="L58" s="15" t="s">
        <v>309</v>
      </c>
      <c r="M58" s="22">
        <v>43544.415451388886</v>
      </c>
      <c r="N58" s="21"/>
      <c r="O58" s="21" t="s">
        <v>74</v>
      </c>
      <c r="P58" s="21" t="s">
        <v>310</v>
      </c>
      <c r="Q58" s="21" t="s">
        <v>38</v>
      </c>
      <c r="R58" s="21"/>
      <c r="S58" s="21" t="s">
        <v>311</v>
      </c>
      <c r="T58" s="22">
        <v>43549</v>
      </c>
      <c r="U58" s="22"/>
      <c r="V58" s="15"/>
      <c r="W58" s="15"/>
      <c r="X58" s="23">
        <v>0</v>
      </c>
      <c r="Y58" s="33">
        <f t="shared" si="0"/>
        <v>12</v>
      </c>
      <c r="Z58" s="32">
        <f t="shared" si="1"/>
        <v>2019</v>
      </c>
      <c r="AA58" s="33" t="str">
        <f t="shared" si="2"/>
        <v/>
      </c>
      <c r="AB58" t="str">
        <f t="shared" si="3"/>
        <v/>
      </c>
    </row>
    <row r="59" spans="1:28" ht="58" x14ac:dyDescent="0.35">
      <c r="A59" s="34">
        <v>677</v>
      </c>
      <c r="B59" s="18" t="s">
        <v>47</v>
      </c>
      <c r="C59" s="18" t="s">
        <v>312</v>
      </c>
      <c r="D59" s="18" t="s">
        <v>97</v>
      </c>
      <c r="E59" s="18" t="s">
        <v>98</v>
      </c>
      <c r="F59" s="18" t="s">
        <v>51</v>
      </c>
      <c r="G59" s="14" t="s">
        <v>313</v>
      </c>
      <c r="H59" s="18" t="s">
        <v>37</v>
      </c>
      <c r="I59" s="29"/>
      <c r="J59" s="18"/>
      <c r="K59" s="18" t="s">
        <v>3259</v>
      </c>
      <c r="L59" s="14" t="s">
        <v>314</v>
      </c>
      <c r="M59" s="19">
        <v>43542.60528935185</v>
      </c>
      <c r="N59" s="18"/>
      <c r="O59" s="18"/>
      <c r="P59" s="18" t="s">
        <v>103</v>
      </c>
      <c r="Q59" s="18" t="s">
        <v>38</v>
      </c>
      <c r="R59" s="18"/>
      <c r="S59" s="18" t="s">
        <v>315</v>
      </c>
      <c r="T59" s="19">
        <v>43544</v>
      </c>
      <c r="U59" s="19">
        <v>43550</v>
      </c>
      <c r="V59" s="14"/>
      <c r="W59" s="14"/>
      <c r="X59" s="20">
        <v>0</v>
      </c>
      <c r="Y59" s="33">
        <f t="shared" si="0"/>
        <v>12</v>
      </c>
      <c r="Z59" s="32">
        <f t="shared" si="1"/>
        <v>2019</v>
      </c>
      <c r="AA59" s="33">
        <f t="shared" si="2"/>
        <v>13</v>
      </c>
      <c r="AB59">
        <f t="shared" si="3"/>
        <v>2019</v>
      </c>
    </row>
    <row r="60" spans="1:28" ht="101.5" x14ac:dyDescent="0.35">
      <c r="A60" s="35">
        <v>676</v>
      </c>
      <c r="B60" s="21" t="s">
        <v>47</v>
      </c>
      <c r="C60" s="21" t="s">
        <v>316</v>
      </c>
      <c r="D60" s="21" t="s">
        <v>317</v>
      </c>
      <c r="E60" s="21" t="s">
        <v>318</v>
      </c>
      <c r="F60" s="21" t="s">
        <v>51</v>
      </c>
      <c r="G60" s="15" t="s">
        <v>319</v>
      </c>
      <c r="H60" s="21" t="s">
        <v>43</v>
      </c>
      <c r="I60" s="29"/>
      <c r="J60" s="21"/>
      <c r="K60" s="21" t="s">
        <v>3261</v>
      </c>
      <c r="L60" s="15" t="s">
        <v>320</v>
      </c>
      <c r="M60" s="22">
        <v>43537.676064814812</v>
      </c>
      <c r="N60" s="21"/>
      <c r="O60" s="21"/>
      <c r="P60" s="21" t="s">
        <v>322</v>
      </c>
      <c r="Q60" s="21" t="s">
        <v>38</v>
      </c>
      <c r="R60" s="21"/>
      <c r="S60" s="21" t="s">
        <v>323</v>
      </c>
      <c r="T60" s="22">
        <v>43538</v>
      </c>
      <c r="U60" s="22">
        <v>43606</v>
      </c>
      <c r="V60" s="24" t="s">
        <v>321</v>
      </c>
      <c r="W60" s="24" t="s">
        <v>324</v>
      </c>
      <c r="X60" s="23">
        <v>0</v>
      </c>
      <c r="Y60" s="33">
        <f t="shared" si="0"/>
        <v>11</v>
      </c>
      <c r="Z60" s="32">
        <f t="shared" si="1"/>
        <v>2019</v>
      </c>
      <c r="AA60" s="33">
        <f t="shared" si="2"/>
        <v>21</v>
      </c>
      <c r="AB60">
        <f t="shared" si="3"/>
        <v>2019</v>
      </c>
    </row>
    <row r="61" spans="1:28" ht="72.5" x14ac:dyDescent="0.35">
      <c r="A61" s="34">
        <v>675</v>
      </c>
      <c r="B61" s="18" t="s">
        <v>47</v>
      </c>
      <c r="C61" s="18" t="s">
        <v>312</v>
      </c>
      <c r="D61" s="18" t="s">
        <v>97</v>
      </c>
      <c r="E61" s="18" t="s">
        <v>325</v>
      </c>
      <c r="F61" s="18" t="s">
        <v>51</v>
      </c>
      <c r="G61" s="14" t="s">
        <v>326</v>
      </c>
      <c r="H61" s="18" t="s">
        <v>43</v>
      </c>
      <c r="I61" s="29"/>
      <c r="J61" s="18"/>
      <c r="K61" s="18" t="s">
        <v>3261</v>
      </c>
      <c r="L61" s="14" t="s">
        <v>327</v>
      </c>
      <c r="M61" s="19">
        <v>43531.611689814818</v>
      </c>
      <c r="N61" s="18"/>
      <c r="O61" s="18" t="s">
        <v>229</v>
      </c>
      <c r="P61" s="18" t="s">
        <v>103</v>
      </c>
      <c r="Q61" s="18" t="s">
        <v>38</v>
      </c>
      <c r="R61" s="18"/>
      <c r="S61" s="18" t="s">
        <v>315</v>
      </c>
      <c r="T61" s="19">
        <v>43537</v>
      </c>
      <c r="U61" s="19">
        <v>43537</v>
      </c>
      <c r="V61" s="14"/>
      <c r="W61" s="14"/>
      <c r="X61" s="20">
        <v>0</v>
      </c>
      <c r="Y61" s="33">
        <f t="shared" si="0"/>
        <v>10</v>
      </c>
      <c r="Z61" s="32">
        <f t="shared" si="1"/>
        <v>2019</v>
      </c>
      <c r="AA61" s="33">
        <f t="shared" si="2"/>
        <v>11</v>
      </c>
      <c r="AB61">
        <f t="shared" si="3"/>
        <v>2019</v>
      </c>
    </row>
    <row r="62" spans="1:28" ht="101.5" x14ac:dyDescent="0.35">
      <c r="A62" s="35">
        <v>674</v>
      </c>
      <c r="B62" s="21" t="s">
        <v>66</v>
      </c>
      <c r="C62" s="21" t="s">
        <v>328</v>
      </c>
      <c r="D62" s="21" t="s">
        <v>329</v>
      </c>
      <c r="E62" s="21"/>
      <c r="F62" s="21" t="s">
        <v>75</v>
      </c>
      <c r="G62" s="15" t="s">
        <v>330</v>
      </c>
      <c r="H62" s="21" t="s">
        <v>43</v>
      </c>
      <c r="I62" s="29" t="str">
        <f>VLOOKUP(A62,TableauS1,9,FALSE)</f>
        <v>OOU le 12/8/19 : QR Asolder =&gt; qui le fait ?</v>
      </c>
      <c r="J62" s="21"/>
      <c r="K62" s="21" t="s">
        <v>3257</v>
      </c>
      <c r="L62" s="15" t="s">
        <v>331</v>
      </c>
      <c r="M62" s="22">
        <v>43528.468599537038</v>
      </c>
      <c r="N62" s="21"/>
      <c r="O62" s="21" t="s">
        <v>31</v>
      </c>
      <c r="P62" s="21"/>
      <c r="Q62" s="21" t="s">
        <v>30</v>
      </c>
      <c r="R62" s="21"/>
      <c r="S62" s="21"/>
      <c r="T62" s="22"/>
      <c r="U62" s="22"/>
      <c r="V62" s="15"/>
      <c r="W62" s="15"/>
      <c r="X62" s="23">
        <v>0</v>
      </c>
      <c r="Y62" s="33">
        <f t="shared" si="0"/>
        <v>10</v>
      </c>
      <c r="Z62" s="32">
        <f t="shared" si="1"/>
        <v>2019</v>
      </c>
      <c r="AA62" s="33" t="str">
        <f t="shared" si="2"/>
        <v/>
      </c>
      <c r="AB62" t="str">
        <f t="shared" si="3"/>
        <v/>
      </c>
    </row>
    <row r="63" spans="1:28" ht="391.5" x14ac:dyDescent="0.35">
      <c r="A63" s="34">
        <v>673</v>
      </c>
      <c r="B63" s="18" t="s">
        <v>66</v>
      </c>
      <c r="C63" s="18" t="s">
        <v>332</v>
      </c>
      <c r="D63" s="18" t="s">
        <v>333</v>
      </c>
      <c r="E63" s="18"/>
      <c r="F63" s="18" t="s">
        <v>75</v>
      </c>
      <c r="G63" s="14" t="s">
        <v>334</v>
      </c>
      <c r="H63" s="18" t="s">
        <v>43</v>
      </c>
      <c r="I63" s="29" t="str">
        <f>VLOOKUP(A63,TableauS1,9,FALSE)</f>
        <v>OOU le 12/8/19 : Je suppose QR à solder, voir romain</v>
      </c>
      <c r="J63" s="18"/>
      <c r="K63" s="18" t="s">
        <v>3257</v>
      </c>
      <c r="L63" s="14" t="s">
        <v>335</v>
      </c>
      <c r="M63" s="19">
        <v>43528.466597222221</v>
      </c>
      <c r="N63" s="18"/>
      <c r="O63" s="18" t="s">
        <v>31</v>
      </c>
      <c r="P63" s="18"/>
      <c r="Q63" s="18" t="s">
        <v>30</v>
      </c>
      <c r="R63" s="18"/>
      <c r="S63" s="18"/>
      <c r="T63" s="19">
        <v>43528</v>
      </c>
      <c r="U63" s="19"/>
      <c r="V63" s="14"/>
      <c r="W63" s="25" t="s">
        <v>336</v>
      </c>
      <c r="X63" s="20">
        <v>0</v>
      </c>
      <c r="Y63" s="33">
        <f t="shared" si="0"/>
        <v>10</v>
      </c>
      <c r="Z63" s="32">
        <f t="shared" si="1"/>
        <v>2019</v>
      </c>
      <c r="AA63" s="33" t="str">
        <f t="shared" si="2"/>
        <v/>
      </c>
      <c r="AB63" t="str">
        <f t="shared" si="3"/>
        <v/>
      </c>
    </row>
    <row r="64" spans="1:28" ht="101.5" x14ac:dyDescent="0.35">
      <c r="A64" s="35">
        <v>672</v>
      </c>
      <c r="B64" s="21" t="s">
        <v>47</v>
      </c>
      <c r="C64" s="21" t="s">
        <v>337</v>
      </c>
      <c r="D64" s="21" t="s">
        <v>338</v>
      </c>
      <c r="E64" s="21" t="s">
        <v>339</v>
      </c>
      <c r="F64" s="21" t="s">
        <v>31</v>
      </c>
      <c r="G64" s="15" t="s">
        <v>340</v>
      </c>
      <c r="H64" s="21" t="s">
        <v>43</v>
      </c>
      <c r="I64" s="29"/>
      <c r="J64" s="21"/>
      <c r="K64" s="21" t="s">
        <v>3258</v>
      </c>
      <c r="L64" s="15" t="s">
        <v>341</v>
      </c>
      <c r="M64" s="22">
        <v>43528.428391203706</v>
      </c>
      <c r="N64" s="21"/>
      <c r="O64" s="21" t="s">
        <v>74</v>
      </c>
      <c r="P64" s="21" t="s">
        <v>342</v>
      </c>
      <c r="Q64" s="21"/>
      <c r="R64" s="21"/>
      <c r="S64" s="21"/>
      <c r="T64" s="22">
        <v>43535</v>
      </c>
      <c r="U64" s="22">
        <v>43535</v>
      </c>
      <c r="V64" s="15"/>
      <c r="W64" s="15"/>
      <c r="X64" s="23">
        <v>0</v>
      </c>
      <c r="Y64" s="33">
        <f t="shared" si="0"/>
        <v>10</v>
      </c>
      <c r="Z64" s="32">
        <f t="shared" si="1"/>
        <v>2019</v>
      </c>
      <c r="AA64" s="33">
        <f t="shared" si="2"/>
        <v>11</v>
      </c>
      <c r="AB64">
        <f t="shared" si="3"/>
        <v>2019</v>
      </c>
    </row>
    <row r="65" spans="1:28" ht="101.5" x14ac:dyDescent="0.35">
      <c r="A65" s="34">
        <v>671</v>
      </c>
      <c r="B65" s="18" t="s">
        <v>47</v>
      </c>
      <c r="C65" s="18" t="s">
        <v>343</v>
      </c>
      <c r="D65" s="18" t="s">
        <v>126</v>
      </c>
      <c r="E65" s="18" t="s">
        <v>78</v>
      </c>
      <c r="F65" s="18" t="s">
        <v>31</v>
      </c>
      <c r="G65" s="14" t="s">
        <v>344</v>
      </c>
      <c r="H65" s="18" t="s">
        <v>43</v>
      </c>
      <c r="I65" s="29"/>
      <c r="J65" s="18"/>
      <c r="K65" s="18" t="s">
        <v>3258</v>
      </c>
      <c r="L65" s="14" t="s">
        <v>345</v>
      </c>
      <c r="M65" s="19">
        <v>43528.408252314817</v>
      </c>
      <c r="N65" s="18"/>
      <c r="O65" s="18" t="s">
        <v>74</v>
      </c>
      <c r="P65" s="18" t="s">
        <v>129</v>
      </c>
      <c r="Q65" s="18" t="s">
        <v>38</v>
      </c>
      <c r="R65" s="18"/>
      <c r="S65" s="18" t="s">
        <v>346</v>
      </c>
      <c r="T65" s="19">
        <v>43672</v>
      </c>
      <c r="U65" s="19">
        <v>43672</v>
      </c>
      <c r="V65" s="14"/>
      <c r="W65" s="14"/>
      <c r="X65" s="20">
        <v>0</v>
      </c>
      <c r="Y65" s="33">
        <f t="shared" si="0"/>
        <v>10</v>
      </c>
      <c r="Z65" s="32">
        <f t="shared" si="1"/>
        <v>2019</v>
      </c>
      <c r="AA65" s="33">
        <f t="shared" si="2"/>
        <v>30</v>
      </c>
      <c r="AB65">
        <f t="shared" si="3"/>
        <v>2019</v>
      </c>
    </row>
    <row r="66" spans="1:28" ht="101.5" x14ac:dyDescent="0.35">
      <c r="A66" s="35">
        <v>670</v>
      </c>
      <c r="B66" s="21" t="s">
        <v>22</v>
      </c>
      <c r="C66" s="21" t="s">
        <v>337</v>
      </c>
      <c r="D66" s="21" t="s">
        <v>347</v>
      </c>
      <c r="E66" s="21" t="s">
        <v>339</v>
      </c>
      <c r="F66" s="21" t="s">
        <v>31</v>
      </c>
      <c r="G66" s="15" t="s">
        <v>348</v>
      </c>
      <c r="H66" s="21" t="s">
        <v>43</v>
      </c>
      <c r="I66" s="29" t="str">
        <f>VLOOKUP(A66,TableauS1,9,FALSE)</f>
        <v>OOU le 12/8/19 : attendre le retour de Mathilde (RTE : Eric Fayolle) puis clôturer le QR
OOU le 22/8/19 : nvx SOU et SDST émis à envoyer à AEL, mais FAI à prévoir, voir avec Naima pour l'urgence</v>
      </c>
      <c r="J66" s="21"/>
      <c r="K66" s="21" t="s">
        <v>3258</v>
      </c>
      <c r="L66" s="15" t="s">
        <v>349</v>
      </c>
      <c r="M66" s="22">
        <v>43516.706782407404</v>
      </c>
      <c r="N66" s="21"/>
      <c r="O66" s="21"/>
      <c r="P66" s="21" t="s">
        <v>350</v>
      </c>
      <c r="Q66" s="21" t="s">
        <v>38</v>
      </c>
      <c r="R66" s="21"/>
      <c r="S66" s="21" t="s">
        <v>351</v>
      </c>
      <c r="T66" s="22"/>
      <c r="U66" s="22"/>
      <c r="V66" s="15"/>
      <c r="W66" s="15"/>
      <c r="X66" s="23">
        <v>0</v>
      </c>
      <c r="Y66" s="33">
        <f t="shared" si="0"/>
        <v>8</v>
      </c>
      <c r="Z66" s="32">
        <f t="shared" si="1"/>
        <v>2019</v>
      </c>
      <c r="AA66" s="33" t="str">
        <f t="shared" si="2"/>
        <v/>
      </c>
      <c r="AB66" t="str">
        <f t="shared" si="3"/>
        <v/>
      </c>
    </row>
    <row r="67" spans="1:28" ht="58" x14ac:dyDescent="0.35">
      <c r="A67" s="34">
        <v>669</v>
      </c>
      <c r="B67" s="18" t="s">
        <v>22</v>
      </c>
      <c r="C67" s="18" t="s">
        <v>352</v>
      </c>
      <c r="D67" s="18" t="s">
        <v>353</v>
      </c>
      <c r="E67" s="18" t="s">
        <v>354</v>
      </c>
      <c r="F67" s="18" t="s">
        <v>51</v>
      </c>
      <c r="G67" s="14" t="s">
        <v>355</v>
      </c>
      <c r="H67" s="18" t="s">
        <v>37</v>
      </c>
      <c r="I67" s="29" t="str">
        <f>VLOOKUP(A67,TableauS1,9,FALSE)</f>
        <v>OOU le 22/08/19
TMCO#9515
Je dois faire évoluer SDST (draft fat) et SOU mais je dois demander avis à AEL</v>
      </c>
      <c r="J67" s="18"/>
      <c r="K67" s="18" t="s">
        <v>3261</v>
      </c>
      <c r="L67" s="14" t="s">
        <v>356</v>
      </c>
      <c r="M67" s="19">
        <v>43511.352442129632</v>
      </c>
      <c r="N67" s="18"/>
      <c r="O67" s="18"/>
      <c r="P67" s="18" t="s">
        <v>357</v>
      </c>
      <c r="Q67" s="18" t="s">
        <v>38</v>
      </c>
      <c r="R67" s="18"/>
      <c r="S67" s="18" t="s">
        <v>358</v>
      </c>
      <c r="T67" s="19"/>
      <c r="U67" s="19"/>
      <c r="V67" s="14"/>
      <c r="W67" s="14"/>
      <c r="X67" s="20">
        <v>0</v>
      </c>
      <c r="Y67" s="33">
        <f t="shared" si="0"/>
        <v>7</v>
      </c>
      <c r="Z67" s="32">
        <f t="shared" si="1"/>
        <v>2019</v>
      </c>
      <c r="AA67" s="33" t="str">
        <f t="shared" si="2"/>
        <v/>
      </c>
      <c r="AB67" t="str">
        <f t="shared" si="3"/>
        <v/>
      </c>
    </row>
    <row r="68" spans="1:28" ht="174" x14ac:dyDescent="0.35">
      <c r="A68" s="35">
        <v>668</v>
      </c>
      <c r="B68" s="21" t="s">
        <v>22</v>
      </c>
      <c r="C68" s="21" t="s">
        <v>189</v>
      </c>
      <c r="D68" s="21" t="s">
        <v>190</v>
      </c>
      <c r="E68" s="21" t="s">
        <v>41</v>
      </c>
      <c r="F68" s="21" t="s">
        <v>35</v>
      </c>
      <c r="G68" s="15" t="s">
        <v>359</v>
      </c>
      <c r="H68" s="21" t="s">
        <v>37</v>
      </c>
      <c r="I68" s="29" t="str">
        <f>VLOOKUP(A68,TableauS1,9,FALSE)</f>
        <v>D'après le ticket #985, comme le couple de serrage est indiqué dans la FT du connecteur (entre ,15 et ,25 Nm) on ne l'écrit pas dans les EM.
OOU le 22/8/19 : RES a relancé le TGT, il faut contacter Eric Fayolle pour avancer sur le sujet</v>
      </c>
      <c r="J68" s="21"/>
      <c r="K68" s="21" t="s">
        <v>3258</v>
      </c>
      <c r="L68" s="15" t="s">
        <v>360</v>
      </c>
      <c r="M68" s="22">
        <v>43507.629745370374</v>
      </c>
      <c r="N68" s="21"/>
      <c r="O68" s="21" t="s">
        <v>74</v>
      </c>
      <c r="P68" s="21" t="s">
        <v>194</v>
      </c>
      <c r="Q68" s="21" t="s">
        <v>38</v>
      </c>
      <c r="R68" s="21"/>
      <c r="S68" s="21" t="s">
        <v>203</v>
      </c>
      <c r="T68" s="22">
        <v>43668</v>
      </c>
      <c r="U68" s="22"/>
      <c r="V68" s="24" t="s">
        <v>361</v>
      </c>
      <c r="W68" s="15"/>
      <c r="X68" s="23">
        <v>0</v>
      </c>
      <c r="Y68" s="33">
        <f t="shared" si="0"/>
        <v>7</v>
      </c>
      <c r="Z68" s="32">
        <f t="shared" si="1"/>
        <v>2019</v>
      </c>
      <c r="AA68" s="33" t="str">
        <f t="shared" si="2"/>
        <v/>
      </c>
      <c r="AB68" t="str">
        <f t="shared" si="3"/>
        <v/>
      </c>
    </row>
    <row r="69" spans="1:28" ht="145" x14ac:dyDescent="0.35">
      <c r="A69" s="34">
        <v>667</v>
      </c>
      <c r="B69" s="18" t="s">
        <v>47</v>
      </c>
      <c r="C69" s="18" t="s">
        <v>159</v>
      </c>
      <c r="D69" s="18" t="s">
        <v>362</v>
      </c>
      <c r="E69" s="18"/>
      <c r="F69" s="18" t="s">
        <v>363</v>
      </c>
      <c r="G69" s="14" t="s">
        <v>364</v>
      </c>
      <c r="H69" s="18" t="s">
        <v>43</v>
      </c>
      <c r="I69" s="29"/>
      <c r="J69" s="18"/>
      <c r="K69" s="18" t="s">
        <v>3257</v>
      </c>
      <c r="L69" s="14" t="s">
        <v>365</v>
      </c>
      <c r="M69" s="19">
        <v>43504.474618055552</v>
      </c>
      <c r="N69" s="18"/>
      <c r="O69" s="18" t="s">
        <v>31</v>
      </c>
      <c r="P69" s="18"/>
      <c r="Q69" s="18" t="s">
        <v>30</v>
      </c>
      <c r="R69" s="18"/>
      <c r="S69" s="18"/>
      <c r="T69" s="19">
        <v>43504</v>
      </c>
      <c r="U69" s="19"/>
      <c r="V69" s="25" t="s">
        <v>366</v>
      </c>
      <c r="W69" s="25" t="s">
        <v>367</v>
      </c>
      <c r="X69" s="20">
        <v>0</v>
      </c>
      <c r="Y69" s="33">
        <f t="shared" si="0"/>
        <v>6</v>
      </c>
      <c r="Z69" s="32">
        <f t="shared" si="1"/>
        <v>2019</v>
      </c>
      <c r="AA69" s="33" t="str">
        <f t="shared" si="2"/>
        <v/>
      </c>
      <c r="AB69" t="str">
        <f t="shared" si="3"/>
        <v/>
      </c>
    </row>
    <row r="70" spans="1:28" ht="409.5" x14ac:dyDescent="0.35">
      <c r="A70" s="35">
        <v>666</v>
      </c>
      <c r="B70" s="21" t="s">
        <v>47</v>
      </c>
      <c r="C70" s="21" t="s">
        <v>368</v>
      </c>
      <c r="D70" s="21" t="s">
        <v>369</v>
      </c>
      <c r="E70" s="21" t="s">
        <v>198</v>
      </c>
      <c r="F70" s="21" t="s">
        <v>31</v>
      </c>
      <c r="G70" s="15" t="s">
        <v>370</v>
      </c>
      <c r="H70" s="21" t="s">
        <v>43</v>
      </c>
      <c r="I70" s="29"/>
      <c r="J70" s="21"/>
      <c r="K70" s="21" t="s">
        <v>3261</v>
      </c>
      <c r="L70" s="15" t="s">
        <v>371</v>
      </c>
      <c r="M70" s="22">
        <v>43504.413298611114</v>
      </c>
      <c r="N70" s="21"/>
      <c r="O70" s="21" t="s">
        <v>116</v>
      </c>
      <c r="P70" s="21" t="s">
        <v>372</v>
      </c>
      <c r="Q70" s="21" t="s">
        <v>38</v>
      </c>
      <c r="R70" s="21"/>
      <c r="S70" s="21" t="s">
        <v>373</v>
      </c>
      <c r="T70" s="22"/>
      <c r="U70" s="22"/>
      <c r="V70" s="15"/>
      <c r="W70" s="15"/>
      <c r="X70" s="23">
        <v>0</v>
      </c>
      <c r="Y70" s="33">
        <f t="shared" si="0"/>
        <v>6</v>
      </c>
      <c r="Z70" s="32">
        <f t="shared" si="1"/>
        <v>2019</v>
      </c>
      <c r="AA70" s="33" t="str">
        <f t="shared" si="2"/>
        <v/>
      </c>
      <c r="AB70" t="str">
        <f t="shared" si="3"/>
        <v/>
      </c>
    </row>
    <row r="71" spans="1:28" ht="409.5" x14ac:dyDescent="0.35">
      <c r="A71" s="34">
        <v>665</v>
      </c>
      <c r="B71" s="18" t="s">
        <v>47</v>
      </c>
      <c r="C71" s="18" t="s">
        <v>196</v>
      </c>
      <c r="D71" s="18" t="s">
        <v>374</v>
      </c>
      <c r="E71" s="18" t="s">
        <v>198</v>
      </c>
      <c r="F71" s="18" t="s">
        <v>35</v>
      </c>
      <c r="G71" s="14" t="s">
        <v>375</v>
      </c>
      <c r="H71" s="18" t="s">
        <v>43</v>
      </c>
      <c r="I71" s="29"/>
      <c r="J71" s="18"/>
      <c r="K71" s="18" t="s">
        <v>3258</v>
      </c>
      <c r="L71" s="14" t="s">
        <v>376</v>
      </c>
      <c r="M71" s="19">
        <v>43503.74009259259</v>
      </c>
      <c r="N71" s="18"/>
      <c r="O71" s="18" t="s">
        <v>243</v>
      </c>
      <c r="P71" s="18" t="s">
        <v>378</v>
      </c>
      <c r="Q71" s="18" t="s">
        <v>38</v>
      </c>
      <c r="R71" s="18"/>
      <c r="S71" s="18" t="s">
        <v>379</v>
      </c>
      <c r="T71" s="19"/>
      <c r="U71" s="19">
        <v>43651</v>
      </c>
      <c r="V71" s="25" t="s">
        <v>377</v>
      </c>
      <c r="W71" s="25" t="s">
        <v>380</v>
      </c>
      <c r="X71" s="20">
        <v>0</v>
      </c>
      <c r="Y71" s="33">
        <f t="shared" si="0"/>
        <v>6</v>
      </c>
      <c r="Z71" s="32">
        <f t="shared" si="1"/>
        <v>2019</v>
      </c>
      <c r="AA71" s="33">
        <f t="shared" si="2"/>
        <v>27</v>
      </c>
      <c r="AB71">
        <f t="shared" si="3"/>
        <v>2019</v>
      </c>
    </row>
    <row r="72" spans="1:28" ht="43.5" x14ac:dyDescent="0.35">
      <c r="A72" s="35">
        <v>664</v>
      </c>
      <c r="B72" s="21" t="s">
        <v>47</v>
      </c>
      <c r="C72" s="21" t="s">
        <v>381</v>
      </c>
      <c r="D72" s="21" t="s">
        <v>382</v>
      </c>
      <c r="E72" s="21" t="s">
        <v>224</v>
      </c>
      <c r="F72" s="21" t="s">
        <v>51</v>
      </c>
      <c r="G72" s="15" t="s">
        <v>383</v>
      </c>
      <c r="H72" s="21" t="s">
        <v>37</v>
      </c>
      <c r="I72" s="29"/>
      <c r="J72" s="21"/>
      <c r="K72" s="21" t="s">
        <v>3259</v>
      </c>
      <c r="L72" s="15" t="s">
        <v>384</v>
      </c>
      <c r="M72" s="22">
        <v>43501.612905092596</v>
      </c>
      <c r="N72" s="21"/>
      <c r="O72" s="21" t="s">
        <v>229</v>
      </c>
      <c r="P72" s="21" t="s">
        <v>385</v>
      </c>
      <c r="Q72" s="21" t="s">
        <v>38</v>
      </c>
      <c r="R72" s="21"/>
      <c r="S72" s="21" t="s">
        <v>386</v>
      </c>
      <c r="T72" s="22">
        <v>43508</v>
      </c>
      <c r="U72" s="22">
        <v>43508</v>
      </c>
      <c r="V72" s="15"/>
      <c r="W72" s="15"/>
      <c r="X72" s="23">
        <v>0</v>
      </c>
      <c r="Y72" s="33">
        <f t="shared" si="0"/>
        <v>6</v>
      </c>
      <c r="Z72" s="32">
        <f t="shared" si="1"/>
        <v>2019</v>
      </c>
      <c r="AA72" s="33">
        <f t="shared" si="2"/>
        <v>7</v>
      </c>
      <c r="AB72">
        <f t="shared" si="3"/>
        <v>2019</v>
      </c>
    </row>
    <row r="73" spans="1:28" ht="43.5" x14ac:dyDescent="0.35">
      <c r="A73" s="34">
        <v>663</v>
      </c>
      <c r="B73" s="18" t="s">
        <v>47</v>
      </c>
      <c r="C73" s="18" t="s">
        <v>387</v>
      </c>
      <c r="D73" s="18" t="s">
        <v>388</v>
      </c>
      <c r="E73" s="18" t="s">
        <v>25</v>
      </c>
      <c r="F73" s="18" t="s">
        <v>51</v>
      </c>
      <c r="G73" s="14" t="s">
        <v>389</v>
      </c>
      <c r="H73" s="18" t="s">
        <v>37</v>
      </c>
      <c r="I73" s="29"/>
      <c r="J73" s="18"/>
      <c r="K73" s="18" t="s">
        <v>3259</v>
      </c>
      <c r="L73" s="14" t="s">
        <v>390</v>
      </c>
      <c r="M73" s="19">
        <v>43500.699490740742</v>
      </c>
      <c r="N73" s="18"/>
      <c r="O73" s="18"/>
      <c r="P73" s="18" t="s">
        <v>391</v>
      </c>
      <c r="Q73" s="18" t="s">
        <v>38</v>
      </c>
      <c r="R73" s="18"/>
      <c r="S73" s="18" t="s">
        <v>392</v>
      </c>
      <c r="T73" s="19">
        <v>43501</v>
      </c>
      <c r="U73" s="19"/>
      <c r="V73" s="14"/>
      <c r="W73" s="14"/>
      <c r="X73" s="20">
        <v>0</v>
      </c>
      <c r="Y73" s="33">
        <f t="shared" si="0"/>
        <v>6</v>
      </c>
      <c r="Z73" s="32">
        <f t="shared" si="1"/>
        <v>2019</v>
      </c>
      <c r="AA73" s="33" t="str">
        <f t="shared" si="2"/>
        <v/>
      </c>
      <c r="AB73" t="str">
        <f t="shared" si="3"/>
        <v/>
      </c>
    </row>
    <row r="74" spans="1:28" ht="246.5" x14ac:dyDescent="0.35">
      <c r="A74" s="35">
        <v>662</v>
      </c>
      <c r="B74" s="21" t="s">
        <v>47</v>
      </c>
      <c r="C74" s="21" t="s">
        <v>332</v>
      </c>
      <c r="D74" s="21" t="s">
        <v>393</v>
      </c>
      <c r="E74" s="21" t="s">
        <v>60</v>
      </c>
      <c r="F74" s="21" t="s">
        <v>31</v>
      </c>
      <c r="G74" s="15" t="s">
        <v>394</v>
      </c>
      <c r="H74" s="21" t="s">
        <v>43</v>
      </c>
      <c r="I74" s="29"/>
      <c r="J74" s="21"/>
      <c r="K74" s="21" t="s">
        <v>3258</v>
      </c>
      <c r="L74" s="15" t="s">
        <v>395</v>
      </c>
      <c r="M74" s="22">
        <v>43497.473773148151</v>
      </c>
      <c r="N74" s="21"/>
      <c r="O74" s="21" t="s">
        <v>399</v>
      </c>
      <c r="P74" s="21" t="s">
        <v>397</v>
      </c>
      <c r="Q74" s="21" t="s">
        <v>38</v>
      </c>
      <c r="R74" s="21"/>
      <c r="S74" s="21" t="s">
        <v>398</v>
      </c>
      <c r="T74" s="22">
        <v>43507</v>
      </c>
      <c r="U74" s="22">
        <v>43508</v>
      </c>
      <c r="V74" s="24" t="s">
        <v>396</v>
      </c>
      <c r="W74" s="24" t="s">
        <v>400</v>
      </c>
      <c r="X74" s="23">
        <v>0</v>
      </c>
      <c r="Y74" s="33">
        <f t="shared" si="0"/>
        <v>5</v>
      </c>
      <c r="Z74" s="32">
        <f t="shared" si="1"/>
        <v>2019</v>
      </c>
      <c r="AA74" s="33">
        <f t="shared" si="2"/>
        <v>7</v>
      </c>
      <c r="AB74">
        <f t="shared" si="3"/>
        <v>2019</v>
      </c>
    </row>
    <row r="75" spans="1:28" ht="87" x14ac:dyDescent="0.35">
      <c r="A75" s="34">
        <v>661</v>
      </c>
      <c r="B75" s="18" t="s">
        <v>47</v>
      </c>
      <c r="C75" s="18" t="s">
        <v>401</v>
      </c>
      <c r="D75" s="18" t="s">
        <v>402</v>
      </c>
      <c r="E75" s="18" t="s">
        <v>318</v>
      </c>
      <c r="F75" s="18" t="s">
        <v>51</v>
      </c>
      <c r="G75" s="14" t="s">
        <v>403</v>
      </c>
      <c r="H75" s="18" t="s">
        <v>43</v>
      </c>
      <c r="I75" s="29"/>
      <c r="J75" s="18"/>
      <c r="K75" s="18" t="s">
        <v>3261</v>
      </c>
      <c r="L75" s="14" t="s">
        <v>404</v>
      </c>
      <c r="M75" s="19">
        <v>43497.380416666667</v>
      </c>
      <c r="N75" s="18"/>
      <c r="O75" s="18"/>
      <c r="P75" s="18" t="s">
        <v>405</v>
      </c>
      <c r="Q75" s="18" t="s">
        <v>38</v>
      </c>
      <c r="R75" s="18"/>
      <c r="S75" s="18" t="s">
        <v>406</v>
      </c>
      <c r="T75" s="19"/>
      <c r="U75" s="19">
        <v>43636</v>
      </c>
      <c r="V75" s="14"/>
      <c r="W75" s="14"/>
      <c r="X75" s="20">
        <v>0</v>
      </c>
      <c r="Y75" s="33">
        <f t="shared" si="0"/>
        <v>5</v>
      </c>
      <c r="Z75" s="32">
        <f t="shared" si="1"/>
        <v>2019</v>
      </c>
      <c r="AA75" s="33">
        <f t="shared" si="2"/>
        <v>25</v>
      </c>
      <c r="AB75">
        <f t="shared" si="3"/>
        <v>2019</v>
      </c>
    </row>
    <row r="76" spans="1:28" ht="58" x14ac:dyDescent="0.35">
      <c r="A76" s="35">
        <v>660</v>
      </c>
      <c r="B76" s="21" t="s">
        <v>22</v>
      </c>
      <c r="C76" s="21" t="s">
        <v>407</v>
      </c>
      <c r="D76" s="21" t="s">
        <v>408</v>
      </c>
      <c r="E76" s="21"/>
      <c r="F76" s="21" t="s">
        <v>51</v>
      </c>
      <c r="G76" s="15" t="s">
        <v>409</v>
      </c>
      <c r="H76" s="21" t="s">
        <v>37</v>
      </c>
      <c r="I76" s="29" t="str">
        <f>VLOOKUP(A76,TableauS1,9,FALSE)</f>
        <v>OOU le 12/8/19 : Ticket constituant créé : #10229.
Mail à Naima pour répondre via QR dans ce sens</v>
      </c>
      <c r="J76" s="21"/>
      <c r="K76" s="21" t="s">
        <v>3261</v>
      </c>
      <c r="L76" s="15" t="s">
        <v>410</v>
      </c>
      <c r="M76" s="22">
        <v>43496.643182870372</v>
      </c>
      <c r="N76" s="21"/>
      <c r="O76" s="21" t="s">
        <v>413</v>
      </c>
      <c r="P76" s="21" t="s">
        <v>412</v>
      </c>
      <c r="Q76" s="21" t="s">
        <v>38</v>
      </c>
      <c r="R76" s="21"/>
      <c r="S76" s="21"/>
      <c r="T76" s="22"/>
      <c r="U76" s="22"/>
      <c r="V76" s="24" t="s">
        <v>411</v>
      </c>
      <c r="W76" s="15"/>
      <c r="X76" s="23">
        <v>0</v>
      </c>
      <c r="Y76" s="33">
        <f t="shared" si="0"/>
        <v>5</v>
      </c>
      <c r="Z76" s="32">
        <f t="shared" si="1"/>
        <v>2019</v>
      </c>
      <c r="AA76" s="33" t="str">
        <f t="shared" si="2"/>
        <v/>
      </c>
      <c r="AB76" t="str">
        <f t="shared" si="3"/>
        <v/>
      </c>
    </row>
    <row r="77" spans="1:28" ht="130.5" x14ac:dyDescent="0.35">
      <c r="A77" s="34">
        <v>659</v>
      </c>
      <c r="B77" s="18" t="s">
        <v>47</v>
      </c>
      <c r="C77" s="18" t="s">
        <v>204</v>
      </c>
      <c r="D77" s="18" t="s">
        <v>415</v>
      </c>
      <c r="E77" s="18" t="s">
        <v>267</v>
      </c>
      <c r="F77" s="18" t="s">
        <v>51</v>
      </c>
      <c r="G77" s="14" t="s">
        <v>416</v>
      </c>
      <c r="H77" s="18" t="s">
        <v>43</v>
      </c>
      <c r="I77" s="29"/>
      <c r="J77" s="18"/>
      <c r="K77" s="18" t="s">
        <v>3261</v>
      </c>
      <c r="L77" s="14" t="s">
        <v>417</v>
      </c>
      <c r="M77" s="19">
        <v>43496.333854166667</v>
      </c>
      <c r="N77" s="18"/>
      <c r="O77" s="18" t="s">
        <v>229</v>
      </c>
      <c r="P77" s="18" t="s">
        <v>209</v>
      </c>
      <c r="Q77" s="18" t="s">
        <v>38</v>
      </c>
      <c r="R77" s="18"/>
      <c r="S77" s="18" t="s">
        <v>210</v>
      </c>
      <c r="T77" s="19">
        <v>43508</v>
      </c>
      <c r="U77" s="19">
        <v>43509</v>
      </c>
      <c r="V77" s="14"/>
      <c r="W77" s="14"/>
      <c r="X77" s="20">
        <v>0</v>
      </c>
      <c r="Y77" s="33">
        <f t="shared" si="0"/>
        <v>5</v>
      </c>
      <c r="Z77" s="32">
        <f t="shared" si="1"/>
        <v>2019</v>
      </c>
      <c r="AA77" s="33">
        <f t="shared" si="2"/>
        <v>7</v>
      </c>
      <c r="AB77">
        <f t="shared" si="3"/>
        <v>2019</v>
      </c>
    </row>
    <row r="78" spans="1:28" ht="130.5" x14ac:dyDescent="0.35">
      <c r="A78" s="35">
        <v>658</v>
      </c>
      <c r="B78" s="21" t="s">
        <v>47</v>
      </c>
      <c r="C78" s="21" t="s">
        <v>418</v>
      </c>
      <c r="D78" s="21" t="s">
        <v>419</v>
      </c>
      <c r="E78" s="21" t="s">
        <v>420</v>
      </c>
      <c r="F78" s="21" t="s">
        <v>51</v>
      </c>
      <c r="G78" s="15" t="s">
        <v>421</v>
      </c>
      <c r="H78" s="21" t="s">
        <v>43</v>
      </c>
      <c r="I78" s="29"/>
      <c r="J78" s="21"/>
      <c r="K78" s="21" t="s">
        <v>3257</v>
      </c>
      <c r="L78" s="15" t="s">
        <v>422</v>
      </c>
      <c r="M78" s="22">
        <v>43495.70113425926</v>
      </c>
      <c r="N78" s="21"/>
      <c r="O78" s="21"/>
      <c r="P78" s="21" t="s">
        <v>423</v>
      </c>
      <c r="Q78" s="21" t="s">
        <v>38</v>
      </c>
      <c r="R78" s="21"/>
      <c r="S78" s="21" t="s">
        <v>424</v>
      </c>
      <c r="T78" s="22"/>
      <c r="U78" s="22"/>
      <c r="V78" s="15"/>
      <c r="W78" s="15"/>
      <c r="X78" s="23">
        <v>0</v>
      </c>
      <c r="Y78" s="33">
        <f t="shared" si="0"/>
        <v>5</v>
      </c>
      <c r="Z78" s="32">
        <f t="shared" si="1"/>
        <v>2019</v>
      </c>
      <c r="AA78" s="33" t="str">
        <f t="shared" si="2"/>
        <v/>
      </c>
      <c r="AB78" t="str">
        <f t="shared" si="3"/>
        <v/>
      </c>
    </row>
    <row r="79" spans="1:28" ht="72.5" x14ac:dyDescent="0.35">
      <c r="A79" s="34">
        <v>657</v>
      </c>
      <c r="B79" s="18" t="s">
        <v>22</v>
      </c>
      <c r="C79" s="18" t="s">
        <v>425</v>
      </c>
      <c r="D79" s="18" t="s">
        <v>426</v>
      </c>
      <c r="E79" s="18" t="s">
        <v>267</v>
      </c>
      <c r="F79" s="18" t="s">
        <v>51</v>
      </c>
      <c r="G79" s="14" t="s">
        <v>427</v>
      </c>
      <c r="H79" s="18" t="s">
        <v>28</v>
      </c>
      <c r="I79" s="29" t="str">
        <f>VLOOKUP(A79,TableauS1,9,FALSE)</f>
        <v>OOU le 12/8 : appeler AM Coste pour faire le point avec elle : qui a fourni les composants, qu'on ils reçu en réalité ?</v>
      </c>
      <c r="J79" s="18"/>
      <c r="K79" s="18" t="s">
        <v>3261</v>
      </c>
      <c r="L79" s="14"/>
      <c r="M79" s="19">
        <v>43494.698912037034</v>
      </c>
      <c r="N79" s="18"/>
      <c r="O79" s="18"/>
      <c r="P79" s="18" t="s">
        <v>428</v>
      </c>
      <c r="Q79" s="18" t="s">
        <v>38</v>
      </c>
      <c r="R79" s="18"/>
      <c r="S79" s="18" t="s">
        <v>429</v>
      </c>
      <c r="T79" s="19"/>
      <c r="U79" s="19"/>
      <c r="V79" s="14"/>
      <c r="W79" s="14"/>
      <c r="X79" s="20">
        <v>0</v>
      </c>
      <c r="Y79" s="33">
        <f t="shared" si="0"/>
        <v>5</v>
      </c>
      <c r="Z79" s="32">
        <f t="shared" si="1"/>
        <v>2019</v>
      </c>
      <c r="AA79" s="33" t="str">
        <f t="shared" si="2"/>
        <v/>
      </c>
      <c r="AB79" t="str">
        <f t="shared" si="3"/>
        <v/>
      </c>
    </row>
    <row r="80" spans="1:28" ht="43.5" x14ac:dyDescent="0.35">
      <c r="A80" s="35">
        <v>656</v>
      </c>
      <c r="B80" s="21" t="s">
        <v>22</v>
      </c>
      <c r="C80" s="21" t="s">
        <v>430</v>
      </c>
      <c r="D80" s="21" t="s">
        <v>431</v>
      </c>
      <c r="E80" s="21" t="s">
        <v>432</v>
      </c>
      <c r="F80" s="21" t="s">
        <v>35</v>
      </c>
      <c r="G80" s="15" t="s">
        <v>433</v>
      </c>
      <c r="H80" s="21" t="s">
        <v>37</v>
      </c>
      <c r="I80" s="29"/>
      <c r="J80" s="21"/>
      <c r="K80" s="21" t="s">
        <v>3258</v>
      </c>
      <c r="L80" s="15"/>
      <c r="M80" s="22">
        <v>43494.616666666669</v>
      </c>
      <c r="N80" s="21"/>
      <c r="O80" s="21"/>
      <c r="P80" s="21"/>
      <c r="Q80" s="21" t="s">
        <v>38</v>
      </c>
      <c r="R80" s="21"/>
      <c r="S80" s="21"/>
      <c r="T80" s="22"/>
      <c r="U80" s="22"/>
      <c r="V80" s="15"/>
      <c r="W80" s="15"/>
      <c r="X80" s="23">
        <v>0</v>
      </c>
      <c r="Y80" s="33">
        <f t="shared" ref="Y80:Y143" si="4">WEEKNUM(M80)</f>
        <v>5</v>
      </c>
      <c r="Z80" s="32">
        <f t="shared" ref="Z80:Z143" si="5">YEAR(M80)</f>
        <v>2019</v>
      </c>
      <c r="AA80" s="33" t="str">
        <f t="shared" ref="AA80:AA143" si="6">IF(U80="","",WEEKNUM(U80))</f>
        <v/>
      </c>
      <c r="AB80" t="str">
        <f t="shared" ref="AB80:AB143" si="7">IF(U80="","",YEAR(U80))</f>
        <v/>
      </c>
    </row>
    <row r="81" spans="1:28" ht="72.5" x14ac:dyDescent="0.35">
      <c r="A81" s="34">
        <v>655</v>
      </c>
      <c r="B81" s="18" t="s">
        <v>47</v>
      </c>
      <c r="C81" s="18" t="s">
        <v>434</v>
      </c>
      <c r="D81" s="18" t="s">
        <v>435</v>
      </c>
      <c r="E81" s="18" t="s">
        <v>432</v>
      </c>
      <c r="F81" s="18" t="s">
        <v>51</v>
      </c>
      <c r="G81" s="14" t="s">
        <v>436</v>
      </c>
      <c r="H81" s="18" t="s">
        <v>43</v>
      </c>
      <c r="I81" s="29"/>
      <c r="J81" s="18"/>
      <c r="K81" s="18" t="s">
        <v>3261</v>
      </c>
      <c r="L81" s="14" t="s">
        <v>437</v>
      </c>
      <c r="M81" s="19">
        <v>43494.3753125</v>
      </c>
      <c r="N81" s="18"/>
      <c r="O81" s="18"/>
      <c r="P81" s="18" t="s">
        <v>438</v>
      </c>
      <c r="Q81" s="18" t="s">
        <v>38</v>
      </c>
      <c r="R81" s="18"/>
      <c r="S81" s="18" t="s">
        <v>439</v>
      </c>
      <c r="T81" s="19">
        <v>43501</v>
      </c>
      <c r="U81" s="19"/>
      <c r="V81" s="14"/>
      <c r="W81" s="14"/>
      <c r="X81" s="20">
        <v>0</v>
      </c>
      <c r="Y81" s="33">
        <f t="shared" si="4"/>
        <v>5</v>
      </c>
      <c r="Z81" s="32">
        <f t="shared" si="5"/>
        <v>2019</v>
      </c>
      <c r="AA81" s="33" t="str">
        <f t="shared" si="6"/>
        <v/>
      </c>
      <c r="AB81" t="str">
        <f t="shared" si="7"/>
        <v/>
      </c>
    </row>
    <row r="82" spans="1:28" ht="101.5" x14ac:dyDescent="0.35">
      <c r="A82" s="35">
        <v>654</v>
      </c>
      <c r="B82" s="21" t="s">
        <v>47</v>
      </c>
      <c r="C82" s="21" t="s">
        <v>440</v>
      </c>
      <c r="D82" s="21" t="s">
        <v>441</v>
      </c>
      <c r="E82" s="21" t="s">
        <v>69</v>
      </c>
      <c r="F82" s="21" t="s">
        <v>51</v>
      </c>
      <c r="G82" s="15" t="s">
        <v>442</v>
      </c>
      <c r="H82" s="21" t="s">
        <v>43</v>
      </c>
      <c r="I82" s="29"/>
      <c r="J82" s="21"/>
      <c r="K82" s="21" t="s">
        <v>3261</v>
      </c>
      <c r="L82" s="15" t="s">
        <v>443</v>
      </c>
      <c r="M82" s="22">
        <v>43489.497291666667</v>
      </c>
      <c r="N82" s="21"/>
      <c r="O82" s="21" t="s">
        <v>399</v>
      </c>
      <c r="P82" s="21" t="s">
        <v>444</v>
      </c>
      <c r="Q82" s="21" t="s">
        <v>38</v>
      </c>
      <c r="R82" s="21"/>
      <c r="S82" s="21" t="s">
        <v>445</v>
      </c>
      <c r="T82" s="22">
        <v>43490</v>
      </c>
      <c r="U82" s="22"/>
      <c r="V82" s="15"/>
      <c r="W82" s="15"/>
      <c r="X82" s="23">
        <v>0</v>
      </c>
      <c r="Y82" s="33">
        <f t="shared" si="4"/>
        <v>4</v>
      </c>
      <c r="Z82" s="32">
        <f t="shared" si="5"/>
        <v>2019</v>
      </c>
      <c r="AA82" s="33" t="str">
        <f t="shared" si="6"/>
        <v/>
      </c>
      <c r="AB82" t="str">
        <f t="shared" si="7"/>
        <v/>
      </c>
    </row>
    <row r="83" spans="1:28" ht="409.5" x14ac:dyDescent="0.35">
      <c r="A83" s="34">
        <v>653</v>
      </c>
      <c r="B83" s="18" t="s">
        <v>66</v>
      </c>
      <c r="C83" s="18" t="s">
        <v>215</v>
      </c>
      <c r="D83" s="18" t="s">
        <v>216</v>
      </c>
      <c r="E83" s="18" t="s">
        <v>217</v>
      </c>
      <c r="F83" s="18" t="s">
        <v>252</v>
      </c>
      <c r="G83" s="14" t="s">
        <v>446</v>
      </c>
      <c r="H83" s="18" t="s">
        <v>43</v>
      </c>
      <c r="I83" s="29"/>
      <c r="J83" s="18"/>
      <c r="K83" s="18" t="s">
        <v>3261</v>
      </c>
      <c r="L83" s="14" t="s">
        <v>447</v>
      </c>
      <c r="M83" s="19">
        <v>43488.567233796297</v>
      </c>
      <c r="N83" s="18"/>
      <c r="O83" s="18" t="s">
        <v>116</v>
      </c>
      <c r="P83" s="18" t="s">
        <v>220</v>
      </c>
      <c r="Q83" s="18" t="s">
        <v>38</v>
      </c>
      <c r="R83" s="18"/>
      <c r="S83" s="18" t="s">
        <v>221</v>
      </c>
      <c r="T83" s="19">
        <v>43493</v>
      </c>
      <c r="U83" s="19"/>
      <c r="V83" s="25" t="s">
        <v>448</v>
      </c>
      <c r="W83" s="25" t="s">
        <v>449</v>
      </c>
      <c r="X83" s="20">
        <v>0</v>
      </c>
      <c r="Y83" s="33">
        <f t="shared" si="4"/>
        <v>4</v>
      </c>
      <c r="Z83" s="32">
        <f t="shared" si="5"/>
        <v>2019</v>
      </c>
      <c r="AA83" s="33" t="str">
        <f t="shared" si="6"/>
        <v/>
      </c>
      <c r="AB83" t="str">
        <f t="shared" si="7"/>
        <v/>
      </c>
    </row>
    <row r="84" spans="1:28" ht="58" x14ac:dyDescent="0.35">
      <c r="A84" s="35">
        <v>652</v>
      </c>
      <c r="B84" s="21" t="s">
        <v>47</v>
      </c>
      <c r="C84" s="21" t="s">
        <v>450</v>
      </c>
      <c r="D84" s="21" t="s">
        <v>451</v>
      </c>
      <c r="E84" s="21" t="s">
        <v>78</v>
      </c>
      <c r="F84" s="21" t="s">
        <v>51</v>
      </c>
      <c r="G84" s="15" t="s">
        <v>452</v>
      </c>
      <c r="H84" s="21" t="s">
        <v>43</v>
      </c>
      <c r="I84" s="29"/>
      <c r="J84" s="21"/>
      <c r="K84" s="21" t="s">
        <v>3257</v>
      </c>
      <c r="L84" s="15" t="s">
        <v>453</v>
      </c>
      <c r="M84" s="22">
        <v>43488.365729166668</v>
      </c>
      <c r="N84" s="21"/>
      <c r="O84" s="21"/>
      <c r="P84" s="21" t="s">
        <v>454</v>
      </c>
      <c r="Q84" s="21" t="s">
        <v>38</v>
      </c>
      <c r="R84" s="21"/>
      <c r="S84" s="21" t="s">
        <v>455</v>
      </c>
      <c r="T84" s="22"/>
      <c r="U84" s="22"/>
      <c r="V84" s="15"/>
      <c r="W84" s="15"/>
      <c r="X84" s="23">
        <v>0</v>
      </c>
      <c r="Y84" s="33">
        <f t="shared" si="4"/>
        <v>4</v>
      </c>
      <c r="Z84" s="32">
        <f t="shared" si="5"/>
        <v>2019</v>
      </c>
      <c r="AA84" s="33" t="str">
        <f t="shared" si="6"/>
        <v/>
      </c>
      <c r="AB84" t="str">
        <f t="shared" si="7"/>
        <v/>
      </c>
    </row>
    <row r="85" spans="1:28" ht="409.5" x14ac:dyDescent="0.35">
      <c r="A85" s="34">
        <v>651</v>
      </c>
      <c r="B85" s="18" t="s">
        <v>47</v>
      </c>
      <c r="C85" s="18" t="s">
        <v>146</v>
      </c>
      <c r="D85" s="18" t="s">
        <v>456</v>
      </c>
      <c r="E85" s="18" t="s">
        <v>148</v>
      </c>
      <c r="F85" s="18" t="s">
        <v>35</v>
      </c>
      <c r="G85" s="14" t="s">
        <v>457</v>
      </c>
      <c r="H85" s="18" t="s">
        <v>43</v>
      </c>
      <c r="I85" s="29"/>
      <c r="J85" s="18"/>
      <c r="K85" s="18" t="s">
        <v>3261</v>
      </c>
      <c r="L85" s="14" t="s">
        <v>458</v>
      </c>
      <c r="M85" s="19">
        <v>43487.745810185188</v>
      </c>
      <c r="N85" s="18"/>
      <c r="O85" s="18" t="s">
        <v>116</v>
      </c>
      <c r="P85" s="18" t="s">
        <v>151</v>
      </c>
      <c r="Q85" s="18" t="s">
        <v>38</v>
      </c>
      <c r="R85" s="18"/>
      <c r="S85" s="18" t="s">
        <v>152</v>
      </c>
      <c r="T85" s="19"/>
      <c r="U85" s="19"/>
      <c r="V85" s="25" t="s">
        <v>264</v>
      </c>
      <c r="W85" s="14"/>
      <c r="X85" s="20">
        <v>0</v>
      </c>
      <c r="Y85" s="33">
        <f t="shared" si="4"/>
        <v>4</v>
      </c>
      <c r="Z85" s="32">
        <f t="shared" si="5"/>
        <v>2019</v>
      </c>
      <c r="AA85" s="33" t="str">
        <f t="shared" si="6"/>
        <v/>
      </c>
      <c r="AB85" t="str">
        <f t="shared" si="7"/>
        <v/>
      </c>
    </row>
    <row r="86" spans="1:28" ht="58" x14ac:dyDescent="0.35">
      <c r="A86" s="35">
        <v>650</v>
      </c>
      <c r="B86" s="21" t="s">
        <v>47</v>
      </c>
      <c r="C86" s="21" t="s">
        <v>189</v>
      </c>
      <c r="D86" s="21" t="s">
        <v>459</v>
      </c>
      <c r="E86" s="21" t="s">
        <v>41</v>
      </c>
      <c r="F86" s="21" t="s">
        <v>51</v>
      </c>
      <c r="G86" s="15" t="s">
        <v>460</v>
      </c>
      <c r="H86" s="21" t="s">
        <v>28</v>
      </c>
      <c r="I86" s="29"/>
      <c r="J86" s="21"/>
      <c r="K86" s="21" t="s">
        <v>3257</v>
      </c>
      <c r="L86" s="15" t="s">
        <v>461</v>
      </c>
      <c r="M86" s="22">
        <v>43487.393090277779</v>
      </c>
      <c r="N86" s="21"/>
      <c r="O86" s="21" t="s">
        <v>74</v>
      </c>
      <c r="P86" s="21" t="s">
        <v>194</v>
      </c>
      <c r="Q86" s="21" t="s">
        <v>38</v>
      </c>
      <c r="R86" s="21"/>
      <c r="S86" s="21" t="s">
        <v>463</v>
      </c>
      <c r="T86" s="22">
        <v>43621</v>
      </c>
      <c r="U86" s="22">
        <v>43621</v>
      </c>
      <c r="V86" s="24" t="s">
        <v>462</v>
      </c>
      <c r="W86" s="15"/>
      <c r="X86" s="23">
        <v>0</v>
      </c>
      <c r="Y86" s="33">
        <f t="shared" si="4"/>
        <v>4</v>
      </c>
      <c r="Z86" s="32">
        <f t="shared" si="5"/>
        <v>2019</v>
      </c>
      <c r="AA86" s="33">
        <f t="shared" si="6"/>
        <v>23</v>
      </c>
      <c r="AB86">
        <f t="shared" si="7"/>
        <v>2019</v>
      </c>
    </row>
    <row r="87" spans="1:28" ht="377" x14ac:dyDescent="0.35">
      <c r="A87" s="34">
        <v>649</v>
      </c>
      <c r="B87" s="18" t="s">
        <v>47</v>
      </c>
      <c r="C87" s="18" t="s">
        <v>280</v>
      </c>
      <c r="D87" s="18" t="s">
        <v>464</v>
      </c>
      <c r="E87" s="18" t="s">
        <v>112</v>
      </c>
      <c r="F87" s="18" t="s">
        <v>51</v>
      </c>
      <c r="G87" s="14" t="s">
        <v>465</v>
      </c>
      <c r="H87" s="18" t="s">
        <v>43</v>
      </c>
      <c r="I87" s="29"/>
      <c r="J87" s="18"/>
      <c r="K87" s="18" t="s">
        <v>3259</v>
      </c>
      <c r="L87" s="14" t="s">
        <v>466</v>
      </c>
      <c r="M87" s="19">
        <v>43482.697384259256</v>
      </c>
      <c r="N87" s="18" t="s">
        <v>102</v>
      </c>
      <c r="O87" s="18" t="s">
        <v>116</v>
      </c>
      <c r="P87" s="18" t="s">
        <v>284</v>
      </c>
      <c r="Q87" s="18" t="s">
        <v>38</v>
      </c>
      <c r="R87" s="18"/>
      <c r="S87" s="18" t="s">
        <v>285</v>
      </c>
      <c r="T87" s="19">
        <v>43487</v>
      </c>
      <c r="U87" s="19">
        <v>43488</v>
      </c>
      <c r="V87" s="14"/>
      <c r="W87" s="14"/>
      <c r="X87" s="20">
        <v>0</v>
      </c>
      <c r="Y87" s="33">
        <f t="shared" si="4"/>
        <v>3</v>
      </c>
      <c r="Z87" s="32">
        <f t="shared" si="5"/>
        <v>2019</v>
      </c>
      <c r="AA87" s="33">
        <f t="shared" si="6"/>
        <v>4</v>
      </c>
      <c r="AB87">
        <f t="shared" si="7"/>
        <v>2019</v>
      </c>
    </row>
    <row r="88" spans="1:28" ht="101.5" x14ac:dyDescent="0.35">
      <c r="A88" s="35">
        <v>648</v>
      </c>
      <c r="B88" s="21" t="s">
        <v>47</v>
      </c>
      <c r="C88" s="21" t="s">
        <v>165</v>
      </c>
      <c r="D88" s="21" t="s">
        <v>467</v>
      </c>
      <c r="E88" s="21" t="s">
        <v>69</v>
      </c>
      <c r="F88" s="21" t="s">
        <v>51</v>
      </c>
      <c r="G88" s="15" t="s">
        <v>468</v>
      </c>
      <c r="H88" s="21" t="s">
        <v>43</v>
      </c>
      <c r="I88" s="29"/>
      <c r="J88" s="21"/>
      <c r="K88" s="21" t="s">
        <v>3259</v>
      </c>
      <c r="L88" s="15" t="s">
        <v>469</v>
      </c>
      <c r="M88" s="22">
        <v>43482.673738425925</v>
      </c>
      <c r="N88" s="21"/>
      <c r="O88" s="21"/>
      <c r="P88" s="21" t="s">
        <v>470</v>
      </c>
      <c r="Q88" s="21" t="s">
        <v>38</v>
      </c>
      <c r="R88" s="21"/>
      <c r="S88" s="21" t="s">
        <v>471</v>
      </c>
      <c r="T88" s="22">
        <v>43487</v>
      </c>
      <c r="U88" s="22"/>
      <c r="V88" s="15"/>
      <c r="W88" s="15"/>
      <c r="X88" s="23">
        <v>0</v>
      </c>
      <c r="Y88" s="33">
        <f t="shared" si="4"/>
        <v>3</v>
      </c>
      <c r="Z88" s="32">
        <f t="shared" si="5"/>
        <v>2019</v>
      </c>
      <c r="AA88" s="33" t="str">
        <f t="shared" si="6"/>
        <v/>
      </c>
      <c r="AB88" t="str">
        <f t="shared" si="7"/>
        <v/>
      </c>
    </row>
    <row r="89" spans="1:28" ht="87" x14ac:dyDescent="0.35">
      <c r="A89" s="34">
        <v>647</v>
      </c>
      <c r="B89" s="18" t="s">
        <v>47</v>
      </c>
      <c r="C89" s="18" t="s">
        <v>472</v>
      </c>
      <c r="D89" s="18" t="s">
        <v>473</v>
      </c>
      <c r="E89" s="18" t="s">
        <v>182</v>
      </c>
      <c r="F89" s="18" t="s">
        <v>51</v>
      </c>
      <c r="G89" s="14" t="s">
        <v>474</v>
      </c>
      <c r="H89" s="18" t="s">
        <v>37</v>
      </c>
      <c r="I89" s="29"/>
      <c r="J89" s="18"/>
      <c r="K89" s="18" t="s">
        <v>3259</v>
      </c>
      <c r="L89" s="14" t="s">
        <v>475</v>
      </c>
      <c r="M89" s="19">
        <v>43482.652696759258</v>
      </c>
      <c r="N89" s="18"/>
      <c r="O89" s="18"/>
      <c r="P89" s="18" t="s">
        <v>476</v>
      </c>
      <c r="Q89" s="18" t="s">
        <v>38</v>
      </c>
      <c r="R89" s="18"/>
      <c r="S89" s="18" t="s">
        <v>477</v>
      </c>
      <c r="T89" s="19"/>
      <c r="U89" s="19"/>
      <c r="V89" s="14"/>
      <c r="W89" s="14"/>
      <c r="X89" s="20">
        <v>0</v>
      </c>
      <c r="Y89" s="33">
        <f t="shared" si="4"/>
        <v>3</v>
      </c>
      <c r="Z89" s="32">
        <f t="shared" si="5"/>
        <v>2019</v>
      </c>
      <c r="AA89" s="33" t="str">
        <f t="shared" si="6"/>
        <v/>
      </c>
      <c r="AB89" t="str">
        <f t="shared" si="7"/>
        <v/>
      </c>
    </row>
    <row r="90" spans="1:28" ht="87" x14ac:dyDescent="0.35">
      <c r="A90" s="35">
        <v>646</v>
      </c>
      <c r="B90" s="21" t="s">
        <v>66</v>
      </c>
      <c r="C90" s="21" t="s">
        <v>478</v>
      </c>
      <c r="D90" s="21" t="s">
        <v>479</v>
      </c>
      <c r="E90" s="21" t="s">
        <v>133</v>
      </c>
      <c r="F90" s="21" t="s">
        <v>31</v>
      </c>
      <c r="G90" s="15" t="s">
        <v>344</v>
      </c>
      <c r="H90" s="21" t="s">
        <v>43</v>
      </c>
      <c r="I90" s="29" t="str">
        <f>VLOOKUP(A90,TableauS1,9,FALSE)</f>
        <v>OOU le 22/8/19
AEL doit donner la date de fabrication des cartes filles en stock et selon la date Corentin doit se positionner
TGT #889</v>
      </c>
      <c r="J90" s="21"/>
      <c r="K90" s="21" t="s">
        <v>3258</v>
      </c>
      <c r="L90" s="15" t="s">
        <v>480</v>
      </c>
      <c r="M90" s="22">
        <v>43475.710451388892</v>
      </c>
      <c r="N90" s="21"/>
      <c r="O90" s="21"/>
      <c r="P90" s="21" t="s">
        <v>481</v>
      </c>
      <c r="Q90" s="21" t="s">
        <v>38</v>
      </c>
      <c r="R90" s="21"/>
      <c r="S90" s="21" t="s">
        <v>482</v>
      </c>
      <c r="T90" s="22">
        <v>43501</v>
      </c>
      <c r="U90" s="22"/>
      <c r="V90" s="15"/>
      <c r="W90" s="15"/>
      <c r="X90" s="23">
        <v>0</v>
      </c>
      <c r="Y90" s="33">
        <f t="shared" si="4"/>
        <v>2</v>
      </c>
      <c r="Z90" s="32">
        <f t="shared" si="5"/>
        <v>2019</v>
      </c>
      <c r="AA90" s="33" t="str">
        <f t="shared" si="6"/>
        <v/>
      </c>
      <c r="AB90" t="str">
        <f t="shared" si="7"/>
        <v/>
      </c>
    </row>
    <row r="91" spans="1:28" ht="87" x14ac:dyDescent="0.35">
      <c r="A91" s="34">
        <v>645</v>
      </c>
      <c r="B91" s="18" t="s">
        <v>47</v>
      </c>
      <c r="C91" s="18" t="s">
        <v>483</v>
      </c>
      <c r="D91" s="18" t="s">
        <v>484</v>
      </c>
      <c r="E91" s="18" t="s">
        <v>198</v>
      </c>
      <c r="F91" s="18" t="s">
        <v>51</v>
      </c>
      <c r="G91" s="14" t="s">
        <v>485</v>
      </c>
      <c r="H91" s="18" t="s">
        <v>43</v>
      </c>
      <c r="I91" s="29"/>
      <c r="J91" s="18"/>
      <c r="K91" s="18" t="s">
        <v>3257</v>
      </c>
      <c r="L91" s="14" t="s">
        <v>486</v>
      </c>
      <c r="M91" s="19">
        <v>43475.674849537034</v>
      </c>
      <c r="N91" s="18" t="s">
        <v>102</v>
      </c>
      <c r="O91" s="18" t="s">
        <v>116</v>
      </c>
      <c r="P91" s="18" t="s">
        <v>487</v>
      </c>
      <c r="Q91" s="18" t="s">
        <v>38</v>
      </c>
      <c r="R91" s="18"/>
      <c r="S91" s="18" t="s">
        <v>488</v>
      </c>
      <c r="T91" s="19"/>
      <c r="U91" s="19"/>
      <c r="V91" s="14"/>
      <c r="W91" s="25" t="s">
        <v>264</v>
      </c>
      <c r="X91" s="20">
        <v>0</v>
      </c>
      <c r="Y91" s="33">
        <f t="shared" si="4"/>
        <v>2</v>
      </c>
      <c r="Z91" s="32">
        <f t="shared" si="5"/>
        <v>2019</v>
      </c>
      <c r="AA91" s="33" t="str">
        <f t="shared" si="6"/>
        <v/>
      </c>
      <c r="AB91" t="str">
        <f t="shared" si="7"/>
        <v/>
      </c>
    </row>
    <row r="92" spans="1:28" ht="130.5" x14ac:dyDescent="0.35">
      <c r="A92" s="35">
        <v>644</v>
      </c>
      <c r="B92" s="21" t="s">
        <v>47</v>
      </c>
      <c r="C92" s="21" t="s">
        <v>146</v>
      </c>
      <c r="D92" s="21" t="s">
        <v>147</v>
      </c>
      <c r="E92" s="21" t="s">
        <v>148</v>
      </c>
      <c r="F92" s="21" t="s">
        <v>51</v>
      </c>
      <c r="G92" s="15" t="s">
        <v>489</v>
      </c>
      <c r="H92" s="21" t="s">
        <v>37</v>
      </c>
      <c r="I92" s="29"/>
      <c r="J92" s="21"/>
      <c r="K92" s="21" t="s">
        <v>3259</v>
      </c>
      <c r="L92" s="15" t="s">
        <v>490</v>
      </c>
      <c r="M92" s="22">
        <v>43475.658784722225</v>
      </c>
      <c r="N92" s="21"/>
      <c r="O92" s="21"/>
      <c r="P92" s="21" t="s">
        <v>151</v>
      </c>
      <c r="Q92" s="21" t="s">
        <v>38</v>
      </c>
      <c r="R92" s="21"/>
      <c r="S92" s="21" t="s">
        <v>152</v>
      </c>
      <c r="T92" s="22">
        <v>43480</v>
      </c>
      <c r="U92" s="22"/>
      <c r="V92" s="24" t="s">
        <v>491</v>
      </c>
      <c r="W92" s="15"/>
      <c r="X92" s="23">
        <v>0</v>
      </c>
      <c r="Y92" s="33">
        <f t="shared" si="4"/>
        <v>2</v>
      </c>
      <c r="Z92" s="32">
        <f t="shared" si="5"/>
        <v>2019</v>
      </c>
      <c r="AA92" s="33" t="str">
        <f t="shared" si="6"/>
        <v/>
      </c>
      <c r="AB92" t="str">
        <f t="shared" si="7"/>
        <v/>
      </c>
    </row>
    <row r="93" spans="1:28" ht="130.5" x14ac:dyDescent="0.35">
      <c r="A93" s="34">
        <v>643</v>
      </c>
      <c r="B93" s="18" t="s">
        <v>22</v>
      </c>
      <c r="C93" s="18" t="s">
        <v>492</v>
      </c>
      <c r="D93" s="18" t="s">
        <v>493</v>
      </c>
      <c r="E93" s="18" t="s">
        <v>206</v>
      </c>
      <c r="F93" s="18" t="s">
        <v>85</v>
      </c>
      <c r="G93" s="14" t="s">
        <v>494</v>
      </c>
      <c r="H93" s="18" t="s">
        <v>43</v>
      </c>
      <c r="I93" s="29"/>
      <c r="J93" s="18"/>
      <c r="K93" s="18" t="s">
        <v>3260</v>
      </c>
      <c r="L93" s="14"/>
      <c r="M93" s="19">
        <v>43474.605057870373</v>
      </c>
      <c r="N93" s="18"/>
      <c r="O93" s="18"/>
      <c r="P93" s="18" t="s">
        <v>495</v>
      </c>
      <c r="Q93" s="18" t="s">
        <v>38</v>
      </c>
      <c r="R93" s="18"/>
      <c r="S93" s="18" t="s">
        <v>496</v>
      </c>
      <c r="T93" s="19"/>
      <c r="U93" s="19"/>
      <c r="V93" s="14"/>
      <c r="W93" s="14"/>
      <c r="X93" s="20">
        <v>0</v>
      </c>
      <c r="Y93" s="33">
        <f t="shared" si="4"/>
        <v>2</v>
      </c>
      <c r="Z93" s="32">
        <f t="shared" si="5"/>
        <v>2019</v>
      </c>
      <c r="AA93" s="33" t="str">
        <f t="shared" si="6"/>
        <v/>
      </c>
      <c r="AB93" t="str">
        <f t="shared" si="7"/>
        <v/>
      </c>
    </row>
    <row r="94" spans="1:28" ht="72.5" x14ac:dyDescent="0.35">
      <c r="A94" s="35">
        <v>642</v>
      </c>
      <c r="B94" s="21" t="s">
        <v>47</v>
      </c>
      <c r="C94" s="21" t="s">
        <v>425</v>
      </c>
      <c r="D94" s="21" t="s">
        <v>426</v>
      </c>
      <c r="E94" s="21" t="s">
        <v>267</v>
      </c>
      <c r="F94" s="21" t="s">
        <v>51</v>
      </c>
      <c r="G94" s="15" t="s">
        <v>497</v>
      </c>
      <c r="H94" s="21" t="s">
        <v>43</v>
      </c>
      <c r="I94" s="29"/>
      <c r="J94" s="21"/>
      <c r="K94" s="21" t="s">
        <v>3261</v>
      </c>
      <c r="L94" s="15"/>
      <c r="M94" s="22">
        <v>43474.384270833332</v>
      </c>
      <c r="N94" s="21"/>
      <c r="O94" s="21"/>
      <c r="P94" s="21" t="s">
        <v>428</v>
      </c>
      <c r="Q94" s="21" t="s">
        <v>38</v>
      </c>
      <c r="R94" s="21"/>
      <c r="S94" s="21" t="s">
        <v>429</v>
      </c>
      <c r="T94" s="22">
        <v>43479</v>
      </c>
      <c r="U94" s="22">
        <v>43479</v>
      </c>
      <c r="V94" s="15"/>
      <c r="W94" s="15"/>
      <c r="X94" s="23">
        <v>0</v>
      </c>
      <c r="Y94" s="33">
        <f t="shared" si="4"/>
        <v>2</v>
      </c>
      <c r="Z94" s="32">
        <f t="shared" si="5"/>
        <v>2019</v>
      </c>
      <c r="AA94" s="33">
        <f t="shared" si="6"/>
        <v>3</v>
      </c>
      <c r="AB94">
        <f t="shared" si="7"/>
        <v>2019</v>
      </c>
    </row>
    <row r="95" spans="1:28" ht="116" x14ac:dyDescent="0.35">
      <c r="A95" s="34">
        <v>641</v>
      </c>
      <c r="B95" s="18" t="s">
        <v>47</v>
      </c>
      <c r="C95" s="18" t="s">
        <v>498</v>
      </c>
      <c r="D95" s="18" t="s">
        <v>499</v>
      </c>
      <c r="E95" s="18" t="s">
        <v>206</v>
      </c>
      <c r="F95" s="18" t="s">
        <v>31</v>
      </c>
      <c r="G95" s="14" t="s">
        <v>500</v>
      </c>
      <c r="H95" s="18" t="s">
        <v>37</v>
      </c>
      <c r="I95" s="29"/>
      <c r="J95" s="18"/>
      <c r="K95" s="18" t="s">
        <v>3257</v>
      </c>
      <c r="L95" s="14" t="s">
        <v>501</v>
      </c>
      <c r="M95" s="19">
        <v>43472.362210648149</v>
      </c>
      <c r="N95" s="18"/>
      <c r="O95" s="18" t="s">
        <v>399</v>
      </c>
      <c r="P95" s="18" t="s">
        <v>502</v>
      </c>
      <c r="Q95" s="18" t="s">
        <v>38</v>
      </c>
      <c r="R95" s="18"/>
      <c r="S95" s="18" t="s">
        <v>503</v>
      </c>
      <c r="T95" s="19">
        <v>43663</v>
      </c>
      <c r="U95" s="19">
        <v>43663</v>
      </c>
      <c r="V95" s="14"/>
      <c r="W95" s="14"/>
      <c r="X95" s="20">
        <v>0</v>
      </c>
      <c r="Y95" s="33">
        <f t="shared" si="4"/>
        <v>2</v>
      </c>
      <c r="Z95" s="32">
        <f t="shared" si="5"/>
        <v>2019</v>
      </c>
      <c r="AA95" s="33">
        <f t="shared" si="6"/>
        <v>29</v>
      </c>
      <c r="AB95">
        <f t="shared" si="7"/>
        <v>2019</v>
      </c>
    </row>
    <row r="96" spans="1:28" ht="409.5" x14ac:dyDescent="0.35">
      <c r="A96" s="35">
        <v>640</v>
      </c>
      <c r="B96" s="21" t="s">
        <v>47</v>
      </c>
      <c r="C96" s="21" t="s">
        <v>504</v>
      </c>
      <c r="D96" s="21" t="s">
        <v>505</v>
      </c>
      <c r="E96" s="21" t="s">
        <v>119</v>
      </c>
      <c r="F96" s="21" t="s">
        <v>35</v>
      </c>
      <c r="G96" s="15" t="s">
        <v>506</v>
      </c>
      <c r="H96" s="21" t="s">
        <v>43</v>
      </c>
      <c r="I96" s="29"/>
      <c r="J96" s="21"/>
      <c r="K96" s="21" t="s">
        <v>3261</v>
      </c>
      <c r="L96" s="15" t="s">
        <v>507</v>
      </c>
      <c r="M96" s="22">
        <v>43469.506157407406</v>
      </c>
      <c r="N96" s="21"/>
      <c r="O96" s="21" t="s">
        <v>116</v>
      </c>
      <c r="P96" s="21" t="s">
        <v>509</v>
      </c>
      <c r="Q96" s="21" t="s">
        <v>38</v>
      </c>
      <c r="R96" s="21"/>
      <c r="S96" s="21" t="s">
        <v>510</v>
      </c>
      <c r="T96" s="22"/>
      <c r="U96" s="22">
        <v>43580</v>
      </c>
      <c r="V96" s="24" t="s">
        <v>508</v>
      </c>
      <c r="W96" s="24" t="s">
        <v>511</v>
      </c>
      <c r="X96" s="23">
        <v>0</v>
      </c>
      <c r="Y96" s="33">
        <f t="shared" si="4"/>
        <v>1</v>
      </c>
      <c r="Z96" s="32">
        <f t="shared" si="5"/>
        <v>2019</v>
      </c>
      <c r="AA96" s="33">
        <f t="shared" si="6"/>
        <v>17</v>
      </c>
      <c r="AB96">
        <f t="shared" si="7"/>
        <v>2019</v>
      </c>
    </row>
    <row r="97" spans="1:28" ht="101.5" x14ac:dyDescent="0.35">
      <c r="A97" s="34">
        <v>639</v>
      </c>
      <c r="B97" s="18" t="s">
        <v>47</v>
      </c>
      <c r="C97" s="18" t="s">
        <v>512</v>
      </c>
      <c r="D97" s="18" t="s">
        <v>513</v>
      </c>
      <c r="E97" s="18" t="s">
        <v>217</v>
      </c>
      <c r="F97" s="18" t="s">
        <v>51</v>
      </c>
      <c r="G97" s="14" t="s">
        <v>514</v>
      </c>
      <c r="H97" s="18" t="s">
        <v>43</v>
      </c>
      <c r="I97" s="29"/>
      <c r="J97" s="18"/>
      <c r="K97" s="18" t="s">
        <v>3258</v>
      </c>
      <c r="L97" s="14" t="s">
        <v>515</v>
      </c>
      <c r="M97" s="19">
        <v>43468.593958333331</v>
      </c>
      <c r="N97" s="18"/>
      <c r="O97" s="18" t="s">
        <v>518</v>
      </c>
      <c r="P97" s="18" t="s">
        <v>516</v>
      </c>
      <c r="Q97" s="18" t="s">
        <v>38</v>
      </c>
      <c r="R97" s="18"/>
      <c r="S97" s="18" t="s">
        <v>517</v>
      </c>
      <c r="T97" s="19">
        <v>43469</v>
      </c>
      <c r="U97" s="19"/>
      <c r="V97" s="14"/>
      <c r="W97" s="14"/>
      <c r="X97" s="20">
        <v>0</v>
      </c>
      <c r="Y97" s="33">
        <f t="shared" si="4"/>
        <v>1</v>
      </c>
      <c r="Z97" s="32">
        <f t="shared" si="5"/>
        <v>2019</v>
      </c>
      <c r="AA97" s="33" t="str">
        <f t="shared" si="6"/>
        <v/>
      </c>
      <c r="AB97" t="str">
        <f t="shared" si="7"/>
        <v/>
      </c>
    </row>
    <row r="98" spans="1:28" ht="203" x14ac:dyDescent="0.35">
      <c r="A98" s="35">
        <v>638</v>
      </c>
      <c r="B98" s="21" t="s">
        <v>47</v>
      </c>
      <c r="C98" s="21" t="s">
        <v>519</v>
      </c>
      <c r="D98" s="21" t="s">
        <v>520</v>
      </c>
      <c r="E98" s="21" t="s">
        <v>50</v>
      </c>
      <c r="F98" s="21" t="s">
        <v>51</v>
      </c>
      <c r="G98" s="15" t="s">
        <v>521</v>
      </c>
      <c r="H98" s="21" t="s">
        <v>43</v>
      </c>
      <c r="I98" s="29"/>
      <c r="J98" s="21"/>
      <c r="K98" s="21" t="s">
        <v>3259</v>
      </c>
      <c r="L98" s="15" t="s">
        <v>522</v>
      </c>
      <c r="M98" s="22">
        <v>43468.490995370368</v>
      </c>
      <c r="N98" s="21"/>
      <c r="O98" s="21"/>
      <c r="P98" s="21" t="s">
        <v>523</v>
      </c>
      <c r="Q98" s="21" t="s">
        <v>38</v>
      </c>
      <c r="R98" s="21"/>
      <c r="S98" s="21" t="s">
        <v>524</v>
      </c>
      <c r="T98" s="22">
        <v>43473</v>
      </c>
      <c r="U98" s="22">
        <v>43564</v>
      </c>
      <c r="V98" s="15"/>
      <c r="W98" s="15"/>
      <c r="X98" s="23">
        <v>0</v>
      </c>
      <c r="Y98" s="33">
        <f t="shared" si="4"/>
        <v>1</v>
      </c>
      <c r="Z98" s="32">
        <f t="shared" si="5"/>
        <v>2019</v>
      </c>
      <c r="AA98" s="33">
        <f t="shared" si="6"/>
        <v>15</v>
      </c>
      <c r="AB98">
        <f t="shared" si="7"/>
        <v>2019</v>
      </c>
    </row>
    <row r="99" spans="1:28" ht="174" x14ac:dyDescent="0.35">
      <c r="A99" s="34">
        <v>637</v>
      </c>
      <c r="B99" s="18" t="s">
        <v>47</v>
      </c>
      <c r="C99" s="18" t="s">
        <v>525</v>
      </c>
      <c r="D99" s="18" t="s">
        <v>526</v>
      </c>
      <c r="E99" s="18" t="s">
        <v>198</v>
      </c>
      <c r="F99" s="18" t="s">
        <v>51</v>
      </c>
      <c r="G99" s="14" t="s">
        <v>527</v>
      </c>
      <c r="H99" s="18" t="s">
        <v>43</v>
      </c>
      <c r="I99" s="29"/>
      <c r="J99" s="18"/>
      <c r="K99" s="18" t="s">
        <v>3257</v>
      </c>
      <c r="L99" s="14" t="s">
        <v>528</v>
      </c>
      <c r="M99" s="19">
        <v>43468.430393518516</v>
      </c>
      <c r="N99" s="18"/>
      <c r="O99" s="18" t="s">
        <v>518</v>
      </c>
      <c r="P99" s="18" t="s">
        <v>529</v>
      </c>
      <c r="Q99" s="18" t="s">
        <v>38</v>
      </c>
      <c r="R99" s="18"/>
      <c r="S99" s="18" t="s">
        <v>530</v>
      </c>
      <c r="T99" s="19">
        <v>43469</v>
      </c>
      <c r="U99" s="19"/>
      <c r="V99" s="14"/>
      <c r="W99" s="14"/>
      <c r="X99" s="20">
        <v>0</v>
      </c>
      <c r="Y99" s="33">
        <f t="shared" si="4"/>
        <v>1</v>
      </c>
      <c r="Z99" s="32">
        <f t="shared" si="5"/>
        <v>2019</v>
      </c>
      <c r="AA99" s="33" t="str">
        <f t="shared" si="6"/>
        <v/>
      </c>
      <c r="AB99" t="str">
        <f t="shared" si="7"/>
        <v/>
      </c>
    </row>
    <row r="100" spans="1:28" ht="130.5" x14ac:dyDescent="0.35">
      <c r="A100" s="35">
        <v>636</v>
      </c>
      <c r="B100" s="21" t="s">
        <v>66</v>
      </c>
      <c r="C100" s="21" t="s">
        <v>512</v>
      </c>
      <c r="D100" s="21" t="s">
        <v>531</v>
      </c>
      <c r="E100" s="21"/>
      <c r="F100" s="21" t="s">
        <v>363</v>
      </c>
      <c r="G100" s="15" t="s">
        <v>532</v>
      </c>
      <c r="H100" s="21" t="s">
        <v>43</v>
      </c>
      <c r="I100" s="29"/>
      <c r="J100" s="21"/>
      <c r="K100" s="21" t="s">
        <v>3257</v>
      </c>
      <c r="L100" s="15" t="s">
        <v>533</v>
      </c>
      <c r="M100" s="22">
        <v>43454.752581018518</v>
      </c>
      <c r="N100" s="21"/>
      <c r="O100" s="21" t="s">
        <v>31</v>
      </c>
      <c r="P100" s="21"/>
      <c r="Q100" s="21" t="s">
        <v>30</v>
      </c>
      <c r="R100" s="21"/>
      <c r="S100" s="21"/>
      <c r="T100" s="22">
        <v>43455</v>
      </c>
      <c r="U100" s="22"/>
      <c r="V100" s="24" t="s">
        <v>534</v>
      </c>
      <c r="W100" s="15"/>
      <c r="X100" s="23">
        <v>0</v>
      </c>
      <c r="Y100" s="33">
        <f t="shared" si="4"/>
        <v>51</v>
      </c>
      <c r="Z100" s="32">
        <f t="shared" si="5"/>
        <v>2018</v>
      </c>
      <c r="AA100" s="33" t="str">
        <f t="shared" si="6"/>
        <v/>
      </c>
      <c r="AB100" t="str">
        <f t="shared" si="7"/>
        <v/>
      </c>
    </row>
    <row r="101" spans="1:28" ht="145" x14ac:dyDescent="0.35">
      <c r="A101" s="34">
        <v>635</v>
      </c>
      <c r="B101" s="18" t="s">
        <v>22</v>
      </c>
      <c r="C101" s="18" t="s">
        <v>535</v>
      </c>
      <c r="D101" s="18" t="s">
        <v>536</v>
      </c>
      <c r="E101" s="18"/>
      <c r="F101" s="18" t="s">
        <v>363</v>
      </c>
      <c r="G101" s="14" t="s">
        <v>537</v>
      </c>
      <c r="H101" s="18" t="s">
        <v>43</v>
      </c>
      <c r="I101" s="29"/>
      <c r="J101" s="18"/>
      <c r="K101" s="18" t="s">
        <v>3257</v>
      </c>
      <c r="L101" s="14"/>
      <c r="M101" s="19">
        <v>43454.684861111113</v>
      </c>
      <c r="N101" s="18"/>
      <c r="O101" s="18"/>
      <c r="P101" s="18"/>
      <c r="Q101" s="18" t="s">
        <v>30</v>
      </c>
      <c r="R101" s="18"/>
      <c r="S101" s="18"/>
      <c r="T101" s="19"/>
      <c r="U101" s="19"/>
      <c r="V101" s="14"/>
      <c r="W101" s="14"/>
      <c r="X101" s="20">
        <v>0</v>
      </c>
      <c r="Y101" s="33">
        <f t="shared" si="4"/>
        <v>51</v>
      </c>
      <c r="Z101" s="32">
        <f t="shared" si="5"/>
        <v>2018</v>
      </c>
      <c r="AA101" s="33" t="str">
        <f t="shared" si="6"/>
        <v/>
      </c>
      <c r="AB101" t="str">
        <f t="shared" si="7"/>
        <v/>
      </c>
    </row>
    <row r="102" spans="1:28" ht="72.5" x14ac:dyDescent="0.35">
      <c r="A102" s="35">
        <v>634</v>
      </c>
      <c r="B102" s="21" t="s">
        <v>66</v>
      </c>
      <c r="C102" s="21" t="s">
        <v>312</v>
      </c>
      <c r="D102" s="21" t="s">
        <v>538</v>
      </c>
      <c r="E102" s="21"/>
      <c r="F102" s="21" t="s">
        <v>363</v>
      </c>
      <c r="G102" s="15" t="s">
        <v>539</v>
      </c>
      <c r="H102" s="21" t="s">
        <v>43</v>
      </c>
      <c r="I102" s="29"/>
      <c r="J102" s="21"/>
      <c r="K102" s="21" t="s">
        <v>3257</v>
      </c>
      <c r="L102" s="15" t="s">
        <v>540</v>
      </c>
      <c r="M102" s="22">
        <v>43453.599189814813</v>
      </c>
      <c r="N102" s="21"/>
      <c r="O102" s="21" t="s">
        <v>31</v>
      </c>
      <c r="P102" s="21"/>
      <c r="Q102" s="21" t="s">
        <v>30</v>
      </c>
      <c r="R102" s="21"/>
      <c r="S102" s="21"/>
      <c r="T102" s="22">
        <v>43454</v>
      </c>
      <c r="U102" s="22"/>
      <c r="V102" s="24" t="s">
        <v>541</v>
      </c>
      <c r="W102" s="15"/>
      <c r="X102" s="23">
        <v>0</v>
      </c>
      <c r="Y102" s="33">
        <f t="shared" si="4"/>
        <v>51</v>
      </c>
      <c r="Z102" s="32">
        <f t="shared" si="5"/>
        <v>2018</v>
      </c>
      <c r="AA102" s="33" t="str">
        <f t="shared" si="6"/>
        <v/>
      </c>
      <c r="AB102" t="str">
        <f t="shared" si="7"/>
        <v/>
      </c>
    </row>
    <row r="103" spans="1:28" ht="159.5" x14ac:dyDescent="0.35">
      <c r="A103" s="34">
        <v>633</v>
      </c>
      <c r="B103" s="18" t="s">
        <v>66</v>
      </c>
      <c r="C103" s="18" t="s">
        <v>312</v>
      </c>
      <c r="D103" s="18" t="s">
        <v>542</v>
      </c>
      <c r="E103" s="18"/>
      <c r="F103" s="18" t="s">
        <v>363</v>
      </c>
      <c r="G103" s="14" t="s">
        <v>543</v>
      </c>
      <c r="H103" s="18" t="s">
        <v>43</v>
      </c>
      <c r="I103" s="29"/>
      <c r="J103" s="18"/>
      <c r="K103" s="18" t="s">
        <v>3257</v>
      </c>
      <c r="L103" s="14" t="s">
        <v>544</v>
      </c>
      <c r="M103" s="19">
        <v>43452.695451388892</v>
      </c>
      <c r="N103" s="18"/>
      <c r="O103" s="18" t="s">
        <v>31</v>
      </c>
      <c r="P103" s="18"/>
      <c r="Q103" s="18" t="s">
        <v>30</v>
      </c>
      <c r="R103" s="18"/>
      <c r="S103" s="18"/>
      <c r="T103" s="19">
        <v>43453</v>
      </c>
      <c r="U103" s="19"/>
      <c r="V103" s="25" t="s">
        <v>545</v>
      </c>
      <c r="W103" s="14"/>
      <c r="X103" s="20">
        <v>0</v>
      </c>
      <c r="Y103" s="33">
        <f t="shared" si="4"/>
        <v>51</v>
      </c>
      <c r="Z103" s="32">
        <f t="shared" si="5"/>
        <v>2018</v>
      </c>
      <c r="AA103" s="33" t="str">
        <f t="shared" si="6"/>
        <v/>
      </c>
      <c r="AB103" t="str">
        <f t="shared" si="7"/>
        <v/>
      </c>
    </row>
    <row r="104" spans="1:28" ht="58" x14ac:dyDescent="0.35">
      <c r="A104" s="35">
        <v>632</v>
      </c>
      <c r="B104" s="21" t="s">
        <v>47</v>
      </c>
      <c r="C104" s="21" t="s">
        <v>58</v>
      </c>
      <c r="D104" s="21" t="s">
        <v>546</v>
      </c>
      <c r="E104" s="21" t="s">
        <v>78</v>
      </c>
      <c r="F104" s="21" t="s">
        <v>51</v>
      </c>
      <c r="G104" s="15" t="s">
        <v>547</v>
      </c>
      <c r="H104" s="21" t="s">
        <v>37</v>
      </c>
      <c r="I104" s="29"/>
      <c r="J104" s="21"/>
      <c r="K104" s="21" t="s">
        <v>3259</v>
      </c>
      <c r="L104" s="15" t="s">
        <v>548</v>
      </c>
      <c r="M104" s="22">
        <v>43452.582025462965</v>
      </c>
      <c r="N104" s="21"/>
      <c r="O104" s="21"/>
      <c r="P104" s="21" t="s">
        <v>63</v>
      </c>
      <c r="Q104" s="21" t="s">
        <v>38</v>
      </c>
      <c r="R104" s="21"/>
      <c r="S104" s="21" t="s">
        <v>549</v>
      </c>
      <c r="T104" s="22">
        <v>43473</v>
      </c>
      <c r="U104" s="22">
        <v>43473</v>
      </c>
      <c r="V104" s="15"/>
      <c r="W104" s="15"/>
      <c r="X104" s="23">
        <v>0</v>
      </c>
      <c r="Y104" s="33">
        <f t="shared" si="4"/>
        <v>51</v>
      </c>
      <c r="Z104" s="32">
        <f t="shared" si="5"/>
        <v>2018</v>
      </c>
      <c r="AA104" s="33">
        <f t="shared" si="6"/>
        <v>2</v>
      </c>
      <c r="AB104">
        <f t="shared" si="7"/>
        <v>2019</v>
      </c>
    </row>
    <row r="105" spans="1:28" ht="87" x14ac:dyDescent="0.35">
      <c r="A105" s="34">
        <v>631</v>
      </c>
      <c r="B105" s="18" t="s">
        <v>22</v>
      </c>
      <c r="C105" s="18" t="s">
        <v>550</v>
      </c>
      <c r="D105" s="18" t="s">
        <v>551</v>
      </c>
      <c r="E105" s="18" t="s">
        <v>69</v>
      </c>
      <c r="F105" s="18" t="s">
        <v>35</v>
      </c>
      <c r="G105" s="14" t="s">
        <v>552</v>
      </c>
      <c r="H105" s="18" t="s">
        <v>37</v>
      </c>
      <c r="I105" s="29"/>
      <c r="J105" s="18"/>
      <c r="K105" s="18" t="s">
        <v>3261</v>
      </c>
      <c r="L105" s="14"/>
      <c r="M105" s="19">
        <v>43452.410775462966</v>
      </c>
      <c r="N105" s="18"/>
      <c r="O105" s="18"/>
      <c r="P105" s="18" t="s">
        <v>444</v>
      </c>
      <c r="Q105" s="18" t="s">
        <v>38</v>
      </c>
      <c r="R105" s="18"/>
      <c r="S105" s="18" t="s">
        <v>553</v>
      </c>
      <c r="T105" s="19"/>
      <c r="U105" s="19"/>
      <c r="V105" s="14"/>
      <c r="W105" s="14"/>
      <c r="X105" s="20">
        <v>0</v>
      </c>
      <c r="Y105" s="33">
        <f t="shared" si="4"/>
        <v>51</v>
      </c>
      <c r="Z105" s="32">
        <f t="shared" si="5"/>
        <v>2018</v>
      </c>
      <c r="AA105" s="33" t="str">
        <f t="shared" si="6"/>
        <v/>
      </c>
      <c r="AB105" t="str">
        <f t="shared" si="7"/>
        <v/>
      </c>
    </row>
    <row r="106" spans="1:28" ht="101.5" x14ac:dyDescent="0.35">
      <c r="A106" s="35">
        <v>630</v>
      </c>
      <c r="B106" s="21" t="s">
        <v>47</v>
      </c>
      <c r="C106" s="21" t="s">
        <v>525</v>
      </c>
      <c r="D106" s="21" t="s">
        <v>554</v>
      </c>
      <c r="E106" s="21"/>
      <c r="F106" s="21" t="s">
        <v>363</v>
      </c>
      <c r="G106" s="15" t="s">
        <v>555</v>
      </c>
      <c r="H106" s="21" t="s">
        <v>43</v>
      </c>
      <c r="I106" s="29"/>
      <c r="J106" s="21"/>
      <c r="K106" s="21" t="s">
        <v>3257</v>
      </c>
      <c r="L106" s="15" t="s">
        <v>556</v>
      </c>
      <c r="M106" s="22">
        <v>43452.368078703701</v>
      </c>
      <c r="N106" s="21"/>
      <c r="O106" s="21" t="s">
        <v>31</v>
      </c>
      <c r="P106" s="21"/>
      <c r="Q106" s="21" t="s">
        <v>30</v>
      </c>
      <c r="R106" s="21"/>
      <c r="S106" s="21"/>
      <c r="T106" s="22">
        <v>43452</v>
      </c>
      <c r="U106" s="22">
        <v>43480</v>
      </c>
      <c r="V106" s="24" t="s">
        <v>557</v>
      </c>
      <c r="W106" s="15"/>
      <c r="X106" s="23">
        <v>0</v>
      </c>
      <c r="Y106" s="33">
        <f t="shared" si="4"/>
        <v>51</v>
      </c>
      <c r="Z106" s="32">
        <f t="shared" si="5"/>
        <v>2018</v>
      </c>
      <c r="AA106" s="33">
        <f t="shared" si="6"/>
        <v>3</v>
      </c>
      <c r="AB106">
        <f t="shared" si="7"/>
        <v>2019</v>
      </c>
    </row>
    <row r="107" spans="1:28" x14ac:dyDescent="0.35">
      <c r="A107" s="34">
        <v>629</v>
      </c>
      <c r="B107" s="18" t="s">
        <v>558</v>
      </c>
      <c r="C107" s="18" t="s">
        <v>559</v>
      </c>
      <c r="D107" s="18"/>
      <c r="E107" s="18"/>
      <c r="F107" s="18" t="s">
        <v>414</v>
      </c>
      <c r="G107" s="14" t="s">
        <v>559</v>
      </c>
      <c r="H107" s="18" t="s">
        <v>43</v>
      </c>
      <c r="I107" s="29"/>
      <c r="J107" s="18"/>
      <c r="K107" s="18" t="s">
        <v>3258</v>
      </c>
      <c r="L107" s="14"/>
      <c r="M107" s="19">
        <v>43448.408090277779</v>
      </c>
      <c r="N107" s="18"/>
      <c r="O107" s="18" t="s">
        <v>116</v>
      </c>
      <c r="P107" s="18"/>
      <c r="Q107" s="18" t="s">
        <v>30</v>
      </c>
      <c r="R107" s="18"/>
      <c r="S107" s="18"/>
      <c r="T107" s="19"/>
      <c r="U107" s="19"/>
      <c r="V107" s="14"/>
      <c r="W107" s="14"/>
      <c r="X107" s="20">
        <v>0</v>
      </c>
      <c r="Y107" s="33">
        <f t="shared" si="4"/>
        <v>50</v>
      </c>
      <c r="Z107" s="32">
        <f t="shared" si="5"/>
        <v>2018</v>
      </c>
      <c r="AA107" s="33" t="str">
        <f t="shared" si="6"/>
        <v/>
      </c>
      <c r="AB107" t="str">
        <f t="shared" si="7"/>
        <v/>
      </c>
    </row>
    <row r="108" spans="1:28" ht="87" x14ac:dyDescent="0.35">
      <c r="A108" s="35">
        <v>628</v>
      </c>
      <c r="B108" s="21" t="s">
        <v>66</v>
      </c>
      <c r="C108" s="21" t="s">
        <v>560</v>
      </c>
      <c r="D108" s="21" t="s">
        <v>561</v>
      </c>
      <c r="E108" s="21" t="s">
        <v>198</v>
      </c>
      <c r="F108" s="21" t="s">
        <v>363</v>
      </c>
      <c r="G108" s="15" t="s">
        <v>562</v>
      </c>
      <c r="H108" s="21" t="s">
        <v>43</v>
      </c>
      <c r="I108" s="29"/>
      <c r="J108" s="21"/>
      <c r="K108" s="21" t="s">
        <v>3257</v>
      </c>
      <c r="L108" s="15" t="s">
        <v>563</v>
      </c>
      <c r="M108" s="22">
        <v>43446.594340277778</v>
      </c>
      <c r="N108" s="21"/>
      <c r="O108" s="21" t="s">
        <v>252</v>
      </c>
      <c r="P108" s="21"/>
      <c r="Q108" s="21" t="s">
        <v>30</v>
      </c>
      <c r="R108" s="21"/>
      <c r="S108" s="21"/>
      <c r="T108" s="22">
        <v>43452</v>
      </c>
      <c r="U108" s="22"/>
      <c r="V108" s="24" t="s">
        <v>564</v>
      </c>
      <c r="W108" s="24" t="s">
        <v>565</v>
      </c>
      <c r="X108" s="23">
        <v>0</v>
      </c>
      <c r="Y108" s="33">
        <f t="shared" si="4"/>
        <v>50</v>
      </c>
      <c r="Z108" s="32">
        <f t="shared" si="5"/>
        <v>2018</v>
      </c>
      <c r="AA108" s="33" t="str">
        <f t="shared" si="6"/>
        <v/>
      </c>
      <c r="AB108" t="str">
        <f t="shared" si="7"/>
        <v/>
      </c>
    </row>
    <row r="109" spans="1:28" ht="145" x14ac:dyDescent="0.35">
      <c r="A109" s="34">
        <v>627</v>
      </c>
      <c r="B109" s="18" t="s">
        <v>47</v>
      </c>
      <c r="C109" s="18" t="s">
        <v>23</v>
      </c>
      <c r="D109" s="18" t="s">
        <v>566</v>
      </c>
      <c r="E109" s="18" t="s">
        <v>25</v>
      </c>
      <c r="F109" s="18" t="s">
        <v>51</v>
      </c>
      <c r="G109" s="14" t="s">
        <v>567</v>
      </c>
      <c r="H109" s="18" t="s">
        <v>37</v>
      </c>
      <c r="I109" s="29"/>
      <c r="J109" s="18"/>
      <c r="K109" s="18" t="s">
        <v>3259</v>
      </c>
      <c r="L109" s="14" t="s">
        <v>568</v>
      </c>
      <c r="M109" s="19">
        <v>43445.377199074072</v>
      </c>
      <c r="N109" s="18"/>
      <c r="O109" s="18"/>
      <c r="P109" s="18" t="s">
        <v>171</v>
      </c>
      <c r="Q109" s="18" t="s">
        <v>38</v>
      </c>
      <c r="R109" s="18"/>
      <c r="S109" s="18" t="s">
        <v>569</v>
      </c>
      <c r="T109" s="19">
        <v>43446</v>
      </c>
      <c r="U109" s="19">
        <v>43446</v>
      </c>
      <c r="V109" s="14"/>
      <c r="W109" s="14"/>
      <c r="X109" s="20">
        <v>0</v>
      </c>
      <c r="Y109" s="33">
        <f t="shared" si="4"/>
        <v>50</v>
      </c>
      <c r="Z109" s="32">
        <f t="shared" si="5"/>
        <v>2018</v>
      </c>
      <c r="AA109" s="33">
        <f t="shared" si="6"/>
        <v>50</v>
      </c>
      <c r="AB109">
        <f t="shared" si="7"/>
        <v>2018</v>
      </c>
    </row>
    <row r="110" spans="1:28" ht="145" x14ac:dyDescent="0.35">
      <c r="A110" s="35">
        <v>626</v>
      </c>
      <c r="B110" s="21" t="s">
        <v>47</v>
      </c>
      <c r="C110" s="21" t="s">
        <v>312</v>
      </c>
      <c r="D110" s="21" t="s">
        <v>97</v>
      </c>
      <c r="E110" s="21" t="s">
        <v>325</v>
      </c>
      <c r="F110" s="21" t="s">
        <v>51</v>
      </c>
      <c r="G110" s="15" t="s">
        <v>570</v>
      </c>
      <c r="H110" s="21" t="s">
        <v>37</v>
      </c>
      <c r="I110" s="29"/>
      <c r="J110" s="21"/>
      <c r="K110" s="21" t="s">
        <v>3259</v>
      </c>
      <c r="L110" s="15" t="s">
        <v>571</v>
      </c>
      <c r="M110" s="22">
        <v>43444.596493055556</v>
      </c>
      <c r="N110" s="21"/>
      <c r="O110" s="21"/>
      <c r="P110" s="21" t="s">
        <v>103</v>
      </c>
      <c r="Q110" s="21" t="s">
        <v>38</v>
      </c>
      <c r="R110" s="21"/>
      <c r="S110" s="21" t="s">
        <v>315</v>
      </c>
      <c r="T110" s="22">
        <v>43446</v>
      </c>
      <c r="U110" s="22">
        <v>43446</v>
      </c>
      <c r="V110" s="15"/>
      <c r="W110" s="15"/>
      <c r="X110" s="23">
        <v>0</v>
      </c>
      <c r="Y110" s="33">
        <f t="shared" si="4"/>
        <v>50</v>
      </c>
      <c r="Z110" s="32">
        <f t="shared" si="5"/>
        <v>2018</v>
      </c>
      <c r="AA110" s="33">
        <f t="shared" si="6"/>
        <v>50</v>
      </c>
      <c r="AB110">
        <f t="shared" si="7"/>
        <v>2018</v>
      </c>
    </row>
    <row r="111" spans="1:28" ht="130.5" x14ac:dyDescent="0.35">
      <c r="A111" s="34">
        <v>625</v>
      </c>
      <c r="B111" s="18" t="s">
        <v>47</v>
      </c>
      <c r="C111" s="18" t="s">
        <v>230</v>
      </c>
      <c r="D111" s="18" t="s">
        <v>231</v>
      </c>
      <c r="E111" s="18" t="s">
        <v>78</v>
      </c>
      <c r="F111" s="18" t="s">
        <v>35</v>
      </c>
      <c r="G111" s="14" t="s">
        <v>572</v>
      </c>
      <c r="H111" s="18" t="s">
        <v>43</v>
      </c>
      <c r="I111" s="29"/>
      <c r="J111" s="18"/>
      <c r="K111" s="18" t="s">
        <v>3258</v>
      </c>
      <c r="L111" s="14" t="s">
        <v>573</v>
      </c>
      <c r="M111" s="19">
        <v>43444.475717592592</v>
      </c>
      <c r="N111" s="18"/>
      <c r="O111" s="18" t="s">
        <v>518</v>
      </c>
      <c r="P111" s="18" t="s">
        <v>234</v>
      </c>
      <c r="Q111" s="18" t="s">
        <v>38</v>
      </c>
      <c r="R111" s="18"/>
      <c r="S111" s="18" t="s">
        <v>574</v>
      </c>
      <c r="T111" s="19">
        <v>43468</v>
      </c>
      <c r="U111" s="19"/>
      <c r="V111" s="14"/>
      <c r="W111" s="14"/>
      <c r="X111" s="20">
        <v>0</v>
      </c>
      <c r="Y111" s="33">
        <f t="shared" si="4"/>
        <v>50</v>
      </c>
      <c r="Z111" s="32">
        <f t="shared" si="5"/>
        <v>2018</v>
      </c>
      <c r="AA111" s="33" t="str">
        <f t="shared" si="6"/>
        <v/>
      </c>
      <c r="AB111" t="str">
        <f t="shared" si="7"/>
        <v/>
      </c>
    </row>
    <row r="112" spans="1:28" ht="409.5" x14ac:dyDescent="0.35">
      <c r="A112" s="35">
        <v>624</v>
      </c>
      <c r="B112" s="21" t="s">
        <v>47</v>
      </c>
      <c r="C112" s="21" t="s">
        <v>316</v>
      </c>
      <c r="D112" s="21" t="s">
        <v>317</v>
      </c>
      <c r="E112" s="21" t="s">
        <v>318</v>
      </c>
      <c r="F112" s="21" t="s">
        <v>35</v>
      </c>
      <c r="G112" s="15" t="s">
        <v>575</v>
      </c>
      <c r="H112" s="21" t="s">
        <v>43</v>
      </c>
      <c r="I112" s="29"/>
      <c r="J112" s="21"/>
      <c r="K112" s="21" t="s">
        <v>3258</v>
      </c>
      <c r="L112" s="15" t="s">
        <v>576</v>
      </c>
      <c r="M112" s="22">
        <v>43444.456180555557</v>
      </c>
      <c r="N112" s="21"/>
      <c r="O112" s="21" t="s">
        <v>243</v>
      </c>
      <c r="P112" s="21" t="s">
        <v>322</v>
      </c>
      <c r="Q112" s="21" t="s">
        <v>38</v>
      </c>
      <c r="R112" s="21"/>
      <c r="S112" s="21" t="s">
        <v>323</v>
      </c>
      <c r="T112" s="22"/>
      <c r="U112" s="22">
        <v>43564</v>
      </c>
      <c r="V112" s="15"/>
      <c r="W112" s="24" t="s">
        <v>577</v>
      </c>
      <c r="X112" s="23">
        <v>0</v>
      </c>
      <c r="Y112" s="33">
        <f t="shared" si="4"/>
        <v>50</v>
      </c>
      <c r="Z112" s="32">
        <f t="shared" si="5"/>
        <v>2018</v>
      </c>
      <c r="AA112" s="33">
        <f t="shared" si="6"/>
        <v>15</v>
      </c>
      <c r="AB112">
        <f t="shared" si="7"/>
        <v>2019</v>
      </c>
    </row>
    <row r="113" spans="1:28" ht="87" x14ac:dyDescent="0.35">
      <c r="A113" s="34">
        <v>623</v>
      </c>
      <c r="B113" s="18" t="s">
        <v>47</v>
      </c>
      <c r="C113" s="18" t="s">
        <v>249</v>
      </c>
      <c r="D113" s="18" t="s">
        <v>105</v>
      </c>
      <c r="E113" s="18" t="s">
        <v>251</v>
      </c>
      <c r="F113" s="18" t="s">
        <v>51</v>
      </c>
      <c r="G113" s="14" t="s">
        <v>578</v>
      </c>
      <c r="H113" s="18" t="s">
        <v>43</v>
      </c>
      <c r="I113" s="29"/>
      <c r="J113" s="18"/>
      <c r="K113" s="18" t="s">
        <v>3259</v>
      </c>
      <c r="L113" s="14" t="s">
        <v>579</v>
      </c>
      <c r="M113" s="19">
        <v>43440.480416666665</v>
      </c>
      <c r="N113" s="18"/>
      <c r="O113" s="18"/>
      <c r="P113" s="18" t="s">
        <v>255</v>
      </c>
      <c r="Q113" s="18" t="s">
        <v>38</v>
      </c>
      <c r="R113" s="18"/>
      <c r="S113" s="18" t="s">
        <v>256</v>
      </c>
      <c r="T113" s="19">
        <v>43446</v>
      </c>
      <c r="U113" s="19"/>
      <c r="V113" s="14"/>
      <c r="W113" s="14"/>
      <c r="X113" s="20">
        <v>0</v>
      </c>
      <c r="Y113" s="33">
        <f t="shared" si="4"/>
        <v>49</v>
      </c>
      <c r="Z113" s="32">
        <f t="shared" si="5"/>
        <v>2018</v>
      </c>
      <c r="AA113" s="33" t="str">
        <f t="shared" si="6"/>
        <v/>
      </c>
      <c r="AB113" t="str">
        <f t="shared" si="7"/>
        <v/>
      </c>
    </row>
    <row r="114" spans="1:28" ht="43.5" x14ac:dyDescent="0.35">
      <c r="A114" s="35">
        <v>622</v>
      </c>
      <c r="B114" s="21" t="s">
        <v>47</v>
      </c>
      <c r="C114" s="21" t="s">
        <v>249</v>
      </c>
      <c r="D114" s="21" t="s">
        <v>580</v>
      </c>
      <c r="E114" s="21" t="s">
        <v>251</v>
      </c>
      <c r="F114" s="21" t="s">
        <v>51</v>
      </c>
      <c r="G114" s="15" t="s">
        <v>581</v>
      </c>
      <c r="H114" s="21" t="s">
        <v>37</v>
      </c>
      <c r="I114" s="29"/>
      <c r="J114" s="21"/>
      <c r="K114" s="21" t="s">
        <v>3259</v>
      </c>
      <c r="L114" s="15" t="s">
        <v>582</v>
      </c>
      <c r="M114" s="22">
        <v>43440.477256944447</v>
      </c>
      <c r="N114" s="21"/>
      <c r="O114" s="21"/>
      <c r="P114" s="21" t="s">
        <v>255</v>
      </c>
      <c r="Q114" s="21" t="s">
        <v>38</v>
      </c>
      <c r="R114" s="21"/>
      <c r="S114" s="21" t="s">
        <v>256</v>
      </c>
      <c r="T114" s="22">
        <v>43446</v>
      </c>
      <c r="U114" s="22">
        <v>43446</v>
      </c>
      <c r="V114" s="15"/>
      <c r="W114" s="15"/>
      <c r="X114" s="23">
        <v>0</v>
      </c>
      <c r="Y114" s="33">
        <f t="shared" si="4"/>
        <v>49</v>
      </c>
      <c r="Z114" s="32">
        <f t="shared" si="5"/>
        <v>2018</v>
      </c>
      <c r="AA114" s="33">
        <f t="shared" si="6"/>
        <v>50</v>
      </c>
      <c r="AB114">
        <f t="shared" si="7"/>
        <v>2018</v>
      </c>
    </row>
    <row r="115" spans="1:28" ht="72.5" x14ac:dyDescent="0.35">
      <c r="A115" s="34">
        <v>621</v>
      </c>
      <c r="B115" s="18" t="s">
        <v>66</v>
      </c>
      <c r="C115" s="18" t="s">
        <v>583</v>
      </c>
      <c r="D115" s="18"/>
      <c r="E115" s="18"/>
      <c r="F115" s="18" t="s">
        <v>35</v>
      </c>
      <c r="G115" s="14" t="s">
        <v>584</v>
      </c>
      <c r="H115" s="18" t="s">
        <v>37</v>
      </c>
      <c r="I115" s="29"/>
      <c r="J115" s="18"/>
      <c r="K115" s="18" t="s">
        <v>3258</v>
      </c>
      <c r="L115" s="14" t="s">
        <v>585</v>
      </c>
      <c r="M115" s="19">
        <v>43437.702789351853</v>
      </c>
      <c r="N115" s="18" t="s">
        <v>102</v>
      </c>
      <c r="O115" s="18"/>
      <c r="P115" s="18" t="s">
        <v>587</v>
      </c>
      <c r="Q115" s="18"/>
      <c r="R115" s="18" t="s">
        <v>3262</v>
      </c>
      <c r="S115" s="18"/>
      <c r="T115" s="19"/>
      <c r="U115" s="19"/>
      <c r="V115" s="25" t="s">
        <v>586</v>
      </c>
      <c r="W115" s="14"/>
      <c r="X115" s="20">
        <v>0</v>
      </c>
      <c r="Y115" s="33">
        <f t="shared" si="4"/>
        <v>49</v>
      </c>
      <c r="Z115" s="32">
        <f t="shared" si="5"/>
        <v>2018</v>
      </c>
      <c r="AA115" s="33" t="str">
        <f t="shared" si="6"/>
        <v/>
      </c>
      <c r="AB115" t="str">
        <f t="shared" si="7"/>
        <v/>
      </c>
    </row>
    <row r="116" spans="1:28" ht="159.5" x14ac:dyDescent="0.35">
      <c r="A116" s="35">
        <v>620</v>
      </c>
      <c r="B116" s="21" t="s">
        <v>22</v>
      </c>
      <c r="C116" s="21" t="s">
        <v>418</v>
      </c>
      <c r="D116" s="21" t="s">
        <v>419</v>
      </c>
      <c r="E116" s="21" t="s">
        <v>420</v>
      </c>
      <c r="F116" s="21" t="s">
        <v>31</v>
      </c>
      <c r="G116" s="15" t="s">
        <v>588</v>
      </c>
      <c r="H116" s="21" t="s">
        <v>43</v>
      </c>
      <c r="I116" s="29"/>
      <c r="J116" s="21"/>
      <c r="K116" s="21" t="s">
        <v>3258</v>
      </c>
      <c r="L116" s="15"/>
      <c r="M116" s="22">
        <v>43437.628460648149</v>
      </c>
      <c r="N116" s="21"/>
      <c r="O116" s="21"/>
      <c r="P116" s="21" t="s">
        <v>423</v>
      </c>
      <c r="Q116" s="21" t="s">
        <v>38</v>
      </c>
      <c r="R116" s="21"/>
      <c r="S116" s="21" t="s">
        <v>590</v>
      </c>
      <c r="T116" s="22"/>
      <c r="U116" s="22"/>
      <c r="V116" s="24" t="s">
        <v>589</v>
      </c>
      <c r="W116" s="15"/>
      <c r="X116" s="23">
        <v>0</v>
      </c>
      <c r="Y116" s="33">
        <f t="shared" si="4"/>
        <v>49</v>
      </c>
      <c r="Z116" s="32">
        <f t="shared" si="5"/>
        <v>2018</v>
      </c>
      <c r="AA116" s="33" t="str">
        <f t="shared" si="6"/>
        <v/>
      </c>
      <c r="AB116" t="str">
        <f t="shared" si="7"/>
        <v/>
      </c>
    </row>
    <row r="117" spans="1:28" ht="29" x14ac:dyDescent="0.35">
      <c r="A117" s="34">
        <v>619</v>
      </c>
      <c r="B117" s="18" t="s">
        <v>22</v>
      </c>
      <c r="C117" s="18" t="s">
        <v>316</v>
      </c>
      <c r="D117" s="18" t="s">
        <v>317</v>
      </c>
      <c r="E117" s="18" t="s">
        <v>318</v>
      </c>
      <c r="F117" s="18" t="s">
        <v>51</v>
      </c>
      <c r="G117" s="14" t="s">
        <v>591</v>
      </c>
      <c r="H117" s="18" t="s">
        <v>37</v>
      </c>
      <c r="I117" s="29"/>
      <c r="J117" s="18"/>
      <c r="K117" s="18" t="s">
        <v>3261</v>
      </c>
      <c r="L117" s="14"/>
      <c r="M117" s="19">
        <v>43437.578969907408</v>
      </c>
      <c r="N117" s="18"/>
      <c r="O117" s="18"/>
      <c r="P117" s="18" t="s">
        <v>322</v>
      </c>
      <c r="Q117" s="18" t="s">
        <v>38</v>
      </c>
      <c r="R117" s="18"/>
      <c r="S117" s="18" t="s">
        <v>323</v>
      </c>
      <c r="T117" s="19"/>
      <c r="U117" s="19"/>
      <c r="V117" s="14"/>
      <c r="W117" s="14"/>
      <c r="X117" s="20">
        <v>0</v>
      </c>
      <c r="Y117" s="33">
        <f t="shared" si="4"/>
        <v>49</v>
      </c>
      <c r="Z117" s="32">
        <f t="shared" si="5"/>
        <v>2018</v>
      </c>
      <c r="AA117" s="33" t="str">
        <f t="shared" si="6"/>
        <v/>
      </c>
      <c r="AB117" t="str">
        <f t="shared" si="7"/>
        <v/>
      </c>
    </row>
    <row r="118" spans="1:28" ht="72.5" x14ac:dyDescent="0.35">
      <c r="A118" s="35">
        <v>618</v>
      </c>
      <c r="B118" s="21" t="s">
        <v>47</v>
      </c>
      <c r="C118" s="21" t="s">
        <v>316</v>
      </c>
      <c r="D118" s="21" t="s">
        <v>317</v>
      </c>
      <c r="E118" s="21" t="s">
        <v>318</v>
      </c>
      <c r="F118" s="21" t="s">
        <v>51</v>
      </c>
      <c r="G118" s="15" t="s">
        <v>592</v>
      </c>
      <c r="H118" s="21" t="s">
        <v>28</v>
      </c>
      <c r="I118" s="29"/>
      <c r="J118" s="21"/>
      <c r="K118" s="21" t="s">
        <v>3261</v>
      </c>
      <c r="L118" s="15" t="s">
        <v>593</v>
      </c>
      <c r="M118" s="22">
        <v>43434.373368055552</v>
      </c>
      <c r="N118" s="21"/>
      <c r="O118" s="21" t="s">
        <v>74</v>
      </c>
      <c r="P118" s="21" t="s">
        <v>322</v>
      </c>
      <c r="Q118" s="21" t="s">
        <v>38</v>
      </c>
      <c r="R118" s="21"/>
      <c r="S118" s="21" t="s">
        <v>323</v>
      </c>
      <c r="T118" s="22">
        <v>43549</v>
      </c>
      <c r="U118" s="22">
        <v>43549</v>
      </c>
      <c r="V118" s="15"/>
      <c r="W118" s="15"/>
      <c r="X118" s="23">
        <v>0</v>
      </c>
      <c r="Y118" s="33">
        <f t="shared" si="4"/>
        <v>48</v>
      </c>
      <c r="Z118" s="32">
        <f t="shared" si="5"/>
        <v>2018</v>
      </c>
      <c r="AA118" s="33">
        <f t="shared" si="6"/>
        <v>13</v>
      </c>
      <c r="AB118">
        <f t="shared" si="7"/>
        <v>2019</v>
      </c>
    </row>
    <row r="119" spans="1:28" ht="72.5" x14ac:dyDescent="0.35">
      <c r="A119" s="34">
        <v>617</v>
      </c>
      <c r="B119" s="18" t="s">
        <v>47</v>
      </c>
      <c r="C119" s="18" t="s">
        <v>316</v>
      </c>
      <c r="D119" s="18" t="s">
        <v>317</v>
      </c>
      <c r="E119" s="18" t="s">
        <v>318</v>
      </c>
      <c r="F119" s="18" t="s">
        <v>51</v>
      </c>
      <c r="G119" s="14" t="s">
        <v>594</v>
      </c>
      <c r="H119" s="18" t="s">
        <v>28</v>
      </c>
      <c r="I119" s="29"/>
      <c r="J119" s="18"/>
      <c r="K119" s="18" t="s">
        <v>3259</v>
      </c>
      <c r="L119" s="14" t="s">
        <v>595</v>
      </c>
      <c r="M119" s="19">
        <v>43432.620243055557</v>
      </c>
      <c r="N119" s="18"/>
      <c r="O119" s="18"/>
      <c r="P119" s="18" t="s">
        <v>322</v>
      </c>
      <c r="Q119" s="18" t="s">
        <v>38</v>
      </c>
      <c r="R119" s="18"/>
      <c r="S119" s="18" t="s">
        <v>323</v>
      </c>
      <c r="T119" s="19">
        <v>43438</v>
      </c>
      <c r="U119" s="19">
        <v>43438</v>
      </c>
      <c r="V119" s="14"/>
      <c r="W119" s="14"/>
      <c r="X119" s="20">
        <v>0</v>
      </c>
      <c r="Y119" s="33">
        <f t="shared" si="4"/>
        <v>48</v>
      </c>
      <c r="Z119" s="32">
        <f t="shared" si="5"/>
        <v>2018</v>
      </c>
      <c r="AA119" s="33">
        <f t="shared" si="6"/>
        <v>49</v>
      </c>
      <c r="AB119">
        <f t="shared" si="7"/>
        <v>2018</v>
      </c>
    </row>
    <row r="120" spans="1:28" ht="58" x14ac:dyDescent="0.35">
      <c r="A120" s="35">
        <v>616</v>
      </c>
      <c r="B120" s="21" t="s">
        <v>47</v>
      </c>
      <c r="C120" s="21" t="s">
        <v>472</v>
      </c>
      <c r="D120" s="21" t="s">
        <v>596</v>
      </c>
      <c r="E120" s="21" t="s">
        <v>182</v>
      </c>
      <c r="F120" s="21" t="s">
        <v>51</v>
      </c>
      <c r="G120" s="15" t="s">
        <v>597</v>
      </c>
      <c r="H120" s="21" t="s">
        <v>28</v>
      </c>
      <c r="I120" s="29"/>
      <c r="J120" s="21"/>
      <c r="K120" s="21" t="s">
        <v>3259</v>
      </c>
      <c r="L120" s="15" t="s">
        <v>595</v>
      </c>
      <c r="M120" s="22">
        <v>43432.500011574077</v>
      </c>
      <c r="N120" s="21"/>
      <c r="O120" s="21"/>
      <c r="P120" s="21" t="s">
        <v>476</v>
      </c>
      <c r="Q120" s="21" t="s">
        <v>38</v>
      </c>
      <c r="R120" s="21"/>
      <c r="S120" s="21" t="s">
        <v>598</v>
      </c>
      <c r="T120" s="22">
        <v>43438</v>
      </c>
      <c r="U120" s="22">
        <v>43438</v>
      </c>
      <c r="V120" s="15"/>
      <c r="W120" s="15"/>
      <c r="X120" s="23">
        <v>0</v>
      </c>
      <c r="Y120" s="33">
        <f t="shared" si="4"/>
        <v>48</v>
      </c>
      <c r="Z120" s="32">
        <f t="shared" si="5"/>
        <v>2018</v>
      </c>
      <c r="AA120" s="33">
        <f t="shared" si="6"/>
        <v>49</v>
      </c>
      <c r="AB120">
        <f t="shared" si="7"/>
        <v>2018</v>
      </c>
    </row>
    <row r="121" spans="1:28" ht="58" x14ac:dyDescent="0.35">
      <c r="A121" s="34">
        <v>615</v>
      </c>
      <c r="B121" s="18" t="s">
        <v>47</v>
      </c>
      <c r="C121" s="18" t="s">
        <v>381</v>
      </c>
      <c r="D121" s="18" t="s">
        <v>599</v>
      </c>
      <c r="E121" s="18" t="s">
        <v>112</v>
      </c>
      <c r="F121" s="18" t="s">
        <v>51</v>
      </c>
      <c r="G121" s="14" t="s">
        <v>600</v>
      </c>
      <c r="H121" s="18" t="s">
        <v>28</v>
      </c>
      <c r="I121" s="29"/>
      <c r="J121" s="18"/>
      <c r="K121" s="18" t="s">
        <v>3259</v>
      </c>
      <c r="L121" s="14" t="s">
        <v>595</v>
      </c>
      <c r="M121" s="19">
        <v>43432.489988425928</v>
      </c>
      <c r="N121" s="18"/>
      <c r="O121" s="18"/>
      <c r="P121" s="18" t="s">
        <v>385</v>
      </c>
      <c r="Q121" s="18" t="s">
        <v>38</v>
      </c>
      <c r="R121" s="18"/>
      <c r="S121" s="18" t="s">
        <v>386</v>
      </c>
      <c r="T121" s="19">
        <v>43438</v>
      </c>
      <c r="U121" s="19">
        <v>43438</v>
      </c>
      <c r="V121" s="14"/>
      <c r="W121" s="14"/>
      <c r="X121" s="20">
        <v>0</v>
      </c>
      <c r="Y121" s="33">
        <f t="shared" si="4"/>
        <v>48</v>
      </c>
      <c r="Z121" s="32">
        <f t="shared" si="5"/>
        <v>2018</v>
      </c>
      <c r="AA121" s="33">
        <f t="shared" si="6"/>
        <v>49</v>
      </c>
      <c r="AB121">
        <f t="shared" si="7"/>
        <v>2018</v>
      </c>
    </row>
    <row r="122" spans="1:28" ht="58" x14ac:dyDescent="0.35">
      <c r="A122" s="35">
        <v>614</v>
      </c>
      <c r="B122" s="21" t="s">
        <v>47</v>
      </c>
      <c r="C122" s="21" t="s">
        <v>601</v>
      </c>
      <c r="D122" s="21" t="s">
        <v>602</v>
      </c>
      <c r="E122" s="21" t="s">
        <v>603</v>
      </c>
      <c r="F122" s="21" t="s">
        <v>51</v>
      </c>
      <c r="G122" s="15" t="s">
        <v>604</v>
      </c>
      <c r="H122" s="21" t="s">
        <v>28</v>
      </c>
      <c r="I122" s="29"/>
      <c r="J122" s="21"/>
      <c r="K122" s="21" t="s">
        <v>3259</v>
      </c>
      <c r="L122" s="15" t="s">
        <v>605</v>
      </c>
      <c r="M122" s="22">
        <v>43430.369189814817</v>
      </c>
      <c r="N122" s="21"/>
      <c r="O122" s="21"/>
      <c r="P122" s="21" t="s">
        <v>606</v>
      </c>
      <c r="Q122" s="21" t="s">
        <v>38</v>
      </c>
      <c r="R122" s="21"/>
      <c r="S122" s="21" t="s">
        <v>607</v>
      </c>
      <c r="T122" s="22"/>
      <c r="U122" s="22"/>
      <c r="V122" s="15"/>
      <c r="W122" s="15"/>
      <c r="X122" s="23">
        <v>0</v>
      </c>
      <c r="Y122" s="33">
        <f t="shared" si="4"/>
        <v>48</v>
      </c>
      <c r="Z122" s="32">
        <f t="shared" si="5"/>
        <v>2018</v>
      </c>
      <c r="AA122" s="33" t="str">
        <f t="shared" si="6"/>
        <v/>
      </c>
      <c r="AB122" t="str">
        <f t="shared" si="7"/>
        <v/>
      </c>
    </row>
    <row r="123" spans="1:28" ht="72.5" x14ac:dyDescent="0.35">
      <c r="A123" s="34">
        <v>613</v>
      </c>
      <c r="B123" s="18" t="s">
        <v>47</v>
      </c>
      <c r="C123" s="18" t="s">
        <v>608</v>
      </c>
      <c r="D123" s="18" t="s">
        <v>609</v>
      </c>
      <c r="E123" s="18" t="s">
        <v>610</v>
      </c>
      <c r="F123" s="18" t="s">
        <v>51</v>
      </c>
      <c r="G123" s="14" t="s">
        <v>611</v>
      </c>
      <c r="H123" s="18" t="s">
        <v>37</v>
      </c>
      <c r="I123" s="29"/>
      <c r="J123" s="18"/>
      <c r="K123" s="18" t="s">
        <v>3259</v>
      </c>
      <c r="L123" s="14" t="s">
        <v>612</v>
      </c>
      <c r="M123" s="19">
        <v>43427.479513888888</v>
      </c>
      <c r="N123" s="18"/>
      <c r="O123" s="18"/>
      <c r="P123" s="18" t="s">
        <v>613</v>
      </c>
      <c r="Q123" s="18" t="s">
        <v>38</v>
      </c>
      <c r="R123" s="18"/>
      <c r="S123" s="18" t="s">
        <v>614</v>
      </c>
      <c r="T123" s="19"/>
      <c r="U123" s="19"/>
      <c r="V123" s="14"/>
      <c r="W123" s="14"/>
      <c r="X123" s="20">
        <v>0</v>
      </c>
      <c r="Y123" s="33">
        <f t="shared" si="4"/>
        <v>47</v>
      </c>
      <c r="Z123" s="32">
        <f t="shared" si="5"/>
        <v>2018</v>
      </c>
      <c r="AA123" s="33" t="str">
        <f t="shared" si="6"/>
        <v/>
      </c>
      <c r="AB123" t="str">
        <f t="shared" si="7"/>
        <v/>
      </c>
    </row>
    <row r="124" spans="1:28" ht="217.5" x14ac:dyDescent="0.35">
      <c r="A124" s="35">
        <v>612</v>
      </c>
      <c r="B124" s="21" t="s">
        <v>47</v>
      </c>
      <c r="C124" s="21" t="s">
        <v>196</v>
      </c>
      <c r="D124" s="21" t="s">
        <v>197</v>
      </c>
      <c r="E124" s="21" t="s">
        <v>198</v>
      </c>
      <c r="F124" s="21" t="s">
        <v>51</v>
      </c>
      <c r="G124" s="15" t="s">
        <v>615</v>
      </c>
      <c r="H124" s="21" t="s">
        <v>43</v>
      </c>
      <c r="I124" s="29"/>
      <c r="J124" s="21"/>
      <c r="K124" s="21" t="s">
        <v>3257</v>
      </c>
      <c r="L124" s="15" t="s">
        <v>616</v>
      </c>
      <c r="M124" s="22">
        <v>43427.451793981483</v>
      </c>
      <c r="N124" s="21"/>
      <c r="O124" s="21" t="s">
        <v>116</v>
      </c>
      <c r="P124" s="21" t="s">
        <v>202</v>
      </c>
      <c r="Q124" s="21" t="s">
        <v>38</v>
      </c>
      <c r="R124" s="21" t="s">
        <v>30</v>
      </c>
      <c r="S124" s="21" t="s">
        <v>617</v>
      </c>
      <c r="T124" s="22"/>
      <c r="U124" s="22"/>
      <c r="V124" s="15"/>
      <c r="W124" s="15"/>
      <c r="X124" s="23">
        <v>0</v>
      </c>
      <c r="Y124" s="33">
        <f t="shared" si="4"/>
        <v>47</v>
      </c>
      <c r="Z124" s="32">
        <f t="shared" si="5"/>
        <v>2018</v>
      </c>
      <c r="AA124" s="33" t="str">
        <f t="shared" si="6"/>
        <v/>
      </c>
      <c r="AB124" t="str">
        <f t="shared" si="7"/>
        <v/>
      </c>
    </row>
    <row r="125" spans="1:28" ht="232" x14ac:dyDescent="0.35">
      <c r="A125" s="34">
        <v>611</v>
      </c>
      <c r="B125" s="18" t="s">
        <v>22</v>
      </c>
      <c r="C125" s="18" t="s">
        <v>498</v>
      </c>
      <c r="D125" s="18" t="s">
        <v>499</v>
      </c>
      <c r="E125" s="18" t="s">
        <v>206</v>
      </c>
      <c r="F125" s="18" t="s">
        <v>31</v>
      </c>
      <c r="G125" s="14" t="s">
        <v>618</v>
      </c>
      <c r="H125" s="18" t="s">
        <v>37</v>
      </c>
      <c r="I125" s="29" t="str">
        <f>VLOOKUP(A125,TableauS1,9,FALSE)</f>
        <v>OOU le 22/8/19
Attente Corentin pour débloquer la situation
Ticket #9777
DEV-53657-</v>
      </c>
      <c r="J125" s="18"/>
      <c r="K125" s="18" t="s">
        <v>3258</v>
      </c>
      <c r="L125" s="14" t="s">
        <v>619</v>
      </c>
      <c r="M125" s="19">
        <v>43427.429398148146</v>
      </c>
      <c r="N125" s="18"/>
      <c r="O125" s="18"/>
      <c r="P125" s="18" t="s">
        <v>502</v>
      </c>
      <c r="Q125" s="18" t="s">
        <v>30</v>
      </c>
      <c r="R125" s="18"/>
      <c r="S125" s="18" t="s">
        <v>620</v>
      </c>
      <c r="T125" s="19"/>
      <c r="U125" s="19"/>
      <c r="V125" s="14"/>
      <c r="W125" s="14"/>
      <c r="X125" s="20">
        <v>0</v>
      </c>
      <c r="Y125" s="33">
        <f t="shared" si="4"/>
        <v>47</v>
      </c>
      <c r="Z125" s="32">
        <f t="shared" si="5"/>
        <v>2018</v>
      </c>
      <c r="AA125" s="33" t="str">
        <f t="shared" si="6"/>
        <v/>
      </c>
      <c r="AB125" t="str">
        <f t="shared" si="7"/>
        <v/>
      </c>
    </row>
    <row r="126" spans="1:28" ht="72.5" x14ac:dyDescent="0.35">
      <c r="A126" s="35">
        <v>610</v>
      </c>
      <c r="B126" s="21" t="s">
        <v>22</v>
      </c>
      <c r="C126" s="21" t="s">
        <v>498</v>
      </c>
      <c r="D126" s="21" t="s">
        <v>499</v>
      </c>
      <c r="E126" s="21" t="s">
        <v>206</v>
      </c>
      <c r="F126" s="21" t="s">
        <v>31</v>
      </c>
      <c r="G126" s="15" t="s">
        <v>621</v>
      </c>
      <c r="H126" s="21" t="s">
        <v>37</v>
      </c>
      <c r="I126" s="29" t="str">
        <f>VLOOKUP(A126,TableauS1,9,FALSE)</f>
        <v>OOU le 22/8/19
Attente Corentin pour débloquer la situation
Ticket #9777
DEV-53657-</v>
      </c>
      <c r="J126" s="21"/>
      <c r="K126" s="21" t="s">
        <v>3258</v>
      </c>
      <c r="L126" s="15" t="s">
        <v>622</v>
      </c>
      <c r="M126" s="22">
        <v>43427.409884259258</v>
      </c>
      <c r="N126" s="21"/>
      <c r="O126" s="21"/>
      <c r="P126" s="21" t="s">
        <v>502</v>
      </c>
      <c r="Q126" s="21" t="s">
        <v>38</v>
      </c>
      <c r="R126" s="21"/>
      <c r="S126" s="21" t="s">
        <v>620</v>
      </c>
      <c r="T126" s="22"/>
      <c r="U126" s="22"/>
      <c r="V126" s="24" t="s">
        <v>623</v>
      </c>
      <c r="W126" s="15"/>
      <c r="X126" s="23">
        <v>0</v>
      </c>
      <c r="Y126" s="33">
        <f t="shared" si="4"/>
        <v>47</v>
      </c>
      <c r="Z126" s="32">
        <f t="shared" si="5"/>
        <v>2018</v>
      </c>
      <c r="AA126" s="33" t="str">
        <f t="shared" si="6"/>
        <v/>
      </c>
      <c r="AB126" t="str">
        <f t="shared" si="7"/>
        <v/>
      </c>
    </row>
    <row r="127" spans="1:28" ht="58" x14ac:dyDescent="0.35">
      <c r="A127" s="34">
        <v>609</v>
      </c>
      <c r="B127" s="18" t="s">
        <v>22</v>
      </c>
      <c r="C127" s="18" t="s">
        <v>498</v>
      </c>
      <c r="D127" s="18" t="s">
        <v>499</v>
      </c>
      <c r="E127" s="18" t="s">
        <v>206</v>
      </c>
      <c r="F127" s="18" t="s">
        <v>31</v>
      </c>
      <c r="G127" s="14" t="s">
        <v>624</v>
      </c>
      <c r="H127" s="18" t="s">
        <v>37</v>
      </c>
      <c r="I127" s="29" t="str">
        <f>VLOOKUP(A127,TableauS1,9,FALSE)</f>
        <v>OOU le 22/8/19
Attente Corentin pour débloquer la situation
Ticket #9777
DEV-53657-</v>
      </c>
      <c r="J127" s="18"/>
      <c r="K127" s="18" t="s">
        <v>3258</v>
      </c>
      <c r="L127" s="14" t="s">
        <v>625</v>
      </c>
      <c r="M127" s="19">
        <v>43427.404143518521</v>
      </c>
      <c r="N127" s="18"/>
      <c r="O127" s="18"/>
      <c r="P127" s="18" t="s">
        <v>502</v>
      </c>
      <c r="Q127" s="18" t="s">
        <v>38</v>
      </c>
      <c r="R127" s="18"/>
      <c r="S127" s="18" t="s">
        <v>620</v>
      </c>
      <c r="T127" s="19"/>
      <c r="U127" s="19"/>
      <c r="V127" s="14"/>
      <c r="W127" s="14"/>
      <c r="X127" s="20">
        <v>0</v>
      </c>
      <c r="Y127" s="33">
        <f t="shared" si="4"/>
        <v>47</v>
      </c>
      <c r="Z127" s="32">
        <f t="shared" si="5"/>
        <v>2018</v>
      </c>
      <c r="AA127" s="33" t="str">
        <f t="shared" si="6"/>
        <v/>
      </c>
      <c r="AB127" t="str">
        <f t="shared" si="7"/>
        <v/>
      </c>
    </row>
    <row r="128" spans="1:28" ht="58" x14ac:dyDescent="0.35">
      <c r="A128" s="35">
        <v>608</v>
      </c>
      <c r="B128" s="21" t="s">
        <v>47</v>
      </c>
      <c r="C128" s="21" t="s">
        <v>236</v>
      </c>
      <c r="D128" s="21" t="s">
        <v>626</v>
      </c>
      <c r="E128" s="21" t="s">
        <v>50</v>
      </c>
      <c r="F128" s="21" t="s">
        <v>51</v>
      </c>
      <c r="G128" s="15" t="s">
        <v>627</v>
      </c>
      <c r="H128" s="21" t="s">
        <v>28</v>
      </c>
      <c r="I128" s="29"/>
      <c r="J128" s="21"/>
      <c r="K128" s="21" t="s">
        <v>3259</v>
      </c>
      <c r="L128" s="15" t="s">
        <v>628</v>
      </c>
      <c r="M128" s="22">
        <v>43427.360729166663</v>
      </c>
      <c r="N128" s="21"/>
      <c r="O128" s="21"/>
      <c r="P128" s="21" t="s">
        <v>241</v>
      </c>
      <c r="Q128" s="21" t="s">
        <v>38</v>
      </c>
      <c r="R128" s="21"/>
      <c r="S128" s="21" t="s">
        <v>629</v>
      </c>
      <c r="T128" s="22"/>
      <c r="U128" s="22"/>
      <c r="V128" s="15"/>
      <c r="W128" s="15"/>
      <c r="X128" s="23">
        <v>0</v>
      </c>
      <c r="Y128" s="33">
        <f t="shared" si="4"/>
        <v>47</v>
      </c>
      <c r="Z128" s="32">
        <f t="shared" si="5"/>
        <v>2018</v>
      </c>
      <c r="AA128" s="33" t="str">
        <f t="shared" si="6"/>
        <v/>
      </c>
      <c r="AB128" t="str">
        <f t="shared" si="7"/>
        <v/>
      </c>
    </row>
    <row r="129" spans="1:28" ht="101.5" x14ac:dyDescent="0.35">
      <c r="A129" s="34">
        <v>607</v>
      </c>
      <c r="B129" s="18" t="s">
        <v>47</v>
      </c>
      <c r="C129" s="18" t="s">
        <v>337</v>
      </c>
      <c r="D129" s="18" t="s">
        <v>338</v>
      </c>
      <c r="E129" s="18" t="s">
        <v>339</v>
      </c>
      <c r="F129" s="18" t="s">
        <v>51</v>
      </c>
      <c r="G129" s="14" t="s">
        <v>630</v>
      </c>
      <c r="H129" s="18" t="s">
        <v>43</v>
      </c>
      <c r="I129" s="29"/>
      <c r="J129" s="18"/>
      <c r="K129" s="18" t="s">
        <v>3259</v>
      </c>
      <c r="L129" s="14" t="s">
        <v>631</v>
      </c>
      <c r="M129" s="19">
        <v>43425.449120370373</v>
      </c>
      <c r="N129" s="18"/>
      <c r="O129" s="18"/>
      <c r="P129" s="18" t="s">
        <v>350</v>
      </c>
      <c r="Q129" s="18" t="s">
        <v>38</v>
      </c>
      <c r="R129" s="18"/>
      <c r="S129" s="18" t="s">
        <v>351</v>
      </c>
      <c r="T129" s="19">
        <v>43431</v>
      </c>
      <c r="U129" s="19">
        <v>43431</v>
      </c>
      <c r="V129" s="25" t="s">
        <v>632</v>
      </c>
      <c r="W129" s="14"/>
      <c r="X129" s="20">
        <v>0</v>
      </c>
      <c r="Y129" s="33">
        <f t="shared" si="4"/>
        <v>47</v>
      </c>
      <c r="Z129" s="32">
        <f t="shared" si="5"/>
        <v>2018</v>
      </c>
      <c r="AA129" s="33">
        <f t="shared" si="6"/>
        <v>48</v>
      </c>
      <c r="AB129">
        <f t="shared" si="7"/>
        <v>2018</v>
      </c>
    </row>
    <row r="130" spans="1:28" ht="58" x14ac:dyDescent="0.35">
      <c r="A130" s="35">
        <v>606</v>
      </c>
      <c r="B130" s="21" t="s">
        <v>47</v>
      </c>
      <c r="C130" s="21" t="s">
        <v>633</v>
      </c>
      <c r="D130" s="21" t="s">
        <v>634</v>
      </c>
      <c r="E130" s="21" t="s">
        <v>339</v>
      </c>
      <c r="F130" s="21" t="s">
        <v>51</v>
      </c>
      <c r="G130" s="15" t="s">
        <v>635</v>
      </c>
      <c r="H130" s="21" t="s">
        <v>43</v>
      </c>
      <c r="I130" s="29"/>
      <c r="J130" s="21"/>
      <c r="K130" s="21" t="s">
        <v>3259</v>
      </c>
      <c r="L130" s="15" t="s">
        <v>636</v>
      </c>
      <c r="M130" s="22">
        <v>43419.586840277778</v>
      </c>
      <c r="N130" s="21"/>
      <c r="O130" s="21" t="s">
        <v>639</v>
      </c>
      <c r="P130" s="21" t="s">
        <v>637</v>
      </c>
      <c r="Q130" s="21" t="s">
        <v>38</v>
      </c>
      <c r="R130" s="21"/>
      <c r="S130" s="21" t="s">
        <v>638</v>
      </c>
      <c r="T130" s="22">
        <v>43420</v>
      </c>
      <c r="U130" s="22">
        <v>43424</v>
      </c>
      <c r="V130" s="15"/>
      <c r="W130" s="15"/>
      <c r="X130" s="23">
        <v>0</v>
      </c>
      <c r="Y130" s="33">
        <f t="shared" si="4"/>
        <v>46</v>
      </c>
      <c r="Z130" s="32">
        <f t="shared" si="5"/>
        <v>2018</v>
      </c>
      <c r="AA130" s="33">
        <f t="shared" si="6"/>
        <v>47</v>
      </c>
      <c r="AB130">
        <f t="shared" si="7"/>
        <v>2018</v>
      </c>
    </row>
    <row r="131" spans="1:28" ht="101.5" x14ac:dyDescent="0.35">
      <c r="A131" s="34">
        <v>605</v>
      </c>
      <c r="B131" s="18" t="s">
        <v>47</v>
      </c>
      <c r="C131" s="18" t="s">
        <v>640</v>
      </c>
      <c r="D131" s="18" t="s">
        <v>641</v>
      </c>
      <c r="E131" s="18" t="s">
        <v>41</v>
      </c>
      <c r="F131" s="18" t="s">
        <v>51</v>
      </c>
      <c r="G131" s="14" t="s">
        <v>642</v>
      </c>
      <c r="H131" s="18" t="s">
        <v>43</v>
      </c>
      <c r="I131" s="29"/>
      <c r="J131" s="18"/>
      <c r="K131" s="18" t="s">
        <v>3257</v>
      </c>
      <c r="L131" s="14" t="s">
        <v>643</v>
      </c>
      <c r="M131" s="19">
        <v>43417.458194444444</v>
      </c>
      <c r="N131" s="18"/>
      <c r="O131" s="18" t="s">
        <v>399</v>
      </c>
      <c r="P131" s="18" t="s">
        <v>644</v>
      </c>
      <c r="Q131" s="18" t="s">
        <v>38</v>
      </c>
      <c r="R131" s="18"/>
      <c r="S131" s="18" t="s">
        <v>645</v>
      </c>
      <c r="T131" s="19">
        <v>43508</v>
      </c>
      <c r="U131" s="19"/>
      <c r="V131" s="25">
        <v>6601212</v>
      </c>
      <c r="W131" s="14"/>
      <c r="X131" s="20">
        <v>0</v>
      </c>
      <c r="Y131" s="33">
        <f t="shared" si="4"/>
        <v>46</v>
      </c>
      <c r="Z131" s="32">
        <f t="shared" si="5"/>
        <v>2018</v>
      </c>
      <c r="AA131" s="33" t="str">
        <f t="shared" si="6"/>
        <v/>
      </c>
      <c r="AB131" t="str">
        <f t="shared" si="7"/>
        <v/>
      </c>
    </row>
    <row r="132" spans="1:28" ht="101.5" x14ac:dyDescent="0.35">
      <c r="A132" s="35">
        <v>604</v>
      </c>
      <c r="B132" s="21" t="s">
        <v>47</v>
      </c>
      <c r="C132" s="21" t="s">
        <v>328</v>
      </c>
      <c r="D132" s="21" t="s">
        <v>329</v>
      </c>
      <c r="E132" s="21" t="s">
        <v>182</v>
      </c>
      <c r="F132" s="21" t="s">
        <v>51</v>
      </c>
      <c r="G132" s="15" t="s">
        <v>646</v>
      </c>
      <c r="H132" s="21" t="s">
        <v>37</v>
      </c>
      <c r="I132" s="29"/>
      <c r="J132" s="21"/>
      <c r="K132" s="21" t="s">
        <v>3259</v>
      </c>
      <c r="L132" s="15" t="s">
        <v>647</v>
      </c>
      <c r="M132" s="22">
        <v>43416.571435185186</v>
      </c>
      <c r="N132" s="21"/>
      <c r="O132" s="21" t="s">
        <v>639</v>
      </c>
      <c r="P132" s="21" t="s">
        <v>310</v>
      </c>
      <c r="Q132" s="21" t="s">
        <v>38</v>
      </c>
      <c r="R132" s="21"/>
      <c r="S132" s="21" t="s">
        <v>311</v>
      </c>
      <c r="T132" s="22">
        <v>43417</v>
      </c>
      <c r="U132" s="22"/>
      <c r="V132" s="15"/>
      <c r="W132" s="15"/>
      <c r="X132" s="23">
        <v>0</v>
      </c>
      <c r="Y132" s="33">
        <f t="shared" si="4"/>
        <v>46</v>
      </c>
      <c r="Z132" s="32">
        <f t="shared" si="5"/>
        <v>2018</v>
      </c>
      <c r="AA132" s="33" t="str">
        <f t="shared" si="6"/>
        <v/>
      </c>
      <c r="AB132" t="str">
        <f t="shared" si="7"/>
        <v/>
      </c>
    </row>
    <row r="133" spans="1:28" ht="72.5" x14ac:dyDescent="0.35">
      <c r="A133" s="34">
        <v>603</v>
      </c>
      <c r="B133" s="18" t="s">
        <v>47</v>
      </c>
      <c r="C133" s="18" t="s">
        <v>648</v>
      </c>
      <c r="D133" s="18" t="s">
        <v>649</v>
      </c>
      <c r="E133" s="18" t="s">
        <v>50</v>
      </c>
      <c r="F133" s="18" t="s">
        <v>31</v>
      </c>
      <c r="G133" s="14" t="s">
        <v>650</v>
      </c>
      <c r="H133" s="18" t="s">
        <v>28</v>
      </c>
      <c r="I133" s="29"/>
      <c r="J133" s="18"/>
      <c r="K133" s="18" t="s">
        <v>3261</v>
      </c>
      <c r="L133" s="14" t="s">
        <v>651</v>
      </c>
      <c r="M133" s="19">
        <v>43416.370775462965</v>
      </c>
      <c r="N133" s="18"/>
      <c r="O133" s="18" t="s">
        <v>518</v>
      </c>
      <c r="P133" s="18" t="s">
        <v>652</v>
      </c>
      <c r="Q133" s="18" t="s">
        <v>38</v>
      </c>
      <c r="R133" s="18"/>
      <c r="S133" s="18" t="s">
        <v>653</v>
      </c>
      <c r="T133" s="19">
        <v>43419</v>
      </c>
      <c r="U133" s="19"/>
      <c r="V133" s="14"/>
      <c r="W133" s="14"/>
      <c r="X133" s="20">
        <v>0</v>
      </c>
      <c r="Y133" s="33">
        <f t="shared" si="4"/>
        <v>46</v>
      </c>
      <c r="Z133" s="32">
        <f t="shared" si="5"/>
        <v>2018</v>
      </c>
      <c r="AA133" s="33" t="str">
        <f t="shared" si="6"/>
        <v/>
      </c>
      <c r="AB133" t="str">
        <f t="shared" si="7"/>
        <v/>
      </c>
    </row>
    <row r="134" spans="1:28" ht="101.5" x14ac:dyDescent="0.35">
      <c r="A134" s="35">
        <v>602</v>
      </c>
      <c r="B134" s="21" t="s">
        <v>66</v>
      </c>
      <c r="C134" s="21" t="s">
        <v>654</v>
      </c>
      <c r="D134" s="21" t="s">
        <v>655</v>
      </c>
      <c r="E134" s="21" t="s">
        <v>198</v>
      </c>
      <c r="F134" s="21" t="s">
        <v>51</v>
      </c>
      <c r="G134" s="15" t="s">
        <v>656</v>
      </c>
      <c r="H134" s="21" t="s">
        <v>28</v>
      </c>
      <c r="I134" s="29"/>
      <c r="J134" s="21"/>
      <c r="K134" s="21" t="s">
        <v>3257</v>
      </c>
      <c r="L134" s="15" t="s">
        <v>657</v>
      </c>
      <c r="M134" s="22">
        <v>43413.496932870374</v>
      </c>
      <c r="N134" s="21"/>
      <c r="O134" s="21" t="s">
        <v>116</v>
      </c>
      <c r="P134" s="21" t="s">
        <v>658</v>
      </c>
      <c r="Q134" s="21" t="s">
        <v>38</v>
      </c>
      <c r="R134" s="21"/>
      <c r="S134" s="21" t="s">
        <v>659</v>
      </c>
      <c r="T134" s="22">
        <v>43508</v>
      </c>
      <c r="U134" s="22"/>
      <c r="V134" s="15"/>
      <c r="W134" s="15"/>
      <c r="X134" s="23">
        <v>0</v>
      </c>
      <c r="Y134" s="33">
        <f t="shared" si="4"/>
        <v>45</v>
      </c>
      <c r="Z134" s="32">
        <f t="shared" si="5"/>
        <v>2018</v>
      </c>
      <c r="AA134" s="33" t="str">
        <f t="shared" si="6"/>
        <v/>
      </c>
      <c r="AB134" t="str">
        <f t="shared" si="7"/>
        <v/>
      </c>
    </row>
    <row r="135" spans="1:28" ht="188.5" x14ac:dyDescent="0.35">
      <c r="A135" s="34">
        <v>601</v>
      </c>
      <c r="B135" s="18" t="s">
        <v>47</v>
      </c>
      <c r="C135" s="18" t="s">
        <v>660</v>
      </c>
      <c r="D135" s="18" t="s">
        <v>661</v>
      </c>
      <c r="E135" s="18" t="s">
        <v>267</v>
      </c>
      <c r="F135" s="18" t="s">
        <v>51</v>
      </c>
      <c r="G135" s="14" t="s">
        <v>662</v>
      </c>
      <c r="H135" s="18" t="s">
        <v>43</v>
      </c>
      <c r="I135" s="29"/>
      <c r="J135" s="18"/>
      <c r="K135" s="18" t="s">
        <v>3261</v>
      </c>
      <c r="L135" s="14" t="s">
        <v>663</v>
      </c>
      <c r="M135" s="19">
        <v>43412.429398148146</v>
      </c>
      <c r="N135" s="18"/>
      <c r="O135" s="18" t="s">
        <v>518</v>
      </c>
      <c r="P135" s="18" t="s">
        <v>664</v>
      </c>
      <c r="Q135" s="18" t="s">
        <v>38</v>
      </c>
      <c r="R135" s="18"/>
      <c r="S135" s="18" t="s">
        <v>665</v>
      </c>
      <c r="T135" s="19">
        <v>43412</v>
      </c>
      <c r="U135" s="19"/>
      <c r="V135" s="14"/>
      <c r="W135" s="14"/>
      <c r="X135" s="20">
        <v>0</v>
      </c>
      <c r="Y135" s="33">
        <f t="shared" si="4"/>
        <v>45</v>
      </c>
      <c r="Z135" s="32">
        <f t="shared" si="5"/>
        <v>2018</v>
      </c>
      <c r="AA135" s="33" t="str">
        <f t="shared" si="6"/>
        <v/>
      </c>
      <c r="AB135" t="str">
        <f t="shared" si="7"/>
        <v/>
      </c>
    </row>
    <row r="136" spans="1:28" ht="261" x14ac:dyDescent="0.35">
      <c r="A136" s="35">
        <v>600</v>
      </c>
      <c r="B136" s="21" t="s">
        <v>66</v>
      </c>
      <c r="C136" s="21" t="s">
        <v>292</v>
      </c>
      <c r="D136" s="21" t="s">
        <v>293</v>
      </c>
      <c r="E136" s="21"/>
      <c r="F136" s="21" t="s">
        <v>35</v>
      </c>
      <c r="G136" s="15" t="s">
        <v>666</v>
      </c>
      <c r="H136" s="21" t="s">
        <v>43</v>
      </c>
      <c r="I136" s="29"/>
      <c r="J136" s="21"/>
      <c r="K136" s="21" t="s">
        <v>3261</v>
      </c>
      <c r="L136" s="15" t="s">
        <v>667</v>
      </c>
      <c r="M136" s="22">
        <v>43411.732418981483</v>
      </c>
      <c r="N136" s="21"/>
      <c r="O136" s="21" t="s">
        <v>518</v>
      </c>
      <c r="P136" s="21" t="s">
        <v>296</v>
      </c>
      <c r="Q136" s="21" t="s">
        <v>38</v>
      </c>
      <c r="R136" s="21"/>
      <c r="S136" s="21" t="s">
        <v>669</v>
      </c>
      <c r="T136" s="22">
        <v>43423</v>
      </c>
      <c r="U136" s="22"/>
      <c r="V136" s="24" t="s">
        <v>668</v>
      </c>
      <c r="W136" s="15"/>
      <c r="X136" s="23">
        <v>0</v>
      </c>
      <c r="Y136" s="33">
        <f t="shared" si="4"/>
        <v>45</v>
      </c>
      <c r="Z136" s="32">
        <f t="shared" si="5"/>
        <v>2018</v>
      </c>
      <c r="AA136" s="33" t="str">
        <f t="shared" si="6"/>
        <v/>
      </c>
      <c r="AB136" t="str">
        <f t="shared" si="7"/>
        <v/>
      </c>
    </row>
    <row r="137" spans="1:28" ht="232" x14ac:dyDescent="0.35">
      <c r="A137" s="34">
        <v>599</v>
      </c>
      <c r="B137" s="18" t="s">
        <v>47</v>
      </c>
      <c r="C137" s="18" t="s">
        <v>104</v>
      </c>
      <c r="D137" s="18" t="s">
        <v>670</v>
      </c>
      <c r="E137" s="18" t="s">
        <v>106</v>
      </c>
      <c r="F137" s="18" t="s">
        <v>31</v>
      </c>
      <c r="G137" s="14" t="s">
        <v>671</v>
      </c>
      <c r="H137" s="18" t="s">
        <v>37</v>
      </c>
      <c r="I137" s="29"/>
      <c r="J137" s="18"/>
      <c r="K137" s="18" t="s">
        <v>3261</v>
      </c>
      <c r="L137" s="14" t="s">
        <v>672</v>
      </c>
      <c r="M137" s="19">
        <v>43411.399571759262</v>
      </c>
      <c r="N137" s="18"/>
      <c r="O137" s="18" t="s">
        <v>518</v>
      </c>
      <c r="P137" s="18" t="s">
        <v>109</v>
      </c>
      <c r="Q137" s="18" t="s">
        <v>38</v>
      </c>
      <c r="R137" s="18"/>
      <c r="S137" s="18" t="s">
        <v>674</v>
      </c>
      <c r="T137" s="19">
        <v>43411</v>
      </c>
      <c r="U137" s="19"/>
      <c r="V137" s="25" t="s">
        <v>673</v>
      </c>
      <c r="W137" s="25" t="s">
        <v>675</v>
      </c>
      <c r="X137" s="20">
        <v>0</v>
      </c>
      <c r="Y137" s="33">
        <f t="shared" si="4"/>
        <v>45</v>
      </c>
      <c r="Z137" s="32">
        <f t="shared" si="5"/>
        <v>2018</v>
      </c>
      <c r="AA137" s="33" t="str">
        <f t="shared" si="6"/>
        <v/>
      </c>
      <c r="AB137" t="str">
        <f t="shared" si="7"/>
        <v/>
      </c>
    </row>
    <row r="138" spans="1:28" ht="101.5" x14ac:dyDescent="0.35">
      <c r="A138" s="35">
        <v>598</v>
      </c>
      <c r="B138" s="21" t="s">
        <v>47</v>
      </c>
      <c r="C138" s="21" t="s">
        <v>286</v>
      </c>
      <c r="D138" s="21" t="s">
        <v>676</v>
      </c>
      <c r="E138" s="21" t="s">
        <v>25</v>
      </c>
      <c r="F138" s="21" t="s">
        <v>31</v>
      </c>
      <c r="G138" s="15" t="s">
        <v>677</v>
      </c>
      <c r="H138" s="21" t="s">
        <v>37</v>
      </c>
      <c r="I138" s="29"/>
      <c r="J138" s="21"/>
      <c r="K138" s="21" t="s">
        <v>3257</v>
      </c>
      <c r="L138" s="15" t="s">
        <v>678</v>
      </c>
      <c r="M138" s="22">
        <v>43399.48673611111</v>
      </c>
      <c r="N138" s="21"/>
      <c r="O138" s="21" t="s">
        <v>518</v>
      </c>
      <c r="P138" s="21" t="s">
        <v>290</v>
      </c>
      <c r="Q138" s="21" t="s">
        <v>38</v>
      </c>
      <c r="R138" s="21"/>
      <c r="S138" s="21" t="s">
        <v>291</v>
      </c>
      <c r="T138" s="22">
        <v>43411</v>
      </c>
      <c r="U138" s="22"/>
      <c r="V138" s="15"/>
      <c r="W138" s="15"/>
      <c r="X138" s="23">
        <v>0</v>
      </c>
      <c r="Y138" s="33">
        <f t="shared" si="4"/>
        <v>43</v>
      </c>
      <c r="Z138" s="32">
        <f t="shared" si="5"/>
        <v>2018</v>
      </c>
      <c r="AA138" s="33" t="str">
        <f t="shared" si="6"/>
        <v/>
      </c>
      <c r="AB138" t="str">
        <f t="shared" si="7"/>
        <v/>
      </c>
    </row>
    <row r="139" spans="1:28" ht="319" x14ac:dyDescent="0.35">
      <c r="A139" s="34">
        <v>597</v>
      </c>
      <c r="B139" s="18" t="s">
        <v>47</v>
      </c>
      <c r="C139" s="18" t="s">
        <v>418</v>
      </c>
      <c r="D139" s="18" t="s">
        <v>679</v>
      </c>
      <c r="E139" s="18"/>
      <c r="F139" s="18" t="s">
        <v>363</v>
      </c>
      <c r="G139" s="14" t="s">
        <v>680</v>
      </c>
      <c r="H139" s="18" t="s">
        <v>28</v>
      </c>
      <c r="I139" s="29"/>
      <c r="J139" s="18"/>
      <c r="K139" s="18" t="s">
        <v>3257</v>
      </c>
      <c r="L139" s="14" t="s">
        <v>681</v>
      </c>
      <c r="M139" s="19">
        <v>43398.481122685182</v>
      </c>
      <c r="N139" s="18"/>
      <c r="O139" s="18" t="s">
        <v>682</v>
      </c>
      <c r="P139" s="18"/>
      <c r="Q139" s="18" t="s">
        <v>30</v>
      </c>
      <c r="R139" s="18" t="s">
        <v>38</v>
      </c>
      <c r="S139" s="18"/>
      <c r="T139" s="19">
        <v>43398</v>
      </c>
      <c r="U139" s="19">
        <v>43437</v>
      </c>
      <c r="V139" s="14"/>
      <c r="W139" s="25" t="s">
        <v>683</v>
      </c>
      <c r="X139" s="20">
        <v>0</v>
      </c>
      <c r="Y139" s="33">
        <f t="shared" si="4"/>
        <v>43</v>
      </c>
      <c r="Z139" s="32">
        <f t="shared" si="5"/>
        <v>2018</v>
      </c>
      <c r="AA139" s="33">
        <f t="shared" si="6"/>
        <v>49</v>
      </c>
      <c r="AB139">
        <f t="shared" si="7"/>
        <v>2018</v>
      </c>
    </row>
    <row r="140" spans="1:28" ht="72.5" x14ac:dyDescent="0.35">
      <c r="A140" s="35">
        <v>596</v>
      </c>
      <c r="B140" s="21" t="s">
        <v>47</v>
      </c>
      <c r="C140" s="21" t="s">
        <v>684</v>
      </c>
      <c r="D140" s="21" t="s">
        <v>685</v>
      </c>
      <c r="E140" s="21" t="s">
        <v>217</v>
      </c>
      <c r="F140" s="21" t="s">
        <v>51</v>
      </c>
      <c r="G140" s="15" t="s">
        <v>686</v>
      </c>
      <c r="H140" s="21" t="s">
        <v>43</v>
      </c>
      <c r="I140" s="29"/>
      <c r="J140" s="21"/>
      <c r="K140" s="21" t="s">
        <v>3257</v>
      </c>
      <c r="L140" s="15" t="s">
        <v>687</v>
      </c>
      <c r="M140" s="22">
        <v>43390.595312500001</v>
      </c>
      <c r="N140" s="21"/>
      <c r="O140" s="21" t="s">
        <v>518</v>
      </c>
      <c r="P140" s="21" t="s">
        <v>688</v>
      </c>
      <c r="Q140" s="21" t="s">
        <v>38</v>
      </c>
      <c r="R140" s="21"/>
      <c r="S140" s="21" t="s">
        <v>689</v>
      </c>
      <c r="T140" s="22">
        <v>43411</v>
      </c>
      <c r="U140" s="22">
        <v>43412</v>
      </c>
      <c r="V140" s="15"/>
      <c r="W140" s="15"/>
      <c r="X140" s="23">
        <v>0</v>
      </c>
      <c r="Y140" s="33">
        <f t="shared" si="4"/>
        <v>42</v>
      </c>
      <c r="Z140" s="32">
        <f t="shared" si="5"/>
        <v>2018</v>
      </c>
      <c r="AA140" s="33">
        <f t="shared" si="6"/>
        <v>45</v>
      </c>
      <c r="AB140">
        <f t="shared" si="7"/>
        <v>2018</v>
      </c>
    </row>
    <row r="141" spans="1:28" ht="116" x14ac:dyDescent="0.35">
      <c r="A141" s="34">
        <v>595</v>
      </c>
      <c r="B141" s="18" t="s">
        <v>690</v>
      </c>
      <c r="C141" s="18" t="s">
        <v>691</v>
      </c>
      <c r="D141" s="18" t="s">
        <v>692</v>
      </c>
      <c r="E141" s="18" t="s">
        <v>693</v>
      </c>
      <c r="F141" s="18" t="s">
        <v>51</v>
      </c>
      <c r="G141" s="14" t="s">
        <v>694</v>
      </c>
      <c r="H141" s="18" t="s">
        <v>28</v>
      </c>
      <c r="I141" s="29"/>
      <c r="J141" s="18"/>
      <c r="K141" s="18" t="s">
        <v>3257</v>
      </c>
      <c r="L141" s="14" t="s">
        <v>695</v>
      </c>
      <c r="M141" s="19">
        <v>43390.589097222219</v>
      </c>
      <c r="N141" s="18"/>
      <c r="O141" s="18" t="s">
        <v>698</v>
      </c>
      <c r="P141" s="18" t="s">
        <v>696</v>
      </c>
      <c r="Q141" s="18" t="s">
        <v>38</v>
      </c>
      <c r="R141" s="18" t="s">
        <v>30</v>
      </c>
      <c r="S141" s="18" t="s">
        <v>697</v>
      </c>
      <c r="T141" s="19">
        <v>43434</v>
      </c>
      <c r="U141" s="19">
        <v>43434</v>
      </c>
      <c r="V141" s="14"/>
      <c r="W141" s="14"/>
      <c r="X141" s="20">
        <v>0</v>
      </c>
      <c r="Y141" s="33">
        <f t="shared" si="4"/>
        <v>42</v>
      </c>
      <c r="Z141" s="32">
        <f t="shared" si="5"/>
        <v>2018</v>
      </c>
      <c r="AA141" s="33">
        <f t="shared" si="6"/>
        <v>48</v>
      </c>
      <c r="AB141">
        <f t="shared" si="7"/>
        <v>2018</v>
      </c>
    </row>
    <row r="142" spans="1:28" ht="72.5" x14ac:dyDescent="0.35">
      <c r="A142" s="35">
        <v>594</v>
      </c>
      <c r="B142" s="21" t="s">
        <v>22</v>
      </c>
      <c r="C142" s="21" t="s">
        <v>104</v>
      </c>
      <c r="D142" s="21" t="s">
        <v>699</v>
      </c>
      <c r="E142" s="21" t="s">
        <v>106</v>
      </c>
      <c r="F142" s="21" t="s">
        <v>35</v>
      </c>
      <c r="G142" s="15" t="s">
        <v>700</v>
      </c>
      <c r="H142" s="21" t="s">
        <v>28</v>
      </c>
      <c r="I142" s="29"/>
      <c r="J142" s="21"/>
      <c r="K142" s="21" t="s">
        <v>3261</v>
      </c>
      <c r="L142" s="15"/>
      <c r="M142" s="22">
        <v>43384.704664351855</v>
      </c>
      <c r="N142" s="21"/>
      <c r="O142" s="21"/>
      <c r="P142" s="21" t="s">
        <v>109</v>
      </c>
      <c r="Q142" s="21" t="s">
        <v>38</v>
      </c>
      <c r="R142" s="21"/>
      <c r="S142" s="21"/>
      <c r="T142" s="22"/>
      <c r="U142" s="22"/>
      <c r="V142" s="15"/>
      <c r="W142" s="15"/>
      <c r="X142" s="23">
        <v>0</v>
      </c>
      <c r="Y142" s="33">
        <f t="shared" si="4"/>
        <v>41</v>
      </c>
      <c r="Z142" s="32">
        <f t="shared" si="5"/>
        <v>2018</v>
      </c>
      <c r="AA142" s="33" t="str">
        <f t="shared" si="6"/>
        <v/>
      </c>
      <c r="AB142" t="str">
        <f t="shared" si="7"/>
        <v/>
      </c>
    </row>
    <row r="143" spans="1:28" ht="188.5" x14ac:dyDescent="0.35">
      <c r="A143" s="34">
        <v>593</v>
      </c>
      <c r="B143" s="18" t="s">
        <v>66</v>
      </c>
      <c r="C143" s="18" t="s">
        <v>280</v>
      </c>
      <c r="D143" s="18" t="s">
        <v>701</v>
      </c>
      <c r="E143" s="18" t="s">
        <v>112</v>
      </c>
      <c r="F143" s="18" t="s">
        <v>31</v>
      </c>
      <c r="G143" s="14" t="s">
        <v>702</v>
      </c>
      <c r="H143" s="18" t="s">
        <v>37</v>
      </c>
      <c r="I143" s="29" t="str">
        <f>VLOOKUP(A143,TableauS1,9,FALSE)</f>
        <v>OOU le 22/08/19
TGT#7509 et DEV-52914-00 ticket ne semble pas être traité (Corentin destinataire ?) et DEV vide, j'ai relancé ce jour Mathilde par mail</v>
      </c>
      <c r="J143" s="18"/>
      <c r="K143" s="18" t="s">
        <v>3257</v>
      </c>
      <c r="L143" s="14" t="s">
        <v>703</v>
      </c>
      <c r="M143" s="19">
        <v>43381.627812500003</v>
      </c>
      <c r="N143" s="18"/>
      <c r="O143" s="18" t="s">
        <v>74</v>
      </c>
      <c r="P143" s="18" t="s">
        <v>284</v>
      </c>
      <c r="Q143" s="18" t="s">
        <v>38</v>
      </c>
      <c r="R143" s="18"/>
      <c r="S143" s="18" t="s">
        <v>285</v>
      </c>
      <c r="T143" s="19">
        <v>43565</v>
      </c>
      <c r="U143" s="19"/>
      <c r="V143" s="14"/>
      <c r="W143" s="14"/>
      <c r="X143" s="20">
        <v>0</v>
      </c>
      <c r="Y143" s="33">
        <f t="shared" si="4"/>
        <v>41</v>
      </c>
      <c r="Z143" s="32">
        <f t="shared" si="5"/>
        <v>2018</v>
      </c>
      <c r="AA143" s="33" t="str">
        <f t="shared" si="6"/>
        <v/>
      </c>
      <c r="AB143" t="str">
        <f t="shared" si="7"/>
        <v/>
      </c>
    </row>
    <row r="144" spans="1:28" ht="101.5" x14ac:dyDescent="0.35">
      <c r="A144" s="35">
        <v>592</v>
      </c>
      <c r="B144" s="21" t="s">
        <v>47</v>
      </c>
      <c r="C144" s="21" t="s">
        <v>704</v>
      </c>
      <c r="D144" s="21"/>
      <c r="E144" s="21"/>
      <c r="F144" s="21" t="s">
        <v>75</v>
      </c>
      <c r="G144" s="15" t="s">
        <v>705</v>
      </c>
      <c r="H144" s="21" t="s">
        <v>43</v>
      </c>
      <c r="I144" s="29"/>
      <c r="J144" s="21"/>
      <c r="K144" s="21" t="s">
        <v>3257</v>
      </c>
      <c r="L144" s="15"/>
      <c r="M144" s="22">
        <v>43381.318564814814</v>
      </c>
      <c r="N144" s="21"/>
      <c r="O144" s="21"/>
      <c r="P144" s="21"/>
      <c r="Q144" s="21" t="s">
        <v>30</v>
      </c>
      <c r="R144" s="21"/>
      <c r="S144" s="21"/>
      <c r="T144" s="22"/>
      <c r="U144" s="22"/>
      <c r="V144" s="15"/>
      <c r="W144" s="15"/>
      <c r="X144" s="23">
        <v>0</v>
      </c>
      <c r="Y144" s="33">
        <f t="shared" ref="Y144:Y207" si="8">WEEKNUM(M144)</f>
        <v>41</v>
      </c>
      <c r="Z144" s="32">
        <f t="shared" ref="Z144:Z207" si="9">YEAR(M144)</f>
        <v>2018</v>
      </c>
      <c r="AA144" s="33" t="str">
        <f t="shared" ref="AA144:AA207" si="10">IF(U144="","",WEEKNUM(U144))</f>
        <v/>
      </c>
      <c r="AB144" t="str">
        <f t="shared" ref="AB144:AB207" si="11">IF(U144="","",YEAR(U144))</f>
        <v/>
      </c>
    </row>
    <row r="145" spans="1:28" ht="58" x14ac:dyDescent="0.35">
      <c r="A145" s="34">
        <v>591</v>
      </c>
      <c r="B145" s="18" t="s">
        <v>47</v>
      </c>
      <c r="C145" s="18" t="s">
        <v>640</v>
      </c>
      <c r="D145" s="18" t="s">
        <v>641</v>
      </c>
      <c r="E145" s="18" t="s">
        <v>41</v>
      </c>
      <c r="F145" s="18" t="s">
        <v>51</v>
      </c>
      <c r="G145" s="14" t="s">
        <v>706</v>
      </c>
      <c r="H145" s="18" t="s">
        <v>37</v>
      </c>
      <c r="I145" s="29"/>
      <c r="J145" s="18"/>
      <c r="K145" s="18" t="s">
        <v>3261</v>
      </c>
      <c r="L145" s="14" t="s">
        <v>707</v>
      </c>
      <c r="M145" s="19">
        <v>43378.456689814811</v>
      </c>
      <c r="N145" s="18"/>
      <c r="O145" s="18"/>
      <c r="P145" s="18" t="s">
        <v>644</v>
      </c>
      <c r="Q145" s="18" t="s">
        <v>38</v>
      </c>
      <c r="R145" s="18"/>
      <c r="S145" s="18" t="s">
        <v>645</v>
      </c>
      <c r="T145" s="19">
        <v>43383</v>
      </c>
      <c r="U145" s="19">
        <v>43383</v>
      </c>
      <c r="V145" s="14"/>
      <c r="W145" s="14"/>
      <c r="X145" s="20">
        <v>0</v>
      </c>
      <c r="Y145" s="33">
        <f t="shared" si="8"/>
        <v>40</v>
      </c>
      <c r="Z145" s="32">
        <f t="shared" si="9"/>
        <v>2018</v>
      </c>
      <c r="AA145" s="33">
        <f t="shared" si="10"/>
        <v>41</v>
      </c>
      <c r="AB145">
        <f t="shared" si="11"/>
        <v>2018</v>
      </c>
    </row>
    <row r="146" spans="1:28" ht="406" x14ac:dyDescent="0.35">
      <c r="A146" s="35">
        <v>590</v>
      </c>
      <c r="B146" s="21" t="s">
        <v>47</v>
      </c>
      <c r="C146" s="21" t="s">
        <v>708</v>
      </c>
      <c r="D146" s="21" t="s">
        <v>709</v>
      </c>
      <c r="E146" s="21" t="s">
        <v>710</v>
      </c>
      <c r="F146" s="21" t="s">
        <v>31</v>
      </c>
      <c r="G146" s="15" t="s">
        <v>711</v>
      </c>
      <c r="H146" s="21" t="s">
        <v>37</v>
      </c>
      <c r="I146" s="29"/>
      <c r="J146" s="21"/>
      <c r="K146" s="21" t="s">
        <v>3261</v>
      </c>
      <c r="L146" s="15" t="s">
        <v>712</v>
      </c>
      <c r="M146" s="22">
        <v>43374.658125000002</v>
      </c>
      <c r="N146" s="21"/>
      <c r="O146" s="21" t="s">
        <v>116</v>
      </c>
      <c r="P146" s="21" t="s">
        <v>713</v>
      </c>
      <c r="Q146" s="21" t="s">
        <v>38</v>
      </c>
      <c r="R146" s="21"/>
      <c r="S146" s="21" t="s">
        <v>714</v>
      </c>
      <c r="T146" s="22">
        <v>43508</v>
      </c>
      <c r="U146" s="22"/>
      <c r="V146" s="24" t="s">
        <v>264</v>
      </c>
      <c r="W146" s="24" t="s">
        <v>264</v>
      </c>
      <c r="X146" s="23">
        <v>0</v>
      </c>
      <c r="Y146" s="33">
        <f t="shared" si="8"/>
        <v>40</v>
      </c>
      <c r="Z146" s="32">
        <f t="shared" si="9"/>
        <v>2018</v>
      </c>
      <c r="AA146" s="33" t="str">
        <f t="shared" si="10"/>
        <v/>
      </c>
      <c r="AB146" t="str">
        <f t="shared" si="11"/>
        <v/>
      </c>
    </row>
    <row r="147" spans="1:28" ht="348" x14ac:dyDescent="0.35">
      <c r="A147" s="34">
        <v>589</v>
      </c>
      <c r="B147" s="18" t="s">
        <v>47</v>
      </c>
      <c r="C147" s="18" t="s">
        <v>352</v>
      </c>
      <c r="D147" s="18" t="s">
        <v>715</v>
      </c>
      <c r="E147" s="18"/>
      <c r="F147" s="18" t="s">
        <v>363</v>
      </c>
      <c r="G147" s="14" t="s">
        <v>716</v>
      </c>
      <c r="H147" s="18" t="s">
        <v>28</v>
      </c>
      <c r="I147" s="29"/>
      <c r="J147" s="18"/>
      <c r="K147" s="18" t="s">
        <v>3257</v>
      </c>
      <c r="L147" s="14" t="s">
        <v>717</v>
      </c>
      <c r="M147" s="19">
        <v>43370.578599537039</v>
      </c>
      <c r="N147" s="18"/>
      <c r="O147" s="18" t="s">
        <v>719</v>
      </c>
      <c r="P147" s="18"/>
      <c r="Q147" s="18" t="s">
        <v>30</v>
      </c>
      <c r="R147" s="18" t="s">
        <v>38</v>
      </c>
      <c r="S147" s="18"/>
      <c r="T147" s="19">
        <v>43370</v>
      </c>
      <c r="U147" s="19">
        <v>43600</v>
      </c>
      <c r="V147" s="25" t="s">
        <v>718</v>
      </c>
      <c r="W147" s="25" t="s">
        <v>720</v>
      </c>
      <c r="X147" s="20">
        <v>0</v>
      </c>
      <c r="Y147" s="33">
        <f t="shared" si="8"/>
        <v>39</v>
      </c>
      <c r="Z147" s="32">
        <f t="shared" si="9"/>
        <v>2018</v>
      </c>
      <c r="AA147" s="33">
        <f t="shared" si="10"/>
        <v>20</v>
      </c>
      <c r="AB147">
        <f t="shared" si="11"/>
        <v>2019</v>
      </c>
    </row>
    <row r="148" spans="1:28" ht="275.5" x14ac:dyDescent="0.35">
      <c r="A148" s="35">
        <v>588</v>
      </c>
      <c r="B148" s="21" t="s">
        <v>47</v>
      </c>
      <c r="C148" s="21" t="s">
        <v>633</v>
      </c>
      <c r="D148" s="21" t="s">
        <v>721</v>
      </c>
      <c r="E148" s="21"/>
      <c r="F148" s="21" t="s">
        <v>363</v>
      </c>
      <c r="G148" s="15" t="s">
        <v>722</v>
      </c>
      <c r="H148" s="21" t="s">
        <v>28</v>
      </c>
      <c r="I148" s="29"/>
      <c r="J148" s="21"/>
      <c r="K148" s="21" t="s">
        <v>3257</v>
      </c>
      <c r="L148" s="15" t="s">
        <v>723</v>
      </c>
      <c r="M148" s="22">
        <v>43369.551562499997</v>
      </c>
      <c r="N148" s="21"/>
      <c r="O148" s="21" t="s">
        <v>719</v>
      </c>
      <c r="P148" s="21"/>
      <c r="Q148" s="21" t="s">
        <v>30</v>
      </c>
      <c r="R148" s="21" t="s">
        <v>38</v>
      </c>
      <c r="S148" s="21"/>
      <c r="T148" s="22">
        <v>43370</v>
      </c>
      <c r="U148" s="22">
        <v>43423</v>
      </c>
      <c r="V148" s="24" t="s">
        <v>724</v>
      </c>
      <c r="W148" s="15"/>
      <c r="X148" s="23">
        <v>0</v>
      </c>
      <c r="Y148" s="33">
        <f t="shared" si="8"/>
        <v>39</v>
      </c>
      <c r="Z148" s="32">
        <f t="shared" si="9"/>
        <v>2018</v>
      </c>
      <c r="AA148" s="33">
        <f t="shared" si="10"/>
        <v>47</v>
      </c>
      <c r="AB148">
        <f t="shared" si="11"/>
        <v>2018</v>
      </c>
    </row>
    <row r="149" spans="1:28" ht="87" x14ac:dyDescent="0.35">
      <c r="A149" s="34">
        <v>587</v>
      </c>
      <c r="B149" s="18" t="s">
        <v>47</v>
      </c>
      <c r="C149" s="18" t="s">
        <v>725</v>
      </c>
      <c r="D149" s="18" t="s">
        <v>726</v>
      </c>
      <c r="E149" s="18" t="s">
        <v>69</v>
      </c>
      <c r="F149" s="18" t="s">
        <v>31</v>
      </c>
      <c r="G149" s="14" t="s">
        <v>727</v>
      </c>
      <c r="H149" s="18" t="s">
        <v>43</v>
      </c>
      <c r="I149" s="29"/>
      <c r="J149" s="18"/>
      <c r="K149" s="18" t="s">
        <v>3261</v>
      </c>
      <c r="L149" s="14" t="s">
        <v>728</v>
      </c>
      <c r="M149" s="19">
        <v>43368.435208333336</v>
      </c>
      <c r="N149" s="18"/>
      <c r="O149" s="18" t="s">
        <v>518</v>
      </c>
      <c r="P149" s="18" t="s">
        <v>729</v>
      </c>
      <c r="Q149" s="18" t="s">
        <v>38</v>
      </c>
      <c r="R149" s="18"/>
      <c r="S149" s="18" t="s">
        <v>730</v>
      </c>
      <c r="T149" s="19">
        <v>43369</v>
      </c>
      <c r="U149" s="19"/>
      <c r="V149" s="14"/>
      <c r="W149" s="14"/>
      <c r="X149" s="20">
        <v>0</v>
      </c>
      <c r="Y149" s="33">
        <f t="shared" si="8"/>
        <v>39</v>
      </c>
      <c r="Z149" s="32">
        <f t="shared" si="9"/>
        <v>2018</v>
      </c>
      <c r="AA149" s="33" t="str">
        <f t="shared" si="10"/>
        <v/>
      </c>
      <c r="AB149" t="str">
        <f t="shared" si="11"/>
        <v/>
      </c>
    </row>
    <row r="150" spans="1:28" ht="116" x14ac:dyDescent="0.35">
      <c r="A150" s="35">
        <v>586</v>
      </c>
      <c r="B150" s="21" t="s">
        <v>47</v>
      </c>
      <c r="C150" s="21" t="s">
        <v>215</v>
      </c>
      <c r="D150" s="21" t="s">
        <v>216</v>
      </c>
      <c r="E150" s="21" t="s">
        <v>217</v>
      </c>
      <c r="F150" s="21" t="s">
        <v>31</v>
      </c>
      <c r="G150" s="15" t="s">
        <v>731</v>
      </c>
      <c r="H150" s="21" t="s">
        <v>37</v>
      </c>
      <c r="I150" s="29"/>
      <c r="J150" s="21"/>
      <c r="K150" s="21" t="s">
        <v>3261</v>
      </c>
      <c r="L150" s="15" t="s">
        <v>732</v>
      </c>
      <c r="M150" s="22">
        <v>43367.600648148145</v>
      </c>
      <c r="N150" s="21"/>
      <c r="O150" s="21" t="s">
        <v>698</v>
      </c>
      <c r="P150" s="21" t="s">
        <v>220</v>
      </c>
      <c r="Q150" s="21" t="s">
        <v>38</v>
      </c>
      <c r="R150" s="21" t="s">
        <v>30</v>
      </c>
      <c r="S150" s="21" t="s">
        <v>221</v>
      </c>
      <c r="T150" s="22">
        <v>43434</v>
      </c>
      <c r="U150" s="22">
        <v>43434</v>
      </c>
      <c r="V150" s="24" t="s">
        <v>733</v>
      </c>
      <c r="W150" s="15"/>
      <c r="X150" s="23">
        <v>0</v>
      </c>
      <c r="Y150" s="33">
        <f t="shared" si="8"/>
        <v>39</v>
      </c>
      <c r="Z150" s="32">
        <f t="shared" si="9"/>
        <v>2018</v>
      </c>
      <c r="AA150" s="33">
        <f t="shared" si="10"/>
        <v>48</v>
      </c>
      <c r="AB150">
        <f t="shared" si="11"/>
        <v>2018</v>
      </c>
    </row>
    <row r="151" spans="1:28" ht="58" x14ac:dyDescent="0.35">
      <c r="A151" s="34">
        <v>585</v>
      </c>
      <c r="B151" s="18" t="s">
        <v>47</v>
      </c>
      <c r="C151" s="18" t="s">
        <v>230</v>
      </c>
      <c r="D151" s="18" t="s">
        <v>734</v>
      </c>
      <c r="E151" s="18" t="s">
        <v>78</v>
      </c>
      <c r="F151" s="18" t="s">
        <v>51</v>
      </c>
      <c r="G151" s="14" t="s">
        <v>735</v>
      </c>
      <c r="H151" s="18" t="s">
        <v>43</v>
      </c>
      <c r="I151" s="29"/>
      <c r="J151" s="18"/>
      <c r="K151" s="18" t="s">
        <v>3257</v>
      </c>
      <c r="L151" s="14"/>
      <c r="M151" s="19">
        <v>43367.412581018521</v>
      </c>
      <c r="N151" s="18"/>
      <c r="O151" s="18"/>
      <c r="P151" s="18" t="s">
        <v>234</v>
      </c>
      <c r="Q151" s="18" t="s">
        <v>38</v>
      </c>
      <c r="R151" s="18"/>
      <c r="S151" s="18" t="s">
        <v>574</v>
      </c>
      <c r="T151" s="19"/>
      <c r="U151" s="19"/>
      <c r="V151" s="25" t="s">
        <v>736</v>
      </c>
      <c r="W151" s="14"/>
      <c r="X151" s="20">
        <v>0</v>
      </c>
      <c r="Y151" s="33">
        <f t="shared" si="8"/>
        <v>39</v>
      </c>
      <c r="Z151" s="32">
        <f t="shared" si="9"/>
        <v>2018</v>
      </c>
      <c r="AA151" s="33" t="str">
        <f t="shared" si="10"/>
        <v/>
      </c>
      <c r="AB151" t="str">
        <f t="shared" si="11"/>
        <v/>
      </c>
    </row>
    <row r="152" spans="1:28" ht="58" x14ac:dyDescent="0.35">
      <c r="A152" s="35">
        <v>584</v>
      </c>
      <c r="B152" s="21" t="s">
        <v>47</v>
      </c>
      <c r="C152" s="21" t="s">
        <v>196</v>
      </c>
      <c r="D152" s="21" t="s">
        <v>197</v>
      </c>
      <c r="E152" s="21" t="s">
        <v>198</v>
      </c>
      <c r="F152" s="21" t="s">
        <v>31</v>
      </c>
      <c r="G152" s="15" t="s">
        <v>737</v>
      </c>
      <c r="H152" s="21" t="s">
        <v>37</v>
      </c>
      <c r="I152" s="29"/>
      <c r="J152" s="21"/>
      <c r="K152" s="21" t="s">
        <v>3258</v>
      </c>
      <c r="L152" s="15" t="s">
        <v>738</v>
      </c>
      <c r="M152" s="22">
        <v>43360.583148148151</v>
      </c>
      <c r="N152" s="21"/>
      <c r="O152" s="21" t="s">
        <v>518</v>
      </c>
      <c r="P152" s="21" t="s">
        <v>202</v>
      </c>
      <c r="Q152" s="21" t="s">
        <v>38</v>
      </c>
      <c r="R152" s="21"/>
      <c r="S152" s="21" t="s">
        <v>617</v>
      </c>
      <c r="T152" s="22">
        <v>43411</v>
      </c>
      <c r="U152" s="22"/>
      <c r="V152" s="15"/>
      <c r="W152" s="15"/>
      <c r="X152" s="23">
        <v>0</v>
      </c>
      <c r="Y152" s="33">
        <f t="shared" si="8"/>
        <v>38</v>
      </c>
      <c r="Z152" s="32">
        <f t="shared" si="9"/>
        <v>2018</v>
      </c>
      <c r="AA152" s="33" t="str">
        <f t="shared" si="10"/>
        <v/>
      </c>
      <c r="AB152" t="str">
        <f t="shared" si="11"/>
        <v/>
      </c>
    </row>
    <row r="153" spans="1:28" ht="58" x14ac:dyDescent="0.35">
      <c r="A153" s="34">
        <v>583</v>
      </c>
      <c r="B153" s="18" t="s">
        <v>47</v>
      </c>
      <c r="C153" s="18" t="s">
        <v>654</v>
      </c>
      <c r="D153" s="18" t="s">
        <v>655</v>
      </c>
      <c r="E153" s="18" t="s">
        <v>198</v>
      </c>
      <c r="F153" s="18" t="s">
        <v>51</v>
      </c>
      <c r="G153" s="14" t="s">
        <v>739</v>
      </c>
      <c r="H153" s="18" t="s">
        <v>37</v>
      </c>
      <c r="I153" s="29"/>
      <c r="J153" s="18"/>
      <c r="K153" s="18" t="s">
        <v>3257</v>
      </c>
      <c r="L153" s="14" t="s">
        <v>740</v>
      </c>
      <c r="M153" s="19">
        <v>43354.627800925926</v>
      </c>
      <c r="N153" s="18"/>
      <c r="O153" s="18" t="s">
        <v>518</v>
      </c>
      <c r="P153" s="18" t="s">
        <v>658</v>
      </c>
      <c r="Q153" s="18" t="s">
        <v>38</v>
      </c>
      <c r="R153" s="18"/>
      <c r="S153" s="18" t="s">
        <v>659</v>
      </c>
      <c r="T153" s="19">
        <v>43364</v>
      </c>
      <c r="U153" s="19">
        <v>43364</v>
      </c>
      <c r="V153" s="14"/>
      <c r="W153" s="14"/>
      <c r="X153" s="20">
        <v>0</v>
      </c>
      <c r="Y153" s="33">
        <f t="shared" si="8"/>
        <v>37</v>
      </c>
      <c r="Z153" s="32">
        <f t="shared" si="9"/>
        <v>2018</v>
      </c>
      <c r="AA153" s="33">
        <f t="shared" si="10"/>
        <v>38</v>
      </c>
      <c r="AB153">
        <f t="shared" si="11"/>
        <v>2018</v>
      </c>
    </row>
    <row r="154" spans="1:28" ht="174" x14ac:dyDescent="0.35">
      <c r="A154" s="35">
        <v>582</v>
      </c>
      <c r="B154" s="21" t="s">
        <v>22</v>
      </c>
      <c r="C154" s="21" t="s">
        <v>741</v>
      </c>
      <c r="D154" s="21" t="s">
        <v>742</v>
      </c>
      <c r="E154" s="21" t="s">
        <v>339</v>
      </c>
      <c r="F154" s="21" t="s">
        <v>31</v>
      </c>
      <c r="G154" s="15" t="s">
        <v>743</v>
      </c>
      <c r="H154" s="21" t="s">
        <v>28</v>
      </c>
      <c r="I154" s="29"/>
      <c r="J154" s="21"/>
      <c r="K154" s="21" t="s">
        <v>3261</v>
      </c>
      <c r="L154" s="15"/>
      <c r="M154" s="22">
        <v>43350.345150462963</v>
      </c>
      <c r="N154" s="21"/>
      <c r="O154" s="21"/>
      <c r="P154" s="21" t="s">
        <v>744</v>
      </c>
      <c r="Q154" s="21" t="s">
        <v>38</v>
      </c>
      <c r="R154" s="21"/>
      <c r="S154" s="21"/>
      <c r="T154" s="22"/>
      <c r="U154" s="22"/>
      <c r="V154" s="15"/>
      <c r="W154" s="15"/>
      <c r="X154" s="23">
        <v>0</v>
      </c>
      <c r="Y154" s="33">
        <f t="shared" si="8"/>
        <v>36</v>
      </c>
      <c r="Z154" s="32">
        <f t="shared" si="9"/>
        <v>2018</v>
      </c>
      <c r="AA154" s="33" t="str">
        <f t="shared" si="10"/>
        <v/>
      </c>
      <c r="AB154" t="str">
        <f t="shared" si="11"/>
        <v/>
      </c>
    </row>
    <row r="155" spans="1:28" ht="72.5" x14ac:dyDescent="0.35">
      <c r="A155" s="34">
        <v>581</v>
      </c>
      <c r="B155" s="18" t="s">
        <v>47</v>
      </c>
      <c r="C155" s="18" t="s">
        <v>286</v>
      </c>
      <c r="D155" s="18" t="s">
        <v>745</v>
      </c>
      <c r="E155" s="18" t="s">
        <v>25</v>
      </c>
      <c r="F155" s="18" t="s">
        <v>363</v>
      </c>
      <c r="G155" s="14" t="s">
        <v>746</v>
      </c>
      <c r="H155" s="18" t="s">
        <v>37</v>
      </c>
      <c r="I155" s="29"/>
      <c r="J155" s="18"/>
      <c r="K155" s="18" t="s">
        <v>3258</v>
      </c>
      <c r="L155" s="14" t="s">
        <v>747</v>
      </c>
      <c r="M155" s="19">
        <v>43346.647349537037</v>
      </c>
      <c r="N155" s="18"/>
      <c r="O155" s="18"/>
      <c r="P155" s="18" t="s">
        <v>290</v>
      </c>
      <c r="Q155" s="18" t="s">
        <v>38</v>
      </c>
      <c r="R155" s="18"/>
      <c r="S155" s="18" t="s">
        <v>291</v>
      </c>
      <c r="T155" s="19"/>
      <c r="U155" s="19"/>
      <c r="V155" s="25" t="s">
        <v>748</v>
      </c>
      <c r="W155" s="14"/>
      <c r="X155" s="20">
        <v>0</v>
      </c>
      <c r="Y155" s="33">
        <f t="shared" si="8"/>
        <v>36</v>
      </c>
      <c r="Z155" s="32">
        <f t="shared" si="9"/>
        <v>2018</v>
      </c>
      <c r="AA155" s="33" t="str">
        <f t="shared" si="10"/>
        <v/>
      </c>
      <c r="AB155" t="str">
        <f t="shared" si="11"/>
        <v/>
      </c>
    </row>
    <row r="156" spans="1:28" ht="188.5" x14ac:dyDescent="0.35">
      <c r="A156" s="35">
        <v>580</v>
      </c>
      <c r="B156" s="21" t="s">
        <v>47</v>
      </c>
      <c r="C156" s="21" t="s">
        <v>478</v>
      </c>
      <c r="D156" s="21" t="s">
        <v>749</v>
      </c>
      <c r="E156" s="21" t="s">
        <v>133</v>
      </c>
      <c r="F156" s="21" t="s">
        <v>31</v>
      </c>
      <c r="G156" s="15" t="s">
        <v>750</v>
      </c>
      <c r="H156" s="21" t="s">
        <v>37</v>
      </c>
      <c r="I156" s="29"/>
      <c r="J156" s="21"/>
      <c r="K156" s="21" t="s">
        <v>3257</v>
      </c>
      <c r="L156" s="15" t="s">
        <v>751</v>
      </c>
      <c r="M156" s="22">
        <v>43342.425057870372</v>
      </c>
      <c r="N156" s="21" t="s">
        <v>102</v>
      </c>
      <c r="O156" s="21" t="s">
        <v>518</v>
      </c>
      <c r="P156" s="21" t="s">
        <v>481</v>
      </c>
      <c r="Q156" s="21" t="s">
        <v>38</v>
      </c>
      <c r="R156" s="21"/>
      <c r="S156" s="21" t="s">
        <v>752</v>
      </c>
      <c r="T156" s="22">
        <v>43362</v>
      </c>
      <c r="U156" s="22">
        <v>43476</v>
      </c>
      <c r="V156" s="15"/>
      <c r="W156" s="15"/>
      <c r="X156" s="23">
        <v>0</v>
      </c>
      <c r="Y156" s="33">
        <f t="shared" si="8"/>
        <v>35</v>
      </c>
      <c r="Z156" s="32">
        <f t="shared" si="9"/>
        <v>2018</v>
      </c>
      <c r="AA156" s="33">
        <f t="shared" si="10"/>
        <v>2</v>
      </c>
      <c r="AB156">
        <f t="shared" si="11"/>
        <v>2019</v>
      </c>
    </row>
    <row r="157" spans="1:28" ht="159.5" x14ac:dyDescent="0.35">
      <c r="A157" s="34">
        <v>579</v>
      </c>
      <c r="B157" s="18" t="s">
        <v>47</v>
      </c>
      <c r="C157" s="18" t="s">
        <v>316</v>
      </c>
      <c r="D157" s="18" t="s">
        <v>753</v>
      </c>
      <c r="E157" s="18"/>
      <c r="F157" s="18" t="s">
        <v>363</v>
      </c>
      <c r="G157" s="14" t="s">
        <v>754</v>
      </c>
      <c r="H157" s="18" t="s">
        <v>43</v>
      </c>
      <c r="I157" s="29"/>
      <c r="J157" s="18"/>
      <c r="K157" s="18" t="s">
        <v>3257</v>
      </c>
      <c r="L157" s="14" t="s">
        <v>755</v>
      </c>
      <c r="M157" s="19">
        <v>43339.599988425929</v>
      </c>
      <c r="N157" s="18"/>
      <c r="O157" s="18" t="s">
        <v>682</v>
      </c>
      <c r="P157" s="18"/>
      <c r="Q157" s="18" t="s">
        <v>30</v>
      </c>
      <c r="R157" s="18" t="s">
        <v>38</v>
      </c>
      <c r="S157" s="18"/>
      <c r="T157" s="19">
        <v>43340</v>
      </c>
      <c r="U157" s="19"/>
      <c r="V157" s="25" t="s">
        <v>756</v>
      </c>
      <c r="W157" s="25" t="s">
        <v>757</v>
      </c>
      <c r="X157" s="20">
        <v>0</v>
      </c>
      <c r="Y157" s="33">
        <f t="shared" si="8"/>
        <v>35</v>
      </c>
      <c r="Z157" s="32">
        <f t="shared" si="9"/>
        <v>2018</v>
      </c>
      <c r="AA157" s="33" t="str">
        <f t="shared" si="10"/>
        <v/>
      </c>
      <c r="AB157" t="str">
        <f t="shared" si="11"/>
        <v/>
      </c>
    </row>
    <row r="158" spans="1:28" ht="130.5" x14ac:dyDescent="0.35">
      <c r="A158" s="35">
        <v>578</v>
      </c>
      <c r="B158" s="21" t="s">
        <v>47</v>
      </c>
      <c r="C158" s="21" t="s">
        <v>189</v>
      </c>
      <c r="D158" s="21" t="s">
        <v>758</v>
      </c>
      <c r="E158" s="21" t="s">
        <v>41</v>
      </c>
      <c r="F158" s="21" t="s">
        <v>363</v>
      </c>
      <c r="G158" s="15" t="s">
        <v>759</v>
      </c>
      <c r="H158" s="21" t="s">
        <v>28</v>
      </c>
      <c r="I158" s="29"/>
      <c r="J158" s="21"/>
      <c r="K158" s="21" t="s">
        <v>3257</v>
      </c>
      <c r="L158" s="15" t="s">
        <v>760</v>
      </c>
      <c r="M158" s="22">
        <v>43336.5858912037</v>
      </c>
      <c r="N158" s="21"/>
      <c r="O158" s="21" t="s">
        <v>682</v>
      </c>
      <c r="P158" s="21"/>
      <c r="Q158" s="21" t="s">
        <v>30</v>
      </c>
      <c r="R158" s="21" t="s">
        <v>38</v>
      </c>
      <c r="S158" s="21"/>
      <c r="T158" s="22">
        <v>43340</v>
      </c>
      <c r="U158" s="22">
        <v>43487</v>
      </c>
      <c r="V158" s="24" t="s">
        <v>761</v>
      </c>
      <c r="W158" s="15"/>
      <c r="X158" s="23">
        <v>0</v>
      </c>
      <c r="Y158" s="33">
        <f t="shared" si="8"/>
        <v>34</v>
      </c>
      <c r="Z158" s="32">
        <f t="shared" si="9"/>
        <v>2018</v>
      </c>
      <c r="AA158" s="33">
        <f t="shared" si="10"/>
        <v>4</v>
      </c>
      <c r="AB158">
        <f t="shared" si="11"/>
        <v>2019</v>
      </c>
    </row>
    <row r="159" spans="1:28" ht="87" x14ac:dyDescent="0.35">
      <c r="A159" s="34">
        <v>577</v>
      </c>
      <c r="B159" s="18" t="s">
        <v>47</v>
      </c>
      <c r="C159" s="18" t="s">
        <v>328</v>
      </c>
      <c r="D159" s="18" t="s">
        <v>762</v>
      </c>
      <c r="E159" s="18"/>
      <c r="F159" s="18" t="s">
        <v>363</v>
      </c>
      <c r="G159" s="14" t="s">
        <v>763</v>
      </c>
      <c r="H159" s="18" t="s">
        <v>28</v>
      </c>
      <c r="I159" s="29"/>
      <c r="J159" s="18"/>
      <c r="K159" s="18" t="s">
        <v>3257</v>
      </c>
      <c r="L159" s="14" t="s">
        <v>764</v>
      </c>
      <c r="M159" s="19">
        <v>43328.601168981484</v>
      </c>
      <c r="N159" s="18"/>
      <c r="O159" s="18" t="s">
        <v>682</v>
      </c>
      <c r="P159" s="18"/>
      <c r="Q159" s="18" t="s">
        <v>30</v>
      </c>
      <c r="R159" s="18" t="s">
        <v>38</v>
      </c>
      <c r="S159" s="18"/>
      <c r="T159" s="19">
        <v>43340</v>
      </c>
      <c r="U159" s="19"/>
      <c r="V159" s="25" t="s">
        <v>765</v>
      </c>
      <c r="W159" s="14"/>
      <c r="X159" s="20">
        <v>0</v>
      </c>
      <c r="Y159" s="33">
        <f t="shared" si="8"/>
        <v>33</v>
      </c>
      <c r="Z159" s="32">
        <f t="shared" si="9"/>
        <v>2018</v>
      </c>
      <c r="AA159" s="33" t="str">
        <f t="shared" si="10"/>
        <v/>
      </c>
      <c r="AB159" t="str">
        <f t="shared" si="11"/>
        <v/>
      </c>
    </row>
    <row r="160" spans="1:28" ht="58" x14ac:dyDescent="0.35">
      <c r="A160" s="35">
        <v>576</v>
      </c>
      <c r="B160" s="21" t="s">
        <v>47</v>
      </c>
      <c r="C160" s="21" t="s">
        <v>608</v>
      </c>
      <c r="D160" s="21" t="s">
        <v>766</v>
      </c>
      <c r="E160" s="21" t="s">
        <v>610</v>
      </c>
      <c r="F160" s="21" t="s">
        <v>51</v>
      </c>
      <c r="G160" s="15" t="s">
        <v>767</v>
      </c>
      <c r="H160" s="21" t="s">
        <v>28</v>
      </c>
      <c r="I160" s="29"/>
      <c r="J160" s="21"/>
      <c r="K160" s="21" t="s">
        <v>3261</v>
      </c>
      <c r="L160" s="15" t="s">
        <v>768</v>
      </c>
      <c r="M160" s="22">
        <v>43312.66914351852</v>
      </c>
      <c r="N160" s="21"/>
      <c r="O160" s="21"/>
      <c r="P160" s="21" t="s">
        <v>613</v>
      </c>
      <c r="Q160" s="21" t="s">
        <v>38</v>
      </c>
      <c r="R160" s="21"/>
      <c r="S160" s="21" t="s">
        <v>769</v>
      </c>
      <c r="T160" s="22">
        <v>43382</v>
      </c>
      <c r="U160" s="22">
        <v>43382</v>
      </c>
      <c r="V160" s="15"/>
      <c r="W160" s="15"/>
      <c r="X160" s="23">
        <v>0</v>
      </c>
      <c r="Y160" s="33">
        <f t="shared" si="8"/>
        <v>31</v>
      </c>
      <c r="Z160" s="32">
        <f t="shared" si="9"/>
        <v>2018</v>
      </c>
      <c r="AA160" s="33">
        <f t="shared" si="10"/>
        <v>41</v>
      </c>
      <c r="AB160">
        <f t="shared" si="11"/>
        <v>2018</v>
      </c>
    </row>
    <row r="161" spans="1:28" ht="43.5" x14ac:dyDescent="0.35">
      <c r="A161" s="34">
        <v>575</v>
      </c>
      <c r="B161" s="18" t="s">
        <v>47</v>
      </c>
      <c r="C161" s="18" t="s">
        <v>196</v>
      </c>
      <c r="D161" s="18" t="s">
        <v>770</v>
      </c>
      <c r="E161" s="18" t="s">
        <v>217</v>
      </c>
      <c r="F161" s="18" t="s">
        <v>51</v>
      </c>
      <c r="G161" s="14" t="s">
        <v>771</v>
      </c>
      <c r="H161" s="18" t="s">
        <v>37</v>
      </c>
      <c r="I161" s="29"/>
      <c r="J161" s="18"/>
      <c r="K161" s="18" t="s">
        <v>3259</v>
      </c>
      <c r="L161" s="14" t="s">
        <v>772</v>
      </c>
      <c r="M161" s="19">
        <v>43312.428969907407</v>
      </c>
      <c r="N161" s="18"/>
      <c r="O161" s="18"/>
      <c r="P161" s="18" t="s">
        <v>202</v>
      </c>
      <c r="Q161" s="18" t="s">
        <v>38</v>
      </c>
      <c r="R161" s="18"/>
      <c r="S161" s="18" t="s">
        <v>617</v>
      </c>
      <c r="T161" s="19"/>
      <c r="U161" s="19"/>
      <c r="V161" s="25" t="s">
        <v>773</v>
      </c>
      <c r="W161" s="14"/>
      <c r="X161" s="20">
        <v>0</v>
      </c>
      <c r="Y161" s="33">
        <f t="shared" si="8"/>
        <v>31</v>
      </c>
      <c r="Z161" s="32">
        <f t="shared" si="9"/>
        <v>2018</v>
      </c>
      <c r="AA161" s="33" t="str">
        <f t="shared" si="10"/>
        <v/>
      </c>
      <c r="AB161" t="str">
        <f t="shared" si="11"/>
        <v/>
      </c>
    </row>
    <row r="162" spans="1:28" ht="87" x14ac:dyDescent="0.35">
      <c r="A162" s="35">
        <v>574</v>
      </c>
      <c r="B162" s="21" t="s">
        <v>47</v>
      </c>
      <c r="C162" s="21" t="s">
        <v>504</v>
      </c>
      <c r="D162" s="21" t="s">
        <v>774</v>
      </c>
      <c r="E162" s="21" t="s">
        <v>198</v>
      </c>
      <c r="F162" s="21" t="s">
        <v>51</v>
      </c>
      <c r="G162" s="15" t="s">
        <v>775</v>
      </c>
      <c r="H162" s="21" t="s">
        <v>37</v>
      </c>
      <c r="I162" s="29"/>
      <c r="J162" s="21"/>
      <c r="K162" s="21" t="s">
        <v>3257</v>
      </c>
      <c r="L162" s="15" t="s">
        <v>776</v>
      </c>
      <c r="M162" s="22">
        <v>43304.69872685185</v>
      </c>
      <c r="N162" s="21"/>
      <c r="O162" s="21" t="s">
        <v>518</v>
      </c>
      <c r="P162" s="21" t="s">
        <v>509</v>
      </c>
      <c r="Q162" s="21" t="s">
        <v>38</v>
      </c>
      <c r="R162" s="21"/>
      <c r="S162" s="21" t="s">
        <v>510</v>
      </c>
      <c r="T162" s="22">
        <v>43329</v>
      </c>
      <c r="U162" s="22">
        <v>43364</v>
      </c>
      <c r="V162" s="15"/>
      <c r="W162" s="15"/>
      <c r="X162" s="23">
        <v>0</v>
      </c>
      <c r="Y162" s="33">
        <f t="shared" si="8"/>
        <v>30</v>
      </c>
      <c r="Z162" s="32">
        <f t="shared" si="9"/>
        <v>2018</v>
      </c>
      <c r="AA162" s="33">
        <f t="shared" si="10"/>
        <v>38</v>
      </c>
      <c r="AB162">
        <f t="shared" si="11"/>
        <v>2018</v>
      </c>
    </row>
    <row r="163" spans="1:28" ht="87" x14ac:dyDescent="0.35">
      <c r="A163" s="34">
        <v>573</v>
      </c>
      <c r="B163" s="18" t="s">
        <v>47</v>
      </c>
      <c r="C163" s="18" t="s">
        <v>691</v>
      </c>
      <c r="D163" s="18" t="s">
        <v>777</v>
      </c>
      <c r="E163" s="18" t="s">
        <v>693</v>
      </c>
      <c r="F163" s="18" t="s">
        <v>51</v>
      </c>
      <c r="G163" s="14" t="s">
        <v>778</v>
      </c>
      <c r="H163" s="18" t="s">
        <v>37</v>
      </c>
      <c r="I163" s="29"/>
      <c r="J163" s="18"/>
      <c r="K163" s="18" t="s">
        <v>3257</v>
      </c>
      <c r="L163" s="14" t="s">
        <v>779</v>
      </c>
      <c r="M163" s="19">
        <v>43304.696932870371</v>
      </c>
      <c r="N163" s="18" t="s">
        <v>102</v>
      </c>
      <c r="O163" s="18" t="s">
        <v>518</v>
      </c>
      <c r="P163" s="18" t="s">
        <v>696</v>
      </c>
      <c r="Q163" s="18" t="s">
        <v>38</v>
      </c>
      <c r="R163" s="18"/>
      <c r="S163" s="18" t="s">
        <v>697</v>
      </c>
      <c r="T163" s="19">
        <v>43332</v>
      </c>
      <c r="U163" s="19">
        <v>43364</v>
      </c>
      <c r="V163" s="14"/>
      <c r="W163" s="14"/>
      <c r="X163" s="20">
        <v>0</v>
      </c>
      <c r="Y163" s="33">
        <f t="shared" si="8"/>
        <v>30</v>
      </c>
      <c r="Z163" s="32">
        <f t="shared" si="9"/>
        <v>2018</v>
      </c>
      <c r="AA163" s="33">
        <f t="shared" si="10"/>
        <v>38</v>
      </c>
      <c r="AB163">
        <f t="shared" si="11"/>
        <v>2018</v>
      </c>
    </row>
    <row r="164" spans="1:28" ht="101.5" x14ac:dyDescent="0.35">
      <c r="A164" s="35">
        <v>572</v>
      </c>
      <c r="B164" s="21" t="s">
        <v>47</v>
      </c>
      <c r="C164" s="21" t="s">
        <v>146</v>
      </c>
      <c r="D164" s="21" t="s">
        <v>780</v>
      </c>
      <c r="E164" s="21" t="s">
        <v>781</v>
      </c>
      <c r="F164" s="21" t="s">
        <v>51</v>
      </c>
      <c r="G164" s="15" t="s">
        <v>782</v>
      </c>
      <c r="H164" s="21" t="s">
        <v>37</v>
      </c>
      <c r="I164" s="29"/>
      <c r="J164" s="21"/>
      <c r="K164" s="21" t="s">
        <v>3257</v>
      </c>
      <c r="L164" s="15" t="s">
        <v>783</v>
      </c>
      <c r="M164" s="22">
        <v>43304.694918981484</v>
      </c>
      <c r="N164" s="21"/>
      <c r="O164" s="21" t="s">
        <v>518</v>
      </c>
      <c r="P164" s="21" t="s">
        <v>151</v>
      </c>
      <c r="Q164" s="21" t="s">
        <v>38</v>
      </c>
      <c r="R164" s="21"/>
      <c r="S164" s="21" t="s">
        <v>152</v>
      </c>
      <c r="T164" s="22">
        <v>43332</v>
      </c>
      <c r="U164" s="22">
        <v>43364</v>
      </c>
      <c r="V164" s="15"/>
      <c r="W164" s="15"/>
      <c r="X164" s="23">
        <v>0</v>
      </c>
      <c r="Y164" s="33">
        <f t="shared" si="8"/>
        <v>30</v>
      </c>
      <c r="Z164" s="32">
        <f t="shared" si="9"/>
        <v>2018</v>
      </c>
      <c r="AA164" s="33">
        <f t="shared" si="10"/>
        <v>38</v>
      </c>
      <c r="AB164">
        <f t="shared" si="11"/>
        <v>2018</v>
      </c>
    </row>
    <row r="165" spans="1:28" ht="72.5" x14ac:dyDescent="0.35">
      <c r="A165" s="34">
        <v>571</v>
      </c>
      <c r="B165" s="18" t="s">
        <v>47</v>
      </c>
      <c r="C165" s="18" t="s">
        <v>498</v>
      </c>
      <c r="D165" s="18" t="s">
        <v>784</v>
      </c>
      <c r="E165" s="18" t="s">
        <v>50</v>
      </c>
      <c r="F165" s="18" t="s">
        <v>51</v>
      </c>
      <c r="G165" s="14" t="s">
        <v>785</v>
      </c>
      <c r="H165" s="18" t="s">
        <v>37</v>
      </c>
      <c r="I165" s="29"/>
      <c r="J165" s="18"/>
      <c r="K165" s="18" t="s">
        <v>3257</v>
      </c>
      <c r="L165" s="14" t="s">
        <v>786</v>
      </c>
      <c r="M165" s="19">
        <v>43304.6796875</v>
      </c>
      <c r="N165" s="18"/>
      <c r="O165" s="18" t="s">
        <v>518</v>
      </c>
      <c r="P165" s="18" t="s">
        <v>502</v>
      </c>
      <c r="Q165" s="18" t="s">
        <v>38</v>
      </c>
      <c r="R165" s="18"/>
      <c r="S165" s="18" t="s">
        <v>503</v>
      </c>
      <c r="T165" s="19">
        <v>43332</v>
      </c>
      <c r="U165" s="19">
        <v>43364</v>
      </c>
      <c r="V165" s="14"/>
      <c r="W165" s="14"/>
      <c r="X165" s="20">
        <v>0</v>
      </c>
      <c r="Y165" s="33">
        <f t="shared" si="8"/>
        <v>30</v>
      </c>
      <c r="Z165" s="32">
        <f t="shared" si="9"/>
        <v>2018</v>
      </c>
      <c r="AA165" s="33">
        <f t="shared" si="10"/>
        <v>38</v>
      </c>
      <c r="AB165">
        <f t="shared" si="11"/>
        <v>2018</v>
      </c>
    </row>
    <row r="166" spans="1:28" ht="58" x14ac:dyDescent="0.35">
      <c r="A166" s="35">
        <v>570</v>
      </c>
      <c r="B166" s="21" t="s">
        <v>47</v>
      </c>
      <c r="C166" s="21" t="s">
        <v>328</v>
      </c>
      <c r="D166" s="21" t="s">
        <v>787</v>
      </c>
      <c r="E166" s="21" t="s">
        <v>339</v>
      </c>
      <c r="F166" s="21" t="s">
        <v>51</v>
      </c>
      <c r="G166" s="15" t="s">
        <v>788</v>
      </c>
      <c r="H166" s="21" t="s">
        <v>37</v>
      </c>
      <c r="I166" s="29"/>
      <c r="J166" s="21"/>
      <c r="K166" s="21" t="s">
        <v>3257</v>
      </c>
      <c r="L166" s="15" t="s">
        <v>789</v>
      </c>
      <c r="M166" s="22">
        <v>43304.671273148146</v>
      </c>
      <c r="N166" s="21"/>
      <c r="O166" s="21" t="s">
        <v>116</v>
      </c>
      <c r="P166" s="21" t="s">
        <v>310</v>
      </c>
      <c r="Q166" s="21" t="s">
        <v>38</v>
      </c>
      <c r="R166" s="21"/>
      <c r="S166" s="21" t="s">
        <v>311</v>
      </c>
      <c r="T166" s="22">
        <v>43332</v>
      </c>
      <c r="U166" s="22">
        <v>43364</v>
      </c>
      <c r="V166" s="15"/>
      <c r="W166" s="15"/>
      <c r="X166" s="23">
        <v>0</v>
      </c>
      <c r="Y166" s="33">
        <f t="shared" si="8"/>
        <v>30</v>
      </c>
      <c r="Z166" s="32">
        <f t="shared" si="9"/>
        <v>2018</v>
      </c>
      <c r="AA166" s="33">
        <f t="shared" si="10"/>
        <v>38</v>
      </c>
      <c r="AB166">
        <f t="shared" si="11"/>
        <v>2018</v>
      </c>
    </row>
    <row r="167" spans="1:28" ht="58" x14ac:dyDescent="0.35">
      <c r="A167" s="34">
        <v>569</v>
      </c>
      <c r="B167" s="18" t="s">
        <v>47</v>
      </c>
      <c r="C167" s="18" t="s">
        <v>790</v>
      </c>
      <c r="D167" s="18" t="s">
        <v>791</v>
      </c>
      <c r="E167" s="18" t="s">
        <v>133</v>
      </c>
      <c r="F167" s="18" t="s">
        <v>51</v>
      </c>
      <c r="G167" s="14" t="s">
        <v>792</v>
      </c>
      <c r="H167" s="18" t="s">
        <v>37</v>
      </c>
      <c r="I167" s="29"/>
      <c r="J167" s="18"/>
      <c r="K167" s="18" t="s">
        <v>3257</v>
      </c>
      <c r="L167" s="14" t="s">
        <v>793</v>
      </c>
      <c r="M167" s="19">
        <v>43304.669386574074</v>
      </c>
      <c r="N167" s="18"/>
      <c r="O167" s="18" t="s">
        <v>518</v>
      </c>
      <c r="P167" s="18" t="s">
        <v>794</v>
      </c>
      <c r="Q167" s="18" t="s">
        <v>38</v>
      </c>
      <c r="R167" s="18"/>
      <c r="S167" s="18" t="s">
        <v>795</v>
      </c>
      <c r="T167" s="19">
        <v>43332</v>
      </c>
      <c r="U167" s="19">
        <v>43364</v>
      </c>
      <c r="V167" s="14"/>
      <c r="W167" s="14"/>
      <c r="X167" s="20">
        <v>0</v>
      </c>
      <c r="Y167" s="33">
        <f t="shared" si="8"/>
        <v>30</v>
      </c>
      <c r="Z167" s="32">
        <f t="shared" si="9"/>
        <v>2018</v>
      </c>
      <c r="AA167" s="33">
        <f t="shared" si="10"/>
        <v>38</v>
      </c>
      <c r="AB167">
        <f t="shared" si="11"/>
        <v>2018</v>
      </c>
    </row>
    <row r="168" spans="1:28" ht="348" x14ac:dyDescent="0.35">
      <c r="A168" s="35">
        <v>568</v>
      </c>
      <c r="B168" s="21" t="s">
        <v>47</v>
      </c>
      <c r="C168" s="21" t="s">
        <v>796</v>
      </c>
      <c r="D168" s="21" t="s">
        <v>797</v>
      </c>
      <c r="E168" s="21"/>
      <c r="F168" s="21" t="s">
        <v>363</v>
      </c>
      <c r="G168" s="15" t="s">
        <v>798</v>
      </c>
      <c r="H168" s="21" t="s">
        <v>37</v>
      </c>
      <c r="I168" s="29"/>
      <c r="J168" s="21"/>
      <c r="K168" s="21" t="s">
        <v>3261</v>
      </c>
      <c r="L168" s="15" t="s">
        <v>799</v>
      </c>
      <c r="M168" s="22">
        <v>43301.599421296298</v>
      </c>
      <c r="N168" s="21"/>
      <c r="O168" s="21"/>
      <c r="P168" s="21"/>
      <c r="Q168" s="21"/>
      <c r="R168" s="21"/>
      <c r="S168" s="21"/>
      <c r="T168" s="22">
        <v>43411</v>
      </c>
      <c r="U168" s="22"/>
      <c r="V168" s="15"/>
      <c r="W168" s="15"/>
      <c r="X168" s="23">
        <v>0</v>
      </c>
      <c r="Y168" s="33">
        <f t="shared" si="8"/>
        <v>29</v>
      </c>
      <c r="Z168" s="32">
        <f t="shared" si="9"/>
        <v>2018</v>
      </c>
      <c r="AA168" s="33" t="str">
        <f t="shared" si="10"/>
        <v/>
      </c>
      <c r="AB168" t="str">
        <f t="shared" si="11"/>
        <v/>
      </c>
    </row>
    <row r="169" spans="1:28" ht="130.5" x14ac:dyDescent="0.35">
      <c r="A169" s="34">
        <v>567</v>
      </c>
      <c r="B169" s="18" t="s">
        <v>47</v>
      </c>
      <c r="C169" s="18" t="s">
        <v>504</v>
      </c>
      <c r="D169" s="18" t="s">
        <v>800</v>
      </c>
      <c r="E169" s="18"/>
      <c r="F169" s="18" t="s">
        <v>363</v>
      </c>
      <c r="G169" s="14" t="s">
        <v>801</v>
      </c>
      <c r="H169" s="18" t="s">
        <v>28</v>
      </c>
      <c r="I169" s="29"/>
      <c r="J169" s="18"/>
      <c r="K169" s="18" t="s">
        <v>3257</v>
      </c>
      <c r="L169" s="14" t="s">
        <v>802</v>
      </c>
      <c r="M169" s="19">
        <v>43299.718402777777</v>
      </c>
      <c r="N169" s="18"/>
      <c r="O169" s="18" t="s">
        <v>682</v>
      </c>
      <c r="P169" s="18"/>
      <c r="Q169" s="18" t="s">
        <v>30</v>
      </c>
      <c r="R169" s="18" t="s">
        <v>38</v>
      </c>
      <c r="S169" s="18"/>
      <c r="T169" s="19">
        <v>43300</v>
      </c>
      <c r="U169" s="19">
        <v>43341</v>
      </c>
      <c r="V169" s="25" t="s">
        <v>803</v>
      </c>
      <c r="W169" s="14"/>
      <c r="X169" s="20">
        <v>0</v>
      </c>
      <c r="Y169" s="33">
        <f t="shared" si="8"/>
        <v>29</v>
      </c>
      <c r="Z169" s="32">
        <f t="shared" si="9"/>
        <v>2018</v>
      </c>
      <c r="AA169" s="33">
        <f t="shared" si="10"/>
        <v>35</v>
      </c>
      <c r="AB169">
        <f t="shared" si="11"/>
        <v>2018</v>
      </c>
    </row>
    <row r="170" spans="1:28" ht="130.5" x14ac:dyDescent="0.35">
      <c r="A170" s="35">
        <v>566</v>
      </c>
      <c r="B170" s="21" t="s">
        <v>47</v>
      </c>
      <c r="C170" s="21" t="s">
        <v>804</v>
      </c>
      <c r="D170" s="21" t="s">
        <v>805</v>
      </c>
      <c r="E170" s="21"/>
      <c r="F170" s="21" t="s">
        <v>363</v>
      </c>
      <c r="G170" s="15" t="s">
        <v>806</v>
      </c>
      <c r="H170" s="21" t="s">
        <v>28</v>
      </c>
      <c r="I170" s="29"/>
      <c r="J170" s="21"/>
      <c r="K170" s="21" t="s">
        <v>3257</v>
      </c>
      <c r="L170" s="15" t="s">
        <v>807</v>
      </c>
      <c r="M170" s="22">
        <v>43299.445428240739</v>
      </c>
      <c r="N170" s="21"/>
      <c r="O170" s="21" t="s">
        <v>682</v>
      </c>
      <c r="P170" s="21"/>
      <c r="Q170" s="21" t="s">
        <v>30</v>
      </c>
      <c r="R170" s="21" t="s">
        <v>38</v>
      </c>
      <c r="S170" s="21"/>
      <c r="T170" s="22">
        <v>43299</v>
      </c>
      <c r="U170" s="22">
        <v>43342</v>
      </c>
      <c r="V170" s="24" t="s">
        <v>808</v>
      </c>
      <c r="W170" s="24" t="s">
        <v>809</v>
      </c>
      <c r="X170" s="23">
        <v>0</v>
      </c>
      <c r="Y170" s="33">
        <f t="shared" si="8"/>
        <v>29</v>
      </c>
      <c r="Z170" s="32">
        <f t="shared" si="9"/>
        <v>2018</v>
      </c>
      <c r="AA170" s="33">
        <f t="shared" si="10"/>
        <v>35</v>
      </c>
      <c r="AB170">
        <f t="shared" si="11"/>
        <v>2018</v>
      </c>
    </row>
    <row r="171" spans="1:28" ht="145" x14ac:dyDescent="0.35">
      <c r="A171" s="34">
        <v>565</v>
      </c>
      <c r="B171" s="18" t="s">
        <v>47</v>
      </c>
      <c r="C171" s="18" t="s">
        <v>691</v>
      </c>
      <c r="D171" s="18" t="s">
        <v>810</v>
      </c>
      <c r="E171" s="18"/>
      <c r="F171" s="18" t="s">
        <v>363</v>
      </c>
      <c r="G171" s="14" t="s">
        <v>811</v>
      </c>
      <c r="H171" s="18" t="s">
        <v>28</v>
      </c>
      <c r="I171" s="29"/>
      <c r="J171" s="18"/>
      <c r="K171" s="18" t="s">
        <v>3257</v>
      </c>
      <c r="L171" s="14" t="s">
        <v>812</v>
      </c>
      <c r="M171" s="19">
        <v>43298.76734953704</v>
      </c>
      <c r="N171" s="18"/>
      <c r="O171" s="18" t="s">
        <v>682</v>
      </c>
      <c r="P171" s="18"/>
      <c r="Q171" s="18" t="s">
        <v>30</v>
      </c>
      <c r="R171" s="18" t="s">
        <v>38</v>
      </c>
      <c r="S171" s="18"/>
      <c r="T171" s="19">
        <v>43299</v>
      </c>
      <c r="U171" s="19">
        <v>43389</v>
      </c>
      <c r="V171" s="25" t="s">
        <v>813</v>
      </c>
      <c r="W171" s="25" t="s">
        <v>814</v>
      </c>
      <c r="X171" s="20">
        <v>0</v>
      </c>
      <c r="Y171" s="33">
        <f t="shared" si="8"/>
        <v>29</v>
      </c>
      <c r="Z171" s="32">
        <f t="shared" si="9"/>
        <v>2018</v>
      </c>
      <c r="AA171" s="33">
        <f t="shared" si="10"/>
        <v>42</v>
      </c>
      <c r="AB171">
        <f t="shared" si="11"/>
        <v>2018</v>
      </c>
    </row>
    <row r="172" spans="1:28" ht="159.5" x14ac:dyDescent="0.35">
      <c r="A172" s="35">
        <v>564</v>
      </c>
      <c r="B172" s="21" t="s">
        <v>47</v>
      </c>
      <c r="C172" s="21" t="s">
        <v>741</v>
      </c>
      <c r="D172" s="21" t="s">
        <v>815</v>
      </c>
      <c r="E172" s="21"/>
      <c r="F172" s="21" t="s">
        <v>363</v>
      </c>
      <c r="G172" s="15" t="s">
        <v>816</v>
      </c>
      <c r="H172" s="21" t="s">
        <v>28</v>
      </c>
      <c r="I172" s="29"/>
      <c r="J172" s="21"/>
      <c r="K172" s="21" t="s">
        <v>3257</v>
      </c>
      <c r="L172" s="15" t="s">
        <v>817</v>
      </c>
      <c r="M172" s="22">
        <v>43298.698229166665</v>
      </c>
      <c r="N172" s="21"/>
      <c r="O172" s="21" t="s">
        <v>682</v>
      </c>
      <c r="P172" s="21"/>
      <c r="Q172" s="21" t="s">
        <v>30</v>
      </c>
      <c r="R172" s="21" t="s">
        <v>38</v>
      </c>
      <c r="S172" s="21"/>
      <c r="T172" s="22">
        <v>43298</v>
      </c>
      <c r="U172" s="22">
        <v>43341</v>
      </c>
      <c r="V172" s="24" t="s">
        <v>818</v>
      </c>
      <c r="W172" s="24" t="s">
        <v>819</v>
      </c>
      <c r="X172" s="23">
        <v>0</v>
      </c>
      <c r="Y172" s="33">
        <f t="shared" si="8"/>
        <v>29</v>
      </c>
      <c r="Z172" s="32">
        <f t="shared" si="9"/>
        <v>2018</v>
      </c>
      <c r="AA172" s="33">
        <f t="shared" si="10"/>
        <v>35</v>
      </c>
      <c r="AB172">
        <f t="shared" si="11"/>
        <v>2018</v>
      </c>
    </row>
    <row r="173" spans="1:28" ht="145" x14ac:dyDescent="0.35">
      <c r="A173" s="34">
        <v>563</v>
      </c>
      <c r="B173" s="18" t="s">
        <v>47</v>
      </c>
      <c r="C173" s="18" t="s">
        <v>790</v>
      </c>
      <c r="D173" s="18" t="s">
        <v>820</v>
      </c>
      <c r="E173" s="18"/>
      <c r="F173" s="18" t="s">
        <v>363</v>
      </c>
      <c r="G173" s="14" t="s">
        <v>821</v>
      </c>
      <c r="H173" s="18" t="s">
        <v>28</v>
      </c>
      <c r="I173" s="29"/>
      <c r="J173" s="18"/>
      <c r="K173" s="18" t="s">
        <v>3257</v>
      </c>
      <c r="L173" s="14" t="s">
        <v>822</v>
      </c>
      <c r="M173" s="19">
        <v>43298.445914351854</v>
      </c>
      <c r="N173" s="18"/>
      <c r="O173" s="18" t="s">
        <v>682</v>
      </c>
      <c r="P173" s="18"/>
      <c r="Q173" s="18" t="s">
        <v>30</v>
      </c>
      <c r="R173" s="18" t="s">
        <v>38</v>
      </c>
      <c r="S173" s="18"/>
      <c r="T173" s="19">
        <v>43298</v>
      </c>
      <c r="U173" s="19">
        <v>43349</v>
      </c>
      <c r="V173" s="25" t="s">
        <v>823</v>
      </c>
      <c r="W173" s="14"/>
      <c r="X173" s="20">
        <v>0</v>
      </c>
      <c r="Y173" s="33">
        <f t="shared" si="8"/>
        <v>29</v>
      </c>
      <c r="Z173" s="32">
        <f t="shared" si="9"/>
        <v>2018</v>
      </c>
      <c r="AA173" s="33">
        <f t="shared" si="10"/>
        <v>36</v>
      </c>
      <c r="AB173">
        <f t="shared" si="11"/>
        <v>2018</v>
      </c>
    </row>
    <row r="174" spans="1:28" ht="116" x14ac:dyDescent="0.35">
      <c r="A174" s="35">
        <v>562</v>
      </c>
      <c r="B174" s="21" t="s">
        <v>47</v>
      </c>
      <c r="C174" s="21" t="s">
        <v>824</v>
      </c>
      <c r="D174" s="21" t="s">
        <v>825</v>
      </c>
      <c r="E174" s="21"/>
      <c r="F174" s="21" t="s">
        <v>363</v>
      </c>
      <c r="G174" s="15" t="s">
        <v>826</v>
      </c>
      <c r="H174" s="21" t="s">
        <v>28</v>
      </c>
      <c r="I174" s="29"/>
      <c r="J174" s="21"/>
      <c r="K174" s="21" t="s">
        <v>3257</v>
      </c>
      <c r="L174" s="15" t="s">
        <v>827</v>
      </c>
      <c r="M174" s="22">
        <v>43298.357812499999</v>
      </c>
      <c r="N174" s="21"/>
      <c r="O174" s="21" t="s">
        <v>682</v>
      </c>
      <c r="P174" s="21"/>
      <c r="Q174" s="21" t="s">
        <v>30</v>
      </c>
      <c r="R174" s="21" t="s">
        <v>38</v>
      </c>
      <c r="S174" s="21"/>
      <c r="T174" s="22">
        <v>43298</v>
      </c>
      <c r="U174" s="22">
        <v>43341</v>
      </c>
      <c r="V174" s="24" t="s">
        <v>828</v>
      </c>
      <c r="W174" s="15"/>
      <c r="X174" s="23">
        <v>0</v>
      </c>
      <c r="Y174" s="33">
        <f t="shared" si="8"/>
        <v>29</v>
      </c>
      <c r="Z174" s="32">
        <f t="shared" si="9"/>
        <v>2018</v>
      </c>
      <c r="AA174" s="33">
        <f t="shared" si="10"/>
        <v>35</v>
      </c>
      <c r="AB174">
        <f t="shared" si="11"/>
        <v>2018</v>
      </c>
    </row>
    <row r="175" spans="1:28" ht="130.5" x14ac:dyDescent="0.35">
      <c r="A175" s="34">
        <v>561</v>
      </c>
      <c r="B175" s="18" t="s">
        <v>66</v>
      </c>
      <c r="C175" s="18" t="s">
        <v>829</v>
      </c>
      <c r="D175" s="18" t="s">
        <v>830</v>
      </c>
      <c r="E175" s="18" t="s">
        <v>275</v>
      </c>
      <c r="F175" s="18" t="s">
        <v>363</v>
      </c>
      <c r="G175" s="14" t="s">
        <v>831</v>
      </c>
      <c r="H175" s="18" t="s">
        <v>28</v>
      </c>
      <c r="I175" s="29"/>
      <c r="J175" s="18"/>
      <c r="K175" s="18" t="s">
        <v>3257</v>
      </c>
      <c r="L175" s="14" t="s">
        <v>832</v>
      </c>
      <c r="M175" s="19">
        <v>43297.456805555557</v>
      </c>
      <c r="N175" s="18"/>
      <c r="O175" s="18" t="s">
        <v>834</v>
      </c>
      <c r="P175" s="18"/>
      <c r="Q175" s="18" t="s">
        <v>30</v>
      </c>
      <c r="R175" s="18" t="s">
        <v>38</v>
      </c>
      <c r="S175" s="18"/>
      <c r="T175" s="19">
        <v>43298</v>
      </c>
      <c r="U175" s="19"/>
      <c r="V175" s="25" t="s">
        <v>833</v>
      </c>
      <c r="W175" s="14"/>
      <c r="X175" s="20">
        <v>0</v>
      </c>
      <c r="Y175" s="33">
        <f t="shared" si="8"/>
        <v>29</v>
      </c>
      <c r="Z175" s="32">
        <f t="shared" si="9"/>
        <v>2018</v>
      </c>
      <c r="AA175" s="33" t="str">
        <f t="shared" si="10"/>
        <v/>
      </c>
      <c r="AB175" t="str">
        <f t="shared" si="11"/>
        <v/>
      </c>
    </row>
    <row r="176" spans="1:28" ht="87" x14ac:dyDescent="0.35">
      <c r="A176" s="35">
        <v>560</v>
      </c>
      <c r="B176" s="21" t="s">
        <v>690</v>
      </c>
      <c r="C176" s="21" t="s">
        <v>835</v>
      </c>
      <c r="D176" s="21" t="s">
        <v>836</v>
      </c>
      <c r="E176" s="21" t="s">
        <v>339</v>
      </c>
      <c r="F176" s="21" t="s">
        <v>31</v>
      </c>
      <c r="G176" s="15" t="s">
        <v>837</v>
      </c>
      <c r="H176" s="21" t="s">
        <v>37</v>
      </c>
      <c r="I176" s="29"/>
      <c r="J176" s="21"/>
      <c r="K176" s="21" t="s">
        <v>3257</v>
      </c>
      <c r="L176" s="15" t="s">
        <v>838</v>
      </c>
      <c r="M176" s="22">
        <v>43293.687152777777</v>
      </c>
      <c r="N176" s="21"/>
      <c r="O176" s="21" t="s">
        <v>518</v>
      </c>
      <c r="P176" s="21" t="s">
        <v>839</v>
      </c>
      <c r="Q176" s="21" t="s">
        <v>38</v>
      </c>
      <c r="R176" s="21"/>
      <c r="S176" s="21" t="s">
        <v>840</v>
      </c>
      <c r="T176" s="22">
        <v>43332</v>
      </c>
      <c r="U176" s="22">
        <v>43369</v>
      </c>
      <c r="V176" s="15"/>
      <c r="W176" s="15"/>
      <c r="X176" s="23">
        <v>0</v>
      </c>
      <c r="Y176" s="33">
        <f t="shared" si="8"/>
        <v>28</v>
      </c>
      <c r="Z176" s="32">
        <f t="shared" si="9"/>
        <v>2018</v>
      </c>
      <c r="AA176" s="33">
        <f t="shared" si="10"/>
        <v>39</v>
      </c>
      <c r="AB176">
        <f t="shared" si="11"/>
        <v>2018</v>
      </c>
    </row>
    <row r="177" spans="1:28" ht="58" x14ac:dyDescent="0.35">
      <c r="A177" s="34">
        <v>559</v>
      </c>
      <c r="B177" s="18" t="s">
        <v>47</v>
      </c>
      <c r="C177" s="18" t="s">
        <v>39</v>
      </c>
      <c r="D177" s="18" t="s">
        <v>40</v>
      </c>
      <c r="E177" s="18" t="s">
        <v>41</v>
      </c>
      <c r="F177" s="18" t="s">
        <v>51</v>
      </c>
      <c r="G177" s="14" t="s">
        <v>841</v>
      </c>
      <c r="H177" s="18" t="s">
        <v>37</v>
      </c>
      <c r="I177" s="29"/>
      <c r="J177" s="18"/>
      <c r="K177" s="18" t="s">
        <v>3257</v>
      </c>
      <c r="L177" s="14" t="s">
        <v>842</v>
      </c>
      <c r="M177" s="19">
        <v>43293.655162037037</v>
      </c>
      <c r="N177" s="18"/>
      <c r="O177" s="18"/>
      <c r="P177" s="18" t="s">
        <v>44</v>
      </c>
      <c r="Q177" s="18" t="s">
        <v>38</v>
      </c>
      <c r="R177" s="18"/>
      <c r="S177" s="18" t="s">
        <v>45</v>
      </c>
      <c r="T177" s="19"/>
      <c r="U177" s="19"/>
      <c r="V177" s="25" t="s">
        <v>843</v>
      </c>
      <c r="W177" s="14"/>
      <c r="X177" s="20">
        <v>0</v>
      </c>
      <c r="Y177" s="33">
        <f t="shared" si="8"/>
        <v>28</v>
      </c>
      <c r="Z177" s="32">
        <f t="shared" si="9"/>
        <v>2018</v>
      </c>
      <c r="AA177" s="33" t="str">
        <f t="shared" si="10"/>
        <v/>
      </c>
      <c r="AB177" t="str">
        <f t="shared" si="11"/>
        <v/>
      </c>
    </row>
    <row r="178" spans="1:28" ht="72.5" x14ac:dyDescent="0.35">
      <c r="A178" s="35">
        <v>558</v>
      </c>
      <c r="B178" s="21" t="s">
        <v>47</v>
      </c>
      <c r="C178" s="21" t="s">
        <v>844</v>
      </c>
      <c r="D178" s="21" t="s">
        <v>845</v>
      </c>
      <c r="E178" s="21" t="s">
        <v>133</v>
      </c>
      <c r="F178" s="21" t="s">
        <v>51</v>
      </c>
      <c r="G178" s="15" t="s">
        <v>846</v>
      </c>
      <c r="H178" s="21" t="s">
        <v>43</v>
      </c>
      <c r="I178" s="29"/>
      <c r="J178" s="21"/>
      <c r="K178" s="21" t="s">
        <v>3257</v>
      </c>
      <c r="L178" s="15" t="s">
        <v>847</v>
      </c>
      <c r="M178" s="22">
        <v>43293.434131944443</v>
      </c>
      <c r="N178" s="21"/>
      <c r="O178" s="21"/>
      <c r="P178" s="21" t="s">
        <v>849</v>
      </c>
      <c r="Q178" s="21" t="s">
        <v>38</v>
      </c>
      <c r="R178" s="21"/>
      <c r="S178" s="21" t="s">
        <v>850</v>
      </c>
      <c r="T178" s="22"/>
      <c r="U178" s="22"/>
      <c r="V178" s="24" t="s">
        <v>848</v>
      </c>
      <c r="W178" s="15"/>
      <c r="X178" s="23">
        <v>0</v>
      </c>
      <c r="Y178" s="33">
        <f t="shared" si="8"/>
        <v>28</v>
      </c>
      <c r="Z178" s="32">
        <f t="shared" si="9"/>
        <v>2018</v>
      </c>
      <c r="AA178" s="33" t="str">
        <f t="shared" si="10"/>
        <v/>
      </c>
      <c r="AB178" t="str">
        <f t="shared" si="11"/>
        <v/>
      </c>
    </row>
    <row r="179" spans="1:28" ht="145" x14ac:dyDescent="0.35">
      <c r="A179" s="34">
        <v>557</v>
      </c>
      <c r="B179" s="18" t="s">
        <v>47</v>
      </c>
      <c r="C179" s="18" t="s">
        <v>851</v>
      </c>
      <c r="D179" s="18" t="s">
        <v>852</v>
      </c>
      <c r="E179" s="18" t="s">
        <v>60</v>
      </c>
      <c r="F179" s="18" t="s">
        <v>35</v>
      </c>
      <c r="G179" s="14" t="s">
        <v>853</v>
      </c>
      <c r="H179" s="18" t="s">
        <v>43</v>
      </c>
      <c r="I179" s="29"/>
      <c r="J179" s="18"/>
      <c r="K179" s="18" t="s">
        <v>3258</v>
      </c>
      <c r="L179" s="14" t="s">
        <v>854</v>
      </c>
      <c r="M179" s="19">
        <v>43293.362013888887</v>
      </c>
      <c r="N179" s="18"/>
      <c r="O179" s="18" t="s">
        <v>518</v>
      </c>
      <c r="P179" s="18" t="s">
        <v>855</v>
      </c>
      <c r="Q179" s="18" t="s">
        <v>38</v>
      </c>
      <c r="R179" s="18"/>
      <c r="S179" s="18" t="s">
        <v>856</v>
      </c>
      <c r="T179" s="19"/>
      <c r="U179" s="19"/>
      <c r="V179" s="14"/>
      <c r="W179" s="14"/>
      <c r="X179" s="20">
        <v>0</v>
      </c>
      <c r="Y179" s="33">
        <f t="shared" si="8"/>
        <v>28</v>
      </c>
      <c r="Z179" s="32">
        <f t="shared" si="9"/>
        <v>2018</v>
      </c>
      <c r="AA179" s="33" t="str">
        <f t="shared" si="10"/>
        <v/>
      </c>
      <c r="AB179" t="str">
        <f t="shared" si="11"/>
        <v/>
      </c>
    </row>
    <row r="180" spans="1:28" ht="101.5" x14ac:dyDescent="0.35">
      <c r="A180" s="35">
        <v>556</v>
      </c>
      <c r="B180" s="21" t="s">
        <v>47</v>
      </c>
      <c r="C180" s="21" t="s">
        <v>857</v>
      </c>
      <c r="D180" s="21" t="s">
        <v>858</v>
      </c>
      <c r="E180" s="21" t="s">
        <v>275</v>
      </c>
      <c r="F180" s="21" t="s">
        <v>252</v>
      </c>
      <c r="G180" s="15" t="s">
        <v>859</v>
      </c>
      <c r="H180" s="21" t="s">
        <v>37</v>
      </c>
      <c r="I180" s="29"/>
      <c r="J180" s="21"/>
      <c r="K180" s="21" t="s">
        <v>3261</v>
      </c>
      <c r="L180" s="15" t="s">
        <v>860</v>
      </c>
      <c r="M180" s="22">
        <v>43286.448692129627</v>
      </c>
      <c r="N180" s="21"/>
      <c r="O180" s="21" t="s">
        <v>864</v>
      </c>
      <c r="P180" s="21" t="s">
        <v>862</v>
      </c>
      <c r="Q180" s="21" t="s">
        <v>38</v>
      </c>
      <c r="R180" s="21" t="s">
        <v>30</v>
      </c>
      <c r="S180" s="21" t="s">
        <v>863</v>
      </c>
      <c r="T180" s="22">
        <v>43311</v>
      </c>
      <c r="U180" s="22">
        <v>43311</v>
      </c>
      <c r="V180" s="24" t="s">
        <v>861</v>
      </c>
      <c r="W180" s="15"/>
      <c r="X180" s="23">
        <v>0</v>
      </c>
      <c r="Y180" s="33">
        <f t="shared" si="8"/>
        <v>27</v>
      </c>
      <c r="Z180" s="32">
        <f t="shared" si="9"/>
        <v>2018</v>
      </c>
      <c r="AA180" s="33">
        <f t="shared" si="10"/>
        <v>31</v>
      </c>
      <c r="AB180">
        <f t="shared" si="11"/>
        <v>2018</v>
      </c>
    </row>
    <row r="181" spans="1:28" ht="72.5" x14ac:dyDescent="0.35">
      <c r="A181" s="34">
        <v>555</v>
      </c>
      <c r="B181" s="18" t="s">
        <v>47</v>
      </c>
      <c r="C181" s="18" t="s">
        <v>851</v>
      </c>
      <c r="D181" s="18" t="s">
        <v>865</v>
      </c>
      <c r="E181" s="18" t="s">
        <v>60</v>
      </c>
      <c r="F181" s="18" t="s">
        <v>51</v>
      </c>
      <c r="G181" s="14" t="s">
        <v>866</v>
      </c>
      <c r="H181" s="18" t="s">
        <v>37</v>
      </c>
      <c r="I181" s="29"/>
      <c r="J181" s="18"/>
      <c r="K181" s="18" t="s">
        <v>3257</v>
      </c>
      <c r="L181" s="14" t="s">
        <v>867</v>
      </c>
      <c r="M181" s="19">
        <v>43286.400451388887</v>
      </c>
      <c r="N181" s="18"/>
      <c r="O181" s="18"/>
      <c r="P181" s="18" t="s">
        <v>855</v>
      </c>
      <c r="Q181" s="18" t="s">
        <v>38</v>
      </c>
      <c r="R181" s="18"/>
      <c r="S181" s="18" t="s">
        <v>856</v>
      </c>
      <c r="T181" s="19">
        <v>43286</v>
      </c>
      <c r="U181" s="19">
        <v>43286</v>
      </c>
      <c r="V181" s="25" t="s">
        <v>868</v>
      </c>
      <c r="W181" s="25" t="s">
        <v>869</v>
      </c>
      <c r="X181" s="20">
        <v>0</v>
      </c>
      <c r="Y181" s="33">
        <f t="shared" si="8"/>
        <v>27</v>
      </c>
      <c r="Z181" s="32">
        <f t="shared" si="9"/>
        <v>2018</v>
      </c>
      <c r="AA181" s="33">
        <f t="shared" si="10"/>
        <v>27</v>
      </c>
      <c r="AB181">
        <f t="shared" si="11"/>
        <v>2018</v>
      </c>
    </row>
    <row r="182" spans="1:28" ht="43.5" x14ac:dyDescent="0.35">
      <c r="A182" s="35">
        <v>554</v>
      </c>
      <c r="B182" s="21" t="s">
        <v>47</v>
      </c>
      <c r="C182" s="21" t="s">
        <v>39</v>
      </c>
      <c r="D182" s="21" t="s">
        <v>870</v>
      </c>
      <c r="E182" s="21" t="s">
        <v>78</v>
      </c>
      <c r="F182" s="21" t="s">
        <v>51</v>
      </c>
      <c r="G182" s="15" t="s">
        <v>871</v>
      </c>
      <c r="H182" s="21" t="s">
        <v>37</v>
      </c>
      <c r="I182" s="29"/>
      <c r="J182" s="21"/>
      <c r="K182" s="21" t="s">
        <v>3261</v>
      </c>
      <c r="L182" s="15" t="s">
        <v>872</v>
      </c>
      <c r="M182" s="22">
        <v>43285.617303240739</v>
      </c>
      <c r="N182" s="21"/>
      <c r="O182" s="21"/>
      <c r="P182" s="21" t="s">
        <v>44</v>
      </c>
      <c r="Q182" s="21" t="s">
        <v>38</v>
      </c>
      <c r="R182" s="21"/>
      <c r="S182" s="21" t="s">
        <v>45</v>
      </c>
      <c r="T182" s="22">
        <v>43286</v>
      </c>
      <c r="U182" s="22">
        <v>43286</v>
      </c>
      <c r="V182" s="15"/>
      <c r="W182" s="15"/>
      <c r="X182" s="23">
        <v>0</v>
      </c>
      <c r="Y182" s="33">
        <f t="shared" si="8"/>
        <v>27</v>
      </c>
      <c r="Z182" s="32">
        <f t="shared" si="9"/>
        <v>2018</v>
      </c>
      <c r="AA182" s="33">
        <f t="shared" si="10"/>
        <v>27</v>
      </c>
      <c r="AB182">
        <f t="shared" si="11"/>
        <v>2018</v>
      </c>
    </row>
    <row r="183" spans="1:28" ht="130.5" x14ac:dyDescent="0.35">
      <c r="A183" s="34">
        <v>553</v>
      </c>
      <c r="B183" s="18" t="s">
        <v>47</v>
      </c>
      <c r="C183" s="18" t="s">
        <v>708</v>
      </c>
      <c r="D183" s="18" t="s">
        <v>873</v>
      </c>
      <c r="E183" s="18"/>
      <c r="F183" s="18" t="s">
        <v>363</v>
      </c>
      <c r="G183" s="14" t="s">
        <v>874</v>
      </c>
      <c r="H183" s="18" t="s">
        <v>28</v>
      </c>
      <c r="I183" s="29"/>
      <c r="J183" s="18"/>
      <c r="K183" s="18" t="s">
        <v>3257</v>
      </c>
      <c r="L183" s="14" t="s">
        <v>875</v>
      </c>
      <c r="M183" s="19">
        <v>43283.75476851852</v>
      </c>
      <c r="N183" s="18"/>
      <c r="O183" s="18" t="s">
        <v>834</v>
      </c>
      <c r="P183" s="18"/>
      <c r="Q183" s="18" t="s">
        <v>30</v>
      </c>
      <c r="R183" s="18" t="s">
        <v>38</v>
      </c>
      <c r="S183" s="18"/>
      <c r="T183" s="19">
        <v>43284</v>
      </c>
      <c r="U183" s="19">
        <v>43354</v>
      </c>
      <c r="V183" s="25" t="s">
        <v>876</v>
      </c>
      <c r="W183" s="14"/>
      <c r="X183" s="20">
        <v>0</v>
      </c>
      <c r="Y183" s="33">
        <f t="shared" si="8"/>
        <v>27</v>
      </c>
      <c r="Z183" s="32">
        <f t="shared" si="9"/>
        <v>2018</v>
      </c>
      <c r="AA183" s="33">
        <f t="shared" si="10"/>
        <v>37</v>
      </c>
      <c r="AB183">
        <f t="shared" si="11"/>
        <v>2018</v>
      </c>
    </row>
    <row r="184" spans="1:28" ht="43.5" x14ac:dyDescent="0.35">
      <c r="A184" s="35">
        <v>552</v>
      </c>
      <c r="B184" s="21" t="s">
        <v>47</v>
      </c>
      <c r="C184" s="21" t="s">
        <v>601</v>
      </c>
      <c r="D184" s="21" t="s">
        <v>602</v>
      </c>
      <c r="E184" s="21" t="s">
        <v>603</v>
      </c>
      <c r="F184" s="21" t="s">
        <v>51</v>
      </c>
      <c r="G184" s="15" t="s">
        <v>877</v>
      </c>
      <c r="H184" s="21" t="s">
        <v>37</v>
      </c>
      <c r="I184" s="29"/>
      <c r="J184" s="21"/>
      <c r="K184" s="21" t="s">
        <v>3257</v>
      </c>
      <c r="L184" s="15" t="s">
        <v>878</v>
      </c>
      <c r="M184" s="22">
        <v>43279.65965277778</v>
      </c>
      <c r="N184" s="21"/>
      <c r="O184" s="21"/>
      <c r="P184" s="21" t="s">
        <v>606</v>
      </c>
      <c r="Q184" s="21" t="s">
        <v>38</v>
      </c>
      <c r="R184" s="21"/>
      <c r="S184" s="21" t="s">
        <v>880</v>
      </c>
      <c r="T184" s="22"/>
      <c r="U184" s="22"/>
      <c r="V184" s="24" t="s">
        <v>879</v>
      </c>
      <c r="W184" s="15"/>
      <c r="X184" s="23">
        <v>0</v>
      </c>
      <c r="Y184" s="33">
        <f t="shared" si="8"/>
        <v>26</v>
      </c>
      <c r="Z184" s="32">
        <f t="shared" si="9"/>
        <v>2018</v>
      </c>
      <c r="AA184" s="33" t="str">
        <f t="shared" si="10"/>
        <v/>
      </c>
      <c r="AB184" t="str">
        <f t="shared" si="11"/>
        <v/>
      </c>
    </row>
    <row r="185" spans="1:28" ht="72.5" x14ac:dyDescent="0.35">
      <c r="A185" s="34">
        <v>551</v>
      </c>
      <c r="B185" s="18" t="s">
        <v>47</v>
      </c>
      <c r="C185" s="18" t="s">
        <v>881</v>
      </c>
      <c r="D185" s="18" t="s">
        <v>882</v>
      </c>
      <c r="E185" s="18" t="s">
        <v>432</v>
      </c>
      <c r="F185" s="18" t="s">
        <v>51</v>
      </c>
      <c r="G185" s="14" t="s">
        <v>883</v>
      </c>
      <c r="H185" s="18" t="s">
        <v>37</v>
      </c>
      <c r="I185" s="29"/>
      <c r="J185" s="18"/>
      <c r="K185" s="18" t="s">
        <v>3257</v>
      </c>
      <c r="L185" s="14" t="s">
        <v>884</v>
      </c>
      <c r="M185" s="19">
        <v>43278.39366898148</v>
      </c>
      <c r="N185" s="18"/>
      <c r="O185" s="18"/>
      <c r="P185" s="18" t="s">
        <v>886</v>
      </c>
      <c r="Q185" s="18" t="s">
        <v>38</v>
      </c>
      <c r="R185" s="18"/>
      <c r="S185" s="18" t="s">
        <v>887</v>
      </c>
      <c r="T185" s="19"/>
      <c r="U185" s="19"/>
      <c r="V185" s="25" t="s">
        <v>885</v>
      </c>
      <c r="W185" s="14"/>
      <c r="X185" s="20">
        <v>0</v>
      </c>
      <c r="Y185" s="33">
        <f t="shared" si="8"/>
        <v>26</v>
      </c>
      <c r="Z185" s="32">
        <f t="shared" si="9"/>
        <v>2018</v>
      </c>
      <c r="AA185" s="33" t="str">
        <f t="shared" si="10"/>
        <v/>
      </c>
      <c r="AB185" t="str">
        <f t="shared" si="11"/>
        <v/>
      </c>
    </row>
    <row r="186" spans="1:28" ht="116" x14ac:dyDescent="0.35">
      <c r="A186" s="35">
        <v>550</v>
      </c>
      <c r="B186" s="21" t="s">
        <v>47</v>
      </c>
      <c r="C186" s="21" t="s">
        <v>888</v>
      </c>
      <c r="D186" s="21" t="s">
        <v>889</v>
      </c>
      <c r="E186" s="21" t="s">
        <v>890</v>
      </c>
      <c r="F186" s="21" t="s">
        <v>891</v>
      </c>
      <c r="G186" s="15" t="s">
        <v>892</v>
      </c>
      <c r="H186" s="21" t="s">
        <v>37</v>
      </c>
      <c r="I186" s="29"/>
      <c r="J186" s="21"/>
      <c r="K186" s="21" t="s">
        <v>3261</v>
      </c>
      <c r="L186" s="15"/>
      <c r="M186" s="22">
        <v>43277.436203703706</v>
      </c>
      <c r="N186" s="21"/>
      <c r="O186" s="21"/>
      <c r="P186" s="21" t="s">
        <v>893</v>
      </c>
      <c r="Q186" s="21" t="s">
        <v>38</v>
      </c>
      <c r="R186" s="21"/>
      <c r="S186" s="21" t="s">
        <v>894</v>
      </c>
      <c r="T186" s="22"/>
      <c r="U186" s="22"/>
      <c r="V186" s="15"/>
      <c r="W186" s="15"/>
      <c r="X186" s="23">
        <v>0</v>
      </c>
      <c r="Y186" s="33">
        <f t="shared" si="8"/>
        <v>26</v>
      </c>
      <c r="Z186" s="32">
        <f t="shared" si="9"/>
        <v>2018</v>
      </c>
      <c r="AA186" s="33" t="str">
        <f t="shared" si="10"/>
        <v/>
      </c>
      <c r="AB186" t="str">
        <f t="shared" si="11"/>
        <v/>
      </c>
    </row>
    <row r="187" spans="1:28" ht="246.5" x14ac:dyDescent="0.35">
      <c r="A187" s="34">
        <v>549</v>
      </c>
      <c r="B187" s="18" t="s">
        <v>47</v>
      </c>
      <c r="C187" s="18" t="s">
        <v>895</v>
      </c>
      <c r="D187" s="18" t="s">
        <v>896</v>
      </c>
      <c r="E187" s="18" t="s">
        <v>198</v>
      </c>
      <c r="F187" s="18" t="s">
        <v>31</v>
      </c>
      <c r="G187" s="14" t="s">
        <v>897</v>
      </c>
      <c r="H187" s="18" t="s">
        <v>37</v>
      </c>
      <c r="I187" s="29"/>
      <c r="J187" s="18"/>
      <c r="K187" s="18" t="s">
        <v>3261</v>
      </c>
      <c r="L187" s="14" t="s">
        <v>898</v>
      </c>
      <c r="M187" s="19">
        <v>43276.607870370368</v>
      </c>
      <c r="N187" s="18"/>
      <c r="O187" s="18" t="s">
        <v>518</v>
      </c>
      <c r="P187" s="18" t="s">
        <v>900</v>
      </c>
      <c r="Q187" s="18" t="s">
        <v>38</v>
      </c>
      <c r="R187" s="18" t="s">
        <v>30</v>
      </c>
      <c r="S187" s="18" t="s">
        <v>901</v>
      </c>
      <c r="T187" s="19">
        <v>43289</v>
      </c>
      <c r="U187" s="19"/>
      <c r="V187" s="25" t="s">
        <v>899</v>
      </c>
      <c r="W187" s="25" t="s">
        <v>902</v>
      </c>
      <c r="X187" s="20">
        <v>0</v>
      </c>
      <c r="Y187" s="33">
        <f t="shared" si="8"/>
        <v>26</v>
      </c>
      <c r="Z187" s="32">
        <f t="shared" si="9"/>
        <v>2018</v>
      </c>
      <c r="AA187" s="33" t="str">
        <f t="shared" si="10"/>
        <v/>
      </c>
      <c r="AB187" t="str">
        <f t="shared" si="11"/>
        <v/>
      </c>
    </row>
    <row r="188" spans="1:28" ht="145" x14ac:dyDescent="0.35">
      <c r="A188" s="35">
        <v>548</v>
      </c>
      <c r="B188" s="21" t="s">
        <v>47</v>
      </c>
      <c r="C188" s="21" t="s">
        <v>903</v>
      </c>
      <c r="D188" s="21" t="s">
        <v>904</v>
      </c>
      <c r="E188" s="21"/>
      <c r="F188" s="21" t="s">
        <v>363</v>
      </c>
      <c r="G188" s="15" t="s">
        <v>905</v>
      </c>
      <c r="H188" s="21" t="s">
        <v>28</v>
      </c>
      <c r="I188" s="29"/>
      <c r="J188" s="21"/>
      <c r="K188" s="21" t="s">
        <v>3257</v>
      </c>
      <c r="L188" s="15" t="s">
        <v>906</v>
      </c>
      <c r="M188" s="22">
        <v>43276.601493055554</v>
      </c>
      <c r="N188" s="21"/>
      <c r="O188" s="21" t="s">
        <v>834</v>
      </c>
      <c r="P188" s="21"/>
      <c r="Q188" s="21" t="s">
        <v>30</v>
      </c>
      <c r="R188" s="21"/>
      <c r="S188" s="21"/>
      <c r="T188" s="22">
        <v>43313</v>
      </c>
      <c r="U188" s="22">
        <v>43313</v>
      </c>
      <c r="V188" s="24" t="s">
        <v>907</v>
      </c>
      <c r="W188" s="15"/>
      <c r="X188" s="23">
        <v>0</v>
      </c>
      <c r="Y188" s="33">
        <f t="shared" si="8"/>
        <v>26</v>
      </c>
      <c r="Z188" s="32">
        <f t="shared" si="9"/>
        <v>2018</v>
      </c>
      <c r="AA188" s="33">
        <f t="shared" si="10"/>
        <v>31</v>
      </c>
      <c r="AB188">
        <f t="shared" si="11"/>
        <v>2018</v>
      </c>
    </row>
    <row r="189" spans="1:28" ht="101.5" x14ac:dyDescent="0.35">
      <c r="A189" s="34">
        <v>547</v>
      </c>
      <c r="B189" s="18" t="s">
        <v>47</v>
      </c>
      <c r="C189" s="18" t="s">
        <v>332</v>
      </c>
      <c r="D189" s="18" t="s">
        <v>333</v>
      </c>
      <c r="E189" s="18" t="s">
        <v>60</v>
      </c>
      <c r="F189" s="18" t="s">
        <v>51</v>
      </c>
      <c r="G189" s="14" t="s">
        <v>908</v>
      </c>
      <c r="H189" s="18" t="s">
        <v>37</v>
      </c>
      <c r="I189" s="29"/>
      <c r="J189" s="18"/>
      <c r="K189" s="18" t="s">
        <v>3257</v>
      </c>
      <c r="L189" s="14" t="s">
        <v>909</v>
      </c>
      <c r="M189" s="19">
        <v>43272.664675925924</v>
      </c>
      <c r="N189" s="18"/>
      <c r="O189" s="18" t="s">
        <v>518</v>
      </c>
      <c r="P189" s="18" t="s">
        <v>397</v>
      </c>
      <c r="Q189" s="18" t="s">
        <v>38</v>
      </c>
      <c r="R189" s="18"/>
      <c r="S189" s="18" t="s">
        <v>398</v>
      </c>
      <c r="T189" s="19">
        <v>43347</v>
      </c>
      <c r="U189" s="19">
        <v>43350</v>
      </c>
      <c r="V189" s="25" t="s">
        <v>910</v>
      </c>
      <c r="W189" s="14"/>
      <c r="X189" s="20">
        <v>0</v>
      </c>
      <c r="Y189" s="33">
        <f t="shared" si="8"/>
        <v>25</v>
      </c>
      <c r="Z189" s="32">
        <f t="shared" si="9"/>
        <v>2018</v>
      </c>
      <c r="AA189" s="33">
        <f t="shared" si="10"/>
        <v>36</v>
      </c>
      <c r="AB189">
        <f t="shared" si="11"/>
        <v>2018</v>
      </c>
    </row>
    <row r="190" spans="1:28" ht="72.5" x14ac:dyDescent="0.35">
      <c r="A190" s="35">
        <v>546</v>
      </c>
      <c r="B190" s="21" t="s">
        <v>47</v>
      </c>
      <c r="C190" s="21" t="s">
        <v>911</v>
      </c>
      <c r="D190" s="21" t="s">
        <v>912</v>
      </c>
      <c r="E190" s="21" t="s">
        <v>41</v>
      </c>
      <c r="F190" s="21" t="s">
        <v>51</v>
      </c>
      <c r="G190" s="15" t="s">
        <v>913</v>
      </c>
      <c r="H190" s="21" t="s">
        <v>37</v>
      </c>
      <c r="I190" s="29"/>
      <c r="J190" s="21"/>
      <c r="K190" s="21" t="s">
        <v>3257</v>
      </c>
      <c r="L190" s="15" t="s">
        <v>914</v>
      </c>
      <c r="M190" s="22">
        <v>43271.669803240744</v>
      </c>
      <c r="N190" s="21"/>
      <c r="O190" s="21"/>
      <c r="P190" s="21" t="s">
        <v>916</v>
      </c>
      <c r="Q190" s="21" t="s">
        <v>38</v>
      </c>
      <c r="R190" s="21"/>
      <c r="S190" s="21" t="s">
        <v>880</v>
      </c>
      <c r="T190" s="22"/>
      <c r="U190" s="22"/>
      <c r="V190" s="24" t="s">
        <v>915</v>
      </c>
      <c r="W190" s="15"/>
      <c r="X190" s="23">
        <v>0</v>
      </c>
      <c r="Y190" s="33">
        <f t="shared" si="8"/>
        <v>25</v>
      </c>
      <c r="Z190" s="32">
        <f t="shared" si="9"/>
        <v>2018</v>
      </c>
      <c r="AA190" s="33" t="str">
        <f t="shared" si="10"/>
        <v/>
      </c>
      <c r="AB190" t="str">
        <f t="shared" si="11"/>
        <v/>
      </c>
    </row>
    <row r="191" spans="1:28" ht="101.5" x14ac:dyDescent="0.35">
      <c r="A191" s="34">
        <v>545</v>
      </c>
      <c r="B191" s="18" t="s">
        <v>47</v>
      </c>
      <c r="C191" s="18" t="s">
        <v>851</v>
      </c>
      <c r="D191" s="18" t="s">
        <v>865</v>
      </c>
      <c r="E191" s="18" t="s">
        <v>60</v>
      </c>
      <c r="F191" s="18" t="s">
        <v>51</v>
      </c>
      <c r="G191" s="14" t="s">
        <v>917</v>
      </c>
      <c r="H191" s="18" t="s">
        <v>43</v>
      </c>
      <c r="I191" s="29"/>
      <c r="J191" s="18"/>
      <c r="K191" s="18" t="s">
        <v>3257</v>
      </c>
      <c r="L191" s="14" t="s">
        <v>918</v>
      </c>
      <c r="M191" s="19">
        <v>43271.392916666664</v>
      </c>
      <c r="N191" s="18"/>
      <c r="O191" s="18"/>
      <c r="P191" s="18" t="s">
        <v>855</v>
      </c>
      <c r="Q191" s="18" t="s">
        <v>38</v>
      </c>
      <c r="R191" s="18"/>
      <c r="S191" s="18" t="s">
        <v>856</v>
      </c>
      <c r="T191" s="19">
        <v>43273</v>
      </c>
      <c r="U191" s="19">
        <v>43273</v>
      </c>
      <c r="V191" s="14"/>
      <c r="W191" s="14"/>
      <c r="X191" s="20">
        <v>0</v>
      </c>
      <c r="Y191" s="33">
        <f t="shared" si="8"/>
        <v>25</v>
      </c>
      <c r="Z191" s="32">
        <f t="shared" si="9"/>
        <v>2018</v>
      </c>
      <c r="AA191" s="33">
        <f t="shared" si="10"/>
        <v>25</v>
      </c>
      <c r="AB191">
        <f t="shared" si="11"/>
        <v>2018</v>
      </c>
    </row>
    <row r="192" spans="1:28" ht="58" x14ac:dyDescent="0.35">
      <c r="A192" s="35">
        <v>544</v>
      </c>
      <c r="B192" s="21" t="s">
        <v>47</v>
      </c>
      <c r="C192" s="21" t="s">
        <v>608</v>
      </c>
      <c r="D192" s="21" t="s">
        <v>609</v>
      </c>
      <c r="E192" s="21" t="s">
        <v>610</v>
      </c>
      <c r="F192" s="21" t="s">
        <v>51</v>
      </c>
      <c r="G192" s="15" t="s">
        <v>919</v>
      </c>
      <c r="H192" s="21" t="s">
        <v>43</v>
      </c>
      <c r="I192" s="29"/>
      <c r="J192" s="21"/>
      <c r="K192" s="21" t="s">
        <v>3257</v>
      </c>
      <c r="L192" s="15" t="s">
        <v>920</v>
      </c>
      <c r="M192" s="22">
        <v>43271.358807870369</v>
      </c>
      <c r="N192" s="21"/>
      <c r="O192" s="21"/>
      <c r="P192" s="21" t="s">
        <v>613</v>
      </c>
      <c r="Q192" s="21" t="s">
        <v>38</v>
      </c>
      <c r="R192" s="21"/>
      <c r="S192" s="21" t="s">
        <v>880</v>
      </c>
      <c r="T192" s="22"/>
      <c r="U192" s="22"/>
      <c r="V192" s="24" t="s">
        <v>921</v>
      </c>
      <c r="W192" s="15"/>
      <c r="X192" s="23">
        <v>0</v>
      </c>
      <c r="Y192" s="33">
        <f t="shared" si="8"/>
        <v>25</v>
      </c>
      <c r="Z192" s="32">
        <f t="shared" si="9"/>
        <v>2018</v>
      </c>
      <c r="AA192" s="33" t="str">
        <f t="shared" si="10"/>
        <v/>
      </c>
      <c r="AB192" t="str">
        <f t="shared" si="11"/>
        <v/>
      </c>
    </row>
    <row r="193" spans="1:28" ht="101.5" x14ac:dyDescent="0.35">
      <c r="A193" s="34">
        <v>543</v>
      </c>
      <c r="B193" s="18" t="s">
        <v>47</v>
      </c>
      <c r="C193" s="18" t="s">
        <v>478</v>
      </c>
      <c r="D193" s="18" t="s">
        <v>922</v>
      </c>
      <c r="E193" s="18" t="s">
        <v>432</v>
      </c>
      <c r="F193" s="18" t="s">
        <v>51</v>
      </c>
      <c r="G193" s="14" t="s">
        <v>923</v>
      </c>
      <c r="H193" s="18" t="s">
        <v>37</v>
      </c>
      <c r="I193" s="29"/>
      <c r="J193" s="18"/>
      <c r="K193" s="18" t="s">
        <v>3257</v>
      </c>
      <c r="L193" s="14" t="s">
        <v>924</v>
      </c>
      <c r="M193" s="19">
        <v>43270.618611111109</v>
      </c>
      <c r="N193" s="18"/>
      <c r="O193" s="18" t="s">
        <v>518</v>
      </c>
      <c r="P193" s="18" t="s">
        <v>481</v>
      </c>
      <c r="Q193" s="18" t="s">
        <v>38</v>
      </c>
      <c r="R193" s="18"/>
      <c r="S193" s="18" t="s">
        <v>482</v>
      </c>
      <c r="T193" s="19">
        <v>43363</v>
      </c>
      <c r="U193" s="19">
        <v>43363</v>
      </c>
      <c r="V193" s="25" t="s">
        <v>925</v>
      </c>
      <c r="W193" s="25" t="s">
        <v>926</v>
      </c>
      <c r="X193" s="20">
        <v>0</v>
      </c>
      <c r="Y193" s="33">
        <f t="shared" si="8"/>
        <v>25</v>
      </c>
      <c r="Z193" s="32">
        <f t="shared" si="9"/>
        <v>2018</v>
      </c>
      <c r="AA193" s="33">
        <f t="shared" si="10"/>
        <v>38</v>
      </c>
      <c r="AB193">
        <f t="shared" si="11"/>
        <v>2018</v>
      </c>
    </row>
    <row r="194" spans="1:28" ht="101.5" x14ac:dyDescent="0.35">
      <c r="A194" s="35">
        <v>542</v>
      </c>
      <c r="B194" s="21" t="s">
        <v>47</v>
      </c>
      <c r="C194" s="21" t="s">
        <v>196</v>
      </c>
      <c r="D194" s="21" t="s">
        <v>927</v>
      </c>
      <c r="E194" s="21"/>
      <c r="F194" s="21" t="s">
        <v>928</v>
      </c>
      <c r="G194" s="15" t="s">
        <v>929</v>
      </c>
      <c r="H194" s="21" t="s">
        <v>28</v>
      </c>
      <c r="I194" s="29"/>
      <c r="J194" s="21"/>
      <c r="K194" s="21" t="s">
        <v>3257</v>
      </c>
      <c r="L194" s="15" t="s">
        <v>930</v>
      </c>
      <c r="M194" s="22">
        <v>43266.598287037035</v>
      </c>
      <c r="N194" s="21"/>
      <c r="O194" s="21" t="s">
        <v>682</v>
      </c>
      <c r="P194" s="21"/>
      <c r="Q194" s="21" t="s">
        <v>30</v>
      </c>
      <c r="R194" s="21" t="s">
        <v>38</v>
      </c>
      <c r="S194" s="21"/>
      <c r="T194" s="22">
        <v>43270</v>
      </c>
      <c r="U194" s="22">
        <v>43342</v>
      </c>
      <c r="V194" s="24" t="s">
        <v>931</v>
      </c>
      <c r="W194" s="15"/>
      <c r="X194" s="23">
        <v>0</v>
      </c>
      <c r="Y194" s="33">
        <f t="shared" si="8"/>
        <v>24</v>
      </c>
      <c r="Z194" s="32">
        <f t="shared" si="9"/>
        <v>2018</v>
      </c>
      <c r="AA194" s="33">
        <f t="shared" si="10"/>
        <v>35</v>
      </c>
      <c r="AB194">
        <f t="shared" si="11"/>
        <v>2018</v>
      </c>
    </row>
    <row r="195" spans="1:28" ht="116" x14ac:dyDescent="0.35">
      <c r="A195" s="34">
        <v>541</v>
      </c>
      <c r="B195" s="18" t="s">
        <v>47</v>
      </c>
      <c r="C195" s="18" t="s">
        <v>343</v>
      </c>
      <c r="D195" s="18" t="s">
        <v>932</v>
      </c>
      <c r="E195" s="18"/>
      <c r="F195" s="18" t="s">
        <v>928</v>
      </c>
      <c r="G195" s="14" t="s">
        <v>933</v>
      </c>
      <c r="H195" s="18" t="s">
        <v>28</v>
      </c>
      <c r="I195" s="29"/>
      <c r="J195" s="18"/>
      <c r="K195" s="18" t="s">
        <v>3257</v>
      </c>
      <c r="L195" s="14" t="s">
        <v>934</v>
      </c>
      <c r="M195" s="19">
        <v>43266.592395833337</v>
      </c>
      <c r="N195" s="18"/>
      <c r="O195" s="18" t="s">
        <v>682</v>
      </c>
      <c r="P195" s="18"/>
      <c r="Q195" s="18" t="s">
        <v>30</v>
      </c>
      <c r="R195" s="18" t="s">
        <v>38</v>
      </c>
      <c r="S195" s="18"/>
      <c r="T195" s="19">
        <v>43270</v>
      </c>
      <c r="U195" s="19">
        <v>43294</v>
      </c>
      <c r="V195" s="25" t="s">
        <v>935</v>
      </c>
      <c r="W195" s="14"/>
      <c r="X195" s="20">
        <v>0</v>
      </c>
      <c r="Y195" s="33">
        <f t="shared" si="8"/>
        <v>24</v>
      </c>
      <c r="Z195" s="32">
        <f t="shared" si="9"/>
        <v>2018</v>
      </c>
      <c r="AA195" s="33">
        <f t="shared" si="10"/>
        <v>28</v>
      </c>
      <c r="AB195">
        <f t="shared" si="11"/>
        <v>2018</v>
      </c>
    </row>
    <row r="196" spans="1:28" ht="87" x14ac:dyDescent="0.35">
      <c r="A196" s="35">
        <v>540</v>
      </c>
      <c r="B196" s="21" t="s">
        <v>66</v>
      </c>
      <c r="C196" s="21" t="s">
        <v>146</v>
      </c>
      <c r="D196" s="21" t="s">
        <v>936</v>
      </c>
      <c r="E196" s="21"/>
      <c r="F196" s="21" t="s">
        <v>928</v>
      </c>
      <c r="G196" s="15" t="s">
        <v>937</v>
      </c>
      <c r="H196" s="21" t="s">
        <v>28</v>
      </c>
      <c r="I196" s="29"/>
      <c r="J196" s="21"/>
      <c r="K196" s="21" t="s">
        <v>3257</v>
      </c>
      <c r="L196" s="15" t="s">
        <v>938</v>
      </c>
      <c r="M196" s="22">
        <v>43266.591493055559</v>
      </c>
      <c r="N196" s="21"/>
      <c r="O196" s="21" t="s">
        <v>682</v>
      </c>
      <c r="P196" s="21"/>
      <c r="Q196" s="21" t="s">
        <v>30</v>
      </c>
      <c r="R196" s="21" t="s">
        <v>38</v>
      </c>
      <c r="S196" s="21"/>
      <c r="T196" s="22">
        <v>43269</v>
      </c>
      <c r="U196" s="22"/>
      <c r="V196" s="24" t="s">
        <v>939</v>
      </c>
      <c r="W196" s="15"/>
      <c r="X196" s="23">
        <v>0</v>
      </c>
      <c r="Y196" s="33">
        <f t="shared" si="8"/>
        <v>24</v>
      </c>
      <c r="Z196" s="32">
        <f t="shared" si="9"/>
        <v>2018</v>
      </c>
      <c r="AA196" s="33" t="str">
        <f t="shared" si="10"/>
        <v/>
      </c>
      <c r="AB196" t="str">
        <f t="shared" si="11"/>
        <v/>
      </c>
    </row>
    <row r="197" spans="1:28" ht="159.5" x14ac:dyDescent="0.35">
      <c r="A197" s="34">
        <v>539</v>
      </c>
      <c r="B197" s="18" t="s">
        <v>47</v>
      </c>
      <c r="C197" s="18" t="s">
        <v>39</v>
      </c>
      <c r="D197" s="18" t="s">
        <v>940</v>
      </c>
      <c r="E197" s="18"/>
      <c r="F197" s="18" t="s">
        <v>928</v>
      </c>
      <c r="G197" s="14" t="s">
        <v>941</v>
      </c>
      <c r="H197" s="18" t="s">
        <v>28</v>
      </c>
      <c r="I197" s="29"/>
      <c r="J197" s="18"/>
      <c r="K197" s="18" t="s">
        <v>3257</v>
      </c>
      <c r="L197" s="14" t="s">
        <v>942</v>
      </c>
      <c r="M197" s="19">
        <v>43266.589849537035</v>
      </c>
      <c r="N197" s="18"/>
      <c r="O197" s="18" t="s">
        <v>682</v>
      </c>
      <c r="P197" s="18"/>
      <c r="Q197" s="18" t="s">
        <v>30</v>
      </c>
      <c r="R197" s="18" t="s">
        <v>38</v>
      </c>
      <c r="S197" s="18"/>
      <c r="T197" s="19">
        <v>43269</v>
      </c>
      <c r="U197" s="19">
        <v>43293</v>
      </c>
      <c r="V197" s="25" t="s">
        <v>943</v>
      </c>
      <c r="W197" s="25" t="s">
        <v>944</v>
      </c>
      <c r="X197" s="20">
        <v>0</v>
      </c>
      <c r="Y197" s="33">
        <f t="shared" si="8"/>
        <v>24</v>
      </c>
      <c r="Z197" s="32">
        <f t="shared" si="9"/>
        <v>2018</v>
      </c>
      <c r="AA197" s="33">
        <f t="shared" si="10"/>
        <v>28</v>
      </c>
      <c r="AB197">
        <f t="shared" si="11"/>
        <v>2018</v>
      </c>
    </row>
    <row r="198" spans="1:28" ht="58" x14ac:dyDescent="0.35">
      <c r="A198" s="35">
        <v>538</v>
      </c>
      <c r="B198" s="21" t="s">
        <v>47</v>
      </c>
      <c r="C198" s="21" t="s">
        <v>48</v>
      </c>
      <c r="D198" s="21" t="s">
        <v>945</v>
      </c>
      <c r="E198" s="21" t="s">
        <v>69</v>
      </c>
      <c r="F198" s="21" t="s">
        <v>51</v>
      </c>
      <c r="G198" s="15" t="s">
        <v>946</v>
      </c>
      <c r="H198" s="21" t="s">
        <v>28</v>
      </c>
      <c r="I198" s="29"/>
      <c r="J198" s="21"/>
      <c r="K198" s="21" t="s">
        <v>3261</v>
      </c>
      <c r="L198" s="15" t="s">
        <v>947</v>
      </c>
      <c r="M198" s="22">
        <v>43265.433611111112</v>
      </c>
      <c r="N198" s="21"/>
      <c r="O198" s="21"/>
      <c r="P198" s="21" t="s">
        <v>54</v>
      </c>
      <c r="Q198" s="21" t="s">
        <v>38</v>
      </c>
      <c r="R198" s="21"/>
      <c r="S198" s="21" t="s">
        <v>948</v>
      </c>
      <c r="T198" s="22">
        <v>43291</v>
      </c>
      <c r="U198" s="22">
        <v>43291</v>
      </c>
      <c r="V198" s="15"/>
      <c r="W198" s="15"/>
      <c r="X198" s="23">
        <v>0</v>
      </c>
      <c r="Y198" s="33">
        <f t="shared" si="8"/>
        <v>24</v>
      </c>
      <c r="Z198" s="32">
        <f t="shared" si="9"/>
        <v>2018</v>
      </c>
      <c r="AA198" s="33">
        <f t="shared" si="10"/>
        <v>28</v>
      </c>
      <c r="AB198">
        <f t="shared" si="11"/>
        <v>2018</v>
      </c>
    </row>
    <row r="199" spans="1:28" ht="43.5" x14ac:dyDescent="0.35">
      <c r="A199" s="34">
        <v>537</v>
      </c>
      <c r="B199" s="18" t="s">
        <v>47</v>
      </c>
      <c r="C199" s="18" t="s">
        <v>292</v>
      </c>
      <c r="D199" s="18" t="s">
        <v>293</v>
      </c>
      <c r="E199" s="18" t="s">
        <v>224</v>
      </c>
      <c r="F199" s="18" t="s">
        <v>51</v>
      </c>
      <c r="G199" s="14" t="s">
        <v>949</v>
      </c>
      <c r="H199" s="18" t="s">
        <v>37</v>
      </c>
      <c r="I199" s="29"/>
      <c r="J199" s="18"/>
      <c r="K199" s="18" t="s">
        <v>3261</v>
      </c>
      <c r="L199" s="14" t="s">
        <v>950</v>
      </c>
      <c r="M199" s="19">
        <v>43251.412627314814</v>
      </c>
      <c r="N199" s="18"/>
      <c r="O199" s="18"/>
      <c r="P199" s="18" t="s">
        <v>296</v>
      </c>
      <c r="Q199" s="18" t="s">
        <v>38</v>
      </c>
      <c r="R199" s="18"/>
      <c r="S199" s="18" t="s">
        <v>951</v>
      </c>
      <c r="T199" s="19">
        <v>43255</v>
      </c>
      <c r="U199" s="19">
        <v>43255</v>
      </c>
      <c r="V199" s="14"/>
      <c r="W199" s="14"/>
      <c r="X199" s="20">
        <v>0</v>
      </c>
      <c r="Y199" s="33">
        <f t="shared" si="8"/>
        <v>22</v>
      </c>
      <c r="Z199" s="32">
        <f t="shared" si="9"/>
        <v>2018</v>
      </c>
      <c r="AA199" s="33">
        <f t="shared" si="10"/>
        <v>23</v>
      </c>
      <c r="AB199">
        <f t="shared" si="11"/>
        <v>2018</v>
      </c>
    </row>
    <row r="200" spans="1:28" ht="261" x14ac:dyDescent="0.35">
      <c r="A200" s="35">
        <v>536</v>
      </c>
      <c r="B200" s="21" t="s">
        <v>47</v>
      </c>
      <c r="C200" s="21" t="s">
        <v>844</v>
      </c>
      <c r="D200" s="21" t="s">
        <v>845</v>
      </c>
      <c r="E200" s="21"/>
      <c r="F200" s="21" t="s">
        <v>363</v>
      </c>
      <c r="G200" s="15" t="s">
        <v>952</v>
      </c>
      <c r="H200" s="21" t="s">
        <v>37</v>
      </c>
      <c r="I200" s="29"/>
      <c r="J200" s="21"/>
      <c r="K200" s="21" t="s">
        <v>3257</v>
      </c>
      <c r="L200" s="15" t="s">
        <v>953</v>
      </c>
      <c r="M200" s="22">
        <v>43250.664826388886</v>
      </c>
      <c r="N200" s="21"/>
      <c r="O200" s="21" t="s">
        <v>682</v>
      </c>
      <c r="P200" s="21"/>
      <c r="Q200" s="21" t="s">
        <v>30</v>
      </c>
      <c r="R200" s="21" t="s">
        <v>38</v>
      </c>
      <c r="S200" s="21" t="s">
        <v>850</v>
      </c>
      <c r="T200" s="22">
        <v>43251</v>
      </c>
      <c r="U200" s="22"/>
      <c r="V200" s="24" t="s">
        <v>954</v>
      </c>
      <c r="W200" s="15"/>
      <c r="X200" s="23">
        <v>0</v>
      </c>
      <c r="Y200" s="33">
        <f t="shared" si="8"/>
        <v>22</v>
      </c>
      <c r="Z200" s="32">
        <f t="shared" si="9"/>
        <v>2018</v>
      </c>
      <c r="AA200" s="33" t="str">
        <f t="shared" si="10"/>
        <v/>
      </c>
      <c r="AB200" t="str">
        <f t="shared" si="11"/>
        <v/>
      </c>
    </row>
    <row r="201" spans="1:28" ht="188.5" x14ac:dyDescent="0.35">
      <c r="A201" s="34">
        <v>535</v>
      </c>
      <c r="B201" s="18" t="s">
        <v>47</v>
      </c>
      <c r="C201" s="18" t="s">
        <v>654</v>
      </c>
      <c r="D201" s="18" t="s">
        <v>955</v>
      </c>
      <c r="E201" s="18"/>
      <c r="F201" s="18" t="s">
        <v>363</v>
      </c>
      <c r="G201" s="14" t="s">
        <v>956</v>
      </c>
      <c r="H201" s="18" t="s">
        <v>28</v>
      </c>
      <c r="I201" s="29"/>
      <c r="J201" s="18"/>
      <c r="K201" s="18" t="s">
        <v>3257</v>
      </c>
      <c r="L201" s="14" t="s">
        <v>957</v>
      </c>
      <c r="M201" s="19">
        <v>43250.662962962961</v>
      </c>
      <c r="N201" s="18"/>
      <c r="O201" s="18" t="s">
        <v>682</v>
      </c>
      <c r="P201" s="18"/>
      <c r="Q201" s="18" t="s">
        <v>30</v>
      </c>
      <c r="R201" s="18" t="s">
        <v>38</v>
      </c>
      <c r="S201" s="18"/>
      <c r="T201" s="19">
        <v>43250</v>
      </c>
      <c r="U201" s="19">
        <v>43425</v>
      </c>
      <c r="V201" s="25" t="s">
        <v>958</v>
      </c>
      <c r="W201" s="14"/>
      <c r="X201" s="20">
        <v>0</v>
      </c>
      <c r="Y201" s="33">
        <f t="shared" si="8"/>
        <v>22</v>
      </c>
      <c r="Z201" s="32">
        <f t="shared" si="9"/>
        <v>2018</v>
      </c>
      <c r="AA201" s="33">
        <f t="shared" si="10"/>
        <v>47</v>
      </c>
      <c r="AB201">
        <f t="shared" si="11"/>
        <v>2018</v>
      </c>
    </row>
    <row r="202" spans="1:28" ht="145" x14ac:dyDescent="0.35">
      <c r="A202" s="35">
        <v>534</v>
      </c>
      <c r="B202" s="21" t="s">
        <v>66</v>
      </c>
      <c r="C202" s="21" t="s">
        <v>684</v>
      </c>
      <c r="D202" s="21" t="s">
        <v>959</v>
      </c>
      <c r="E202" s="21"/>
      <c r="F202" s="21" t="s">
        <v>363</v>
      </c>
      <c r="G202" s="15" t="s">
        <v>960</v>
      </c>
      <c r="H202" s="21" t="s">
        <v>28</v>
      </c>
      <c r="I202" s="29"/>
      <c r="J202" s="21"/>
      <c r="K202" s="21" t="s">
        <v>3257</v>
      </c>
      <c r="L202" s="15" t="s">
        <v>961</v>
      </c>
      <c r="M202" s="22">
        <v>43250.659884259258</v>
      </c>
      <c r="N202" s="21"/>
      <c r="O202" s="21" t="s">
        <v>682</v>
      </c>
      <c r="P202" s="21"/>
      <c r="Q202" s="21" t="s">
        <v>30</v>
      </c>
      <c r="R202" s="21" t="s">
        <v>38</v>
      </c>
      <c r="S202" s="21"/>
      <c r="T202" s="22">
        <v>43250</v>
      </c>
      <c r="U202" s="22"/>
      <c r="V202" s="24" t="s">
        <v>962</v>
      </c>
      <c r="W202" s="15"/>
      <c r="X202" s="23">
        <v>0</v>
      </c>
      <c r="Y202" s="33">
        <f t="shared" si="8"/>
        <v>22</v>
      </c>
      <c r="Z202" s="32">
        <f t="shared" si="9"/>
        <v>2018</v>
      </c>
      <c r="AA202" s="33" t="str">
        <f t="shared" si="10"/>
        <v/>
      </c>
      <c r="AB202" t="str">
        <f t="shared" si="11"/>
        <v/>
      </c>
    </row>
    <row r="203" spans="1:28" ht="159.5" x14ac:dyDescent="0.35">
      <c r="A203" s="34">
        <v>533</v>
      </c>
      <c r="B203" s="18" t="s">
        <v>47</v>
      </c>
      <c r="C203" s="18" t="s">
        <v>963</v>
      </c>
      <c r="D203" s="18" t="s">
        <v>964</v>
      </c>
      <c r="E203" s="18"/>
      <c r="F203" s="18" t="s">
        <v>363</v>
      </c>
      <c r="G203" s="14" t="s">
        <v>965</v>
      </c>
      <c r="H203" s="18" t="s">
        <v>28</v>
      </c>
      <c r="I203" s="29"/>
      <c r="J203" s="18"/>
      <c r="K203" s="18" t="s">
        <v>3257</v>
      </c>
      <c r="L203" s="14" t="s">
        <v>966</v>
      </c>
      <c r="M203" s="19">
        <v>43248.604895833334</v>
      </c>
      <c r="N203" s="18"/>
      <c r="O203" s="18" t="s">
        <v>682</v>
      </c>
      <c r="P203" s="18"/>
      <c r="Q203" s="18" t="s">
        <v>30</v>
      </c>
      <c r="R203" s="18" t="s">
        <v>38</v>
      </c>
      <c r="S203" s="18"/>
      <c r="T203" s="19">
        <v>43248</v>
      </c>
      <c r="U203" s="19">
        <v>43370</v>
      </c>
      <c r="V203" s="25" t="s">
        <v>967</v>
      </c>
      <c r="W203" s="25" t="s">
        <v>968</v>
      </c>
      <c r="X203" s="20">
        <v>0</v>
      </c>
      <c r="Y203" s="33">
        <f t="shared" si="8"/>
        <v>22</v>
      </c>
      <c r="Z203" s="32">
        <f t="shared" si="9"/>
        <v>2018</v>
      </c>
      <c r="AA203" s="33">
        <f t="shared" si="10"/>
        <v>39</v>
      </c>
      <c r="AB203">
        <f t="shared" si="11"/>
        <v>2018</v>
      </c>
    </row>
    <row r="204" spans="1:28" ht="43.5" x14ac:dyDescent="0.35">
      <c r="A204" s="35">
        <v>532</v>
      </c>
      <c r="B204" s="21" t="s">
        <v>47</v>
      </c>
      <c r="C204" s="21" t="s">
        <v>292</v>
      </c>
      <c r="D204" s="21" t="s">
        <v>293</v>
      </c>
      <c r="E204" s="21" t="s">
        <v>224</v>
      </c>
      <c r="F204" s="21" t="s">
        <v>51</v>
      </c>
      <c r="G204" s="15" t="s">
        <v>969</v>
      </c>
      <c r="H204" s="21" t="s">
        <v>37</v>
      </c>
      <c r="I204" s="29"/>
      <c r="J204" s="21"/>
      <c r="K204" s="21" t="s">
        <v>3261</v>
      </c>
      <c r="L204" s="15" t="s">
        <v>970</v>
      </c>
      <c r="M204" s="22">
        <v>43245.38</v>
      </c>
      <c r="N204" s="21"/>
      <c r="O204" s="21"/>
      <c r="P204" s="21" t="s">
        <v>296</v>
      </c>
      <c r="Q204" s="21" t="s">
        <v>38</v>
      </c>
      <c r="R204" s="21"/>
      <c r="S204" s="21" t="s">
        <v>951</v>
      </c>
      <c r="T204" s="22">
        <v>43245</v>
      </c>
      <c r="U204" s="22"/>
      <c r="V204" s="15"/>
      <c r="W204" s="15"/>
      <c r="X204" s="23">
        <v>0</v>
      </c>
      <c r="Y204" s="33">
        <f t="shared" si="8"/>
        <v>21</v>
      </c>
      <c r="Z204" s="32">
        <f t="shared" si="9"/>
        <v>2018</v>
      </c>
      <c r="AA204" s="33" t="str">
        <f t="shared" si="10"/>
        <v/>
      </c>
      <c r="AB204" t="str">
        <f t="shared" si="11"/>
        <v/>
      </c>
    </row>
    <row r="205" spans="1:28" ht="43.5" x14ac:dyDescent="0.35">
      <c r="A205" s="34">
        <v>531</v>
      </c>
      <c r="B205" s="18" t="s">
        <v>47</v>
      </c>
      <c r="C205" s="18" t="s">
        <v>292</v>
      </c>
      <c r="D205" s="18" t="s">
        <v>293</v>
      </c>
      <c r="E205" s="18" t="s">
        <v>224</v>
      </c>
      <c r="F205" s="18" t="s">
        <v>51</v>
      </c>
      <c r="G205" s="14" t="s">
        <v>971</v>
      </c>
      <c r="H205" s="18" t="s">
        <v>37</v>
      </c>
      <c r="I205" s="29"/>
      <c r="J205" s="18"/>
      <c r="K205" s="18" t="s">
        <v>3261</v>
      </c>
      <c r="L205" s="14" t="s">
        <v>970</v>
      </c>
      <c r="M205" s="19">
        <v>43245.373032407406</v>
      </c>
      <c r="N205" s="18"/>
      <c r="O205" s="18"/>
      <c r="P205" s="18" t="s">
        <v>296</v>
      </c>
      <c r="Q205" s="18" t="s">
        <v>38</v>
      </c>
      <c r="R205" s="18"/>
      <c r="S205" s="18" t="s">
        <v>951</v>
      </c>
      <c r="T205" s="19">
        <v>43245</v>
      </c>
      <c r="U205" s="19"/>
      <c r="V205" s="14"/>
      <c r="W205" s="14"/>
      <c r="X205" s="20">
        <v>0</v>
      </c>
      <c r="Y205" s="33">
        <f t="shared" si="8"/>
        <v>21</v>
      </c>
      <c r="Z205" s="32">
        <f t="shared" si="9"/>
        <v>2018</v>
      </c>
      <c r="AA205" s="33" t="str">
        <f t="shared" si="10"/>
        <v/>
      </c>
      <c r="AB205" t="str">
        <f t="shared" si="11"/>
        <v/>
      </c>
    </row>
    <row r="206" spans="1:28" ht="101.5" x14ac:dyDescent="0.35">
      <c r="A206" s="35">
        <v>530</v>
      </c>
      <c r="B206" s="21" t="s">
        <v>47</v>
      </c>
      <c r="C206" s="21" t="s">
        <v>972</v>
      </c>
      <c r="D206" s="21" t="s">
        <v>973</v>
      </c>
      <c r="E206" s="21" t="s">
        <v>318</v>
      </c>
      <c r="F206" s="21" t="s">
        <v>51</v>
      </c>
      <c r="G206" s="15" t="s">
        <v>974</v>
      </c>
      <c r="H206" s="21" t="s">
        <v>43</v>
      </c>
      <c r="I206" s="29"/>
      <c r="J206" s="21"/>
      <c r="K206" s="21" t="s">
        <v>3261</v>
      </c>
      <c r="L206" s="15" t="s">
        <v>975</v>
      </c>
      <c r="M206" s="22">
        <v>43244.695972222224</v>
      </c>
      <c r="N206" s="21"/>
      <c r="O206" s="21"/>
      <c r="P206" s="21" t="s">
        <v>976</v>
      </c>
      <c r="Q206" s="21" t="s">
        <v>38</v>
      </c>
      <c r="R206" s="21"/>
      <c r="S206" s="21" t="s">
        <v>977</v>
      </c>
      <c r="T206" s="22">
        <v>43245</v>
      </c>
      <c r="U206" s="22">
        <v>43277</v>
      </c>
      <c r="V206" s="15"/>
      <c r="W206" s="15"/>
      <c r="X206" s="23">
        <v>0</v>
      </c>
      <c r="Y206" s="33">
        <f t="shared" si="8"/>
        <v>21</v>
      </c>
      <c r="Z206" s="32">
        <f t="shared" si="9"/>
        <v>2018</v>
      </c>
      <c r="AA206" s="33">
        <f t="shared" si="10"/>
        <v>26</v>
      </c>
      <c r="AB206">
        <f t="shared" si="11"/>
        <v>2018</v>
      </c>
    </row>
    <row r="207" spans="1:28" ht="145" x14ac:dyDescent="0.35">
      <c r="A207" s="34">
        <v>529</v>
      </c>
      <c r="B207" s="18" t="s">
        <v>47</v>
      </c>
      <c r="C207" s="18" t="s">
        <v>978</v>
      </c>
      <c r="D207" s="18" t="s">
        <v>979</v>
      </c>
      <c r="E207" s="18"/>
      <c r="F207" s="18" t="s">
        <v>363</v>
      </c>
      <c r="G207" s="14" t="s">
        <v>980</v>
      </c>
      <c r="H207" s="18" t="s">
        <v>43</v>
      </c>
      <c r="I207" s="29"/>
      <c r="J207" s="18"/>
      <c r="K207" s="18" t="s">
        <v>3257</v>
      </c>
      <c r="L207" s="14" t="s">
        <v>981</v>
      </c>
      <c r="M207" s="19">
        <v>43243.702777777777</v>
      </c>
      <c r="N207" s="18"/>
      <c r="O207" s="18" t="s">
        <v>682</v>
      </c>
      <c r="P207" s="18"/>
      <c r="Q207" s="18" t="s">
        <v>30</v>
      </c>
      <c r="R207" s="18" t="s">
        <v>38</v>
      </c>
      <c r="S207" s="18"/>
      <c r="T207" s="19">
        <v>43244</v>
      </c>
      <c r="U207" s="19">
        <v>43592</v>
      </c>
      <c r="V207" s="25" t="s">
        <v>982</v>
      </c>
      <c r="W207" s="25" t="s">
        <v>983</v>
      </c>
      <c r="X207" s="20">
        <v>0</v>
      </c>
      <c r="Y207" s="33">
        <f t="shared" si="8"/>
        <v>21</v>
      </c>
      <c r="Z207" s="32">
        <f t="shared" si="9"/>
        <v>2018</v>
      </c>
      <c r="AA207" s="33">
        <f t="shared" si="10"/>
        <v>19</v>
      </c>
      <c r="AB207">
        <f t="shared" si="11"/>
        <v>2019</v>
      </c>
    </row>
    <row r="208" spans="1:28" ht="87" x14ac:dyDescent="0.35">
      <c r="A208" s="35">
        <v>528</v>
      </c>
      <c r="B208" s="21" t="s">
        <v>47</v>
      </c>
      <c r="C208" s="21" t="s">
        <v>984</v>
      </c>
      <c r="D208" s="21" t="s">
        <v>985</v>
      </c>
      <c r="E208" s="21"/>
      <c r="F208" s="21" t="s">
        <v>363</v>
      </c>
      <c r="G208" s="15" t="s">
        <v>986</v>
      </c>
      <c r="H208" s="21" t="s">
        <v>28</v>
      </c>
      <c r="I208" s="29"/>
      <c r="J208" s="21"/>
      <c r="K208" s="21" t="s">
        <v>3257</v>
      </c>
      <c r="L208" s="15" t="s">
        <v>987</v>
      </c>
      <c r="M208" s="22">
        <v>43243.697662037041</v>
      </c>
      <c r="N208" s="21"/>
      <c r="O208" s="21" t="s">
        <v>682</v>
      </c>
      <c r="P208" s="21"/>
      <c r="Q208" s="21" t="s">
        <v>30</v>
      </c>
      <c r="R208" s="21" t="s">
        <v>38</v>
      </c>
      <c r="S208" s="21"/>
      <c r="T208" s="22">
        <v>43243</v>
      </c>
      <c r="U208" s="22"/>
      <c r="V208" s="24" t="s">
        <v>988</v>
      </c>
      <c r="W208" s="24" t="s">
        <v>989</v>
      </c>
      <c r="X208" s="23">
        <v>0</v>
      </c>
      <c r="Y208" s="33">
        <f t="shared" ref="Y208:Y271" si="12">WEEKNUM(M208)</f>
        <v>21</v>
      </c>
      <c r="Z208" s="32">
        <f t="shared" ref="Z208:Z271" si="13">YEAR(M208)</f>
        <v>2018</v>
      </c>
      <c r="AA208" s="33" t="str">
        <f t="shared" ref="AA208:AA271" si="14">IF(U208="","",WEEKNUM(U208))</f>
        <v/>
      </c>
      <c r="AB208" t="str">
        <f t="shared" ref="AB208:AB271" si="15">IF(U208="","",YEAR(U208))</f>
        <v/>
      </c>
    </row>
    <row r="209" spans="1:28" ht="101.5" x14ac:dyDescent="0.35">
      <c r="A209" s="34">
        <v>527</v>
      </c>
      <c r="B209" s="18" t="s">
        <v>47</v>
      </c>
      <c r="C209" s="18" t="s">
        <v>286</v>
      </c>
      <c r="D209" s="18" t="s">
        <v>287</v>
      </c>
      <c r="E209" s="18"/>
      <c r="F209" s="18" t="s">
        <v>363</v>
      </c>
      <c r="G209" s="14" t="s">
        <v>990</v>
      </c>
      <c r="H209" s="18" t="s">
        <v>28</v>
      </c>
      <c r="I209" s="29"/>
      <c r="J209" s="18"/>
      <c r="K209" s="18" t="s">
        <v>3257</v>
      </c>
      <c r="L209" s="14" t="s">
        <v>991</v>
      </c>
      <c r="M209" s="19">
        <v>43243.696608796294</v>
      </c>
      <c r="N209" s="18"/>
      <c r="O209" s="18" t="s">
        <v>682</v>
      </c>
      <c r="P209" s="18"/>
      <c r="Q209" s="18" t="s">
        <v>30</v>
      </c>
      <c r="R209" s="18" t="s">
        <v>38</v>
      </c>
      <c r="S209" s="18"/>
      <c r="T209" s="19">
        <v>43243</v>
      </c>
      <c r="U209" s="19">
        <v>43388</v>
      </c>
      <c r="V209" s="25" t="s">
        <v>992</v>
      </c>
      <c r="W209" s="25" t="s">
        <v>993</v>
      </c>
      <c r="X209" s="20">
        <v>0</v>
      </c>
      <c r="Y209" s="33">
        <f t="shared" si="12"/>
        <v>21</v>
      </c>
      <c r="Z209" s="32">
        <f t="shared" si="13"/>
        <v>2018</v>
      </c>
      <c r="AA209" s="33">
        <f t="shared" si="14"/>
        <v>42</v>
      </c>
      <c r="AB209">
        <f t="shared" si="15"/>
        <v>2018</v>
      </c>
    </row>
    <row r="210" spans="1:28" ht="101.5" x14ac:dyDescent="0.35">
      <c r="A210" s="35">
        <v>526</v>
      </c>
      <c r="B210" s="21" t="s">
        <v>47</v>
      </c>
      <c r="C210" s="21" t="s">
        <v>994</v>
      </c>
      <c r="D210" s="21" t="s">
        <v>995</v>
      </c>
      <c r="E210" s="21"/>
      <c r="F210" s="21" t="s">
        <v>363</v>
      </c>
      <c r="G210" s="15" t="s">
        <v>996</v>
      </c>
      <c r="H210" s="21" t="s">
        <v>28</v>
      </c>
      <c r="I210" s="29"/>
      <c r="J210" s="21"/>
      <c r="K210" s="21" t="s">
        <v>3257</v>
      </c>
      <c r="L210" s="15" t="s">
        <v>997</v>
      </c>
      <c r="M210" s="22">
        <v>43243.695543981485</v>
      </c>
      <c r="N210" s="21"/>
      <c r="O210" s="21" t="s">
        <v>682</v>
      </c>
      <c r="P210" s="21"/>
      <c r="Q210" s="21" t="s">
        <v>30</v>
      </c>
      <c r="R210" s="21" t="s">
        <v>38</v>
      </c>
      <c r="S210" s="21"/>
      <c r="T210" s="22">
        <v>43244</v>
      </c>
      <c r="U210" s="22">
        <v>43516</v>
      </c>
      <c r="V210" s="24" t="s">
        <v>998</v>
      </c>
      <c r="W210" s="24" t="s">
        <v>999</v>
      </c>
      <c r="X210" s="23">
        <v>0</v>
      </c>
      <c r="Y210" s="33">
        <f t="shared" si="12"/>
        <v>21</v>
      </c>
      <c r="Z210" s="32">
        <f t="shared" si="13"/>
        <v>2018</v>
      </c>
      <c r="AA210" s="33">
        <f t="shared" si="14"/>
        <v>8</v>
      </c>
      <c r="AB210">
        <f t="shared" si="15"/>
        <v>2019</v>
      </c>
    </row>
    <row r="211" spans="1:28" ht="130.5" x14ac:dyDescent="0.35">
      <c r="A211" s="34">
        <v>525</v>
      </c>
      <c r="B211" s="18" t="s">
        <v>47</v>
      </c>
      <c r="C211" s="18" t="s">
        <v>1000</v>
      </c>
      <c r="D211" s="18" t="s">
        <v>1001</v>
      </c>
      <c r="E211" s="18"/>
      <c r="F211" s="18" t="s">
        <v>363</v>
      </c>
      <c r="G211" s="14" t="s">
        <v>1002</v>
      </c>
      <c r="H211" s="18" t="s">
        <v>28</v>
      </c>
      <c r="I211" s="29"/>
      <c r="J211" s="18"/>
      <c r="K211" s="18" t="s">
        <v>3257</v>
      </c>
      <c r="L211" s="14" t="s">
        <v>1003</v>
      </c>
      <c r="M211" s="19">
        <v>43243.55810185185</v>
      </c>
      <c r="N211" s="18"/>
      <c r="O211" s="18" t="s">
        <v>682</v>
      </c>
      <c r="P211" s="18"/>
      <c r="Q211" s="18" t="s">
        <v>30</v>
      </c>
      <c r="R211" s="18" t="s">
        <v>38</v>
      </c>
      <c r="S211" s="18"/>
      <c r="T211" s="19">
        <v>43243</v>
      </c>
      <c r="U211" s="19">
        <v>43277</v>
      </c>
      <c r="V211" s="25" t="s">
        <v>1004</v>
      </c>
      <c r="W211" s="14"/>
      <c r="X211" s="20">
        <v>0</v>
      </c>
      <c r="Y211" s="33">
        <f t="shared" si="12"/>
        <v>21</v>
      </c>
      <c r="Z211" s="32">
        <f t="shared" si="13"/>
        <v>2018</v>
      </c>
      <c r="AA211" s="33">
        <f t="shared" si="14"/>
        <v>26</v>
      </c>
      <c r="AB211">
        <f t="shared" si="15"/>
        <v>2018</v>
      </c>
    </row>
    <row r="212" spans="1:28" ht="43.5" x14ac:dyDescent="0.35">
      <c r="A212" s="35">
        <v>524</v>
      </c>
      <c r="B212" s="21" t="s">
        <v>47</v>
      </c>
      <c r="C212" s="21" t="s">
        <v>1005</v>
      </c>
      <c r="D212" s="21" t="s">
        <v>1006</v>
      </c>
      <c r="E212" s="21" t="s">
        <v>1007</v>
      </c>
      <c r="F212" s="21" t="s">
        <v>51</v>
      </c>
      <c r="G212" s="15" t="s">
        <v>1008</v>
      </c>
      <c r="H212" s="21" t="s">
        <v>37</v>
      </c>
      <c r="I212" s="29"/>
      <c r="J212" s="21"/>
      <c r="K212" s="21" t="s">
        <v>3261</v>
      </c>
      <c r="L212" s="15" t="s">
        <v>1009</v>
      </c>
      <c r="M212" s="22">
        <v>43235.710879629631</v>
      </c>
      <c r="N212" s="21"/>
      <c r="O212" s="21"/>
      <c r="P212" s="21" t="s">
        <v>1010</v>
      </c>
      <c r="Q212" s="21" t="s">
        <v>38</v>
      </c>
      <c r="R212" s="21"/>
      <c r="S212" s="21" t="s">
        <v>1011</v>
      </c>
      <c r="T212" s="22">
        <v>43235</v>
      </c>
      <c r="U212" s="22">
        <v>43235</v>
      </c>
      <c r="V212" s="15"/>
      <c r="W212" s="15"/>
      <c r="X212" s="23">
        <v>0</v>
      </c>
      <c r="Y212" s="33">
        <f t="shared" si="12"/>
        <v>20</v>
      </c>
      <c r="Z212" s="32">
        <f t="shared" si="13"/>
        <v>2018</v>
      </c>
      <c r="AA212" s="33">
        <f t="shared" si="14"/>
        <v>20</v>
      </c>
      <c r="AB212">
        <f t="shared" si="15"/>
        <v>2018</v>
      </c>
    </row>
    <row r="213" spans="1:28" ht="87" x14ac:dyDescent="0.35">
      <c r="A213" s="34">
        <v>523</v>
      </c>
      <c r="B213" s="18" t="s">
        <v>47</v>
      </c>
      <c r="C213" s="18" t="s">
        <v>1012</v>
      </c>
      <c r="D213" s="18" t="s">
        <v>1013</v>
      </c>
      <c r="E213" s="18"/>
      <c r="F213" s="18" t="s">
        <v>363</v>
      </c>
      <c r="G213" s="14" t="s">
        <v>1014</v>
      </c>
      <c r="H213" s="18" t="s">
        <v>28</v>
      </c>
      <c r="I213" s="29"/>
      <c r="J213" s="18"/>
      <c r="K213" s="18" t="s">
        <v>3257</v>
      </c>
      <c r="L213" s="14" t="s">
        <v>1015</v>
      </c>
      <c r="M213" s="19">
        <v>43235.393391203703</v>
      </c>
      <c r="N213" s="18"/>
      <c r="O213" s="18" t="s">
        <v>682</v>
      </c>
      <c r="P213" s="18"/>
      <c r="Q213" s="18" t="s">
        <v>30</v>
      </c>
      <c r="R213" s="18" t="s">
        <v>38</v>
      </c>
      <c r="S213" s="18"/>
      <c r="T213" s="19">
        <v>43235</v>
      </c>
      <c r="U213" s="19">
        <v>43293</v>
      </c>
      <c r="V213" s="25" t="s">
        <v>1016</v>
      </c>
      <c r="W213" s="14"/>
      <c r="X213" s="20">
        <v>0</v>
      </c>
      <c r="Y213" s="33">
        <f t="shared" si="12"/>
        <v>20</v>
      </c>
      <c r="Z213" s="32">
        <f t="shared" si="13"/>
        <v>2018</v>
      </c>
      <c r="AA213" s="33">
        <f t="shared" si="14"/>
        <v>28</v>
      </c>
      <c r="AB213">
        <f t="shared" si="15"/>
        <v>2018</v>
      </c>
    </row>
    <row r="214" spans="1:28" ht="58" x14ac:dyDescent="0.35">
      <c r="A214" s="35">
        <v>522</v>
      </c>
      <c r="B214" s="21" t="s">
        <v>47</v>
      </c>
      <c r="C214" s="21" t="s">
        <v>407</v>
      </c>
      <c r="D214" s="21"/>
      <c r="E214" s="21"/>
      <c r="F214" s="21" t="s">
        <v>51</v>
      </c>
      <c r="G214" s="15" t="s">
        <v>1017</v>
      </c>
      <c r="H214" s="21" t="s">
        <v>37</v>
      </c>
      <c r="I214" s="29"/>
      <c r="J214" s="21"/>
      <c r="K214" s="21" t="s">
        <v>3261</v>
      </c>
      <c r="L214" s="15" t="s">
        <v>1018</v>
      </c>
      <c r="M214" s="22">
        <v>43224.364363425928</v>
      </c>
      <c r="N214" s="21"/>
      <c r="O214" s="21"/>
      <c r="P214" s="21" t="s">
        <v>1019</v>
      </c>
      <c r="Q214" s="21" t="s">
        <v>38</v>
      </c>
      <c r="R214" s="21"/>
      <c r="S214" s="21"/>
      <c r="T214" s="22">
        <v>43224</v>
      </c>
      <c r="U214" s="22">
        <v>43224</v>
      </c>
      <c r="V214" s="15"/>
      <c r="W214" s="15"/>
      <c r="X214" s="23">
        <v>0</v>
      </c>
      <c r="Y214" s="33">
        <f t="shared" si="12"/>
        <v>18</v>
      </c>
      <c r="Z214" s="32">
        <f t="shared" si="13"/>
        <v>2018</v>
      </c>
      <c r="AA214" s="33">
        <f t="shared" si="14"/>
        <v>18</v>
      </c>
      <c r="AB214">
        <f t="shared" si="15"/>
        <v>2018</v>
      </c>
    </row>
    <row r="215" spans="1:28" ht="174" x14ac:dyDescent="0.35">
      <c r="A215" s="34">
        <v>521</v>
      </c>
      <c r="B215" s="18" t="s">
        <v>690</v>
      </c>
      <c r="C215" s="18" t="s">
        <v>1020</v>
      </c>
      <c r="D215" s="18" t="s">
        <v>1021</v>
      </c>
      <c r="E215" s="18" t="s">
        <v>133</v>
      </c>
      <c r="F215" s="18" t="s">
        <v>35</v>
      </c>
      <c r="G215" s="14" t="s">
        <v>1022</v>
      </c>
      <c r="H215" s="18" t="s">
        <v>37</v>
      </c>
      <c r="I215" s="29"/>
      <c r="J215" s="18"/>
      <c r="K215" s="18" t="s">
        <v>3258</v>
      </c>
      <c r="L215" s="14" t="s">
        <v>1023</v>
      </c>
      <c r="M215" s="19">
        <v>43223.73133101852</v>
      </c>
      <c r="N215" s="18"/>
      <c r="O215" s="18" t="s">
        <v>518</v>
      </c>
      <c r="P215" s="18" t="s">
        <v>1024</v>
      </c>
      <c r="Q215" s="18" t="s">
        <v>38</v>
      </c>
      <c r="R215" s="18"/>
      <c r="S215" s="18" t="s">
        <v>1025</v>
      </c>
      <c r="T215" s="19">
        <v>43364</v>
      </c>
      <c r="U215" s="19"/>
      <c r="V215" s="14"/>
      <c r="W215" s="14"/>
      <c r="X215" s="20">
        <v>0</v>
      </c>
      <c r="Y215" s="33">
        <f t="shared" si="12"/>
        <v>18</v>
      </c>
      <c r="Z215" s="32">
        <f t="shared" si="13"/>
        <v>2018</v>
      </c>
      <c r="AA215" s="33" t="str">
        <f t="shared" si="14"/>
        <v/>
      </c>
      <c r="AB215" t="str">
        <f t="shared" si="15"/>
        <v/>
      </c>
    </row>
    <row r="216" spans="1:28" ht="217.5" x14ac:dyDescent="0.35">
      <c r="A216" s="35">
        <v>520</v>
      </c>
      <c r="B216" s="21" t="s">
        <v>66</v>
      </c>
      <c r="C216" s="21" t="s">
        <v>1026</v>
      </c>
      <c r="D216" s="21" t="s">
        <v>1027</v>
      </c>
      <c r="E216" s="21" t="s">
        <v>198</v>
      </c>
      <c r="F216" s="21" t="s">
        <v>35</v>
      </c>
      <c r="G216" s="15" t="s">
        <v>1028</v>
      </c>
      <c r="H216" s="21" t="s">
        <v>28</v>
      </c>
      <c r="I216" s="29"/>
      <c r="J216" s="21"/>
      <c r="K216" s="21" t="s">
        <v>3258</v>
      </c>
      <c r="L216" s="15" t="s">
        <v>1029</v>
      </c>
      <c r="M216" s="22">
        <v>43223.726388888892</v>
      </c>
      <c r="N216" s="21"/>
      <c r="O216" s="21" t="s">
        <v>518</v>
      </c>
      <c r="P216" s="21" t="s">
        <v>1030</v>
      </c>
      <c r="Q216" s="21" t="s">
        <v>38</v>
      </c>
      <c r="R216" s="21"/>
      <c r="S216" s="21" t="s">
        <v>1031</v>
      </c>
      <c r="T216" s="22">
        <v>43368</v>
      </c>
      <c r="U216" s="22"/>
      <c r="V216" s="15"/>
      <c r="W216" s="15"/>
      <c r="X216" s="23">
        <v>0</v>
      </c>
      <c r="Y216" s="33">
        <f t="shared" si="12"/>
        <v>18</v>
      </c>
      <c r="Z216" s="32">
        <f t="shared" si="13"/>
        <v>2018</v>
      </c>
      <c r="AA216" s="33" t="str">
        <f t="shared" si="14"/>
        <v/>
      </c>
      <c r="AB216" t="str">
        <f t="shared" si="15"/>
        <v/>
      </c>
    </row>
    <row r="217" spans="1:28" ht="58" x14ac:dyDescent="0.35">
      <c r="A217" s="34">
        <v>519</v>
      </c>
      <c r="B217" s="18" t="s">
        <v>47</v>
      </c>
      <c r="C217" s="18" t="s">
        <v>824</v>
      </c>
      <c r="D217" s="18" t="s">
        <v>1032</v>
      </c>
      <c r="E217" s="18" t="s">
        <v>41</v>
      </c>
      <c r="F217" s="18" t="s">
        <v>51</v>
      </c>
      <c r="G217" s="14" t="s">
        <v>1033</v>
      </c>
      <c r="H217" s="18" t="s">
        <v>37</v>
      </c>
      <c r="I217" s="29"/>
      <c r="J217" s="18"/>
      <c r="K217" s="18" t="s">
        <v>3261</v>
      </c>
      <c r="L217" s="14" t="s">
        <v>1034</v>
      </c>
      <c r="M217" s="19">
        <v>43222.373842592591</v>
      </c>
      <c r="N217" s="18"/>
      <c r="O217" s="18"/>
      <c r="P217" s="18" t="s">
        <v>1035</v>
      </c>
      <c r="Q217" s="18" t="s">
        <v>38</v>
      </c>
      <c r="R217" s="18"/>
      <c r="S217" s="18" t="s">
        <v>1036</v>
      </c>
      <c r="T217" s="19">
        <v>43222</v>
      </c>
      <c r="U217" s="19">
        <v>43222</v>
      </c>
      <c r="V217" s="14"/>
      <c r="W217" s="14"/>
      <c r="X217" s="20">
        <v>0</v>
      </c>
      <c r="Y217" s="33">
        <f t="shared" si="12"/>
        <v>18</v>
      </c>
      <c r="Z217" s="32">
        <f t="shared" si="13"/>
        <v>2018</v>
      </c>
      <c r="AA217" s="33">
        <f t="shared" si="14"/>
        <v>18</v>
      </c>
      <c r="AB217">
        <f t="shared" si="15"/>
        <v>2018</v>
      </c>
    </row>
    <row r="218" spans="1:28" ht="58" x14ac:dyDescent="0.35">
      <c r="A218" s="35">
        <v>518</v>
      </c>
      <c r="B218" s="21" t="s">
        <v>47</v>
      </c>
      <c r="C218" s="21" t="s">
        <v>824</v>
      </c>
      <c r="D218" s="21" t="s">
        <v>825</v>
      </c>
      <c r="E218" s="21" t="s">
        <v>41</v>
      </c>
      <c r="F218" s="21" t="s">
        <v>51</v>
      </c>
      <c r="G218" s="15" t="s">
        <v>1037</v>
      </c>
      <c r="H218" s="21" t="s">
        <v>37</v>
      </c>
      <c r="I218" s="29"/>
      <c r="J218" s="21"/>
      <c r="K218" s="21" t="s">
        <v>3261</v>
      </c>
      <c r="L218" s="15" t="s">
        <v>1034</v>
      </c>
      <c r="M218" s="22">
        <v>43220.701122685183</v>
      </c>
      <c r="N218" s="21"/>
      <c r="O218" s="21"/>
      <c r="P218" s="21" t="s">
        <v>1035</v>
      </c>
      <c r="Q218" s="21" t="s">
        <v>38</v>
      </c>
      <c r="R218" s="21"/>
      <c r="S218" s="21" t="s">
        <v>1036</v>
      </c>
      <c r="T218" s="22">
        <v>43222</v>
      </c>
      <c r="U218" s="22">
        <v>43222</v>
      </c>
      <c r="V218" s="15"/>
      <c r="W218" s="15"/>
      <c r="X218" s="23">
        <v>0</v>
      </c>
      <c r="Y218" s="33">
        <f t="shared" si="12"/>
        <v>18</v>
      </c>
      <c r="Z218" s="32">
        <f t="shared" si="13"/>
        <v>2018</v>
      </c>
      <c r="AA218" s="33">
        <f t="shared" si="14"/>
        <v>18</v>
      </c>
      <c r="AB218">
        <f t="shared" si="15"/>
        <v>2018</v>
      </c>
    </row>
    <row r="219" spans="1:28" ht="217.5" x14ac:dyDescent="0.35">
      <c r="A219" s="34">
        <v>517</v>
      </c>
      <c r="B219" s="18" t="s">
        <v>47</v>
      </c>
      <c r="C219" s="18" t="s">
        <v>881</v>
      </c>
      <c r="D219" s="18" t="s">
        <v>1038</v>
      </c>
      <c r="E219" s="18" t="s">
        <v>182</v>
      </c>
      <c r="F219" s="18" t="s">
        <v>51</v>
      </c>
      <c r="G219" s="14" t="s">
        <v>1039</v>
      </c>
      <c r="H219" s="18" t="s">
        <v>37</v>
      </c>
      <c r="I219" s="29"/>
      <c r="J219" s="18"/>
      <c r="K219" s="18" t="s">
        <v>3261</v>
      </c>
      <c r="L219" s="14" t="s">
        <v>1040</v>
      </c>
      <c r="M219" s="19">
        <v>43220.695729166669</v>
      </c>
      <c r="N219" s="18"/>
      <c r="O219" s="18"/>
      <c r="P219" s="18" t="s">
        <v>886</v>
      </c>
      <c r="Q219" s="18" t="s">
        <v>38</v>
      </c>
      <c r="R219" s="18"/>
      <c r="S219" s="18" t="s">
        <v>887</v>
      </c>
      <c r="T219" s="19"/>
      <c r="U219" s="19">
        <v>43276</v>
      </c>
      <c r="V219" s="14"/>
      <c r="W219" s="14"/>
      <c r="X219" s="20">
        <v>0</v>
      </c>
      <c r="Y219" s="33">
        <f t="shared" si="12"/>
        <v>18</v>
      </c>
      <c r="Z219" s="32">
        <f t="shared" si="13"/>
        <v>2018</v>
      </c>
      <c r="AA219" s="33">
        <f t="shared" si="14"/>
        <v>26</v>
      </c>
      <c r="AB219">
        <f t="shared" si="15"/>
        <v>2018</v>
      </c>
    </row>
    <row r="220" spans="1:28" ht="58" x14ac:dyDescent="0.35">
      <c r="A220" s="35">
        <v>516</v>
      </c>
      <c r="B220" s="21" t="s">
        <v>47</v>
      </c>
      <c r="C220" s="21" t="s">
        <v>1041</v>
      </c>
      <c r="D220" s="21" t="s">
        <v>1042</v>
      </c>
      <c r="E220" s="21" t="s">
        <v>119</v>
      </c>
      <c r="F220" s="21" t="s">
        <v>51</v>
      </c>
      <c r="G220" s="15" t="s">
        <v>1043</v>
      </c>
      <c r="H220" s="21" t="s">
        <v>37</v>
      </c>
      <c r="I220" s="29"/>
      <c r="J220" s="21"/>
      <c r="K220" s="21" t="s">
        <v>3257</v>
      </c>
      <c r="L220" s="15" t="s">
        <v>1044</v>
      </c>
      <c r="M220" s="22">
        <v>43215.350451388891</v>
      </c>
      <c r="N220" s="21"/>
      <c r="O220" s="21"/>
      <c r="P220" s="21" t="s">
        <v>1046</v>
      </c>
      <c r="Q220" s="21" t="s">
        <v>38</v>
      </c>
      <c r="R220" s="21"/>
      <c r="S220" s="21" t="s">
        <v>1047</v>
      </c>
      <c r="T220" s="22"/>
      <c r="U220" s="22">
        <v>43252</v>
      </c>
      <c r="V220" s="24" t="s">
        <v>1045</v>
      </c>
      <c r="W220" s="24" t="s">
        <v>1048</v>
      </c>
      <c r="X220" s="23">
        <v>0</v>
      </c>
      <c r="Y220" s="33">
        <f t="shared" si="12"/>
        <v>17</v>
      </c>
      <c r="Z220" s="32">
        <f t="shared" si="13"/>
        <v>2018</v>
      </c>
      <c r="AA220" s="33">
        <f t="shared" si="14"/>
        <v>22</v>
      </c>
      <c r="AB220">
        <f t="shared" si="15"/>
        <v>2018</v>
      </c>
    </row>
    <row r="221" spans="1:28" ht="232" x14ac:dyDescent="0.35">
      <c r="A221" s="34">
        <v>515</v>
      </c>
      <c r="B221" s="18" t="s">
        <v>47</v>
      </c>
      <c r="C221" s="18" t="s">
        <v>478</v>
      </c>
      <c r="D221" s="18" t="s">
        <v>1049</v>
      </c>
      <c r="E221" s="18"/>
      <c r="F221" s="18" t="s">
        <v>363</v>
      </c>
      <c r="G221" s="14" t="s">
        <v>1050</v>
      </c>
      <c r="H221" s="18" t="s">
        <v>28</v>
      </c>
      <c r="I221" s="29"/>
      <c r="J221" s="18"/>
      <c r="K221" s="18" t="s">
        <v>3257</v>
      </c>
      <c r="L221" s="14" t="s">
        <v>1051</v>
      </c>
      <c r="M221" s="19">
        <v>43214.774444444447</v>
      </c>
      <c r="N221" s="18"/>
      <c r="O221" s="18" t="s">
        <v>682</v>
      </c>
      <c r="P221" s="18"/>
      <c r="Q221" s="18" t="s">
        <v>30</v>
      </c>
      <c r="R221" s="18" t="s">
        <v>38</v>
      </c>
      <c r="S221" s="18"/>
      <c r="T221" s="19">
        <v>43216</v>
      </c>
      <c r="U221" s="19">
        <v>43342</v>
      </c>
      <c r="V221" s="25" t="s">
        <v>1052</v>
      </c>
      <c r="W221" s="14"/>
      <c r="X221" s="20">
        <v>0</v>
      </c>
      <c r="Y221" s="33">
        <f t="shared" si="12"/>
        <v>17</v>
      </c>
      <c r="Z221" s="32">
        <f t="shared" si="13"/>
        <v>2018</v>
      </c>
      <c r="AA221" s="33">
        <f t="shared" si="14"/>
        <v>35</v>
      </c>
      <c r="AB221">
        <f t="shared" si="15"/>
        <v>2018</v>
      </c>
    </row>
    <row r="222" spans="1:28" ht="217.5" x14ac:dyDescent="0.35">
      <c r="A222" s="35">
        <v>514</v>
      </c>
      <c r="B222" s="21" t="s">
        <v>47</v>
      </c>
      <c r="C222" s="21" t="s">
        <v>450</v>
      </c>
      <c r="D222" s="21" t="s">
        <v>1053</v>
      </c>
      <c r="E222" s="21"/>
      <c r="F222" s="21" t="s">
        <v>363</v>
      </c>
      <c r="G222" s="15" t="s">
        <v>1054</v>
      </c>
      <c r="H222" s="21" t="s">
        <v>28</v>
      </c>
      <c r="I222" s="29"/>
      <c r="J222" s="21"/>
      <c r="K222" s="21" t="s">
        <v>3257</v>
      </c>
      <c r="L222" s="15" t="s">
        <v>1055</v>
      </c>
      <c r="M222" s="22">
        <v>43214.40724537037</v>
      </c>
      <c r="N222" s="21"/>
      <c r="O222" s="21" t="s">
        <v>682</v>
      </c>
      <c r="P222" s="21"/>
      <c r="Q222" s="21" t="s">
        <v>30</v>
      </c>
      <c r="R222" s="21" t="s">
        <v>38</v>
      </c>
      <c r="S222" s="21"/>
      <c r="T222" s="22">
        <v>43214</v>
      </c>
      <c r="U222" s="22">
        <v>43242</v>
      </c>
      <c r="V222" s="24" t="s">
        <v>1056</v>
      </c>
      <c r="W222" s="24" t="s">
        <v>1057</v>
      </c>
      <c r="X222" s="23">
        <v>0</v>
      </c>
      <c r="Y222" s="33">
        <f t="shared" si="12"/>
        <v>17</v>
      </c>
      <c r="Z222" s="32">
        <f t="shared" si="13"/>
        <v>2018</v>
      </c>
      <c r="AA222" s="33">
        <f t="shared" si="14"/>
        <v>21</v>
      </c>
      <c r="AB222">
        <f t="shared" si="15"/>
        <v>2018</v>
      </c>
    </row>
    <row r="223" spans="1:28" ht="130.5" x14ac:dyDescent="0.35">
      <c r="A223" s="34">
        <v>513</v>
      </c>
      <c r="B223" s="18" t="s">
        <v>47</v>
      </c>
      <c r="C223" s="18" t="s">
        <v>1020</v>
      </c>
      <c r="D223" s="18" t="s">
        <v>1058</v>
      </c>
      <c r="E223" s="18" t="s">
        <v>133</v>
      </c>
      <c r="F223" s="18" t="s">
        <v>51</v>
      </c>
      <c r="G223" s="14" t="s">
        <v>1059</v>
      </c>
      <c r="H223" s="18" t="s">
        <v>37</v>
      </c>
      <c r="I223" s="29"/>
      <c r="J223" s="18"/>
      <c r="K223" s="18" t="s">
        <v>3258</v>
      </c>
      <c r="L223" s="14" t="s">
        <v>1060</v>
      </c>
      <c r="M223" s="19">
        <v>43214.385937500003</v>
      </c>
      <c r="N223" s="18"/>
      <c r="O223" s="18"/>
      <c r="P223" s="18" t="s">
        <v>1024</v>
      </c>
      <c r="Q223" s="18" t="s">
        <v>38</v>
      </c>
      <c r="R223" s="18"/>
      <c r="S223" s="18" t="s">
        <v>1025</v>
      </c>
      <c r="T223" s="19"/>
      <c r="U223" s="19"/>
      <c r="V223" s="14"/>
      <c r="W223" s="14"/>
      <c r="X223" s="20">
        <v>0</v>
      </c>
      <c r="Y223" s="33">
        <f t="shared" si="12"/>
        <v>17</v>
      </c>
      <c r="Z223" s="32">
        <f t="shared" si="13"/>
        <v>2018</v>
      </c>
      <c r="AA223" s="33" t="str">
        <f t="shared" si="14"/>
        <v/>
      </c>
      <c r="AB223" t="str">
        <f t="shared" si="15"/>
        <v/>
      </c>
    </row>
    <row r="224" spans="1:28" ht="72.5" x14ac:dyDescent="0.35">
      <c r="A224" s="35">
        <v>512</v>
      </c>
      <c r="B224" s="21" t="s">
        <v>47</v>
      </c>
      <c r="C224" s="21" t="s">
        <v>332</v>
      </c>
      <c r="D224" s="21" t="s">
        <v>1061</v>
      </c>
      <c r="E224" s="21" t="s">
        <v>41</v>
      </c>
      <c r="F224" s="21" t="s">
        <v>51</v>
      </c>
      <c r="G224" s="15" t="s">
        <v>1062</v>
      </c>
      <c r="H224" s="21" t="s">
        <v>43</v>
      </c>
      <c r="I224" s="29"/>
      <c r="J224" s="21"/>
      <c r="K224" s="21" t="s">
        <v>3257</v>
      </c>
      <c r="L224" s="15" t="s">
        <v>1063</v>
      </c>
      <c r="M224" s="22">
        <v>43210.339687500003</v>
      </c>
      <c r="N224" s="21"/>
      <c r="O224" s="21" t="s">
        <v>518</v>
      </c>
      <c r="P224" s="21" t="s">
        <v>397</v>
      </c>
      <c r="Q224" s="21" t="s">
        <v>38</v>
      </c>
      <c r="R224" s="21"/>
      <c r="S224" s="21" t="s">
        <v>398</v>
      </c>
      <c r="T224" s="22">
        <v>43364</v>
      </c>
      <c r="U224" s="22"/>
      <c r="V224" s="15"/>
      <c r="W224" s="15"/>
      <c r="X224" s="23">
        <v>0</v>
      </c>
      <c r="Y224" s="33">
        <f t="shared" si="12"/>
        <v>16</v>
      </c>
      <c r="Z224" s="32">
        <f t="shared" si="13"/>
        <v>2018</v>
      </c>
      <c r="AA224" s="33" t="str">
        <f t="shared" si="14"/>
        <v/>
      </c>
      <c r="AB224" t="str">
        <f t="shared" si="15"/>
        <v/>
      </c>
    </row>
    <row r="225" spans="1:28" ht="58" x14ac:dyDescent="0.35">
      <c r="A225" s="34">
        <v>511</v>
      </c>
      <c r="B225" s="18" t="s">
        <v>47</v>
      </c>
      <c r="C225" s="18" t="s">
        <v>332</v>
      </c>
      <c r="D225" s="18" t="s">
        <v>333</v>
      </c>
      <c r="E225" s="18" t="s">
        <v>41</v>
      </c>
      <c r="F225" s="18" t="s">
        <v>51</v>
      </c>
      <c r="G225" s="14" t="s">
        <v>1064</v>
      </c>
      <c r="H225" s="18" t="s">
        <v>37</v>
      </c>
      <c r="I225" s="29"/>
      <c r="J225" s="18"/>
      <c r="K225" s="18" t="s">
        <v>3261</v>
      </c>
      <c r="L225" s="14" t="s">
        <v>1065</v>
      </c>
      <c r="M225" s="19">
        <v>43209.681689814817</v>
      </c>
      <c r="N225" s="18"/>
      <c r="O225" s="18"/>
      <c r="P225" s="18" t="s">
        <v>397</v>
      </c>
      <c r="Q225" s="18" t="s">
        <v>38</v>
      </c>
      <c r="R225" s="18"/>
      <c r="S225" s="18" t="s">
        <v>398</v>
      </c>
      <c r="T225" s="19"/>
      <c r="U225" s="19"/>
      <c r="V225" s="14"/>
      <c r="W225" s="14"/>
      <c r="X225" s="20">
        <v>0</v>
      </c>
      <c r="Y225" s="33">
        <f t="shared" si="12"/>
        <v>16</v>
      </c>
      <c r="Z225" s="32">
        <f t="shared" si="13"/>
        <v>2018</v>
      </c>
      <c r="AA225" s="33" t="str">
        <f t="shared" si="14"/>
        <v/>
      </c>
      <c r="AB225" t="str">
        <f t="shared" si="15"/>
        <v/>
      </c>
    </row>
    <row r="226" spans="1:28" ht="159.5" x14ac:dyDescent="0.35">
      <c r="A226" s="35">
        <v>510</v>
      </c>
      <c r="B226" s="21" t="s">
        <v>66</v>
      </c>
      <c r="C226" s="21" t="s">
        <v>851</v>
      </c>
      <c r="D226" s="21" t="s">
        <v>1066</v>
      </c>
      <c r="E226" s="21"/>
      <c r="F226" s="21" t="s">
        <v>363</v>
      </c>
      <c r="G226" s="15" t="s">
        <v>1067</v>
      </c>
      <c r="H226" s="21" t="s">
        <v>28</v>
      </c>
      <c r="I226" s="29"/>
      <c r="J226" s="21"/>
      <c r="K226" s="21" t="s">
        <v>3257</v>
      </c>
      <c r="L226" s="15" t="s">
        <v>1068</v>
      </c>
      <c r="M226" s="22">
        <v>43208.715717592589</v>
      </c>
      <c r="N226" s="21"/>
      <c r="O226" s="21" t="s">
        <v>682</v>
      </c>
      <c r="P226" s="21"/>
      <c r="Q226" s="21" t="s">
        <v>30</v>
      </c>
      <c r="R226" s="21" t="s">
        <v>38</v>
      </c>
      <c r="S226" s="21"/>
      <c r="T226" s="22">
        <v>43213</v>
      </c>
      <c r="U226" s="22"/>
      <c r="V226" s="24" t="s">
        <v>1069</v>
      </c>
      <c r="W226" s="24" t="s">
        <v>1070</v>
      </c>
      <c r="X226" s="23">
        <v>0</v>
      </c>
      <c r="Y226" s="33">
        <f t="shared" si="12"/>
        <v>16</v>
      </c>
      <c r="Z226" s="32">
        <f t="shared" si="13"/>
        <v>2018</v>
      </c>
      <c r="AA226" s="33" t="str">
        <f t="shared" si="14"/>
        <v/>
      </c>
      <c r="AB226" t="str">
        <f t="shared" si="15"/>
        <v/>
      </c>
    </row>
    <row r="227" spans="1:28" ht="101.5" x14ac:dyDescent="0.35">
      <c r="A227" s="34">
        <v>509</v>
      </c>
      <c r="B227" s="18" t="s">
        <v>47</v>
      </c>
      <c r="C227" s="18" t="s">
        <v>173</v>
      </c>
      <c r="D227" s="18" t="s">
        <v>1071</v>
      </c>
      <c r="E227" s="18" t="s">
        <v>133</v>
      </c>
      <c r="F227" s="18" t="s">
        <v>51</v>
      </c>
      <c r="G227" s="14" t="s">
        <v>1072</v>
      </c>
      <c r="H227" s="18" t="s">
        <v>28</v>
      </c>
      <c r="I227" s="29"/>
      <c r="J227" s="18"/>
      <c r="K227" s="18" t="s">
        <v>3257</v>
      </c>
      <c r="L227" s="14" t="s">
        <v>1073</v>
      </c>
      <c r="M227" s="19">
        <v>43208.70684027778</v>
      </c>
      <c r="N227" s="18"/>
      <c r="O227" s="18" t="s">
        <v>518</v>
      </c>
      <c r="P227" s="18" t="s">
        <v>178</v>
      </c>
      <c r="Q227" s="18" t="s">
        <v>38</v>
      </c>
      <c r="R227" s="18"/>
      <c r="S227" s="18" t="s">
        <v>1074</v>
      </c>
      <c r="T227" s="19">
        <v>43419</v>
      </c>
      <c r="U227" s="19"/>
      <c r="V227" s="14"/>
      <c r="W227" s="14"/>
      <c r="X227" s="20">
        <v>0</v>
      </c>
      <c r="Y227" s="33">
        <f t="shared" si="12"/>
        <v>16</v>
      </c>
      <c r="Z227" s="32">
        <f t="shared" si="13"/>
        <v>2018</v>
      </c>
      <c r="AA227" s="33" t="str">
        <f t="shared" si="14"/>
        <v/>
      </c>
      <c r="AB227" t="str">
        <f t="shared" si="15"/>
        <v/>
      </c>
    </row>
    <row r="228" spans="1:28" ht="116" x14ac:dyDescent="0.35">
      <c r="A228" s="35">
        <v>508</v>
      </c>
      <c r="B228" s="21" t="s">
        <v>22</v>
      </c>
      <c r="C228" s="21" t="s">
        <v>1075</v>
      </c>
      <c r="D228" s="21" t="s">
        <v>1076</v>
      </c>
      <c r="E228" s="21" t="s">
        <v>258</v>
      </c>
      <c r="F228" s="21" t="s">
        <v>35</v>
      </c>
      <c r="G228" s="15" t="s">
        <v>1077</v>
      </c>
      <c r="H228" s="21" t="s">
        <v>28</v>
      </c>
      <c r="I228" s="29"/>
      <c r="J228" s="21"/>
      <c r="K228" s="21" t="s">
        <v>3258</v>
      </c>
      <c r="L228" s="15" t="s">
        <v>1078</v>
      </c>
      <c r="M228" s="22">
        <v>43207.667314814818</v>
      </c>
      <c r="N228" s="21"/>
      <c r="O228" s="21" t="s">
        <v>518</v>
      </c>
      <c r="P228" s="21" t="s">
        <v>1079</v>
      </c>
      <c r="Q228" s="21" t="s">
        <v>38</v>
      </c>
      <c r="R228" s="21"/>
      <c r="S228" s="21" t="s">
        <v>1080</v>
      </c>
      <c r="T228" s="22">
        <v>43368</v>
      </c>
      <c r="U228" s="22"/>
      <c r="V228" s="15"/>
      <c r="W228" s="15"/>
      <c r="X228" s="23">
        <v>0</v>
      </c>
      <c r="Y228" s="33">
        <f t="shared" si="12"/>
        <v>16</v>
      </c>
      <c r="Z228" s="32">
        <f t="shared" si="13"/>
        <v>2018</v>
      </c>
      <c r="AA228" s="33" t="str">
        <f t="shared" si="14"/>
        <v/>
      </c>
      <c r="AB228" t="str">
        <f t="shared" si="15"/>
        <v/>
      </c>
    </row>
    <row r="229" spans="1:28" ht="232" x14ac:dyDescent="0.35">
      <c r="A229" s="34">
        <v>507</v>
      </c>
      <c r="B229" s="18" t="s">
        <v>47</v>
      </c>
      <c r="C229" s="18" t="s">
        <v>1081</v>
      </c>
      <c r="D229" s="18"/>
      <c r="E229" s="18"/>
      <c r="F229" s="18" t="s">
        <v>75</v>
      </c>
      <c r="G229" s="14" t="s">
        <v>1082</v>
      </c>
      <c r="H229" s="18" t="s">
        <v>43</v>
      </c>
      <c r="I229" s="29"/>
      <c r="J229" s="18"/>
      <c r="K229" s="18" t="s">
        <v>3258</v>
      </c>
      <c r="L229" s="14" t="s">
        <v>1083</v>
      </c>
      <c r="M229" s="19">
        <v>43206.622199074074</v>
      </c>
      <c r="N229" s="18"/>
      <c r="O229" s="18" t="s">
        <v>864</v>
      </c>
      <c r="P229" s="18"/>
      <c r="Q229" s="18" t="s">
        <v>30</v>
      </c>
      <c r="R229" s="18"/>
      <c r="S229" s="18"/>
      <c r="T229" s="19">
        <v>43292</v>
      </c>
      <c r="U229" s="19">
        <v>43292</v>
      </c>
      <c r="V229" s="14"/>
      <c r="W229" s="14"/>
      <c r="X229" s="20">
        <v>0</v>
      </c>
      <c r="Y229" s="33">
        <f t="shared" si="12"/>
        <v>16</v>
      </c>
      <c r="Z229" s="32">
        <f t="shared" si="13"/>
        <v>2018</v>
      </c>
      <c r="AA229" s="33">
        <f t="shared" si="14"/>
        <v>28</v>
      </c>
      <c r="AB229">
        <f t="shared" si="15"/>
        <v>2018</v>
      </c>
    </row>
    <row r="230" spans="1:28" ht="246.5" x14ac:dyDescent="0.35">
      <c r="A230" s="35">
        <v>506</v>
      </c>
      <c r="B230" s="21" t="s">
        <v>47</v>
      </c>
      <c r="C230" s="21" t="s">
        <v>1084</v>
      </c>
      <c r="D230" s="21" t="s">
        <v>1006</v>
      </c>
      <c r="E230" s="21"/>
      <c r="F230" s="21" t="s">
        <v>363</v>
      </c>
      <c r="G230" s="15" t="s">
        <v>1085</v>
      </c>
      <c r="H230" s="21" t="s">
        <v>28</v>
      </c>
      <c r="I230" s="29"/>
      <c r="J230" s="21"/>
      <c r="K230" s="21" t="s">
        <v>3257</v>
      </c>
      <c r="L230" s="15" t="s">
        <v>1086</v>
      </c>
      <c r="M230" s="22">
        <v>43202.429837962962</v>
      </c>
      <c r="N230" s="21"/>
      <c r="O230" s="21" t="s">
        <v>682</v>
      </c>
      <c r="P230" s="21"/>
      <c r="Q230" s="21" t="s">
        <v>30</v>
      </c>
      <c r="R230" s="21" t="s">
        <v>38</v>
      </c>
      <c r="S230" s="21"/>
      <c r="T230" s="22">
        <v>43202</v>
      </c>
      <c r="U230" s="22">
        <v>43242</v>
      </c>
      <c r="V230" s="24" t="s">
        <v>1087</v>
      </c>
      <c r="W230" s="24" t="s">
        <v>1088</v>
      </c>
      <c r="X230" s="23">
        <v>0</v>
      </c>
      <c r="Y230" s="33">
        <f t="shared" si="12"/>
        <v>15</v>
      </c>
      <c r="Z230" s="32">
        <f t="shared" si="13"/>
        <v>2018</v>
      </c>
      <c r="AA230" s="33">
        <f t="shared" si="14"/>
        <v>21</v>
      </c>
      <c r="AB230">
        <f t="shared" si="15"/>
        <v>2018</v>
      </c>
    </row>
    <row r="231" spans="1:28" ht="58" x14ac:dyDescent="0.35">
      <c r="A231" s="34">
        <v>505</v>
      </c>
      <c r="B231" s="18" t="s">
        <v>47</v>
      </c>
      <c r="C231" s="18" t="s">
        <v>1020</v>
      </c>
      <c r="D231" s="18" t="s">
        <v>1058</v>
      </c>
      <c r="E231" s="18" t="s">
        <v>198</v>
      </c>
      <c r="F231" s="18" t="s">
        <v>51</v>
      </c>
      <c r="G231" s="14" t="s">
        <v>1089</v>
      </c>
      <c r="H231" s="18" t="s">
        <v>37</v>
      </c>
      <c r="I231" s="29"/>
      <c r="J231" s="18"/>
      <c r="K231" s="18" t="s">
        <v>3261</v>
      </c>
      <c r="L231" s="14" t="s">
        <v>1090</v>
      </c>
      <c r="M231" s="19">
        <v>43202.352199074077</v>
      </c>
      <c r="N231" s="18"/>
      <c r="O231" s="18"/>
      <c r="P231" s="18" t="s">
        <v>1024</v>
      </c>
      <c r="Q231" s="18" t="s">
        <v>38</v>
      </c>
      <c r="R231" s="18"/>
      <c r="S231" s="18" t="s">
        <v>1025</v>
      </c>
      <c r="T231" s="19"/>
      <c r="U231" s="19">
        <v>43270</v>
      </c>
      <c r="V231" s="14"/>
      <c r="W231" s="14"/>
      <c r="X231" s="20">
        <v>0</v>
      </c>
      <c r="Y231" s="33">
        <f t="shared" si="12"/>
        <v>15</v>
      </c>
      <c r="Z231" s="32">
        <f t="shared" si="13"/>
        <v>2018</v>
      </c>
      <c r="AA231" s="33">
        <f t="shared" si="14"/>
        <v>25</v>
      </c>
      <c r="AB231">
        <f t="shared" si="15"/>
        <v>2018</v>
      </c>
    </row>
    <row r="232" spans="1:28" ht="72.5" x14ac:dyDescent="0.35">
      <c r="A232" s="35">
        <v>504</v>
      </c>
      <c r="B232" s="21" t="s">
        <v>47</v>
      </c>
      <c r="C232" s="21" t="s">
        <v>1091</v>
      </c>
      <c r="D232" s="21" t="s">
        <v>1092</v>
      </c>
      <c r="E232" s="21"/>
      <c r="F232" s="21" t="s">
        <v>363</v>
      </c>
      <c r="G232" s="15" t="s">
        <v>1093</v>
      </c>
      <c r="H232" s="21" t="s">
        <v>28</v>
      </c>
      <c r="I232" s="29"/>
      <c r="J232" s="21"/>
      <c r="K232" s="21" t="s">
        <v>3257</v>
      </c>
      <c r="L232" s="15" t="s">
        <v>1094</v>
      </c>
      <c r="M232" s="22">
        <v>43201.631643518522</v>
      </c>
      <c r="N232" s="21"/>
      <c r="O232" s="21" t="s">
        <v>834</v>
      </c>
      <c r="P232" s="21" t="s">
        <v>1096</v>
      </c>
      <c r="Q232" s="21" t="s">
        <v>30</v>
      </c>
      <c r="R232" s="21" t="s">
        <v>38</v>
      </c>
      <c r="S232" s="21"/>
      <c r="T232" s="22">
        <v>43201</v>
      </c>
      <c r="U232" s="22">
        <v>43377</v>
      </c>
      <c r="V232" s="24" t="s">
        <v>1095</v>
      </c>
      <c r="W232" s="15"/>
      <c r="X232" s="23">
        <v>0</v>
      </c>
      <c r="Y232" s="33">
        <f t="shared" si="12"/>
        <v>15</v>
      </c>
      <c r="Z232" s="32">
        <f t="shared" si="13"/>
        <v>2018</v>
      </c>
      <c r="AA232" s="33">
        <f t="shared" si="14"/>
        <v>40</v>
      </c>
      <c r="AB232">
        <f t="shared" si="15"/>
        <v>2018</v>
      </c>
    </row>
    <row r="233" spans="1:28" ht="130.5" x14ac:dyDescent="0.35">
      <c r="A233" s="34">
        <v>503</v>
      </c>
      <c r="B233" s="18" t="s">
        <v>690</v>
      </c>
      <c r="C233" s="18" t="s">
        <v>1097</v>
      </c>
      <c r="D233" s="18" t="s">
        <v>1098</v>
      </c>
      <c r="E233" s="18" t="s">
        <v>1099</v>
      </c>
      <c r="F233" s="18" t="s">
        <v>31</v>
      </c>
      <c r="G233" s="14" t="s">
        <v>1100</v>
      </c>
      <c r="H233" s="18" t="s">
        <v>28</v>
      </c>
      <c r="I233" s="29"/>
      <c r="J233" s="18"/>
      <c r="K233" s="18" t="s">
        <v>3257</v>
      </c>
      <c r="L233" s="14" t="s">
        <v>1101</v>
      </c>
      <c r="M233" s="19">
        <v>43195.671122685184</v>
      </c>
      <c r="N233" s="18"/>
      <c r="O233" s="18" t="s">
        <v>518</v>
      </c>
      <c r="P233" s="18" t="s">
        <v>1103</v>
      </c>
      <c r="Q233" s="18"/>
      <c r="R233" s="18"/>
      <c r="S233" s="18" t="s">
        <v>1104</v>
      </c>
      <c r="T233" s="19">
        <v>43419</v>
      </c>
      <c r="U233" s="19"/>
      <c r="V233" s="25" t="s">
        <v>1102</v>
      </c>
      <c r="W233" s="14"/>
      <c r="X233" s="20">
        <v>0</v>
      </c>
      <c r="Y233" s="33">
        <f t="shared" si="12"/>
        <v>14</v>
      </c>
      <c r="Z233" s="32">
        <f t="shared" si="13"/>
        <v>2018</v>
      </c>
      <c r="AA233" s="33" t="str">
        <f t="shared" si="14"/>
        <v/>
      </c>
      <c r="AB233" t="str">
        <f t="shared" si="15"/>
        <v/>
      </c>
    </row>
    <row r="234" spans="1:28" ht="58" x14ac:dyDescent="0.35">
      <c r="A234" s="35">
        <v>502</v>
      </c>
      <c r="B234" s="21" t="s">
        <v>22</v>
      </c>
      <c r="C234" s="21" t="s">
        <v>1105</v>
      </c>
      <c r="D234" s="21" t="s">
        <v>1106</v>
      </c>
      <c r="E234" s="21" t="s">
        <v>69</v>
      </c>
      <c r="F234" s="21" t="s">
        <v>31</v>
      </c>
      <c r="G234" s="15" t="s">
        <v>1107</v>
      </c>
      <c r="H234" s="21" t="s">
        <v>37</v>
      </c>
      <c r="I234" s="29"/>
      <c r="J234" s="21"/>
      <c r="K234" s="21" t="s">
        <v>3258</v>
      </c>
      <c r="L234" s="15" t="s">
        <v>1108</v>
      </c>
      <c r="M234" s="22">
        <v>43195.622361111113</v>
      </c>
      <c r="N234" s="21"/>
      <c r="O234" s="21"/>
      <c r="P234" s="21" t="s">
        <v>1110</v>
      </c>
      <c r="Q234" s="21" t="s">
        <v>38</v>
      </c>
      <c r="R234" s="21"/>
      <c r="S234" s="21" t="s">
        <v>1111</v>
      </c>
      <c r="T234" s="22">
        <v>43277</v>
      </c>
      <c r="U234" s="22">
        <v>43277</v>
      </c>
      <c r="V234" s="24" t="s">
        <v>1109</v>
      </c>
      <c r="W234" s="15"/>
      <c r="X234" s="23">
        <v>0</v>
      </c>
      <c r="Y234" s="33">
        <f t="shared" si="12"/>
        <v>14</v>
      </c>
      <c r="Z234" s="32">
        <f t="shared" si="13"/>
        <v>2018</v>
      </c>
      <c r="AA234" s="33">
        <f t="shared" si="14"/>
        <v>26</v>
      </c>
      <c r="AB234">
        <f t="shared" si="15"/>
        <v>2018</v>
      </c>
    </row>
    <row r="235" spans="1:28" ht="409.5" x14ac:dyDescent="0.35">
      <c r="A235" s="34">
        <v>501</v>
      </c>
      <c r="B235" s="18" t="s">
        <v>66</v>
      </c>
      <c r="C235" s="18" t="s">
        <v>1112</v>
      </c>
      <c r="D235" s="18" t="s">
        <v>1113</v>
      </c>
      <c r="E235" s="18"/>
      <c r="F235" s="18" t="s">
        <v>363</v>
      </c>
      <c r="G235" s="14" t="s">
        <v>1114</v>
      </c>
      <c r="H235" s="18" t="s">
        <v>28</v>
      </c>
      <c r="I235" s="29"/>
      <c r="J235" s="18"/>
      <c r="K235" s="18" t="s">
        <v>3257</v>
      </c>
      <c r="L235" s="14" t="s">
        <v>1115</v>
      </c>
      <c r="M235" s="19">
        <v>43193.570185185185</v>
      </c>
      <c r="N235" s="18"/>
      <c r="O235" s="18"/>
      <c r="P235" s="18"/>
      <c r="Q235" s="18" t="s">
        <v>30</v>
      </c>
      <c r="R235" s="18"/>
      <c r="S235" s="18"/>
      <c r="T235" s="19"/>
      <c r="U235" s="19"/>
      <c r="V235" s="25" t="s">
        <v>1116</v>
      </c>
      <c r="W235" s="25" t="s">
        <v>1117</v>
      </c>
      <c r="X235" s="20">
        <v>0</v>
      </c>
      <c r="Y235" s="33">
        <f t="shared" si="12"/>
        <v>14</v>
      </c>
      <c r="Z235" s="32">
        <f t="shared" si="13"/>
        <v>2018</v>
      </c>
      <c r="AA235" s="33" t="str">
        <f t="shared" si="14"/>
        <v/>
      </c>
      <c r="AB235" t="str">
        <f t="shared" si="15"/>
        <v/>
      </c>
    </row>
    <row r="236" spans="1:28" ht="174" x14ac:dyDescent="0.35">
      <c r="A236" s="35">
        <v>500</v>
      </c>
      <c r="B236" s="21" t="s">
        <v>66</v>
      </c>
      <c r="C236" s="21" t="s">
        <v>1118</v>
      </c>
      <c r="D236" s="21" t="s">
        <v>1119</v>
      </c>
      <c r="E236" s="21"/>
      <c r="F236" s="21" t="s">
        <v>363</v>
      </c>
      <c r="G236" s="15" t="s">
        <v>1120</v>
      </c>
      <c r="H236" s="21" t="s">
        <v>28</v>
      </c>
      <c r="I236" s="29"/>
      <c r="J236" s="21"/>
      <c r="K236" s="21" t="s">
        <v>3257</v>
      </c>
      <c r="L236" s="15" t="s">
        <v>1121</v>
      </c>
      <c r="M236" s="22">
        <v>43193.55568287037</v>
      </c>
      <c r="N236" s="21"/>
      <c r="O236" s="21" t="s">
        <v>1123</v>
      </c>
      <c r="P236" s="21"/>
      <c r="Q236" s="21" t="s">
        <v>30</v>
      </c>
      <c r="R236" s="21" t="s">
        <v>38</v>
      </c>
      <c r="S236" s="21"/>
      <c r="T236" s="22">
        <v>43193</v>
      </c>
      <c r="U236" s="22"/>
      <c r="V236" s="24" t="s">
        <v>1122</v>
      </c>
      <c r="W236" s="15"/>
      <c r="X236" s="23">
        <v>0</v>
      </c>
      <c r="Y236" s="33">
        <f t="shared" si="12"/>
        <v>14</v>
      </c>
      <c r="Z236" s="32">
        <f t="shared" si="13"/>
        <v>2018</v>
      </c>
      <c r="AA236" s="33" t="str">
        <f t="shared" si="14"/>
        <v/>
      </c>
      <c r="AB236" t="str">
        <f t="shared" si="15"/>
        <v/>
      </c>
    </row>
    <row r="237" spans="1:28" ht="188.5" x14ac:dyDescent="0.35">
      <c r="A237" s="34">
        <v>499</v>
      </c>
      <c r="B237" s="18" t="s">
        <v>47</v>
      </c>
      <c r="C237" s="18" t="s">
        <v>1124</v>
      </c>
      <c r="D237" s="18" t="s">
        <v>1125</v>
      </c>
      <c r="E237" s="18"/>
      <c r="F237" s="18" t="s">
        <v>363</v>
      </c>
      <c r="G237" s="14" t="s">
        <v>1126</v>
      </c>
      <c r="H237" s="18" t="s">
        <v>28</v>
      </c>
      <c r="I237" s="29"/>
      <c r="J237" s="18"/>
      <c r="K237" s="18" t="s">
        <v>3257</v>
      </c>
      <c r="L237" s="14" t="s">
        <v>1127</v>
      </c>
      <c r="M237" s="19">
        <v>43185.712870370371</v>
      </c>
      <c r="N237" s="18"/>
      <c r="O237" s="18" t="s">
        <v>1123</v>
      </c>
      <c r="P237" s="18"/>
      <c r="Q237" s="18" t="s">
        <v>30</v>
      </c>
      <c r="R237" s="18" t="s">
        <v>38</v>
      </c>
      <c r="S237" s="18"/>
      <c r="T237" s="19">
        <v>43186</v>
      </c>
      <c r="U237" s="19">
        <v>43186</v>
      </c>
      <c r="V237" s="25" t="s">
        <v>1128</v>
      </c>
      <c r="W237" s="25" t="s">
        <v>1129</v>
      </c>
      <c r="X237" s="20">
        <v>0</v>
      </c>
      <c r="Y237" s="33">
        <f t="shared" si="12"/>
        <v>13</v>
      </c>
      <c r="Z237" s="32">
        <f t="shared" si="13"/>
        <v>2018</v>
      </c>
      <c r="AA237" s="33">
        <f t="shared" si="14"/>
        <v>13</v>
      </c>
      <c r="AB237">
        <f t="shared" si="15"/>
        <v>2018</v>
      </c>
    </row>
    <row r="238" spans="1:28" ht="174" x14ac:dyDescent="0.35">
      <c r="A238" s="35">
        <v>498</v>
      </c>
      <c r="B238" s="21" t="s">
        <v>47</v>
      </c>
      <c r="C238" s="21" t="s">
        <v>1130</v>
      </c>
      <c r="D238" s="21" t="s">
        <v>1131</v>
      </c>
      <c r="E238" s="21" t="s">
        <v>432</v>
      </c>
      <c r="F238" s="21" t="s">
        <v>363</v>
      </c>
      <c r="G238" s="15" t="s">
        <v>1132</v>
      </c>
      <c r="H238" s="21" t="s">
        <v>28</v>
      </c>
      <c r="I238" s="29"/>
      <c r="J238" s="21"/>
      <c r="K238" s="21" t="s">
        <v>3257</v>
      </c>
      <c r="L238" s="15" t="s">
        <v>1133</v>
      </c>
      <c r="M238" s="22">
        <v>43182.59878472222</v>
      </c>
      <c r="N238" s="21"/>
      <c r="O238" s="21" t="s">
        <v>682</v>
      </c>
      <c r="P238" s="21"/>
      <c r="Q238" s="21" t="s">
        <v>30</v>
      </c>
      <c r="R238" s="21" t="s">
        <v>38</v>
      </c>
      <c r="S238" s="21"/>
      <c r="T238" s="22">
        <v>43185</v>
      </c>
      <c r="U238" s="22">
        <v>43186</v>
      </c>
      <c r="V238" s="24" t="s">
        <v>1134</v>
      </c>
      <c r="W238" s="24" t="s">
        <v>1135</v>
      </c>
      <c r="X238" s="23">
        <v>0</v>
      </c>
      <c r="Y238" s="33">
        <f t="shared" si="12"/>
        <v>12</v>
      </c>
      <c r="Z238" s="32">
        <f t="shared" si="13"/>
        <v>2018</v>
      </c>
      <c r="AA238" s="33">
        <f t="shared" si="14"/>
        <v>13</v>
      </c>
      <c r="AB238">
        <f t="shared" si="15"/>
        <v>2018</v>
      </c>
    </row>
    <row r="239" spans="1:28" ht="87" x14ac:dyDescent="0.35">
      <c r="A239" s="34">
        <v>497</v>
      </c>
      <c r="B239" s="18"/>
      <c r="C239" s="18" t="s">
        <v>173</v>
      </c>
      <c r="D239" s="18" t="s">
        <v>1136</v>
      </c>
      <c r="E239" s="18"/>
      <c r="F239" s="18" t="s">
        <v>363</v>
      </c>
      <c r="G239" s="14" t="s">
        <v>1137</v>
      </c>
      <c r="H239" s="18" t="s">
        <v>28</v>
      </c>
      <c r="I239" s="29"/>
      <c r="J239" s="18"/>
      <c r="K239" s="18" t="s">
        <v>3260</v>
      </c>
      <c r="L239" s="14"/>
      <c r="M239" s="19">
        <v>43182.352349537039</v>
      </c>
      <c r="N239" s="18"/>
      <c r="O239" s="18"/>
      <c r="P239" s="18"/>
      <c r="Q239" s="18" t="s">
        <v>30</v>
      </c>
      <c r="R239" s="18"/>
      <c r="S239" s="18"/>
      <c r="T239" s="19"/>
      <c r="U239" s="19"/>
      <c r="V239" s="25" t="s">
        <v>1138</v>
      </c>
      <c r="W239" s="14"/>
      <c r="X239" s="20">
        <v>0</v>
      </c>
      <c r="Y239" s="33">
        <f t="shared" si="12"/>
        <v>12</v>
      </c>
      <c r="Z239" s="32">
        <f t="shared" si="13"/>
        <v>2018</v>
      </c>
      <c r="AA239" s="33" t="str">
        <f t="shared" si="14"/>
        <v/>
      </c>
      <c r="AB239" t="str">
        <f t="shared" si="15"/>
        <v/>
      </c>
    </row>
    <row r="240" spans="1:28" ht="87" x14ac:dyDescent="0.35">
      <c r="A240" s="35">
        <v>496</v>
      </c>
      <c r="B240" s="21" t="s">
        <v>558</v>
      </c>
      <c r="C240" s="21" t="s">
        <v>1139</v>
      </c>
      <c r="D240" s="21" t="s">
        <v>1140</v>
      </c>
      <c r="E240" s="21"/>
      <c r="F240" s="21" t="s">
        <v>363</v>
      </c>
      <c r="G240" s="15" t="s">
        <v>1141</v>
      </c>
      <c r="H240" s="21" t="s">
        <v>28</v>
      </c>
      <c r="I240" s="29"/>
      <c r="J240" s="21"/>
      <c r="K240" s="21" t="s">
        <v>3260</v>
      </c>
      <c r="L240" s="15" t="s">
        <v>1142</v>
      </c>
      <c r="M240" s="22">
        <v>43182.351331018515</v>
      </c>
      <c r="N240" s="21"/>
      <c r="O240" s="21"/>
      <c r="P240" s="21"/>
      <c r="Q240" s="21" t="s">
        <v>30</v>
      </c>
      <c r="R240" s="21"/>
      <c r="S240" s="21"/>
      <c r="T240" s="22"/>
      <c r="U240" s="22">
        <v>43648</v>
      </c>
      <c r="V240" s="24" t="s">
        <v>1143</v>
      </c>
      <c r="W240" s="15"/>
      <c r="X240" s="23">
        <v>0</v>
      </c>
      <c r="Y240" s="33">
        <f t="shared" si="12"/>
        <v>12</v>
      </c>
      <c r="Z240" s="32">
        <f t="shared" si="13"/>
        <v>2018</v>
      </c>
      <c r="AA240" s="33">
        <f t="shared" si="14"/>
        <v>27</v>
      </c>
      <c r="AB240">
        <f t="shared" si="15"/>
        <v>2019</v>
      </c>
    </row>
    <row r="241" spans="1:28" ht="101.5" x14ac:dyDescent="0.35">
      <c r="A241" s="34">
        <v>495</v>
      </c>
      <c r="B241" s="18" t="s">
        <v>22</v>
      </c>
      <c r="C241" s="18" t="s">
        <v>1091</v>
      </c>
      <c r="D241" s="18" t="s">
        <v>1144</v>
      </c>
      <c r="E241" s="18"/>
      <c r="F241" s="18" t="s">
        <v>363</v>
      </c>
      <c r="G241" s="14" t="s">
        <v>1145</v>
      </c>
      <c r="H241" s="18" t="s">
        <v>43</v>
      </c>
      <c r="I241" s="29"/>
      <c r="J241" s="18"/>
      <c r="K241" s="18" t="s">
        <v>3260</v>
      </c>
      <c r="L241" s="14"/>
      <c r="M241" s="19">
        <v>43180.715416666666</v>
      </c>
      <c r="N241" s="18"/>
      <c r="O241" s="18"/>
      <c r="P241" s="18"/>
      <c r="Q241" s="18" t="s">
        <v>30</v>
      </c>
      <c r="R241" s="18"/>
      <c r="S241" s="18"/>
      <c r="T241" s="19"/>
      <c r="U241" s="19"/>
      <c r="V241" s="25" t="s">
        <v>1146</v>
      </c>
      <c r="W241" s="25" t="s">
        <v>1147</v>
      </c>
      <c r="X241" s="20">
        <v>0</v>
      </c>
      <c r="Y241" s="33">
        <f t="shared" si="12"/>
        <v>12</v>
      </c>
      <c r="Z241" s="32">
        <f t="shared" si="13"/>
        <v>2018</v>
      </c>
      <c r="AA241" s="33" t="str">
        <f t="shared" si="14"/>
        <v/>
      </c>
      <c r="AB241" t="str">
        <f t="shared" si="15"/>
        <v/>
      </c>
    </row>
    <row r="242" spans="1:28" ht="159.5" x14ac:dyDescent="0.35">
      <c r="A242" s="35">
        <v>494</v>
      </c>
      <c r="B242" s="21" t="s">
        <v>66</v>
      </c>
      <c r="C242" s="21" t="s">
        <v>1148</v>
      </c>
      <c r="D242" s="21" t="s">
        <v>1149</v>
      </c>
      <c r="E242" s="21" t="s">
        <v>25</v>
      </c>
      <c r="F242" s="21" t="s">
        <v>31</v>
      </c>
      <c r="G242" s="15" t="s">
        <v>1150</v>
      </c>
      <c r="H242" s="21" t="s">
        <v>28</v>
      </c>
      <c r="I242" s="29"/>
      <c r="J242" s="21"/>
      <c r="K242" s="21" t="s">
        <v>3258</v>
      </c>
      <c r="L242" s="15" t="s">
        <v>1151</v>
      </c>
      <c r="M242" s="22">
        <v>43180.641134259262</v>
      </c>
      <c r="N242" s="21"/>
      <c r="O242" s="21" t="s">
        <v>518</v>
      </c>
      <c r="P242" s="21" t="s">
        <v>1153</v>
      </c>
      <c r="Q242" s="21" t="s">
        <v>38</v>
      </c>
      <c r="R242" s="21"/>
      <c r="S242" s="21" t="s">
        <v>1154</v>
      </c>
      <c r="T242" s="22">
        <v>43185</v>
      </c>
      <c r="U242" s="22"/>
      <c r="V242" s="24" t="s">
        <v>1152</v>
      </c>
      <c r="W242" s="15"/>
      <c r="X242" s="23">
        <v>0</v>
      </c>
      <c r="Y242" s="33">
        <f t="shared" si="12"/>
        <v>12</v>
      </c>
      <c r="Z242" s="32">
        <f t="shared" si="13"/>
        <v>2018</v>
      </c>
      <c r="AA242" s="33" t="str">
        <f t="shared" si="14"/>
        <v/>
      </c>
      <c r="AB242" t="str">
        <f t="shared" si="15"/>
        <v/>
      </c>
    </row>
    <row r="243" spans="1:28" ht="130.5" x14ac:dyDescent="0.35">
      <c r="A243" s="34">
        <v>493</v>
      </c>
      <c r="B243" s="18" t="s">
        <v>47</v>
      </c>
      <c r="C243" s="18" t="s">
        <v>1124</v>
      </c>
      <c r="D243" s="18" t="s">
        <v>1155</v>
      </c>
      <c r="E243" s="18"/>
      <c r="F243" s="18" t="s">
        <v>363</v>
      </c>
      <c r="G243" s="14" t="s">
        <v>1156</v>
      </c>
      <c r="H243" s="18" t="s">
        <v>28</v>
      </c>
      <c r="I243" s="29"/>
      <c r="J243" s="18"/>
      <c r="K243" s="18" t="s">
        <v>3260</v>
      </c>
      <c r="L243" s="14" t="s">
        <v>1157</v>
      </c>
      <c r="M243" s="19">
        <v>43180.538437499999</v>
      </c>
      <c r="N243" s="18"/>
      <c r="O243" s="18"/>
      <c r="P243" s="18"/>
      <c r="Q243" s="18" t="s">
        <v>30</v>
      </c>
      <c r="R243" s="18"/>
      <c r="S243" s="18"/>
      <c r="T243" s="19"/>
      <c r="U243" s="19">
        <v>43647</v>
      </c>
      <c r="V243" s="25" t="s">
        <v>1158</v>
      </c>
      <c r="W243" s="14"/>
      <c r="X243" s="20">
        <v>0</v>
      </c>
      <c r="Y243" s="33">
        <f t="shared" si="12"/>
        <v>12</v>
      </c>
      <c r="Z243" s="32">
        <f t="shared" si="13"/>
        <v>2018</v>
      </c>
      <c r="AA243" s="33">
        <f t="shared" si="14"/>
        <v>27</v>
      </c>
      <c r="AB243">
        <f t="shared" si="15"/>
        <v>2019</v>
      </c>
    </row>
    <row r="244" spans="1:28" ht="130.5" x14ac:dyDescent="0.35">
      <c r="A244" s="35">
        <v>492</v>
      </c>
      <c r="B244" s="21" t="s">
        <v>66</v>
      </c>
      <c r="C244" s="21" t="s">
        <v>1130</v>
      </c>
      <c r="D244" s="21" t="s">
        <v>1159</v>
      </c>
      <c r="E244" s="21" t="s">
        <v>432</v>
      </c>
      <c r="F244" s="21" t="s">
        <v>85</v>
      </c>
      <c r="G244" s="15" t="s">
        <v>1160</v>
      </c>
      <c r="H244" s="21" t="s">
        <v>37</v>
      </c>
      <c r="I244" s="29"/>
      <c r="J244" s="21"/>
      <c r="K244" s="21" t="s">
        <v>3260</v>
      </c>
      <c r="L244" s="15" t="s">
        <v>1161</v>
      </c>
      <c r="M244" s="22">
        <v>43178.619930555556</v>
      </c>
      <c r="N244" s="21"/>
      <c r="O244" s="21" t="s">
        <v>518</v>
      </c>
      <c r="P244" s="21" t="s">
        <v>1162</v>
      </c>
      <c r="Q244" s="21" t="s">
        <v>38</v>
      </c>
      <c r="R244" s="21"/>
      <c r="S244" s="21" t="s">
        <v>1163</v>
      </c>
      <c r="T244" s="22">
        <v>43185</v>
      </c>
      <c r="U244" s="22"/>
      <c r="V244" s="15"/>
      <c r="W244" s="15"/>
      <c r="X244" s="23">
        <v>0</v>
      </c>
      <c r="Y244" s="33">
        <f t="shared" si="12"/>
        <v>12</v>
      </c>
      <c r="Z244" s="32">
        <f t="shared" si="13"/>
        <v>2018</v>
      </c>
      <c r="AA244" s="33" t="str">
        <f t="shared" si="14"/>
        <v/>
      </c>
      <c r="AB244" t="str">
        <f t="shared" si="15"/>
        <v/>
      </c>
    </row>
    <row r="245" spans="1:28" ht="101.5" x14ac:dyDescent="0.35">
      <c r="A245" s="34">
        <v>491</v>
      </c>
      <c r="B245" s="18" t="s">
        <v>47</v>
      </c>
      <c r="C245" s="18" t="s">
        <v>407</v>
      </c>
      <c r="D245" s="18" t="s">
        <v>408</v>
      </c>
      <c r="E245" s="18"/>
      <c r="F245" s="18" t="s">
        <v>51</v>
      </c>
      <c r="G245" s="14" t="s">
        <v>1164</v>
      </c>
      <c r="H245" s="18" t="s">
        <v>37</v>
      </c>
      <c r="I245" s="29"/>
      <c r="J245" s="18"/>
      <c r="K245" s="18" t="s">
        <v>3261</v>
      </c>
      <c r="L245" s="14" t="s">
        <v>1165</v>
      </c>
      <c r="M245" s="19">
        <v>43175.387060185189</v>
      </c>
      <c r="N245" s="18"/>
      <c r="O245" s="18" t="s">
        <v>518</v>
      </c>
      <c r="P245" s="18" t="s">
        <v>1166</v>
      </c>
      <c r="Q245" s="18" t="s">
        <v>38</v>
      </c>
      <c r="R245" s="18"/>
      <c r="S245" s="18"/>
      <c r="T245" s="19">
        <v>43175</v>
      </c>
      <c r="U245" s="19">
        <v>43185</v>
      </c>
      <c r="V245" s="14"/>
      <c r="W245" s="14"/>
      <c r="X245" s="20">
        <v>0</v>
      </c>
      <c r="Y245" s="33">
        <f t="shared" si="12"/>
        <v>11</v>
      </c>
      <c r="Z245" s="32">
        <f t="shared" si="13"/>
        <v>2018</v>
      </c>
      <c r="AA245" s="33">
        <f t="shared" si="14"/>
        <v>13</v>
      </c>
      <c r="AB245">
        <f t="shared" si="15"/>
        <v>2018</v>
      </c>
    </row>
    <row r="246" spans="1:28" ht="203" x14ac:dyDescent="0.35">
      <c r="A246" s="35">
        <v>490</v>
      </c>
      <c r="B246" s="21" t="s">
        <v>47</v>
      </c>
      <c r="C246" s="21" t="s">
        <v>1020</v>
      </c>
      <c r="D246" s="21" t="s">
        <v>1167</v>
      </c>
      <c r="E246" s="21" t="s">
        <v>267</v>
      </c>
      <c r="F246" s="21" t="s">
        <v>928</v>
      </c>
      <c r="G246" s="15" t="s">
        <v>1168</v>
      </c>
      <c r="H246" s="21" t="s">
        <v>43</v>
      </c>
      <c r="I246" s="29"/>
      <c r="J246" s="21"/>
      <c r="K246" s="21" t="s">
        <v>3257</v>
      </c>
      <c r="L246" s="15" t="s">
        <v>1169</v>
      </c>
      <c r="M246" s="22">
        <v>43173.602129629631</v>
      </c>
      <c r="N246" s="21"/>
      <c r="O246" s="21" t="s">
        <v>682</v>
      </c>
      <c r="P246" s="21"/>
      <c r="Q246" s="21" t="s">
        <v>30</v>
      </c>
      <c r="R246" s="21" t="s">
        <v>38</v>
      </c>
      <c r="S246" s="21"/>
      <c r="T246" s="22">
        <v>43173</v>
      </c>
      <c r="U246" s="22">
        <v>43213</v>
      </c>
      <c r="V246" s="24" t="s">
        <v>1170</v>
      </c>
      <c r="W246" s="24" t="s">
        <v>1171</v>
      </c>
      <c r="X246" s="23">
        <v>0</v>
      </c>
      <c r="Y246" s="33">
        <f t="shared" si="12"/>
        <v>11</v>
      </c>
      <c r="Z246" s="32">
        <f t="shared" si="13"/>
        <v>2018</v>
      </c>
      <c r="AA246" s="33">
        <f t="shared" si="14"/>
        <v>17</v>
      </c>
      <c r="AB246">
        <f t="shared" si="15"/>
        <v>2018</v>
      </c>
    </row>
    <row r="247" spans="1:28" ht="159.5" x14ac:dyDescent="0.35">
      <c r="A247" s="34">
        <v>489</v>
      </c>
      <c r="B247" s="18" t="s">
        <v>47</v>
      </c>
      <c r="C247" s="18" t="s">
        <v>1172</v>
      </c>
      <c r="D247" s="18" t="s">
        <v>1173</v>
      </c>
      <c r="E247" s="18" t="s">
        <v>1174</v>
      </c>
      <c r="F247" s="18" t="s">
        <v>928</v>
      </c>
      <c r="G247" s="14" t="s">
        <v>1175</v>
      </c>
      <c r="H247" s="18" t="s">
        <v>43</v>
      </c>
      <c r="I247" s="29"/>
      <c r="J247" s="18"/>
      <c r="K247" s="18" t="s">
        <v>3257</v>
      </c>
      <c r="L247" s="14" t="s">
        <v>1176</v>
      </c>
      <c r="M247" s="19">
        <v>43173.55773148148</v>
      </c>
      <c r="N247" s="18"/>
      <c r="O247" s="18" t="s">
        <v>682</v>
      </c>
      <c r="P247" s="18"/>
      <c r="Q247" s="18" t="s">
        <v>30</v>
      </c>
      <c r="R247" s="18" t="s">
        <v>38</v>
      </c>
      <c r="S247" s="18"/>
      <c r="T247" s="19">
        <v>43173</v>
      </c>
      <c r="U247" s="19">
        <v>43236</v>
      </c>
      <c r="V247" s="25" t="s">
        <v>1177</v>
      </c>
      <c r="W247" s="14"/>
      <c r="X247" s="20">
        <v>0</v>
      </c>
      <c r="Y247" s="33">
        <f t="shared" si="12"/>
        <v>11</v>
      </c>
      <c r="Z247" s="32">
        <f t="shared" si="13"/>
        <v>2018</v>
      </c>
      <c r="AA247" s="33">
        <f t="shared" si="14"/>
        <v>20</v>
      </c>
      <c r="AB247">
        <f t="shared" si="15"/>
        <v>2018</v>
      </c>
    </row>
    <row r="248" spans="1:28" ht="261" x14ac:dyDescent="0.35">
      <c r="A248" s="35">
        <v>488</v>
      </c>
      <c r="B248" s="21" t="s">
        <v>47</v>
      </c>
      <c r="C248" s="21" t="s">
        <v>332</v>
      </c>
      <c r="D248" s="21" t="s">
        <v>1178</v>
      </c>
      <c r="E248" s="21" t="s">
        <v>41</v>
      </c>
      <c r="F248" s="21" t="s">
        <v>928</v>
      </c>
      <c r="G248" s="15" t="s">
        <v>1179</v>
      </c>
      <c r="H248" s="21" t="s">
        <v>43</v>
      </c>
      <c r="I248" s="29"/>
      <c r="J248" s="21"/>
      <c r="K248" s="21" t="s">
        <v>3257</v>
      </c>
      <c r="L248" s="15" t="s">
        <v>1180</v>
      </c>
      <c r="M248" s="22">
        <v>43173.545624999999</v>
      </c>
      <c r="N248" s="21"/>
      <c r="O248" s="21" t="s">
        <v>1123</v>
      </c>
      <c r="P248" s="21"/>
      <c r="Q248" s="21" t="s">
        <v>30</v>
      </c>
      <c r="R248" s="21" t="s">
        <v>38</v>
      </c>
      <c r="S248" s="21"/>
      <c r="T248" s="22">
        <v>43173</v>
      </c>
      <c r="U248" s="22">
        <v>43255</v>
      </c>
      <c r="V248" s="24" t="s">
        <v>1181</v>
      </c>
      <c r="W248" s="24" t="s">
        <v>1182</v>
      </c>
      <c r="X248" s="23">
        <v>0</v>
      </c>
      <c r="Y248" s="33">
        <f t="shared" si="12"/>
        <v>11</v>
      </c>
      <c r="Z248" s="32">
        <f t="shared" si="13"/>
        <v>2018</v>
      </c>
      <c r="AA248" s="33">
        <f t="shared" si="14"/>
        <v>23</v>
      </c>
      <c r="AB248">
        <f t="shared" si="15"/>
        <v>2018</v>
      </c>
    </row>
    <row r="249" spans="1:28" ht="58" x14ac:dyDescent="0.35">
      <c r="A249" s="34">
        <v>487</v>
      </c>
      <c r="B249" s="18" t="s">
        <v>22</v>
      </c>
      <c r="C249" s="18" t="s">
        <v>1124</v>
      </c>
      <c r="D249" s="18" t="s">
        <v>1183</v>
      </c>
      <c r="E249" s="18" t="s">
        <v>198</v>
      </c>
      <c r="F249" s="18" t="s">
        <v>1184</v>
      </c>
      <c r="G249" s="14" t="s">
        <v>1185</v>
      </c>
      <c r="H249" s="18" t="s">
        <v>28</v>
      </c>
      <c r="I249" s="29"/>
      <c r="J249" s="18"/>
      <c r="K249" s="18" t="s">
        <v>3257</v>
      </c>
      <c r="L249" s="14"/>
      <c r="M249" s="19">
        <v>43172.614594907405</v>
      </c>
      <c r="N249" s="18"/>
      <c r="O249" s="18"/>
      <c r="P249" s="18"/>
      <c r="Q249" s="18" t="s">
        <v>30</v>
      </c>
      <c r="R249" s="18"/>
      <c r="S249" s="18"/>
      <c r="T249" s="19"/>
      <c r="U249" s="19"/>
      <c r="V249" s="14"/>
      <c r="W249" s="14"/>
      <c r="X249" s="20">
        <v>0</v>
      </c>
      <c r="Y249" s="33">
        <f t="shared" si="12"/>
        <v>11</v>
      </c>
      <c r="Z249" s="32">
        <f t="shared" si="13"/>
        <v>2018</v>
      </c>
      <c r="AA249" s="33" t="str">
        <f t="shared" si="14"/>
        <v/>
      </c>
      <c r="AB249" t="str">
        <f t="shared" si="15"/>
        <v/>
      </c>
    </row>
    <row r="250" spans="1:28" ht="217.5" x14ac:dyDescent="0.35">
      <c r="A250" s="35">
        <v>486</v>
      </c>
      <c r="B250" s="21" t="s">
        <v>47</v>
      </c>
      <c r="C250" s="21" t="s">
        <v>1186</v>
      </c>
      <c r="D250" s="21" t="s">
        <v>1187</v>
      </c>
      <c r="E250" s="21" t="s">
        <v>258</v>
      </c>
      <c r="F250" s="21" t="s">
        <v>31</v>
      </c>
      <c r="G250" s="15" t="s">
        <v>1188</v>
      </c>
      <c r="H250" s="21" t="s">
        <v>43</v>
      </c>
      <c r="I250" s="29"/>
      <c r="J250" s="21"/>
      <c r="K250" s="21" t="s">
        <v>3258</v>
      </c>
      <c r="L250" s="15" t="s">
        <v>1189</v>
      </c>
      <c r="M250" s="22">
        <v>43172.483356481483</v>
      </c>
      <c r="N250" s="21"/>
      <c r="O250" s="21" t="s">
        <v>518</v>
      </c>
      <c r="P250" s="21" t="s">
        <v>1191</v>
      </c>
      <c r="Q250" s="21" t="s">
        <v>38</v>
      </c>
      <c r="R250" s="21"/>
      <c r="S250" s="21" t="s">
        <v>1192</v>
      </c>
      <c r="T250" s="22">
        <v>43175</v>
      </c>
      <c r="U250" s="22">
        <v>43199</v>
      </c>
      <c r="V250" s="24" t="s">
        <v>1190</v>
      </c>
      <c r="W250" s="15"/>
      <c r="X250" s="23">
        <v>0</v>
      </c>
      <c r="Y250" s="33">
        <f t="shared" si="12"/>
        <v>11</v>
      </c>
      <c r="Z250" s="32">
        <f t="shared" si="13"/>
        <v>2018</v>
      </c>
      <c r="AA250" s="33">
        <f t="shared" si="14"/>
        <v>15</v>
      </c>
      <c r="AB250">
        <f t="shared" si="15"/>
        <v>2018</v>
      </c>
    </row>
    <row r="251" spans="1:28" ht="87" x14ac:dyDescent="0.35">
      <c r="A251" s="34">
        <v>485</v>
      </c>
      <c r="B251" s="18" t="s">
        <v>47</v>
      </c>
      <c r="C251" s="18" t="s">
        <v>1186</v>
      </c>
      <c r="D251" s="18" t="s">
        <v>1193</v>
      </c>
      <c r="E251" s="18" t="s">
        <v>258</v>
      </c>
      <c r="F251" s="18" t="s">
        <v>85</v>
      </c>
      <c r="G251" s="14" t="s">
        <v>1194</v>
      </c>
      <c r="H251" s="18" t="s">
        <v>37</v>
      </c>
      <c r="I251" s="29"/>
      <c r="J251" s="18"/>
      <c r="K251" s="18" t="s">
        <v>3260</v>
      </c>
      <c r="L251" s="14" t="s">
        <v>1195</v>
      </c>
      <c r="M251" s="19">
        <v>43172.477395833332</v>
      </c>
      <c r="N251" s="18"/>
      <c r="O251" s="18"/>
      <c r="P251" s="18" t="s">
        <v>1196</v>
      </c>
      <c r="Q251" s="18" t="s">
        <v>38</v>
      </c>
      <c r="R251" s="18"/>
      <c r="S251" s="18" t="s">
        <v>1197</v>
      </c>
      <c r="T251" s="19"/>
      <c r="U251" s="19">
        <v>43181</v>
      </c>
      <c r="V251" s="14"/>
      <c r="W251" s="14"/>
      <c r="X251" s="20">
        <v>0</v>
      </c>
      <c r="Y251" s="33">
        <f t="shared" si="12"/>
        <v>11</v>
      </c>
      <c r="Z251" s="32">
        <f t="shared" si="13"/>
        <v>2018</v>
      </c>
      <c r="AA251" s="33">
        <f t="shared" si="14"/>
        <v>12</v>
      </c>
      <c r="AB251">
        <f t="shared" si="15"/>
        <v>2018</v>
      </c>
    </row>
    <row r="252" spans="1:28" ht="188.5" x14ac:dyDescent="0.35">
      <c r="A252" s="35">
        <v>484</v>
      </c>
      <c r="B252" s="21" t="s">
        <v>47</v>
      </c>
      <c r="C252" s="21" t="s">
        <v>1198</v>
      </c>
      <c r="D252" s="21" t="s">
        <v>1199</v>
      </c>
      <c r="E252" s="21" t="s">
        <v>182</v>
      </c>
      <c r="F252" s="21" t="s">
        <v>31</v>
      </c>
      <c r="G252" s="15" t="s">
        <v>1200</v>
      </c>
      <c r="H252" s="21" t="s">
        <v>37</v>
      </c>
      <c r="I252" s="29"/>
      <c r="J252" s="21"/>
      <c r="K252" s="21" t="s">
        <v>3261</v>
      </c>
      <c r="L252" s="15" t="s">
        <v>1201</v>
      </c>
      <c r="M252" s="22">
        <v>43168.438831018517</v>
      </c>
      <c r="N252" s="21"/>
      <c r="O252" s="21" t="s">
        <v>518</v>
      </c>
      <c r="P252" s="21" t="s">
        <v>1203</v>
      </c>
      <c r="Q252" s="21" t="s">
        <v>38</v>
      </c>
      <c r="R252" s="21"/>
      <c r="S252" s="21" t="s">
        <v>1204</v>
      </c>
      <c r="T252" s="22">
        <v>43172</v>
      </c>
      <c r="U252" s="22"/>
      <c r="V252" s="24" t="s">
        <v>1202</v>
      </c>
      <c r="W252" s="15"/>
      <c r="X252" s="23">
        <v>0</v>
      </c>
      <c r="Y252" s="33">
        <f t="shared" si="12"/>
        <v>10</v>
      </c>
      <c r="Z252" s="32">
        <f t="shared" si="13"/>
        <v>2018</v>
      </c>
      <c r="AA252" s="33" t="str">
        <f t="shared" si="14"/>
        <v/>
      </c>
      <c r="AB252" t="str">
        <f t="shared" si="15"/>
        <v/>
      </c>
    </row>
    <row r="253" spans="1:28" ht="101.5" x14ac:dyDescent="0.35">
      <c r="A253" s="34">
        <v>483</v>
      </c>
      <c r="B253" s="18" t="s">
        <v>47</v>
      </c>
      <c r="C253" s="18" t="s">
        <v>1205</v>
      </c>
      <c r="D253" s="18" t="s">
        <v>1206</v>
      </c>
      <c r="E253" s="18" t="s">
        <v>119</v>
      </c>
      <c r="F253" s="18" t="s">
        <v>51</v>
      </c>
      <c r="G253" s="14" t="s">
        <v>1207</v>
      </c>
      <c r="H253" s="18" t="s">
        <v>37</v>
      </c>
      <c r="I253" s="29"/>
      <c r="J253" s="18"/>
      <c r="K253" s="18" t="s">
        <v>3261</v>
      </c>
      <c r="L253" s="14" t="s">
        <v>1208</v>
      </c>
      <c r="M253" s="19">
        <v>43166.568611111114</v>
      </c>
      <c r="N253" s="18"/>
      <c r="O253" s="18" t="s">
        <v>518</v>
      </c>
      <c r="P253" s="18" t="s">
        <v>1209</v>
      </c>
      <c r="Q253" s="18" t="s">
        <v>38</v>
      </c>
      <c r="R253" s="18"/>
      <c r="S253" s="18" t="s">
        <v>1210</v>
      </c>
      <c r="T253" s="19">
        <v>43172</v>
      </c>
      <c r="U253" s="19">
        <v>43179</v>
      </c>
      <c r="V253" s="14"/>
      <c r="W253" s="14"/>
      <c r="X253" s="20">
        <v>0</v>
      </c>
      <c r="Y253" s="33">
        <f t="shared" si="12"/>
        <v>10</v>
      </c>
      <c r="Z253" s="32">
        <f t="shared" si="13"/>
        <v>2018</v>
      </c>
      <c r="AA253" s="33">
        <f t="shared" si="14"/>
        <v>12</v>
      </c>
      <c r="AB253">
        <f t="shared" si="15"/>
        <v>2018</v>
      </c>
    </row>
    <row r="254" spans="1:28" ht="101.5" x14ac:dyDescent="0.35">
      <c r="A254" s="35">
        <v>482</v>
      </c>
      <c r="B254" s="21" t="s">
        <v>47</v>
      </c>
      <c r="C254" s="21" t="s">
        <v>1211</v>
      </c>
      <c r="D254" s="21" t="s">
        <v>1212</v>
      </c>
      <c r="E254" s="21"/>
      <c r="F254" s="21" t="s">
        <v>363</v>
      </c>
      <c r="G254" s="15" t="s">
        <v>1213</v>
      </c>
      <c r="H254" s="21" t="s">
        <v>28</v>
      </c>
      <c r="I254" s="29"/>
      <c r="J254" s="21"/>
      <c r="K254" s="21" t="s">
        <v>3257</v>
      </c>
      <c r="L254" s="15" t="s">
        <v>1214</v>
      </c>
      <c r="M254" s="22">
        <v>43166.481099537035</v>
      </c>
      <c r="N254" s="21"/>
      <c r="O254" s="21" t="s">
        <v>1123</v>
      </c>
      <c r="P254" s="21"/>
      <c r="Q254" s="21" t="s">
        <v>30</v>
      </c>
      <c r="R254" s="21" t="s">
        <v>38</v>
      </c>
      <c r="S254" s="21"/>
      <c r="T254" s="22">
        <v>43166</v>
      </c>
      <c r="U254" s="22">
        <v>43166</v>
      </c>
      <c r="V254" s="24" t="s">
        <v>1215</v>
      </c>
      <c r="W254" s="15"/>
      <c r="X254" s="23">
        <v>0</v>
      </c>
      <c r="Y254" s="33">
        <f t="shared" si="12"/>
        <v>10</v>
      </c>
      <c r="Z254" s="32">
        <f t="shared" si="13"/>
        <v>2018</v>
      </c>
      <c r="AA254" s="33">
        <f t="shared" si="14"/>
        <v>10</v>
      </c>
      <c r="AB254">
        <f t="shared" si="15"/>
        <v>2018</v>
      </c>
    </row>
    <row r="255" spans="1:28" ht="87" x14ac:dyDescent="0.35">
      <c r="A255" s="34">
        <v>481</v>
      </c>
      <c r="B255" s="18" t="s">
        <v>66</v>
      </c>
      <c r="C255" s="18" t="s">
        <v>1216</v>
      </c>
      <c r="D255" s="18" t="s">
        <v>1217</v>
      </c>
      <c r="E255" s="18"/>
      <c r="F255" s="18" t="s">
        <v>363</v>
      </c>
      <c r="G255" s="14" t="s">
        <v>1218</v>
      </c>
      <c r="H255" s="18" t="s">
        <v>28</v>
      </c>
      <c r="I255" s="29"/>
      <c r="J255" s="18"/>
      <c r="K255" s="18" t="s">
        <v>3257</v>
      </c>
      <c r="L255" s="14" t="s">
        <v>1219</v>
      </c>
      <c r="M255" s="19">
        <v>43159.680763888886</v>
      </c>
      <c r="N255" s="18"/>
      <c r="O255" s="18" t="s">
        <v>1123</v>
      </c>
      <c r="P255" s="18"/>
      <c r="Q255" s="18" t="s">
        <v>38</v>
      </c>
      <c r="R255" s="18"/>
      <c r="S255" s="18"/>
      <c r="T255" s="19">
        <v>43161</v>
      </c>
      <c r="U255" s="19"/>
      <c r="V255" s="25" t="s">
        <v>1220</v>
      </c>
      <c r="W255" s="14"/>
      <c r="X255" s="20">
        <v>0</v>
      </c>
      <c r="Y255" s="33">
        <f t="shared" si="12"/>
        <v>9</v>
      </c>
      <c r="Z255" s="32">
        <f t="shared" si="13"/>
        <v>2018</v>
      </c>
      <c r="AA255" s="33" t="str">
        <f t="shared" si="14"/>
        <v/>
      </c>
      <c r="AB255" t="str">
        <f t="shared" si="15"/>
        <v/>
      </c>
    </row>
    <row r="256" spans="1:28" ht="87" x14ac:dyDescent="0.35">
      <c r="A256" s="35">
        <v>480</v>
      </c>
      <c r="B256" s="21" t="s">
        <v>47</v>
      </c>
      <c r="C256" s="21" t="s">
        <v>440</v>
      </c>
      <c r="D256" s="21" t="s">
        <v>1221</v>
      </c>
      <c r="E256" s="21"/>
      <c r="F256" s="21" t="s">
        <v>363</v>
      </c>
      <c r="G256" s="15" t="s">
        <v>1222</v>
      </c>
      <c r="H256" s="21" t="s">
        <v>28</v>
      </c>
      <c r="I256" s="29"/>
      <c r="J256" s="21"/>
      <c r="K256" s="21" t="s">
        <v>3257</v>
      </c>
      <c r="L256" s="15" t="s">
        <v>1223</v>
      </c>
      <c r="M256" s="22">
        <v>43159.678344907406</v>
      </c>
      <c r="N256" s="21"/>
      <c r="O256" s="21" t="s">
        <v>1225</v>
      </c>
      <c r="P256" s="21"/>
      <c r="Q256" s="21" t="s">
        <v>30</v>
      </c>
      <c r="R256" s="21" t="s">
        <v>38</v>
      </c>
      <c r="S256" s="21"/>
      <c r="T256" s="22">
        <v>43161</v>
      </c>
      <c r="U256" s="22">
        <v>43234</v>
      </c>
      <c r="V256" s="24" t="s">
        <v>1224</v>
      </c>
      <c r="W256" s="15"/>
      <c r="X256" s="23">
        <v>0</v>
      </c>
      <c r="Y256" s="33">
        <f t="shared" si="12"/>
        <v>9</v>
      </c>
      <c r="Z256" s="32">
        <f t="shared" si="13"/>
        <v>2018</v>
      </c>
      <c r="AA256" s="33">
        <f t="shared" si="14"/>
        <v>20</v>
      </c>
      <c r="AB256">
        <f t="shared" si="15"/>
        <v>2018</v>
      </c>
    </row>
    <row r="257" spans="1:28" ht="87" x14ac:dyDescent="0.35">
      <c r="A257" s="34">
        <v>479</v>
      </c>
      <c r="B257" s="18" t="s">
        <v>47</v>
      </c>
      <c r="C257" s="18" t="s">
        <v>1226</v>
      </c>
      <c r="D257" s="18" t="s">
        <v>1227</v>
      </c>
      <c r="E257" s="18" t="s">
        <v>102</v>
      </c>
      <c r="F257" s="18" t="s">
        <v>363</v>
      </c>
      <c r="G257" s="14" t="s">
        <v>1228</v>
      </c>
      <c r="H257" s="18" t="s">
        <v>28</v>
      </c>
      <c r="I257" s="29"/>
      <c r="J257" s="18"/>
      <c r="K257" s="18" t="s">
        <v>3257</v>
      </c>
      <c r="L257" s="14" t="s">
        <v>1229</v>
      </c>
      <c r="M257" s="19">
        <v>43159.473553240743</v>
      </c>
      <c r="N257" s="18"/>
      <c r="O257" s="18" t="s">
        <v>1123</v>
      </c>
      <c r="P257" s="18"/>
      <c r="Q257" s="18" t="s">
        <v>30</v>
      </c>
      <c r="R257" s="18" t="s">
        <v>38</v>
      </c>
      <c r="S257" s="18"/>
      <c r="T257" s="19">
        <v>43159</v>
      </c>
      <c r="U257" s="19">
        <v>43214</v>
      </c>
      <c r="V257" s="25" t="s">
        <v>1230</v>
      </c>
      <c r="W257" s="14"/>
      <c r="X257" s="20">
        <v>0</v>
      </c>
      <c r="Y257" s="33">
        <f t="shared" si="12"/>
        <v>9</v>
      </c>
      <c r="Z257" s="32">
        <f t="shared" si="13"/>
        <v>2018</v>
      </c>
      <c r="AA257" s="33">
        <f t="shared" si="14"/>
        <v>17</v>
      </c>
      <c r="AB257">
        <f t="shared" si="15"/>
        <v>2018</v>
      </c>
    </row>
    <row r="258" spans="1:28" ht="159.5" x14ac:dyDescent="0.35">
      <c r="A258" s="35">
        <v>478</v>
      </c>
      <c r="B258" s="21" t="s">
        <v>690</v>
      </c>
      <c r="C258" s="21" t="s">
        <v>1231</v>
      </c>
      <c r="D258" s="21" t="s">
        <v>1232</v>
      </c>
      <c r="E258" s="21" t="s">
        <v>119</v>
      </c>
      <c r="F258" s="21" t="s">
        <v>85</v>
      </c>
      <c r="G258" s="15" t="s">
        <v>1233</v>
      </c>
      <c r="H258" s="21" t="s">
        <v>37</v>
      </c>
      <c r="I258" s="29"/>
      <c r="J258" s="21"/>
      <c r="K258" s="21" t="s">
        <v>3260</v>
      </c>
      <c r="L258" s="15" t="s">
        <v>1234</v>
      </c>
      <c r="M258" s="22">
        <v>43159.451388888891</v>
      </c>
      <c r="N258" s="21"/>
      <c r="O258" s="21" t="s">
        <v>518</v>
      </c>
      <c r="P258" s="21" t="s">
        <v>1235</v>
      </c>
      <c r="Q258" s="21" t="s">
        <v>38</v>
      </c>
      <c r="R258" s="21"/>
      <c r="S258" s="21" t="s">
        <v>1236</v>
      </c>
      <c r="T258" s="22">
        <v>43172</v>
      </c>
      <c r="U258" s="22"/>
      <c r="V258" s="15"/>
      <c r="W258" s="15"/>
      <c r="X258" s="23">
        <v>0</v>
      </c>
      <c r="Y258" s="33">
        <f t="shared" si="12"/>
        <v>9</v>
      </c>
      <c r="Z258" s="32">
        <f t="shared" si="13"/>
        <v>2018</v>
      </c>
      <c r="AA258" s="33" t="str">
        <f t="shared" si="14"/>
        <v/>
      </c>
      <c r="AB258" t="str">
        <f t="shared" si="15"/>
        <v/>
      </c>
    </row>
    <row r="259" spans="1:28" ht="58" x14ac:dyDescent="0.35">
      <c r="A259" s="34">
        <v>477</v>
      </c>
      <c r="B259" s="18" t="s">
        <v>47</v>
      </c>
      <c r="C259" s="18" t="s">
        <v>1237</v>
      </c>
      <c r="D259" s="18" t="s">
        <v>1238</v>
      </c>
      <c r="E259" s="18" t="s">
        <v>1239</v>
      </c>
      <c r="F259" s="18" t="s">
        <v>363</v>
      </c>
      <c r="G259" s="14" t="s">
        <v>1240</v>
      </c>
      <c r="H259" s="18" t="s">
        <v>43</v>
      </c>
      <c r="I259" s="29"/>
      <c r="J259" s="18"/>
      <c r="K259" s="18" t="s">
        <v>3257</v>
      </c>
      <c r="L259" s="14" t="s">
        <v>1241</v>
      </c>
      <c r="M259" s="19">
        <v>43157.463310185187</v>
      </c>
      <c r="N259" s="18"/>
      <c r="O259" s="18" t="s">
        <v>682</v>
      </c>
      <c r="P259" s="18"/>
      <c r="Q259" s="18" t="s">
        <v>30</v>
      </c>
      <c r="R259" s="18" t="s">
        <v>38</v>
      </c>
      <c r="S259" s="18"/>
      <c r="T259" s="19">
        <v>43158</v>
      </c>
      <c r="U259" s="19">
        <v>43158</v>
      </c>
      <c r="V259" s="14"/>
      <c r="W259" s="14"/>
      <c r="X259" s="20">
        <v>0</v>
      </c>
      <c r="Y259" s="33">
        <f t="shared" si="12"/>
        <v>9</v>
      </c>
      <c r="Z259" s="32">
        <f t="shared" si="13"/>
        <v>2018</v>
      </c>
      <c r="AA259" s="33">
        <f t="shared" si="14"/>
        <v>9</v>
      </c>
      <c r="AB259">
        <f t="shared" si="15"/>
        <v>2018</v>
      </c>
    </row>
    <row r="260" spans="1:28" ht="87" x14ac:dyDescent="0.35">
      <c r="A260" s="35">
        <v>476</v>
      </c>
      <c r="B260" s="21" t="s">
        <v>47</v>
      </c>
      <c r="C260" s="21" t="s">
        <v>1242</v>
      </c>
      <c r="D260" s="21" t="s">
        <v>138</v>
      </c>
      <c r="E260" s="21"/>
      <c r="F260" s="21" t="s">
        <v>363</v>
      </c>
      <c r="G260" s="15" t="s">
        <v>1243</v>
      </c>
      <c r="H260" s="21" t="s">
        <v>28</v>
      </c>
      <c r="I260" s="29"/>
      <c r="J260" s="21"/>
      <c r="K260" s="21" t="s">
        <v>3257</v>
      </c>
      <c r="L260" s="15" t="s">
        <v>1244</v>
      </c>
      <c r="M260" s="22">
        <v>43154.583229166667</v>
      </c>
      <c r="N260" s="21"/>
      <c r="O260" s="21" t="s">
        <v>682</v>
      </c>
      <c r="P260" s="21"/>
      <c r="Q260" s="21" t="s">
        <v>30</v>
      </c>
      <c r="R260" s="21" t="s">
        <v>38</v>
      </c>
      <c r="S260" s="21"/>
      <c r="T260" s="22">
        <v>43157</v>
      </c>
      <c r="U260" s="22">
        <v>43157</v>
      </c>
      <c r="V260" s="24" t="s">
        <v>1245</v>
      </c>
      <c r="W260" s="15"/>
      <c r="X260" s="23">
        <v>0</v>
      </c>
      <c r="Y260" s="33">
        <f t="shared" si="12"/>
        <v>8</v>
      </c>
      <c r="Z260" s="32">
        <f t="shared" si="13"/>
        <v>2018</v>
      </c>
      <c r="AA260" s="33">
        <f t="shared" si="14"/>
        <v>9</v>
      </c>
      <c r="AB260">
        <f t="shared" si="15"/>
        <v>2018</v>
      </c>
    </row>
    <row r="261" spans="1:28" ht="145" x14ac:dyDescent="0.35">
      <c r="A261" s="34">
        <v>475</v>
      </c>
      <c r="B261" s="18" t="s">
        <v>690</v>
      </c>
      <c r="C261" s="18" t="s">
        <v>1186</v>
      </c>
      <c r="D261" s="18" t="s">
        <v>1193</v>
      </c>
      <c r="E261" s="18" t="s">
        <v>258</v>
      </c>
      <c r="F261" s="18" t="s">
        <v>85</v>
      </c>
      <c r="G261" s="14" t="s">
        <v>1246</v>
      </c>
      <c r="H261" s="18" t="s">
        <v>37</v>
      </c>
      <c r="I261" s="29"/>
      <c r="J261" s="18"/>
      <c r="K261" s="18" t="s">
        <v>3260</v>
      </c>
      <c r="L261" s="14" t="s">
        <v>1247</v>
      </c>
      <c r="M261" s="19">
        <v>43152.437557870369</v>
      </c>
      <c r="N261" s="18"/>
      <c r="O261" s="18" t="s">
        <v>518</v>
      </c>
      <c r="P261" s="18" t="s">
        <v>1191</v>
      </c>
      <c r="Q261" s="18" t="s">
        <v>38</v>
      </c>
      <c r="R261" s="18"/>
      <c r="S261" s="18" t="s">
        <v>1248</v>
      </c>
      <c r="T261" s="19">
        <v>43154</v>
      </c>
      <c r="U261" s="19"/>
      <c r="V261" s="14"/>
      <c r="W261" s="14"/>
      <c r="X261" s="20">
        <v>0</v>
      </c>
      <c r="Y261" s="33">
        <f t="shared" si="12"/>
        <v>8</v>
      </c>
      <c r="Z261" s="32">
        <f t="shared" si="13"/>
        <v>2018</v>
      </c>
      <c r="AA261" s="33" t="str">
        <f t="shared" si="14"/>
        <v/>
      </c>
      <c r="AB261" t="str">
        <f t="shared" si="15"/>
        <v/>
      </c>
    </row>
    <row r="262" spans="1:28" ht="232" x14ac:dyDescent="0.35">
      <c r="A262" s="35">
        <v>474</v>
      </c>
      <c r="B262" s="21" t="s">
        <v>47</v>
      </c>
      <c r="C262" s="21" t="s">
        <v>1041</v>
      </c>
      <c r="D262" s="21" t="s">
        <v>1249</v>
      </c>
      <c r="E262" s="21"/>
      <c r="F262" s="21" t="s">
        <v>363</v>
      </c>
      <c r="G262" s="15" t="s">
        <v>1250</v>
      </c>
      <c r="H262" s="21" t="s">
        <v>28</v>
      </c>
      <c r="I262" s="29"/>
      <c r="J262" s="21"/>
      <c r="K262" s="21" t="s">
        <v>3257</v>
      </c>
      <c r="L262" s="15" t="s">
        <v>1251</v>
      </c>
      <c r="M262" s="22">
        <v>43151.706828703704</v>
      </c>
      <c r="N262" s="21"/>
      <c r="O262" s="21" t="s">
        <v>682</v>
      </c>
      <c r="P262" s="21"/>
      <c r="Q262" s="21" t="s">
        <v>30</v>
      </c>
      <c r="R262" s="21" t="s">
        <v>38</v>
      </c>
      <c r="S262" s="21"/>
      <c r="T262" s="22">
        <v>43152</v>
      </c>
      <c r="U262" s="22">
        <v>43193</v>
      </c>
      <c r="V262" s="24" t="s">
        <v>1252</v>
      </c>
      <c r="W262" s="24" t="s">
        <v>1253</v>
      </c>
      <c r="X262" s="23">
        <v>0</v>
      </c>
      <c r="Y262" s="33">
        <f t="shared" si="12"/>
        <v>8</v>
      </c>
      <c r="Z262" s="32">
        <f t="shared" si="13"/>
        <v>2018</v>
      </c>
      <c r="AA262" s="33">
        <f t="shared" si="14"/>
        <v>14</v>
      </c>
      <c r="AB262">
        <f t="shared" si="15"/>
        <v>2018</v>
      </c>
    </row>
    <row r="263" spans="1:28" ht="217.5" x14ac:dyDescent="0.35">
      <c r="A263" s="34">
        <v>473</v>
      </c>
      <c r="B263" s="18" t="s">
        <v>47</v>
      </c>
      <c r="C263" s="18" t="s">
        <v>725</v>
      </c>
      <c r="D263" s="18" t="s">
        <v>1254</v>
      </c>
      <c r="E263" s="18"/>
      <c r="F263" s="18" t="s">
        <v>363</v>
      </c>
      <c r="G263" s="14" t="s">
        <v>1250</v>
      </c>
      <c r="H263" s="18" t="s">
        <v>28</v>
      </c>
      <c r="I263" s="29"/>
      <c r="J263" s="18"/>
      <c r="K263" s="18" t="s">
        <v>3257</v>
      </c>
      <c r="L263" s="14" t="s">
        <v>1255</v>
      </c>
      <c r="M263" s="19">
        <v>43151.705555555556</v>
      </c>
      <c r="N263" s="18"/>
      <c r="O263" s="18" t="s">
        <v>682</v>
      </c>
      <c r="P263" s="18"/>
      <c r="Q263" s="18" t="s">
        <v>30</v>
      </c>
      <c r="R263" s="18" t="s">
        <v>38</v>
      </c>
      <c r="S263" s="18"/>
      <c r="T263" s="19">
        <v>43152</v>
      </c>
      <c r="U263" s="19">
        <v>43236</v>
      </c>
      <c r="V263" s="25" t="s">
        <v>1256</v>
      </c>
      <c r="W263" s="14"/>
      <c r="X263" s="20">
        <v>0</v>
      </c>
      <c r="Y263" s="33">
        <f t="shared" si="12"/>
        <v>8</v>
      </c>
      <c r="Z263" s="32">
        <f t="shared" si="13"/>
        <v>2018</v>
      </c>
      <c r="AA263" s="33">
        <f t="shared" si="14"/>
        <v>20</v>
      </c>
      <c r="AB263">
        <f t="shared" si="15"/>
        <v>2018</v>
      </c>
    </row>
    <row r="264" spans="1:28" ht="261" x14ac:dyDescent="0.35">
      <c r="A264" s="35">
        <v>472</v>
      </c>
      <c r="B264" s="21" t="s">
        <v>47</v>
      </c>
      <c r="C264" s="21" t="s">
        <v>1205</v>
      </c>
      <c r="D264" s="21" t="s">
        <v>1257</v>
      </c>
      <c r="E264" s="21"/>
      <c r="F264" s="21" t="s">
        <v>363</v>
      </c>
      <c r="G264" s="15" t="s">
        <v>1258</v>
      </c>
      <c r="H264" s="21" t="s">
        <v>28</v>
      </c>
      <c r="I264" s="29"/>
      <c r="J264" s="21"/>
      <c r="K264" s="21" t="s">
        <v>3257</v>
      </c>
      <c r="L264" s="15" t="s">
        <v>1259</v>
      </c>
      <c r="M264" s="22">
        <v>43151.704236111109</v>
      </c>
      <c r="N264" s="21"/>
      <c r="O264" s="21" t="s">
        <v>682</v>
      </c>
      <c r="P264" s="21"/>
      <c r="Q264" s="21" t="s">
        <v>30</v>
      </c>
      <c r="R264" s="21" t="s">
        <v>38</v>
      </c>
      <c r="S264" s="21"/>
      <c r="T264" s="22">
        <v>43152</v>
      </c>
      <c r="U264" s="22">
        <v>43213</v>
      </c>
      <c r="V264" s="24" t="s">
        <v>1260</v>
      </c>
      <c r="W264" s="24" t="s">
        <v>1261</v>
      </c>
      <c r="X264" s="23">
        <v>0</v>
      </c>
      <c r="Y264" s="33">
        <f t="shared" si="12"/>
        <v>8</v>
      </c>
      <c r="Z264" s="32">
        <f t="shared" si="13"/>
        <v>2018</v>
      </c>
      <c r="AA264" s="33">
        <f t="shared" si="14"/>
        <v>17</v>
      </c>
      <c r="AB264">
        <f t="shared" si="15"/>
        <v>2018</v>
      </c>
    </row>
    <row r="265" spans="1:28" ht="130.5" x14ac:dyDescent="0.35">
      <c r="A265" s="34">
        <v>471</v>
      </c>
      <c r="B265" s="18" t="s">
        <v>47</v>
      </c>
      <c r="C265" s="18" t="s">
        <v>1020</v>
      </c>
      <c r="D265" s="18" t="s">
        <v>1058</v>
      </c>
      <c r="E265" s="18" t="s">
        <v>198</v>
      </c>
      <c r="F265" s="18" t="s">
        <v>51</v>
      </c>
      <c r="G265" s="14" t="s">
        <v>1262</v>
      </c>
      <c r="H265" s="18" t="s">
        <v>43</v>
      </c>
      <c r="I265" s="29"/>
      <c r="J265" s="18"/>
      <c r="K265" s="18" t="s">
        <v>3261</v>
      </c>
      <c r="L265" s="14" t="s">
        <v>1263</v>
      </c>
      <c r="M265" s="19">
        <v>43151.573298611111</v>
      </c>
      <c r="N265" s="18"/>
      <c r="O265" s="18"/>
      <c r="P265" s="18" t="s">
        <v>1024</v>
      </c>
      <c r="Q265" s="18" t="s">
        <v>38</v>
      </c>
      <c r="R265" s="18"/>
      <c r="S265" s="18" t="s">
        <v>1265</v>
      </c>
      <c r="T265" s="19">
        <v>43151</v>
      </c>
      <c r="U265" s="19">
        <v>43154</v>
      </c>
      <c r="V265" s="25" t="s">
        <v>1264</v>
      </c>
      <c r="W265" s="14"/>
      <c r="X265" s="20">
        <v>0</v>
      </c>
      <c r="Y265" s="33">
        <f t="shared" si="12"/>
        <v>8</v>
      </c>
      <c r="Z265" s="32">
        <f t="shared" si="13"/>
        <v>2018</v>
      </c>
      <c r="AA265" s="33">
        <f t="shared" si="14"/>
        <v>8</v>
      </c>
      <c r="AB265">
        <f t="shared" si="15"/>
        <v>2018</v>
      </c>
    </row>
    <row r="266" spans="1:28" ht="130.5" x14ac:dyDescent="0.35">
      <c r="A266" s="35">
        <v>470</v>
      </c>
      <c r="B266" s="21" t="s">
        <v>47</v>
      </c>
      <c r="C266" s="21" t="s">
        <v>1266</v>
      </c>
      <c r="D266" s="21" t="s">
        <v>1267</v>
      </c>
      <c r="E266" s="21" t="s">
        <v>258</v>
      </c>
      <c r="F266" s="21" t="s">
        <v>85</v>
      </c>
      <c r="G266" s="15" t="s">
        <v>1268</v>
      </c>
      <c r="H266" s="21" t="s">
        <v>37</v>
      </c>
      <c r="I266" s="29"/>
      <c r="J266" s="21"/>
      <c r="K266" s="21" t="s">
        <v>3260</v>
      </c>
      <c r="L266" s="15" t="s">
        <v>1269</v>
      </c>
      <c r="M266" s="22">
        <v>43150.400601851848</v>
      </c>
      <c r="N266" s="21"/>
      <c r="O266" s="21" t="s">
        <v>1272</v>
      </c>
      <c r="P266" s="21" t="s">
        <v>1270</v>
      </c>
      <c r="Q266" s="21" t="s">
        <v>38</v>
      </c>
      <c r="R266" s="21"/>
      <c r="S266" s="21" t="s">
        <v>1271</v>
      </c>
      <c r="T266" s="22">
        <v>43150</v>
      </c>
      <c r="U266" s="22">
        <v>43186</v>
      </c>
      <c r="V266" s="15"/>
      <c r="W266" s="15"/>
      <c r="X266" s="23">
        <v>0</v>
      </c>
      <c r="Y266" s="33">
        <f t="shared" si="12"/>
        <v>8</v>
      </c>
      <c r="Z266" s="32">
        <f t="shared" si="13"/>
        <v>2018</v>
      </c>
      <c r="AA266" s="33">
        <f t="shared" si="14"/>
        <v>13</v>
      </c>
      <c r="AB266">
        <f t="shared" si="15"/>
        <v>2018</v>
      </c>
    </row>
    <row r="267" spans="1:28" ht="409.5" x14ac:dyDescent="0.35">
      <c r="A267" s="34">
        <v>469</v>
      </c>
      <c r="B267" s="18" t="s">
        <v>47</v>
      </c>
      <c r="C267" s="18" t="s">
        <v>1273</v>
      </c>
      <c r="D267" s="18" t="s">
        <v>1274</v>
      </c>
      <c r="E267" s="18" t="s">
        <v>217</v>
      </c>
      <c r="F267" s="18" t="s">
        <v>51</v>
      </c>
      <c r="G267" s="14" t="s">
        <v>1275</v>
      </c>
      <c r="H267" s="18" t="s">
        <v>28</v>
      </c>
      <c r="I267" s="29"/>
      <c r="J267" s="18"/>
      <c r="K267" s="18" t="s">
        <v>3257</v>
      </c>
      <c r="L267" s="14" t="s">
        <v>1276</v>
      </c>
      <c r="M267" s="19">
        <v>43150.398935185185</v>
      </c>
      <c r="N267" s="18"/>
      <c r="O267" s="18" t="s">
        <v>518</v>
      </c>
      <c r="P267" s="18" t="s">
        <v>1277</v>
      </c>
      <c r="Q267" s="18" t="s">
        <v>38</v>
      </c>
      <c r="R267" s="18"/>
      <c r="S267" s="18" t="s">
        <v>1278</v>
      </c>
      <c r="T267" s="19">
        <v>43150</v>
      </c>
      <c r="U267" s="19">
        <v>43209</v>
      </c>
      <c r="V267" s="14"/>
      <c r="W267" s="14"/>
      <c r="X267" s="20">
        <v>0</v>
      </c>
      <c r="Y267" s="33">
        <f t="shared" si="12"/>
        <v>8</v>
      </c>
      <c r="Z267" s="32">
        <f t="shared" si="13"/>
        <v>2018</v>
      </c>
      <c r="AA267" s="33">
        <f t="shared" si="14"/>
        <v>16</v>
      </c>
      <c r="AB267">
        <f t="shared" si="15"/>
        <v>2018</v>
      </c>
    </row>
    <row r="268" spans="1:28" ht="101.5" x14ac:dyDescent="0.35">
      <c r="A268" s="35">
        <v>468</v>
      </c>
      <c r="B268" s="21" t="s">
        <v>47</v>
      </c>
      <c r="C268" s="21" t="s">
        <v>1279</v>
      </c>
      <c r="D268" s="21" t="s">
        <v>1280</v>
      </c>
      <c r="E268" s="21"/>
      <c r="F268" s="21" t="s">
        <v>363</v>
      </c>
      <c r="G268" s="15" t="s">
        <v>1281</v>
      </c>
      <c r="H268" s="21" t="s">
        <v>28</v>
      </c>
      <c r="I268" s="29"/>
      <c r="J268" s="21"/>
      <c r="K268" s="21" t="s">
        <v>3261</v>
      </c>
      <c r="L268" s="15" t="s">
        <v>1282</v>
      </c>
      <c r="M268" s="22">
        <v>43139.779282407406</v>
      </c>
      <c r="N268" s="21"/>
      <c r="O268" s="21" t="s">
        <v>682</v>
      </c>
      <c r="P268" s="21"/>
      <c r="Q268" s="21" t="s">
        <v>30</v>
      </c>
      <c r="R268" s="21" t="s">
        <v>38</v>
      </c>
      <c r="S268" s="21"/>
      <c r="T268" s="22">
        <v>43140</v>
      </c>
      <c r="U268" s="22">
        <v>43140</v>
      </c>
      <c r="V268" s="24" t="s">
        <v>1283</v>
      </c>
      <c r="W268" s="15"/>
      <c r="X268" s="23">
        <v>0</v>
      </c>
      <c r="Y268" s="33">
        <f t="shared" si="12"/>
        <v>6</v>
      </c>
      <c r="Z268" s="32">
        <f t="shared" si="13"/>
        <v>2018</v>
      </c>
      <c r="AA268" s="33">
        <f t="shared" si="14"/>
        <v>6</v>
      </c>
      <c r="AB268">
        <f t="shared" si="15"/>
        <v>2018</v>
      </c>
    </row>
    <row r="269" spans="1:28" ht="87" x14ac:dyDescent="0.35">
      <c r="A269" s="34">
        <v>467</v>
      </c>
      <c r="B269" s="18" t="s">
        <v>47</v>
      </c>
      <c r="C269" s="18" t="s">
        <v>1284</v>
      </c>
      <c r="D269" s="18" t="s">
        <v>1285</v>
      </c>
      <c r="E269" s="18"/>
      <c r="F269" s="18" t="s">
        <v>363</v>
      </c>
      <c r="G269" s="14" t="s">
        <v>1286</v>
      </c>
      <c r="H269" s="18" t="s">
        <v>28</v>
      </c>
      <c r="I269" s="29"/>
      <c r="J269" s="18"/>
      <c r="K269" s="18" t="s">
        <v>3257</v>
      </c>
      <c r="L269" s="14" t="s">
        <v>1287</v>
      </c>
      <c r="M269" s="19">
        <v>43139.748692129629</v>
      </c>
      <c r="N269" s="18"/>
      <c r="O269" s="18" t="s">
        <v>682</v>
      </c>
      <c r="P269" s="18"/>
      <c r="Q269" s="18" t="s">
        <v>30</v>
      </c>
      <c r="R269" s="18" t="s">
        <v>38</v>
      </c>
      <c r="S269" s="18"/>
      <c r="T269" s="19">
        <v>43140</v>
      </c>
      <c r="U269" s="19">
        <v>43140</v>
      </c>
      <c r="V269" s="25" t="s">
        <v>1288</v>
      </c>
      <c r="W269" s="14"/>
      <c r="X269" s="20">
        <v>0</v>
      </c>
      <c r="Y269" s="33">
        <f t="shared" si="12"/>
        <v>6</v>
      </c>
      <c r="Z269" s="32">
        <f t="shared" si="13"/>
        <v>2018</v>
      </c>
      <c r="AA269" s="33">
        <f t="shared" si="14"/>
        <v>6</v>
      </c>
      <c r="AB269">
        <f t="shared" si="15"/>
        <v>2018</v>
      </c>
    </row>
    <row r="270" spans="1:28" ht="87" x14ac:dyDescent="0.35">
      <c r="A270" s="35">
        <v>466</v>
      </c>
      <c r="B270" s="21" t="s">
        <v>47</v>
      </c>
      <c r="C270" s="21" t="s">
        <v>1289</v>
      </c>
      <c r="D270" s="21" t="s">
        <v>1290</v>
      </c>
      <c r="E270" s="21"/>
      <c r="F270" s="21" t="s">
        <v>363</v>
      </c>
      <c r="G270" s="15" t="s">
        <v>1291</v>
      </c>
      <c r="H270" s="21" t="s">
        <v>28</v>
      </c>
      <c r="I270" s="29"/>
      <c r="J270" s="21"/>
      <c r="K270" s="21" t="s">
        <v>3257</v>
      </c>
      <c r="L270" s="15" t="s">
        <v>1292</v>
      </c>
      <c r="M270" s="22">
        <v>43137.709236111114</v>
      </c>
      <c r="N270" s="21"/>
      <c r="O270" s="21" t="s">
        <v>682</v>
      </c>
      <c r="P270" s="21"/>
      <c r="Q270" s="21" t="s">
        <v>30</v>
      </c>
      <c r="R270" s="21" t="s">
        <v>38</v>
      </c>
      <c r="S270" s="21"/>
      <c r="T270" s="22">
        <v>43138</v>
      </c>
      <c r="U270" s="22">
        <v>43138</v>
      </c>
      <c r="V270" s="24" t="s">
        <v>1293</v>
      </c>
      <c r="W270" s="15"/>
      <c r="X270" s="23">
        <v>0</v>
      </c>
      <c r="Y270" s="33">
        <f t="shared" si="12"/>
        <v>6</v>
      </c>
      <c r="Z270" s="32">
        <f t="shared" si="13"/>
        <v>2018</v>
      </c>
      <c r="AA270" s="33">
        <f t="shared" si="14"/>
        <v>6</v>
      </c>
      <c r="AB270">
        <f t="shared" si="15"/>
        <v>2018</v>
      </c>
    </row>
    <row r="271" spans="1:28" ht="87" x14ac:dyDescent="0.35">
      <c r="A271" s="34">
        <v>465</v>
      </c>
      <c r="B271" s="18" t="s">
        <v>47</v>
      </c>
      <c r="C271" s="18" t="s">
        <v>401</v>
      </c>
      <c r="D271" s="18" t="s">
        <v>1294</v>
      </c>
      <c r="E271" s="18"/>
      <c r="F271" s="18" t="s">
        <v>363</v>
      </c>
      <c r="G271" s="14" t="s">
        <v>1295</v>
      </c>
      <c r="H271" s="18" t="s">
        <v>28</v>
      </c>
      <c r="I271" s="29"/>
      <c r="J271" s="18"/>
      <c r="K271" s="18" t="s">
        <v>3257</v>
      </c>
      <c r="L271" s="14" t="s">
        <v>1296</v>
      </c>
      <c r="M271" s="19">
        <v>43137.702800925923</v>
      </c>
      <c r="N271" s="18"/>
      <c r="O271" s="18" t="s">
        <v>682</v>
      </c>
      <c r="P271" s="18"/>
      <c r="Q271" s="18" t="s">
        <v>30</v>
      </c>
      <c r="R271" s="18" t="s">
        <v>38</v>
      </c>
      <c r="S271" s="18"/>
      <c r="T271" s="19">
        <v>43138</v>
      </c>
      <c r="U271" s="19">
        <v>43138</v>
      </c>
      <c r="V271" s="25" t="s">
        <v>1297</v>
      </c>
      <c r="W271" s="14"/>
      <c r="X271" s="20">
        <v>0</v>
      </c>
      <c r="Y271" s="33">
        <f t="shared" si="12"/>
        <v>6</v>
      </c>
      <c r="Z271" s="32">
        <f t="shared" si="13"/>
        <v>2018</v>
      </c>
      <c r="AA271" s="33">
        <f t="shared" si="14"/>
        <v>6</v>
      </c>
      <c r="AB271">
        <f t="shared" si="15"/>
        <v>2018</v>
      </c>
    </row>
    <row r="272" spans="1:28" ht="159.5" x14ac:dyDescent="0.35">
      <c r="A272" s="35">
        <v>464</v>
      </c>
      <c r="B272" s="21" t="s">
        <v>66</v>
      </c>
      <c r="C272" s="21" t="s">
        <v>1298</v>
      </c>
      <c r="D272" s="21" t="s">
        <v>1299</v>
      </c>
      <c r="E272" s="21" t="s">
        <v>1099</v>
      </c>
      <c r="F272" s="21" t="s">
        <v>31</v>
      </c>
      <c r="G272" s="15" t="s">
        <v>1300</v>
      </c>
      <c r="H272" s="21" t="s">
        <v>37</v>
      </c>
      <c r="I272" s="29"/>
      <c r="J272" s="21"/>
      <c r="K272" s="21" t="s">
        <v>3261</v>
      </c>
      <c r="L272" s="15" t="s">
        <v>1301</v>
      </c>
      <c r="M272" s="22">
        <v>43137.497071759259</v>
      </c>
      <c r="N272" s="21"/>
      <c r="O272" s="21" t="s">
        <v>682</v>
      </c>
      <c r="P272" s="21" t="s">
        <v>1302</v>
      </c>
      <c r="Q272" s="21" t="s">
        <v>38</v>
      </c>
      <c r="R272" s="21" t="s">
        <v>38</v>
      </c>
      <c r="S272" s="21" t="s">
        <v>1303</v>
      </c>
      <c r="T272" s="22"/>
      <c r="U272" s="22"/>
      <c r="V272" s="15"/>
      <c r="W272" s="15"/>
      <c r="X272" s="23">
        <v>0</v>
      </c>
      <c r="Y272" s="33">
        <f t="shared" ref="Y272:Y335" si="16">WEEKNUM(M272)</f>
        <v>6</v>
      </c>
      <c r="Z272" s="32">
        <f t="shared" ref="Z272:Z335" si="17">YEAR(M272)</f>
        <v>2018</v>
      </c>
      <c r="AA272" s="33" t="str">
        <f t="shared" ref="AA272:AA335" si="18">IF(U272="","",WEEKNUM(U272))</f>
        <v/>
      </c>
      <c r="AB272" t="str">
        <f t="shared" ref="AB272:AB335" si="19">IF(U272="","",YEAR(U272))</f>
        <v/>
      </c>
    </row>
    <row r="273" spans="1:28" ht="130.5" x14ac:dyDescent="0.35">
      <c r="A273" s="34">
        <v>463</v>
      </c>
      <c r="B273" s="18" t="s">
        <v>47</v>
      </c>
      <c r="C273" s="18" t="s">
        <v>1304</v>
      </c>
      <c r="D273" s="18" t="s">
        <v>1305</v>
      </c>
      <c r="E273" s="18"/>
      <c r="F273" s="18" t="s">
        <v>363</v>
      </c>
      <c r="G273" s="14" t="s">
        <v>1306</v>
      </c>
      <c r="H273" s="18" t="s">
        <v>28</v>
      </c>
      <c r="I273" s="29"/>
      <c r="J273" s="18"/>
      <c r="K273" s="18" t="s">
        <v>3257</v>
      </c>
      <c r="L273" s="14" t="s">
        <v>1307</v>
      </c>
      <c r="M273" s="19">
        <v>43137.450312499997</v>
      </c>
      <c r="N273" s="18"/>
      <c r="O273" s="18" t="s">
        <v>682</v>
      </c>
      <c r="P273" s="18"/>
      <c r="Q273" s="18" t="s">
        <v>30</v>
      </c>
      <c r="R273" s="18" t="s">
        <v>38</v>
      </c>
      <c r="S273" s="18"/>
      <c r="T273" s="19">
        <v>43137</v>
      </c>
      <c r="U273" s="19">
        <v>43214</v>
      </c>
      <c r="V273" s="25" t="s">
        <v>1308</v>
      </c>
      <c r="W273" s="14"/>
      <c r="X273" s="20">
        <v>0</v>
      </c>
      <c r="Y273" s="33">
        <f t="shared" si="16"/>
        <v>6</v>
      </c>
      <c r="Z273" s="32">
        <f t="shared" si="17"/>
        <v>2018</v>
      </c>
      <c r="AA273" s="33">
        <f t="shared" si="18"/>
        <v>17</v>
      </c>
      <c r="AB273">
        <f t="shared" si="19"/>
        <v>2018</v>
      </c>
    </row>
    <row r="274" spans="1:28" ht="188.5" x14ac:dyDescent="0.35">
      <c r="A274" s="35">
        <v>462</v>
      </c>
      <c r="B274" s="21" t="s">
        <v>47</v>
      </c>
      <c r="C274" s="21" t="s">
        <v>1105</v>
      </c>
      <c r="D274" s="21" t="s">
        <v>1309</v>
      </c>
      <c r="E274" s="21"/>
      <c r="F274" s="21" t="s">
        <v>363</v>
      </c>
      <c r="G274" s="15" t="s">
        <v>1310</v>
      </c>
      <c r="H274" s="21" t="s">
        <v>28</v>
      </c>
      <c r="I274" s="29"/>
      <c r="J274" s="21"/>
      <c r="K274" s="21" t="s">
        <v>3257</v>
      </c>
      <c r="L274" s="15" t="s">
        <v>1311</v>
      </c>
      <c r="M274" s="22">
        <v>43137.43513888889</v>
      </c>
      <c r="N274" s="21"/>
      <c r="O274" s="21" t="s">
        <v>682</v>
      </c>
      <c r="P274" s="21"/>
      <c r="Q274" s="21" t="s">
        <v>30</v>
      </c>
      <c r="R274" s="21" t="s">
        <v>38</v>
      </c>
      <c r="S274" s="21"/>
      <c r="T274" s="22">
        <v>43137</v>
      </c>
      <c r="U274" s="22">
        <v>43193</v>
      </c>
      <c r="V274" s="24" t="s">
        <v>1312</v>
      </c>
      <c r="W274" s="24" t="s">
        <v>1313</v>
      </c>
      <c r="X274" s="23">
        <v>0</v>
      </c>
      <c r="Y274" s="33">
        <f t="shared" si="16"/>
        <v>6</v>
      </c>
      <c r="Z274" s="32">
        <f t="shared" si="17"/>
        <v>2018</v>
      </c>
      <c r="AA274" s="33">
        <f t="shared" si="18"/>
        <v>14</v>
      </c>
      <c r="AB274">
        <f t="shared" si="19"/>
        <v>2018</v>
      </c>
    </row>
    <row r="275" spans="1:28" ht="145" x14ac:dyDescent="0.35">
      <c r="A275" s="34">
        <v>461</v>
      </c>
      <c r="B275" s="18" t="s">
        <v>22</v>
      </c>
      <c r="C275" s="18" t="s">
        <v>1266</v>
      </c>
      <c r="D275" s="18" t="s">
        <v>1314</v>
      </c>
      <c r="E275" s="18" t="s">
        <v>258</v>
      </c>
      <c r="F275" s="18" t="s">
        <v>35</v>
      </c>
      <c r="G275" s="14" t="s">
        <v>1315</v>
      </c>
      <c r="H275" s="18" t="s">
        <v>28</v>
      </c>
      <c r="I275" s="29"/>
      <c r="J275" s="18"/>
      <c r="K275" s="18"/>
      <c r="L275" s="14"/>
      <c r="M275" s="19">
        <v>43131.376550925925</v>
      </c>
      <c r="N275" s="18"/>
      <c r="O275" s="18"/>
      <c r="P275" s="18" t="s">
        <v>1270</v>
      </c>
      <c r="Q275" s="18" t="s">
        <v>38</v>
      </c>
      <c r="R275" s="18"/>
      <c r="S275" s="18"/>
      <c r="T275" s="19"/>
      <c r="U275" s="19"/>
      <c r="V275" s="14"/>
      <c r="W275" s="14"/>
      <c r="X275" s="20">
        <v>0</v>
      </c>
      <c r="Y275" s="33">
        <f t="shared" si="16"/>
        <v>5</v>
      </c>
      <c r="Z275" s="32">
        <f t="shared" si="17"/>
        <v>2018</v>
      </c>
      <c r="AA275" s="33" t="str">
        <f t="shared" si="18"/>
        <v/>
      </c>
      <c r="AB275" t="str">
        <f t="shared" si="19"/>
        <v/>
      </c>
    </row>
    <row r="276" spans="1:28" ht="130.5" x14ac:dyDescent="0.35">
      <c r="A276" s="35">
        <v>460</v>
      </c>
      <c r="B276" s="21" t="s">
        <v>47</v>
      </c>
      <c r="C276" s="21" t="s">
        <v>492</v>
      </c>
      <c r="D276" s="21" t="s">
        <v>1316</v>
      </c>
      <c r="E276" s="21"/>
      <c r="F276" s="21" t="s">
        <v>363</v>
      </c>
      <c r="G276" s="15" t="s">
        <v>1317</v>
      </c>
      <c r="H276" s="21" t="s">
        <v>28</v>
      </c>
      <c r="I276" s="29"/>
      <c r="J276" s="21"/>
      <c r="K276" s="21" t="s">
        <v>3257</v>
      </c>
      <c r="L276" s="15" t="s">
        <v>1318</v>
      </c>
      <c r="M276" s="22">
        <v>43124.751134259262</v>
      </c>
      <c r="N276" s="21"/>
      <c r="O276" s="21" t="s">
        <v>682</v>
      </c>
      <c r="P276" s="21"/>
      <c r="Q276" s="21" t="s">
        <v>30</v>
      </c>
      <c r="R276" s="21" t="s">
        <v>38</v>
      </c>
      <c r="S276" s="21"/>
      <c r="T276" s="22">
        <v>43132</v>
      </c>
      <c r="U276" s="22">
        <v>43132</v>
      </c>
      <c r="V276" s="24" t="s">
        <v>1319</v>
      </c>
      <c r="W276" s="15"/>
      <c r="X276" s="23">
        <v>0</v>
      </c>
      <c r="Y276" s="33">
        <f t="shared" si="16"/>
        <v>4</v>
      </c>
      <c r="Z276" s="32">
        <f t="shared" si="17"/>
        <v>2018</v>
      </c>
      <c r="AA276" s="33">
        <f t="shared" si="18"/>
        <v>5</v>
      </c>
      <c r="AB276">
        <f t="shared" si="19"/>
        <v>2018</v>
      </c>
    </row>
    <row r="277" spans="1:28" ht="130.5" x14ac:dyDescent="0.35">
      <c r="A277" s="34">
        <v>459</v>
      </c>
      <c r="B277" s="18" t="s">
        <v>47</v>
      </c>
      <c r="C277" s="18" t="s">
        <v>492</v>
      </c>
      <c r="D277" s="18" t="s">
        <v>1320</v>
      </c>
      <c r="E277" s="18"/>
      <c r="F277" s="18" t="s">
        <v>363</v>
      </c>
      <c r="G277" s="14" t="s">
        <v>1321</v>
      </c>
      <c r="H277" s="18" t="s">
        <v>28</v>
      </c>
      <c r="I277" s="29"/>
      <c r="J277" s="18"/>
      <c r="K277" s="18" t="s">
        <v>3260</v>
      </c>
      <c r="L277" s="14" t="s">
        <v>1322</v>
      </c>
      <c r="M277" s="19">
        <v>43117.485486111109</v>
      </c>
      <c r="N277" s="18"/>
      <c r="O277" s="18"/>
      <c r="P277" s="18"/>
      <c r="Q277" s="18" t="s">
        <v>30</v>
      </c>
      <c r="R277" s="18"/>
      <c r="S277" s="18"/>
      <c r="T277" s="19"/>
      <c r="U277" s="19">
        <v>43125</v>
      </c>
      <c r="V277" s="25" t="s">
        <v>1323</v>
      </c>
      <c r="W277" s="25" t="s">
        <v>1324</v>
      </c>
      <c r="X277" s="20">
        <v>0</v>
      </c>
      <c r="Y277" s="33">
        <f t="shared" si="16"/>
        <v>3</v>
      </c>
      <c r="Z277" s="32">
        <f t="shared" si="17"/>
        <v>2018</v>
      </c>
      <c r="AA277" s="33">
        <f t="shared" si="18"/>
        <v>4</v>
      </c>
      <c r="AB277">
        <f t="shared" si="19"/>
        <v>2018</v>
      </c>
    </row>
    <row r="278" spans="1:28" ht="275.5" x14ac:dyDescent="0.35">
      <c r="A278" s="35">
        <v>458</v>
      </c>
      <c r="B278" s="21" t="s">
        <v>1325</v>
      </c>
      <c r="C278" s="21" t="s">
        <v>165</v>
      </c>
      <c r="D278" s="21" t="s">
        <v>505</v>
      </c>
      <c r="E278" s="21" t="s">
        <v>133</v>
      </c>
      <c r="F278" s="21" t="s">
        <v>85</v>
      </c>
      <c r="G278" s="15" t="s">
        <v>1326</v>
      </c>
      <c r="H278" s="21" t="s">
        <v>37</v>
      </c>
      <c r="I278" s="29" t="str">
        <f>VLOOKUP(A278,TableauS1,9,FALSE)</f>
        <v>OOU le 22/8/19
Relance Alain par mail, un audit de qualif a été fait en mars 219, mais il n'est pas formalisé donc la prod est bloquée</v>
      </c>
      <c r="J278" s="21"/>
      <c r="K278" s="21" t="s">
        <v>3260</v>
      </c>
      <c r="L278" s="15" t="s">
        <v>1327</v>
      </c>
      <c r="M278" s="22">
        <v>43116.439479166664</v>
      </c>
      <c r="N278" s="21"/>
      <c r="O278" s="21"/>
      <c r="P278" s="21" t="s">
        <v>1328</v>
      </c>
      <c r="Q278" s="21" t="s">
        <v>38</v>
      </c>
      <c r="R278" s="21"/>
      <c r="S278" s="21" t="s">
        <v>1329</v>
      </c>
      <c r="T278" s="22">
        <v>43151</v>
      </c>
      <c r="U278" s="22"/>
      <c r="V278" s="15"/>
      <c r="W278" s="15"/>
      <c r="X278" s="23">
        <v>0</v>
      </c>
      <c r="Y278" s="33">
        <f t="shared" si="16"/>
        <v>3</v>
      </c>
      <c r="Z278" s="32">
        <f t="shared" si="17"/>
        <v>2018</v>
      </c>
      <c r="AA278" s="33" t="str">
        <f t="shared" si="18"/>
        <v/>
      </c>
      <c r="AB278" t="str">
        <f t="shared" si="19"/>
        <v/>
      </c>
    </row>
    <row r="279" spans="1:28" ht="87" x14ac:dyDescent="0.35">
      <c r="A279" s="34">
        <v>457</v>
      </c>
      <c r="B279" s="18" t="s">
        <v>47</v>
      </c>
      <c r="C279" s="18" t="s">
        <v>1330</v>
      </c>
      <c r="D279" s="18" t="s">
        <v>1331</v>
      </c>
      <c r="E279" s="18"/>
      <c r="F279" s="18" t="s">
        <v>363</v>
      </c>
      <c r="G279" s="14" t="s">
        <v>1332</v>
      </c>
      <c r="H279" s="18" t="s">
        <v>28</v>
      </c>
      <c r="I279" s="29"/>
      <c r="J279" s="18"/>
      <c r="K279" s="18" t="s">
        <v>3257</v>
      </c>
      <c r="L279" s="14" t="s">
        <v>1333</v>
      </c>
      <c r="M279" s="19">
        <v>43115.540046296293</v>
      </c>
      <c r="N279" s="18"/>
      <c r="O279" s="18" t="s">
        <v>682</v>
      </c>
      <c r="P279" s="18"/>
      <c r="Q279" s="18" t="s">
        <v>30</v>
      </c>
      <c r="R279" s="18" t="s">
        <v>38</v>
      </c>
      <c r="S279" s="18"/>
      <c r="T279" s="19">
        <v>43115</v>
      </c>
      <c r="U279" s="19">
        <v>43115</v>
      </c>
      <c r="V279" s="25" t="s">
        <v>1334</v>
      </c>
      <c r="W279" s="14"/>
      <c r="X279" s="20">
        <v>0</v>
      </c>
      <c r="Y279" s="33">
        <f t="shared" si="16"/>
        <v>3</v>
      </c>
      <c r="Z279" s="32">
        <f t="shared" si="17"/>
        <v>2018</v>
      </c>
      <c r="AA279" s="33">
        <f t="shared" si="18"/>
        <v>3</v>
      </c>
      <c r="AB279">
        <f t="shared" si="19"/>
        <v>2018</v>
      </c>
    </row>
    <row r="280" spans="1:28" ht="145" x14ac:dyDescent="0.35">
      <c r="A280" s="35">
        <v>456</v>
      </c>
      <c r="B280" s="21" t="s">
        <v>47</v>
      </c>
      <c r="C280" s="21" t="s">
        <v>1335</v>
      </c>
      <c r="D280" s="21" t="s">
        <v>1336</v>
      </c>
      <c r="E280" s="21"/>
      <c r="F280" s="21" t="s">
        <v>363</v>
      </c>
      <c r="G280" s="15" t="s">
        <v>1337</v>
      </c>
      <c r="H280" s="21" t="s">
        <v>43</v>
      </c>
      <c r="I280" s="29"/>
      <c r="J280" s="21"/>
      <c r="K280" s="21" t="s">
        <v>3257</v>
      </c>
      <c r="L280" s="15" t="s">
        <v>1338</v>
      </c>
      <c r="M280" s="22">
        <v>43112.489282407405</v>
      </c>
      <c r="N280" s="21"/>
      <c r="O280" s="21" t="s">
        <v>682</v>
      </c>
      <c r="P280" s="21"/>
      <c r="Q280" s="21" t="s">
        <v>30</v>
      </c>
      <c r="R280" s="21" t="s">
        <v>38</v>
      </c>
      <c r="S280" s="21"/>
      <c r="T280" s="22">
        <v>43117</v>
      </c>
      <c r="U280" s="22">
        <v>43132</v>
      </c>
      <c r="V280" s="24" t="s">
        <v>1339</v>
      </c>
      <c r="W280" s="24" t="s">
        <v>1340</v>
      </c>
      <c r="X280" s="23">
        <v>0</v>
      </c>
      <c r="Y280" s="33">
        <f t="shared" si="16"/>
        <v>2</v>
      </c>
      <c r="Z280" s="32">
        <f t="shared" si="17"/>
        <v>2018</v>
      </c>
      <c r="AA280" s="33">
        <f t="shared" si="18"/>
        <v>5</v>
      </c>
      <c r="AB280">
        <f t="shared" si="19"/>
        <v>2018</v>
      </c>
    </row>
    <row r="281" spans="1:28" ht="145" x14ac:dyDescent="0.35">
      <c r="A281" s="34">
        <v>455</v>
      </c>
      <c r="B281" s="18" t="s">
        <v>47</v>
      </c>
      <c r="C281" s="18" t="s">
        <v>1341</v>
      </c>
      <c r="D281" s="18" t="s">
        <v>1342</v>
      </c>
      <c r="E281" s="18"/>
      <c r="F281" s="18" t="s">
        <v>363</v>
      </c>
      <c r="G281" s="14" t="s">
        <v>1337</v>
      </c>
      <c r="H281" s="18" t="s">
        <v>28</v>
      </c>
      <c r="I281" s="29"/>
      <c r="J281" s="18"/>
      <c r="K281" s="18" t="s">
        <v>3257</v>
      </c>
      <c r="L281" s="14" t="s">
        <v>1343</v>
      </c>
      <c r="M281" s="19">
        <v>43108.754236111112</v>
      </c>
      <c r="N281" s="18"/>
      <c r="O281" s="18" t="s">
        <v>682</v>
      </c>
      <c r="P281" s="18"/>
      <c r="Q281" s="18" t="s">
        <v>30</v>
      </c>
      <c r="R281" s="18" t="s">
        <v>38</v>
      </c>
      <c r="S281" s="18"/>
      <c r="T281" s="19">
        <v>43109</v>
      </c>
      <c r="U281" s="19"/>
      <c r="V281" s="25" t="s">
        <v>1344</v>
      </c>
      <c r="W281" s="25" t="s">
        <v>1345</v>
      </c>
      <c r="X281" s="20">
        <v>0</v>
      </c>
      <c r="Y281" s="33">
        <f t="shared" si="16"/>
        <v>2</v>
      </c>
      <c r="Z281" s="32">
        <f t="shared" si="17"/>
        <v>2018</v>
      </c>
      <c r="AA281" s="33" t="str">
        <f t="shared" si="18"/>
        <v/>
      </c>
      <c r="AB281" t="str">
        <f t="shared" si="19"/>
        <v/>
      </c>
    </row>
    <row r="282" spans="1:28" ht="72.5" x14ac:dyDescent="0.35">
      <c r="A282" s="35">
        <v>454</v>
      </c>
      <c r="B282" s="21" t="s">
        <v>47</v>
      </c>
      <c r="C282" s="21" t="s">
        <v>1346</v>
      </c>
      <c r="D282" s="21" t="s">
        <v>1347</v>
      </c>
      <c r="E282" s="21" t="s">
        <v>318</v>
      </c>
      <c r="F282" s="21" t="s">
        <v>31</v>
      </c>
      <c r="G282" s="15" t="s">
        <v>1348</v>
      </c>
      <c r="H282" s="21" t="s">
        <v>37</v>
      </c>
      <c r="I282" s="29"/>
      <c r="J282" s="21"/>
      <c r="K282" s="21" t="s">
        <v>3261</v>
      </c>
      <c r="L282" s="15" t="s">
        <v>1349</v>
      </c>
      <c r="M282" s="22">
        <v>43108.423182870371</v>
      </c>
      <c r="N282" s="21"/>
      <c r="O282" s="21" t="s">
        <v>682</v>
      </c>
      <c r="P282" s="21" t="s">
        <v>1351</v>
      </c>
      <c r="Q282" s="21" t="s">
        <v>38</v>
      </c>
      <c r="R282" s="21" t="s">
        <v>38</v>
      </c>
      <c r="S282" s="21" t="s">
        <v>1352</v>
      </c>
      <c r="T282" s="22">
        <v>43110</v>
      </c>
      <c r="U282" s="22">
        <v>43110</v>
      </c>
      <c r="V282" s="24" t="s">
        <v>1350</v>
      </c>
      <c r="W282" s="15"/>
      <c r="X282" s="23">
        <v>0</v>
      </c>
      <c r="Y282" s="33">
        <f t="shared" si="16"/>
        <v>2</v>
      </c>
      <c r="Z282" s="32">
        <f t="shared" si="17"/>
        <v>2018</v>
      </c>
      <c r="AA282" s="33">
        <f t="shared" si="18"/>
        <v>2</v>
      </c>
      <c r="AB282">
        <f t="shared" si="19"/>
        <v>2018</v>
      </c>
    </row>
    <row r="283" spans="1:28" ht="232" x14ac:dyDescent="0.35">
      <c r="A283" s="34">
        <v>453</v>
      </c>
      <c r="B283" s="18" t="s">
        <v>47</v>
      </c>
      <c r="C283" s="18" t="s">
        <v>1289</v>
      </c>
      <c r="D283" s="18" t="s">
        <v>1353</v>
      </c>
      <c r="E283" s="18"/>
      <c r="F283" s="18" t="s">
        <v>363</v>
      </c>
      <c r="G283" s="14" t="s">
        <v>1354</v>
      </c>
      <c r="H283" s="18" t="s">
        <v>28</v>
      </c>
      <c r="I283" s="29"/>
      <c r="J283" s="18"/>
      <c r="K283" s="18" t="s">
        <v>3257</v>
      </c>
      <c r="L283" s="14" t="s">
        <v>1355</v>
      </c>
      <c r="M283" s="19">
        <v>43091.697337962964</v>
      </c>
      <c r="N283" s="18"/>
      <c r="O283" s="18" t="s">
        <v>682</v>
      </c>
      <c r="P283" s="18"/>
      <c r="Q283" s="18" t="s">
        <v>30</v>
      </c>
      <c r="R283" s="18" t="s">
        <v>38</v>
      </c>
      <c r="S283" s="18"/>
      <c r="T283" s="19">
        <v>43104</v>
      </c>
      <c r="U283" s="19">
        <v>43108</v>
      </c>
      <c r="V283" s="25" t="s">
        <v>1356</v>
      </c>
      <c r="W283" s="14"/>
      <c r="X283" s="20">
        <v>0</v>
      </c>
      <c r="Y283" s="33">
        <f t="shared" si="16"/>
        <v>51</v>
      </c>
      <c r="Z283" s="32">
        <f t="shared" si="17"/>
        <v>2017</v>
      </c>
      <c r="AA283" s="33">
        <f t="shared" si="18"/>
        <v>2</v>
      </c>
      <c r="AB283">
        <f t="shared" si="19"/>
        <v>2018</v>
      </c>
    </row>
    <row r="284" spans="1:28" ht="87" x14ac:dyDescent="0.35">
      <c r="A284" s="35">
        <v>452</v>
      </c>
      <c r="B284" s="21" t="s">
        <v>47</v>
      </c>
      <c r="C284" s="21" t="s">
        <v>1357</v>
      </c>
      <c r="D284" s="21" t="s">
        <v>1358</v>
      </c>
      <c r="E284" s="21"/>
      <c r="F284" s="21" t="s">
        <v>363</v>
      </c>
      <c r="G284" s="15" t="s">
        <v>1359</v>
      </c>
      <c r="H284" s="21" t="s">
        <v>43</v>
      </c>
      <c r="I284" s="29"/>
      <c r="J284" s="21"/>
      <c r="K284" s="21" t="s">
        <v>3257</v>
      </c>
      <c r="L284" s="15" t="s">
        <v>1360</v>
      </c>
      <c r="M284" s="22">
        <v>43090.702696759261</v>
      </c>
      <c r="N284" s="21"/>
      <c r="O284" s="21" t="s">
        <v>834</v>
      </c>
      <c r="P284" s="21"/>
      <c r="Q284" s="21" t="s">
        <v>30</v>
      </c>
      <c r="R284" s="21" t="s">
        <v>38</v>
      </c>
      <c r="S284" s="21"/>
      <c r="T284" s="22">
        <v>43091</v>
      </c>
      <c r="U284" s="22">
        <v>43146</v>
      </c>
      <c r="V284" s="15"/>
      <c r="W284" s="15"/>
      <c r="X284" s="23">
        <v>0</v>
      </c>
      <c r="Y284" s="33">
        <f t="shared" si="16"/>
        <v>51</v>
      </c>
      <c r="Z284" s="32">
        <f t="shared" si="17"/>
        <v>2017</v>
      </c>
      <c r="AA284" s="33">
        <f t="shared" si="18"/>
        <v>7</v>
      </c>
      <c r="AB284">
        <f t="shared" si="19"/>
        <v>2018</v>
      </c>
    </row>
    <row r="285" spans="1:28" ht="188.5" x14ac:dyDescent="0.35">
      <c r="A285" s="34">
        <v>451</v>
      </c>
      <c r="B285" s="18" t="s">
        <v>47</v>
      </c>
      <c r="C285" s="18" t="s">
        <v>1361</v>
      </c>
      <c r="D285" s="18" t="s">
        <v>1362</v>
      </c>
      <c r="E285" s="18" t="s">
        <v>1099</v>
      </c>
      <c r="F285" s="18" t="s">
        <v>31</v>
      </c>
      <c r="G285" s="14" t="s">
        <v>1363</v>
      </c>
      <c r="H285" s="18" t="s">
        <v>37</v>
      </c>
      <c r="I285" s="29"/>
      <c r="J285" s="18"/>
      <c r="K285" s="18" t="s">
        <v>3257</v>
      </c>
      <c r="L285" s="14" t="s">
        <v>1364</v>
      </c>
      <c r="M285" s="19">
        <v>43089.615474537037</v>
      </c>
      <c r="N285" s="18"/>
      <c r="O285" s="18" t="s">
        <v>518</v>
      </c>
      <c r="P285" s="18" t="s">
        <v>1099</v>
      </c>
      <c r="Q285" s="18" t="s">
        <v>38</v>
      </c>
      <c r="R285" s="18"/>
      <c r="S285" s="18" t="s">
        <v>1099</v>
      </c>
      <c r="T285" s="19">
        <v>43089</v>
      </c>
      <c r="U285" s="19">
        <v>43110</v>
      </c>
      <c r="V285" s="14"/>
      <c r="W285" s="14"/>
      <c r="X285" s="20">
        <v>0</v>
      </c>
      <c r="Y285" s="33">
        <f t="shared" si="16"/>
        <v>51</v>
      </c>
      <c r="Z285" s="32">
        <f t="shared" si="17"/>
        <v>2017</v>
      </c>
      <c r="AA285" s="33">
        <f t="shared" si="18"/>
        <v>2</v>
      </c>
      <c r="AB285">
        <f t="shared" si="19"/>
        <v>2018</v>
      </c>
    </row>
    <row r="286" spans="1:28" ht="203" x14ac:dyDescent="0.35">
      <c r="A286" s="35">
        <v>450</v>
      </c>
      <c r="B286" s="21" t="s">
        <v>47</v>
      </c>
      <c r="C286" s="21" t="s">
        <v>401</v>
      </c>
      <c r="D286" s="21" t="s">
        <v>1294</v>
      </c>
      <c r="E286" s="21"/>
      <c r="F286" s="21" t="s">
        <v>363</v>
      </c>
      <c r="G286" s="15" t="s">
        <v>1354</v>
      </c>
      <c r="H286" s="21" t="s">
        <v>43</v>
      </c>
      <c r="I286" s="29"/>
      <c r="J286" s="21"/>
      <c r="K286" s="21" t="s">
        <v>3257</v>
      </c>
      <c r="L286" s="15" t="s">
        <v>1365</v>
      </c>
      <c r="M286" s="22">
        <v>43087.766851851855</v>
      </c>
      <c r="N286" s="21"/>
      <c r="O286" s="21" t="s">
        <v>682</v>
      </c>
      <c r="P286" s="21"/>
      <c r="Q286" s="21" t="s">
        <v>30</v>
      </c>
      <c r="R286" s="21" t="s">
        <v>38</v>
      </c>
      <c r="S286" s="21"/>
      <c r="T286" s="22">
        <v>43088</v>
      </c>
      <c r="U286" s="22">
        <v>43088</v>
      </c>
      <c r="V286" s="24" t="s">
        <v>1366</v>
      </c>
      <c r="W286" s="15"/>
      <c r="X286" s="23">
        <v>0</v>
      </c>
      <c r="Y286" s="33">
        <f t="shared" si="16"/>
        <v>51</v>
      </c>
      <c r="Z286" s="32">
        <f t="shared" si="17"/>
        <v>2017</v>
      </c>
      <c r="AA286" s="33">
        <f t="shared" si="18"/>
        <v>51</v>
      </c>
      <c r="AB286">
        <f t="shared" si="19"/>
        <v>2017</v>
      </c>
    </row>
    <row r="287" spans="1:28" ht="43.5" x14ac:dyDescent="0.35">
      <c r="A287" s="34">
        <v>449</v>
      </c>
      <c r="B287" s="18" t="s">
        <v>47</v>
      </c>
      <c r="C287" s="18" t="s">
        <v>138</v>
      </c>
      <c r="D287" s="18" t="s">
        <v>1367</v>
      </c>
      <c r="E287" s="18"/>
      <c r="F287" s="18" t="s">
        <v>363</v>
      </c>
      <c r="G287" s="14" t="s">
        <v>1368</v>
      </c>
      <c r="H287" s="18" t="s">
        <v>43</v>
      </c>
      <c r="I287" s="29"/>
      <c r="J287" s="18"/>
      <c r="K287" s="18" t="s">
        <v>3257</v>
      </c>
      <c r="L287" s="14" t="s">
        <v>1369</v>
      </c>
      <c r="M287" s="19">
        <v>43087.442349537036</v>
      </c>
      <c r="N287" s="18"/>
      <c r="O287" s="18" t="s">
        <v>682</v>
      </c>
      <c r="P287" s="18"/>
      <c r="Q287" s="18" t="s">
        <v>30</v>
      </c>
      <c r="R287" s="18" t="s">
        <v>38</v>
      </c>
      <c r="S287" s="18"/>
      <c r="T287" s="19">
        <v>43087</v>
      </c>
      <c r="U287" s="19">
        <v>43087</v>
      </c>
      <c r="V287" s="25" t="s">
        <v>1370</v>
      </c>
      <c r="W287" s="14"/>
      <c r="X287" s="20">
        <v>0</v>
      </c>
      <c r="Y287" s="33">
        <f t="shared" si="16"/>
        <v>51</v>
      </c>
      <c r="Z287" s="32">
        <f t="shared" si="17"/>
        <v>2017</v>
      </c>
      <c r="AA287" s="33">
        <f t="shared" si="18"/>
        <v>51</v>
      </c>
      <c r="AB287">
        <f t="shared" si="19"/>
        <v>2017</v>
      </c>
    </row>
    <row r="288" spans="1:28" ht="116" x14ac:dyDescent="0.35">
      <c r="A288" s="35">
        <v>448</v>
      </c>
      <c r="B288" s="21" t="s">
        <v>47</v>
      </c>
      <c r="C288" s="21" t="s">
        <v>1371</v>
      </c>
      <c r="D288" s="21" t="s">
        <v>1372</v>
      </c>
      <c r="E288" s="21" t="s">
        <v>112</v>
      </c>
      <c r="F288" s="21" t="s">
        <v>31</v>
      </c>
      <c r="G288" s="15" t="s">
        <v>1373</v>
      </c>
      <c r="H288" s="21" t="s">
        <v>37</v>
      </c>
      <c r="I288" s="29"/>
      <c r="J288" s="21"/>
      <c r="K288" s="21" t="s">
        <v>3261</v>
      </c>
      <c r="L288" s="15" t="s">
        <v>1374</v>
      </c>
      <c r="M288" s="22">
        <v>43077.484756944446</v>
      </c>
      <c r="N288" s="21"/>
      <c r="O288" s="21"/>
      <c r="P288" s="21" t="s">
        <v>1376</v>
      </c>
      <c r="Q288" s="21" t="s">
        <v>38</v>
      </c>
      <c r="R288" s="21"/>
      <c r="S288" s="21" t="s">
        <v>1099</v>
      </c>
      <c r="T288" s="22">
        <v>43084</v>
      </c>
      <c r="U288" s="22">
        <v>43084</v>
      </c>
      <c r="V288" s="24" t="s">
        <v>1375</v>
      </c>
      <c r="W288" s="15"/>
      <c r="X288" s="23">
        <v>0</v>
      </c>
      <c r="Y288" s="33">
        <f t="shared" si="16"/>
        <v>49</v>
      </c>
      <c r="Z288" s="32">
        <f t="shared" si="17"/>
        <v>2017</v>
      </c>
      <c r="AA288" s="33">
        <f t="shared" si="18"/>
        <v>50</v>
      </c>
      <c r="AB288">
        <f t="shared" si="19"/>
        <v>2017</v>
      </c>
    </row>
    <row r="289" spans="1:28" ht="72.5" x14ac:dyDescent="0.35">
      <c r="A289" s="34">
        <v>447</v>
      </c>
      <c r="B289" s="18" t="s">
        <v>47</v>
      </c>
      <c r="C289" s="18" t="s">
        <v>1377</v>
      </c>
      <c r="D289" s="18" t="s">
        <v>1378</v>
      </c>
      <c r="E289" s="18" t="s">
        <v>432</v>
      </c>
      <c r="F289" s="18" t="s">
        <v>31</v>
      </c>
      <c r="G289" s="14" t="s">
        <v>1379</v>
      </c>
      <c r="H289" s="18" t="s">
        <v>37</v>
      </c>
      <c r="I289" s="29"/>
      <c r="J289" s="18"/>
      <c r="K289" s="18" t="s">
        <v>3260</v>
      </c>
      <c r="L289" s="14" t="s">
        <v>1380</v>
      </c>
      <c r="M289" s="19">
        <v>43076.647094907406</v>
      </c>
      <c r="N289" s="18"/>
      <c r="O289" s="18" t="s">
        <v>518</v>
      </c>
      <c r="P289" s="18" t="s">
        <v>1381</v>
      </c>
      <c r="Q289" s="18" t="s">
        <v>38</v>
      </c>
      <c r="R289" s="18"/>
      <c r="S289" s="18" t="s">
        <v>1382</v>
      </c>
      <c r="T289" s="19"/>
      <c r="U289" s="19">
        <v>43087</v>
      </c>
      <c r="V289" s="14"/>
      <c r="W289" s="14"/>
      <c r="X289" s="20">
        <v>0</v>
      </c>
      <c r="Y289" s="33">
        <f t="shared" si="16"/>
        <v>49</v>
      </c>
      <c r="Z289" s="32">
        <f t="shared" si="17"/>
        <v>2017</v>
      </c>
      <c r="AA289" s="33">
        <f t="shared" si="18"/>
        <v>51</v>
      </c>
      <c r="AB289">
        <f t="shared" si="19"/>
        <v>2017</v>
      </c>
    </row>
    <row r="290" spans="1:28" ht="87" x14ac:dyDescent="0.35">
      <c r="A290" s="35">
        <v>446</v>
      </c>
      <c r="B290" s="21" t="s">
        <v>47</v>
      </c>
      <c r="C290" s="21" t="s">
        <v>498</v>
      </c>
      <c r="D290" s="21" t="s">
        <v>1383</v>
      </c>
      <c r="E290" s="21"/>
      <c r="F290" s="21" t="s">
        <v>363</v>
      </c>
      <c r="G290" s="15" t="s">
        <v>1384</v>
      </c>
      <c r="H290" s="21" t="s">
        <v>28</v>
      </c>
      <c r="I290" s="29"/>
      <c r="J290" s="21"/>
      <c r="K290" s="21" t="s">
        <v>3257</v>
      </c>
      <c r="L290" s="15" t="s">
        <v>1385</v>
      </c>
      <c r="M290" s="22">
        <v>43074.776631944442</v>
      </c>
      <c r="N290" s="21"/>
      <c r="O290" s="21" t="s">
        <v>682</v>
      </c>
      <c r="P290" s="21"/>
      <c r="Q290" s="21" t="s">
        <v>30</v>
      </c>
      <c r="R290" s="21" t="s">
        <v>38</v>
      </c>
      <c r="S290" s="21"/>
      <c r="T290" s="22">
        <v>43075</v>
      </c>
      <c r="U290" s="22">
        <v>43075</v>
      </c>
      <c r="V290" s="24" t="s">
        <v>1386</v>
      </c>
      <c r="W290" s="15"/>
      <c r="X290" s="23">
        <v>0</v>
      </c>
      <c r="Y290" s="33">
        <f t="shared" si="16"/>
        <v>49</v>
      </c>
      <c r="Z290" s="32">
        <f t="shared" si="17"/>
        <v>2017</v>
      </c>
      <c r="AA290" s="33">
        <f t="shared" si="18"/>
        <v>49</v>
      </c>
      <c r="AB290">
        <f t="shared" si="19"/>
        <v>2017</v>
      </c>
    </row>
    <row r="291" spans="1:28" ht="101.5" x14ac:dyDescent="0.35">
      <c r="A291" s="34">
        <v>445</v>
      </c>
      <c r="B291" s="18" t="s">
        <v>47</v>
      </c>
      <c r="C291" s="18" t="s">
        <v>1211</v>
      </c>
      <c r="D291" s="18" t="s">
        <v>1387</v>
      </c>
      <c r="E291" s="18"/>
      <c r="F291" s="18" t="s">
        <v>363</v>
      </c>
      <c r="G291" s="14" t="s">
        <v>1388</v>
      </c>
      <c r="H291" s="18" t="s">
        <v>28</v>
      </c>
      <c r="I291" s="29"/>
      <c r="J291" s="18"/>
      <c r="K291" s="18" t="s">
        <v>3257</v>
      </c>
      <c r="L291" s="14" t="s">
        <v>1389</v>
      </c>
      <c r="M291" s="19">
        <v>43074.437418981484</v>
      </c>
      <c r="N291" s="18"/>
      <c r="O291" s="18" t="s">
        <v>682</v>
      </c>
      <c r="P291" s="18"/>
      <c r="Q291" s="18" t="s">
        <v>30</v>
      </c>
      <c r="R291" s="18" t="s">
        <v>38</v>
      </c>
      <c r="S291" s="18"/>
      <c r="T291" s="19">
        <v>43074</v>
      </c>
      <c r="U291" s="19">
        <v>43087</v>
      </c>
      <c r="V291" s="25" t="s">
        <v>1390</v>
      </c>
      <c r="W291" s="25" t="s">
        <v>1391</v>
      </c>
      <c r="X291" s="20">
        <v>0</v>
      </c>
      <c r="Y291" s="33">
        <f t="shared" si="16"/>
        <v>49</v>
      </c>
      <c r="Z291" s="32">
        <f t="shared" si="17"/>
        <v>2017</v>
      </c>
      <c r="AA291" s="33">
        <f t="shared" si="18"/>
        <v>51</v>
      </c>
      <c r="AB291">
        <f t="shared" si="19"/>
        <v>2017</v>
      </c>
    </row>
    <row r="292" spans="1:28" ht="188.5" x14ac:dyDescent="0.35">
      <c r="A292" s="35">
        <v>444</v>
      </c>
      <c r="B292" s="21" t="s">
        <v>47</v>
      </c>
      <c r="C292" s="21" t="s">
        <v>1211</v>
      </c>
      <c r="D292" s="21" t="s">
        <v>1392</v>
      </c>
      <c r="E292" s="21"/>
      <c r="F292" s="21" t="s">
        <v>363</v>
      </c>
      <c r="G292" s="15" t="s">
        <v>1393</v>
      </c>
      <c r="H292" s="21" t="s">
        <v>28</v>
      </c>
      <c r="I292" s="29"/>
      <c r="J292" s="21"/>
      <c r="K292" s="21" t="s">
        <v>3257</v>
      </c>
      <c r="L292" s="15" t="s">
        <v>1394</v>
      </c>
      <c r="M292" s="22">
        <v>43073.772824074076</v>
      </c>
      <c r="N292" s="21"/>
      <c r="O292" s="21" t="s">
        <v>682</v>
      </c>
      <c r="P292" s="21"/>
      <c r="Q292" s="21" t="s">
        <v>30</v>
      </c>
      <c r="R292" s="21" t="s">
        <v>38</v>
      </c>
      <c r="S292" s="21"/>
      <c r="T292" s="22">
        <v>43074</v>
      </c>
      <c r="U292" s="22"/>
      <c r="V292" s="24" t="s">
        <v>1395</v>
      </c>
      <c r="W292" s="24" t="s">
        <v>1396</v>
      </c>
      <c r="X292" s="23">
        <v>0</v>
      </c>
      <c r="Y292" s="33">
        <f t="shared" si="16"/>
        <v>49</v>
      </c>
      <c r="Z292" s="32">
        <f t="shared" si="17"/>
        <v>2017</v>
      </c>
      <c r="AA292" s="33" t="str">
        <f t="shared" si="18"/>
        <v/>
      </c>
      <c r="AB292" t="str">
        <f t="shared" si="19"/>
        <v/>
      </c>
    </row>
    <row r="293" spans="1:28" ht="130.5" x14ac:dyDescent="0.35">
      <c r="A293" s="34">
        <v>443</v>
      </c>
      <c r="B293" s="18" t="s">
        <v>47</v>
      </c>
      <c r="C293" s="18" t="s">
        <v>265</v>
      </c>
      <c r="D293" s="18" t="s">
        <v>1397</v>
      </c>
      <c r="E293" s="18"/>
      <c r="F293" s="18" t="s">
        <v>363</v>
      </c>
      <c r="G293" s="14" t="s">
        <v>1398</v>
      </c>
      <c r="H293" s="18" t="s">
        <v>28</v>
      </c>
      <c r="I293" s="29"/>
      <c r="J293" s="18"/>
      <c r="K293" s="18" t="s">
        <v>3257</v>
      </c>
      <c r="L293" s="14" t="s">
        <v>1399</v>
      </c>
      <c r="M293" s="19">
        <v>43069.450729166667</v>
      </c>
      <c r="N293" s="18"/>
      <c r="O293" s="18" t="s">
        <v>682</v>
      </c>
      <c r="P293" s="18"/>
      <c r="Q293" s="18" t="s">
        <v>30</v>
      </c>
      <c r="R293" s="18" t="s">
        <v>38</v>
      </c>
      <c r="S293" s="18"/>
      <c r="T293" s="19">
        <v>43073</v>
      </c>
      <c r="U293" s="19">
        <v>43075</v>
      </c>
      <c r="V293" s="25" t="s">
        <v>1400</v>
      </c>
      <c r="W293" s="14"/>
      <c r="X293" s="20">
        <v>0</v>
      </c>
      <c r="Y293" s="33">
        <f t="shared" si="16"/>
        <v>48</v>
      </c>
      <c r="Z293" s="32">
        <f t="shared" si="17"/>
        <v>2017</v>
      </c>
      <c r="AA293" s="33">
        <f t="shared" si="18"/>
        <v>49</v>
      </c>
      <c r="AB293">
        <f t="shared" si="19"/>
        <v>2017</v>
      </c>
    </row>
    <row r="294" spans="1:28" ht="72.5" x14ac:dyDescent="0.35">
      <c r="A294" s="35">
        <v>442</v>
      </c>
      <c r="B294" s="21" t="s">
        <v>47</v>
      </c>
      <c r="C294" s="21" t="s">
        <v>1401</v>
      </c>
      <c r="D294" s="21"/>
      <c r="E294" s="21"/>
      <c r="F294" s="21" t="s">
        <v>363</v>
      </c>
      <c r="G294" s="15" t="s">
        <v>1402</v>
      </c>
      <c r="H294" s="21" t="s">
        <v>28</v>
      </c>
      <c r="I294" s="29"/>
      <c r="J294" s="21"/>
      <c r="K294" s="21" t="s">
        <v>3260</v>
      </c>
      <c r="L294" s="15" t="s">
        <v>1403</v>
      </c>
      <c r="M294" s="22">
        <v>43069.342893518522</v>
      </c>
      <c r="N294" s="21"/>
      <c r="O294" s="21" t="s">
        <v>1405</v>
      </c>
      <c r="P294" s="21"/>
      <c r="Q294" s="21" t="s">
        <v>30</v>
      </c>
      <c r="R294" s="21" t="s">
        <v>3262</v>
      </c>
      <c r="S294" s="21"/>
      <c r="T294" s="22">
        <v>43069</v>
      </c>
      <c r="U294" s="22">
        <v>43089</v>
      </c>
      <c r="V294" s="24" t="s">
        <v>1404</v>
      </c>
      <c r="W294" s="24" t="s">
        <v>1406</v>
      </c>
      <c r="X294" s="23">
        <v>0</v>
      </c>
      <c r="Y294" s="33">
        <f t="shared" si="16"/>
        <v>48</v>
      </c>
      <c r="Z294" s="32">
        <f t="shared" si="17"/>
        <v>2017</v>
      </c>
      <c r="AA294" s="33">
        <f t="shared" si="18"/>
        <v>51</v>
      </c>
      <c r="AB294">
        <f t="shared" si="19"/>
        <v>2017</v>
      </c>
    </row>
    <row r="295" spans="1:28" ht="130.5" x14ac:dyDescent="0.35">
      <c r="A295" s="34">
        <v>441</v>
      </c>
      <c r="B295" s="18" t="s">
        <v>47</v>
      </c>
      <c r="C295" s="18" t="s">
        <v>1211</v>
      </c>
      <c r="D295" s="18" t="s">
        <v>1407</v>
      </c>
      <c r="E295" s="18"/>
      <c r="F295" s="18" t="s">
        <v>363</v>
      </c>
      <c r="G295" s="14" t="s">
        <v>1408</v>
      </c>
      <c r="H295" s="18" t="s">
        <v>28</v>
      </c>
      <c r="I295" s="29"/>
      <c r="J295" s="18"/>
      <c r="K295" s="18" t="s">
        <v>3257</v>
      </c>
      <c r="L295" s="14" t="s">
        <v>1409</v>
      </c>
      <c r="M295" s="19">
        <v>43069.331689814811</v>
      </c>
      <c r="N295" s="18"/>
      <c r="O295" s="18" t="s">
        <v>682</v>
      </c>
      <c r="P295" s="18"/>
      <c r="Q295" s="18" t="s">
        <v>30</v>
      </c>
      <c r="R295" s="18" t="s">
        <v>38</v>
      </c>
      <c r="S295" s="18"/>
      <c r="T295" s="19">
        <v>43073</v>
      </c>
      <c r="U295" s="19">
        <v>43073</v>
      </c>
      <c r="V295" s="25" t="s">
        <v>1410</v>
      </c>
      <c r="W295" s="14"/>
      <c r="X295" s="20">
        <v>0</v>
      </c>
      <c r="Y295" s="33">
        <f t="shared" si="16"/>
        <v>48</v>
      </c>
      <c r="Z295" s="32">
        <f t="shared" si="17"/>
        <v>2017</v>
      </c>
      <c r="AA295" s="33">
        <f t="shared" si="18"/>
        <v>49</v>
      </c>
      <c r="AB295">
        <f t="shared" si="19"/>
        <v>2017</v>
      </c>
    </row>
    <row r="296" spans="1:28" ht="409.5" x14ac:dyDescent="0.35">
      <c r="A296" s="35">
        <v>440</v>
      </c>
      <c r="B296" s="21" t="s">
        <v>47</v>
      </c>
      <c r="C296" s="21" t="s">
        <v>1411</v>
      </c>
      <c r="D296" s="21" t="s">
        <v>1412</v>
      </c>
      <c r="E296" s="21" t="s">
        <v>275</v>
      </c>
      <c r="F296" s="21" t="s">
        <v>51</v>
      </c>
      <c r="G296" s="15" t="s">
        <v>1413</v>
      </c>
      <c r="H296" s="21" t="s">
        <v>43</v>
      </c>
      <c r="I296" s="29"/>
      <c r="J296" s="21"/>
      <c r="K296" s="21" t="s">
        <v>3261</v>
      </c>
      <c r="L296" s="15" t="s">
        <v>1414</v>
      </c>
      <c r="M296" s="22">
        <v>43068.702418981484</v>
      </c>
      <c r="N296" s="21"/>
      <c r="O296" s="21" t="s">
        <v>74</v>
      </c>
      <c r="P296" s="21" t="s">
        <v>1416</v>
      </c>
      <c r="Q296" s="21" t="s">
        <v>38</v>
      </c>
      <c r="R296" s="21"/>
      <c r="S296" s="21" t="s">
        <v>1417</v>
      </c>
      <c r="T296" s="22">
        <v>43535</v>
      </c>
      <c r="U296" s="22">
        <v>43559</v>
      </c>
      <c r="V296" s="24" t="s">
        <v>1415</v>
      </c>
      <c r="W296" s="24" t="s">
        <v>1418</v>
      </c>
      <c r="X296" s="23">
        <v>0</v>
      </c>
      <c r="Y296" s="33">
        <f t="shared" si="16"/>
        <v>48</v>
      </c>
      <c r="Z296" s="32">
        <f t="shared" si="17"/>
        <v>2017</v>
      </c>
      <c r="AA296" s="33">
        <f t="shared" si="18"/>
        <v>14</v>
      </c>
      <c r="AB296">
        <f t="shared" si="19"/>
        <v>2019</v>
      </c>
    </row>
    <row r="297" spans="1:28" ht="203" x14ac:dyDescent="0.35">
      <c r="A297" s="34">
        <v>439</v>
      </c>
      <c r="B297" s="18" t="s">
        <v>22</v>
      </c>
      <c r="C297" s="18" t="s">
        <v>1419</v>
      </c>
      <c r="D297" s="18" t="s">
        <v>1099</v>
      </c>
      <c r="E297" s="18" t="s">
        <v>1099</v>
      </c>
      <c r="F297" s="18" t="s">
        <v>31</v>
      </c>
      <c r="G297" s="14" t="s">
        <v>1420</v>
      </c>
      <c r="H297" s="18" t="s">
        <v>43</v>
      </c>
      <c r="I297" s="29"/>
      <c r="J297" s="18"/>
      <c r="K297" s="18" t="s">
        <v>3257</v>
      </c>
      <c r="L297" s="14" t="s">
        <v>1421</v>
      </c>
      <c r="M297" s="19">
        <v>43068.377060185187</v>
      </c>
      <c r="N297" s="18"/>
      <c r="O297" s="18"/>
      <c r="P297" s="18" t="s">
        <v>1099</v>
      </c>
      <c r="Q297" s="18" t="s">
        <v>38</v>
      </c>
      <c r="R297" s="18"/>
      <c r="S297" s="18" t="s">
        <v>1422</v>
      </c>
      <c r="T297" s="19"/>
      <c r="U297" s="19"/>
      <c r="V297" s="14"/>
      <c r="W297" s="14"/>
      <c r="X297" s="20">
        <v>0</v>
      </c>
      <c r="Y297" s="33">
        <f t="shared" si="16"/>
        <v>48</v>
      </c>
      <c r="Z297" s="32">
        <f t="shared" si="17"/>
        <v>2017</v>
      </c>
      <c r="AA297" s="33" t="str">
        <f t="shared" si="18"/>
        <v/>
      </c>
      <c r="AB297" t="str">
        <f t="shared" si="19"/>
        <v/>
      </c>
    </row>
    <row r="298" spans="1:28" ht="72.5" x14ac:dyDescent="0.35">
      <c r="A298" s="35">
        <v>438</v>
      </c>
      <c r="B298" s="21" t="s">
        <v>47</v>
      </c>
      <c r="C298" s="21" t="s">
        <v>1237</v>
      </c>
      <c r="D298" s="21" t="s">
        <v>1238</v>
      </c>
      <c r="E298" s="21"/>
      <c r="F298" s="21" t="s">
        <v>363</v>
      </c>
      <c r="G298" s="15" t="s">
        <v>1388</v>
      </c>
      <c r="H298" s="21" t="s">
        <v>28</v>
      </c>
      <c r="I298" s="29"/>
      <c r="J298" s="21"/>
      <c r="K298" s="21" t="s">
        <v>3257</v>
      </c>
      <c r="L298" s="15" t="s">
        <v>1423</v>
      </c>
      <c r="M298" s="22">
        <v>43067.713148148148</v>
      </c>
      <c r="N298" s="21"/>
      <c r="O298" s="21" t="s">
        <v>682</v>
      </c>
      <c r="P298" s="21"/>
      <c r="Q298" s="21" t="s">
        <v>30</v>
      </c>
      <c r="R298" s="21" t="s">
        <v>38</v>
      </c>
      <c r="S298" s="21"/>
      <c r="T298" s="22">
        <v>43069</v>
      </c>
      <c r="U298" s="22">
        <v>43069</v>
      </c>
      <c r="V298" s="24" t="s">
        <v>1424</v>
      </c>
      <c r="W298" s="15"/>
      <c r="X298" s="23">
        <v>0</v>
      </c>
      <c r="Y298" s="33">
        <f t="shared" si="16"/>
        <v>48</v>
      </c>
      <c r="Z298" s="32">
        <f t="shared" si="17"/>
        <v>2017</v>
      </c>
      <c r="AA298" s="33">
        <f t="shared" si="18"/>
        <v>48</v>
      </c>
      <c r="AB298">
        <f t="shared" si="19"/>
        <v>2017</v>
      </c>
    </row>
    <row r="299" spans="1:28" ht="58" x14ac:dyDescent="0.35">
      <c r="A299" s="34">
        <v>437</v>
      </c>
      <c r="B299" s="18" t="s">
        <v>47</v>
      </c>
      <c r="C299" s="18" t="s">
        <v>1130</v>
      </c>
      <c r="D299" s="18" t="s">
        <v>1425</v>
      </c>
      <c r="E299" s="18"/>
      <c r="F299" s="18" t="s">
        <v>363</v>
      </c>
      <c r="G299" s="14" t="s">
        <v>1426</v>
      </c>
      <c r="H299" s="18" t="s">
        <v>28</v>
      </c>
      <c r="I299" s="29"/>
      <c r="J299" s="18"/>
      <c r="K299" s="18" t="s">
        <v>3257</v>
      </c>
      <c r="L299" s="14" t="s">
        <v>1427</v>
      </c>
      <c r="M299" s="19">
        <v>43067.711793981478</v>
      </c>
      <c r="N299" s="18"/>
      <c r="O299" s="18" t="s">
        <v>834</v>
      </c>
      <c r="P299" s="18"/>
      <c r="Q299" s="18" t="s">
        <v>30</v>
      </c>
      <c r="R299" s="18" t="s">
        <v>38</v>
      </c>
      <c r="S299" s="18"/>
      <c r="T299" s="19">
        <v>43068</v>
      </c>
      <c r="U299" s="19">
        <v>43068</v>
      </c>
      <c r="V299" s="25" t="s">
        <v>1428</v>
      </c>
      <c r="W299" s="14"/>
      <c r="X299" s="20">
        <v>0</v>
      </c>
      <c r="Y299" s="33">
        <f t="shared" si="16"/>
        <v>48</v>
      </c>
      <c r="Z299" s="32">
        <f t="shared" si="17"/>
        <v>2017</v>
      </c>
      <c r="AA299" s="33">
        <f t="shared" si="18"/>
        <v>48</v>
      </c>
      <c r="AB299">
        <f t="shared" si="19"/>
        <v>2017</v>
      </c>
    </row>
    <row r="300" spans="1:28" ht="217.5" x14ac:dyDescent="0.35">
      <c r="A300" s="35">
        <v>436</v>
      </c>
      <c r="B300" s="21" t="s">
        <v>47</v>
      </c>
      <c r="C300" s="21" t="s">
        <v>1429</v>
      </c>
      <c r="D300" s="21" t="s">
        <v>1430</v>
      </c>
      <c r="E300" s="21" t="s">
        <v>224</v>
      </c>
      <c r="F300" s="21" t="s">
        <v>31</v>
      </c>
      <c r="G300" s="15" t="s">
        <v>1431</v>
      </c>
      <c r="H300" s="21" t="s">
        <v>28</v>
      </c>
      <c r="I300" s="29"/>
      <c r="J300" s="21"/>
      <c r="K300" s="21" t="s">
        <v>3258</v>
      </c>
      <c r="L300" s="15" t="s">
        <v>1432</v>
      </c>
      <c r="M300" s="22">
        <v>43067.697581018518</v>
      </c>
      <c r="N300" s="21"/>
      <c r="O300" s="21" t="s">
        <v>719</v>
      </c>
      <c r="P300" s="21" t="s">
        <v>296</v>
      </c>
      <c r="Q300" s="21" t="s">
        <v>38</v>
      </c>
      <c r="R300" s="21" t="s">
        <v>38</v>
      </c>
      <c r="S300" s="21" t="s">
        <v>1154</v>
      </c>
      <c r="T300" s="22">
        <v>43067</v>
      </c>
      <c r="U300" s="22">
        <v>43119</v>
      </c>
      <c r="V300" s="24" t="s">
        <v>1433</v>
      </c>
      <c r="W300" s="15"/>
      <c r="X300" s="23">
        <v>0</v>
      </c>
      <c r="Y300" s="33">
        <f t="shared" si="16"/>
        <v>48</v>
      </c>
      <c r="Z300" s="32">
        <f t="shared" si="17"/>
        <v>2017</v>
      </c>
      <c r="AA300" s="33">
        <f t="shared" si="18"/>
        <v>3</v>
      </c>
      <c r="AB300">
        <f t="shared" si="19"/>
        <v>2018</v>
      </c>
    </row>
    <row r="301" spans="1:28" ht="116" x14ac:dyDescent="0.35">
      <c r="A301" s="34">
        <v>435</v>
      </c>
      <c r="B301" s="18" t="s">
        <v>47</v>
      </c>
      <c r="C301" s="18" t="s">
        <v>1284</v>
      </c>
      <c r="D301" s="18" t="s">
        <v>1434</v>
      </c>
      <c r="E301" s="18" t="s">
        <v>102</v>
      </c>
      <c r="F301" s="18" t="s">
        <v>363</v>
      </c>
      <c r="G301" s="14" t="s">
        <v>1435</v>
      </c>
      <c r="H301" s="18" t="s">
        <v>28</v>
      </c>
      <c r="I301" s="29"/>
      <c r="J301" s="18"/>
      <c r="K301" s="18" t="s">
        <v>3260</v>
      </c>
      <c r="L301" s="14" t="s">
        <v>1436</v>
      </c>
      <c r="M301" s="19">
        <v>43059.599710648145</v>
      </c>
      <c r="N301" s="18"/>
      <c r="O301" s="18" t="s">
        <v>1405</v>
      </c>
      <c r="P301" s="18"/>
      <c r="Q301" s="18" t="s">
        <v>30</v>
      </c>
      <c r="R301" s="18" t="s">
        <v>3262</v>
      </c>
      <c r="S301" s="18"/>
      <c r="T301" s="19">
        <v>43061</v>
      </c>
      <c r="U301" s="19">
        <v>43061</v>
      </c>
      <c r="V301" s="25" t="s">
        <v>1437</v>
      </c>
      <c r="W301" s="25" t="s">
        <v>1438</v>
      </c>
      <c r="X301" s="20">
        <v>0</v>
      </c>
      <c r="Y301" s="33">
        <f t="shared" si="16"/>
        <v>47</v>
      </c>
      <c r="Z301" s="32">
        <f t="shared" si="17"/>
        <v>2017</v>
      </c>
      <c r="AA301" s="33">
        <f t="shared" si="18"/>
        <v>47</v>
      </c>
      <c r="AB301">
        <f t="shared" si="19"/>
        <v>2017</v>
      </c>
    </row>
    <row r="302" spans="1:28" ht="174" x14ac:dyDescent="0.35">
      <c r="A302" s="35">
        <v>434</v>
      </c>
      <c r="B302" s="21" t="s">
        <v>47</v>
      </c>
      <c r="C302" s="21" t="s">
        <v>1439</v>
      </c>
      <c r="D302" s="21" t="s">
        <v>1440</v>
      </c>
      <c r="E302" s="21" t="s">
        <v>102</v>
      </c>
      <c r="F302" s="21" t="s">
        <v>363</v>
      </c>
      <c r="G302" s="15" t="s">
        <v>1441</v>
      </c>
      <c r="H302" s="21" t="s">
        <v>28</v>
      </c>
      <c r="I302" s="29"/>
      <c r="J302" s="21"/>
      <c r="K302" s="21" t="s">
        <v>3260</v>
      </c>
      <c r="L302" s="15" t="s">
        <v>1442</v>
      </c>
      <c r="M302" s="22">
        <v>43059.443715277775</v>
      </c>
      <c r="N302" s="21"/>
      <c r="O302" s="21" t="s">
        <v>1405</v>
      </c>
      <c r="P302" s="21"/>
      <c r="Q302" s="21" t="s">
        <v>30</v>
      </c>
      <c r="R302" s="21" t="s">
        <v>38</v>
      </c>
      <c r="S302" s="21"/>
      <c r="T302" s="22">
        <v>43059</v>
      </c>
      <c r="U302" s="22">
        <v>43060</v>
      </c>
      <c r="V302" s="24" t="s">
        <v>1443</v>
      </c>
      <c r="W302" s="15"/>
      <c r="X302" s="23">
        <v>0</v>
      </c>
      <c r="Y302" s="33">
        <f t="shared" si="16"/>
        <v>47</v>
      </c>
      <c r="Z302" s="32">
        <f t="shared" si="17"/>
        <v>2017</v>
      </c>
      <c r="AA302" s="33">
        <f t="shared" si="18"/>
        <v>47</v>
      </c>
      <c r="AB302">
        <f t="shared" si="19"/>
        <v>2017</v>
      </c>
    </row>
    <row r="303" spans="1:28" ht="116" x14ac:dyDescent="0.35">
      <c r="A303" s="34">
        <v>433</v>
      </c>
      <c r="B303" s="18" t="s">
        <v>690</v>
      </c>
      <c r="C303" s="18" t="s">
        <v>1341</v>
      </c>
      <c r="D303" s="18" t="s">
        <v>1444</v>
      </c>
      <c r="E303" s="18" t="s">
        <v>133</v>
      </c>
      <c r="F303" s="18" t="s">
        <v>363</v>
      </c>
      <c r="G303" s="14" t="s">
        <v>1445</v>
      </c>
      <c r="H303" s="18" t="s">
        <v>37</v>
      </c>
      <c r="I303" s="29"/>
      <c r="J303" s="18"/>
      <c r="K303" s="18" t="s">
        <v>3257</v>
      </c>
      <c r="L303" s="14" t="s">
        <v>1446</v>
      </c>
      <c r="M303" s="19">
        <v>43054.478032407409</v>
      </c>
      <c r="N303" s="18"/>
      <c r="O303" s="18" t="s">
        <v>834</v>
      </c>
      <c r="P303" s="18"/>
      <c r="Q303" s="18" t="s">
        <v>30</v>
      </c>
      <c r="R303" s="18" t="s">
        <v>38</v>
      </c>
      <c r="S303" s="18"/>
      <c r="T303" s="19">
        <v>43055</v>
      </c>
      <c r="U303" s="19"/>
      <c r="V303" s="25" t="s">
        <v>1447</v>
      </c>
      <c r="W303" s="14"/>
      <c r="X303" s="20">
        <v>0</v>
      </c>
      <c r="Y303" s="33">
        <f t="shared" si="16"/>
        <v>46</v>
      </c>
      <c r="Z303" s="32">
        <f t="shared" si="17"/>
        <v>2017</v>
      </c>
      <c r="AA303" s="33" t="str">
        <f t="shared" si="18"/>
        <v/>
      </c>
      <c r="AB303" t="str">
        <f t="shared" si="19"/>
        <v/>
      </c>
    </row>
    <row r="304" spans="1:28" ht="130.5" x14ac:dyDescent="0.35">
      <c r="A304" s="35">
        <v>432</v>
      </c>
      <c r="B304" s="21" t="s">
        <v>47</v>
      </c>
      <c r="C304" s="21" t="s">
        <v>1284</v>
      </c>
      <c r="D304" s="21" t="s">
        <v>1285</v>
      </c>
      <c r="E304" s="21"/>
      <c r="F304" s="21" t="s">
        <v>363</v>
      </c>
      <c r="G304" s="15" t="s">
        <v>1448</v>
      </c>
      <c r="H304" s="21" t="s">
        <v>28</v>
      </c>
      <c r="I304" s="29"/>
      <c r="J304" s="21"/>
      <c r="K304" s="21" t="s">
        <v>3257</v>
      </c>
      <c r="L304" s="15" t="s">
        <v>1449</v>
      </c>
      <c r="M304" s="22">
        <v>43053.854155092595</v>
      </c>
      <c r="N304" s="21"/>
      <c r="O304" s="21" t="s">
        <v>834</v>
      </c>
      <c r="P304" s="21"/>
      <c r="Q304" s="21" t="s">
        <v>30</v>
      </c>
      <c r="R304" s="21" t="s">
        <v>38</v>
      </c>
      <c r="S304" s="21"/>
      <c r="T304" s="22">
        <v>43054</v>
      </c>
      <c r="U304" s="22">
        <v>43059</v>
      </c>
      <c r="V304" s="24" t="s">
        <v>1450</v>
      </c>
      <c r="W304" s="15"/>
      <c r="X304" s="23">
        <v>0</v>
      </c>
      <c r="Y304" s="33">
        <f t="shared" si="16"/>
        <v>46</v>
      </c>
      <c r="Z304" s="32">
        <f t="shared" si="17"/>
        <v>2017</v>
      </c>
      <c r="AA304" s="33">
        <f t="shared" si="18"/>
        <v>47</v>
      </c>
      <c r="AB304">
        <f t="shared" si="19"/>
        <v>2017</v>
      </c>
    </row>
    <row r="305" spans="1:28" ht="101.5" x14ac:dyDescent="0.35">
      <c r="A305" s="34">
        <v>431</v>
      </c>
      <c r="B305" s="18" t="s">
        <v>47</v>
      </c>
      <c r="C305" s="18" t="s">
        <v>1130</v>
      </c>
      <c r="D305" s="18" t="s">
        <v>1425</v>
      </c>
      <c r="E305" s="18"/>
      <c r="F305" s="18" t="s">
        <v>363</v>
      </c>
      <c r="G305" s="14" t="s">
        <v>1451</v>
      </c>
      <c r="H305" s="18" t="s">
        <v>37</v>
      </c>
      <c r="I305" s="29"/>
      <c r="J305" s="18"/>
      <c r="K305" s="18" t="s">
        <v>3257</v>
      </c>
      <c r="L305" s="14" t="s">
        <v>1452</v>
      </c>
      <c r="M305" s="19">
        <v>43048.671226851853</v>
      </c>
      <c r="N305" s="18"/>
      <c r="O305" s="18" t="s">
        <v>682</v>
      </c>
      <c r="P305" s="18"/>
      <c r="Q305" s="18" t="s">
        <v>30</v>
      </c>
      <c r="R305" s="18" t="s">
        <v>38</v>
      </c>
      <c r="S305" s="18"/>
      <c r="T305" s="19">
        <v>43054</v>
      </c>
      <c r="U305" s="19"/>
      <c r="V305" s="25" t="s">
        <v>1453</v>
      </c>
      <c r="W305" s="14"/>
      <c r="X305" s="20">
        <v>0</v>
      </c>
      <c r="Y305" s="33">
        <f t="shared" si="16"/>
        <v>45</v>
      </c>
      <c r="Z305" s="32">
        <f t="shared" si="17"/>
        <v>2017</v>
      </c>
      <c r="AA305" s="33" t="str">
        <f t="shared" si="18"/>
        <v/>
      </c>
      <c r="AB305" t="str">
        <f t="shared" si="19"/>
        <v/>
      </c>
    </row>
    <row r="306" spans="1:28" ht="217.5" x14ac:dyDescent="0.35">
      <c r="A306" s="35">
        <v>430</v>
      </c>
      <c r="B306" s="21" t="s">
        <v>47</v>
      </c>
      <c r="C306" s="21" t="s">
        <v>1237</v>
      </c>
      <c r="D306" s="21" t="s">
        <v>1238</v>
      </c>
      <c r="E306" s="21"/>
      <c r="F306" s="21" t="s">
        <v>363</v>
      </c>
      <c r="G306" s="15" t="s">
        <v>1454</v>
      </c>
      <c r="H306" s="21" t="s">
        <v>37</v>
      </c>
      <c r="I306" s="29"/>
      <c r="J306" s="21"/>
      <c r="K306" s="21" t="s">
        <v>3257</v>
      </c>
      <c r="L306" s="15" t="s">
        <v>1455</v>
      </c>
      <c r="M306" s="22">
        <v>43048.669699074075</v>
      </c>
      <c r="N306" s="21"/>
      <c r="O306" s="21" t="s">
        <v>682</v>
      </c>
      <c r="P306" s="21"/>
      <c r="Q306" s="21" t="s">
        <v>30</v>
      </c>
      <c r="R306" s="21" t="s">
        <v>38</v>
      </c>
      <c r="S306" s="21"/>
      <c r="T306" s="22">
        <v>43054</v>
      </c>
      <c r="U306" s="22"/>
      <c r="V306" s="24" t="s">
        <v>1456</v>
      </c>
      <c r="W306" s="15"/>
      <c r="X306" s="23">
        <v>0</v>
      </c>
      <c r="Y306" s="33">
        <f t="shared" si="16"/>
        <v>45</v>
      </c>
      <c r="Z306" s="32">
        <f t="shared" si="17"/>
        <v>2017</v>
      </c>
      <c r="AA306" s="33" t="str">
        <f t="shared" si="18"/>
        <v/>
      </c>
      <c r="AB306" t="str">
        <f t="shared" si="19"/>
        <v/>
      </c>
    </row>
    <row r="307" spans="1:28" ht="188.5" x14ac:dyDescent="0.35">
      <c r="A307" s="34">
        <v>429</v>
      </c>
      <c r="B307" s="18" t="s">
        <v>47</v>
      </c>
      <c r="C307" s="18" t="s">
        <v>292</v>
      </c>
      <c r="D307" s="18" t="s">
        <v>293</v>
      </c>
      <c r="E307" s="18" t="s">
        <v>224</v>
      </c>
      <c r="F307" s="18" t="s">
        <v>51</v>
      </c>
      <c r="G307" s="14" t="s">
        <v>1457</v>
      </c>
      <c r="H307" s="18" t="s">
        <v>43</v>
      </c>
      <c r="I307" s="29"/>
      <c r="J307" s="18"/>
      <c r="K307" s="18" t="s">
        <v>3261</v>
      </c>
      <c r="L307" s="14" t="s">
        <v>1458</v>
      </c>
      <c r="M307" s="19">
        <v>43046.589259259257</v>
      </c>
      <c r="N307" s="18"/>
      <c r="O307" s="18"/>
      <c r="P307" s="18" t="s">
        <v>296</v>
      </c>
      <c r="Q307" s="18" t="s">
        <v>38</v>
      </c>
      <c r="R307" s="18"/>
      <c r="S307" s="18" t="s">
        <v>1459</v>
      </c>
      <c r="T307" s="19"/>
      <c r="U307" s="19"/>
      <c r="V307" s="14"/>
      <c r="W307" s="25" t="s">
        <v>1460</v>
      </c>
      <c r="X307" s="20">
        <v>0</v>
      </c>
      <c r="Y307" s="33">
        <f t="shared" si="16"/>
        <v>45</v>
      </c>
      <c r="Z307" s="32">
        <f t="shared" si="17"/>
        <v>2017</v>
      </c>
      <c r="AA307" s="33" t="str">
        <f t="shared" si="18"/>
        <v/>
      </c>
      <c r="AB307" t="str">
        <f t="shared" si="19"/>
        <v/>
      </c>
    </row>
    <row r="308" spans="1:28" ht="145" x14ac:dyDescent="0.35">
      <c r="A308" s="35">
        <v>428</v>
      </c>
      <c r="B308" s="21" t="s">
        <v>47</v>
      </c>
      <c r="C308" s="21" t="s">
        <v>33</v>
      </c>
      <c r="D308" s="21" t="s">
        <v>1461</v>
      </c>
      <c r="E308" s="21"/>
      <c r="F308" s="21" t="s">
        <v>35</v>
      </c>
      <c r="G308" s="15" t="s">
        <v>1462</v>
      </c>
      <c r="H308" s="21" t="s">
        <v>37</v>
      </c>
      <c r="I308" s="29"/>
      <c r="J308" s="21"/>
      <c r="K308" s="21" t="s">
        <v>3257</v>
      </c>
      <c r="L308" s="15" t="s">
        <v>1463</v>
      </c>
      <c r="M308" s="22">
        <v>43046.360995370371</v>
      </c>
      <c r="N308" s="21"/>
      <c r="O308" s="21" t="s">
        <v>518</v>
      </c>
      <c r="P308" s="21" t="s">
        <v>1465</v>
      </c>
      <c r="Q308" s="21" t="s">
        <v>38</v>
      </c>
      <c r="R308" s="21"/>
      <c r="S308" s="21" t="s">
        <v>1466</v>
      </c>
      <c r="T308" s="22">
        <v>43046</v>
      </c>
      <c r="U308" s="22">
        <v>43046</v>
      </c>
      <c r="V308" s="24" t="s">
        <v>1464</v>
      </c>
      <c r="W308" s="15"/>
      <c r="X308" s="23">
        <v>0</v>
      </c>
      <c r="Y308" s="33">
        <f t="shared" si="16"/>
        <v>45</v>
      </c>
      <c r="Z308" s="32">
        <f t="shared" si="17"/>
        <v>2017</v>
      </c>
      <c r="AA308" s="33">
        <f t="shared" si="18"/>
        <v>45</v>
      </c>
      <c r="AB308">
        <f t="shared" si="19"/>
        <v>2017</v>
      </c>
    </row>
    <row r="309" spans="1:28" ht="116" x14ac:dyDescent="0.35">
      <c r="A309" s="34">
        <v>427</v>
      </c>
      <c r="B309" s="18" t="s">
        <v>47</v>
      </c>
      <c r="C309" s="18" t="s">
        <v>1467</v>
      </c>
      <c r="D309" s="18" t="s">
        <v>1468</v>
      </c>
      <c r="E309" s="18" t="s">
        <v>432</v>
      </c>
      <c r="F309" s="18" t="s">
        <v>35</v>
      </c>
      <c r="G309" s="14" t="s">
        <v>1469</v>
      </c>
      <c r="H309" s="18" t="s">
        <v>37</v>
      </c>
      <c r="I309" s="29"/>
      <c r="J309" s="18"/>
      <c r="K309" s="18" t="s">
        <v>3258</v>
      </c>
      <c r="L309" s="14" t="s">
        <v>1470</v>
      </c>
      <c r="M309" s="19">
        <v>43028.528275462966</v>
      </c>
      <c r="N309" s="18"/>
      <c r="O309" s="18" t="s">
        <v>518</v>
      </c>
      <c r="P309" s="18" t="s">
        <v>1471</v>
      </c>
      <c r="Q309" s="18" t="s">
        <v>38</v>
      </c>
      <c r="R309" s="18"/>
      <c r="S309" s="18" t="s">
        <v>1472</v>
      </c>
      <c r="T309" s="19">
        <v>43028</v>
      </c>
      <c r="U309" s="19">
        <v>43080</v>
      </c>
      <c r="V309" s="14"/>
      <c r="W309" s="14"/>
      <c r="X309" s="20">
        <v>0</v>
      </c>
      <c r="Y309" s="33">
        <f t="shared" si="16"/>
        <v>42</v>
      </c>
      <c r="Z309" s="32">
        <f t="shared" si="17"/>
        <v>2017</v>
      </c>
      <c r="AA309" s="33">
        <f t="shared" si="18"/>
        <v>50</v>
      </c>
      <c r="AB309">
        <f t="shared" si="19"/>
        <v>2017</v>
      </c>
    </row>
    <row r="310" spans="1:28" ht="116" x14ac:dyDescent="0.35">
      <c r="A310" s="35">
        <v>426</v>
      </c>
      <c r="B310" s="21" t="s">
        <v>47</v>
      </c>
      <c r="C310" s="21" t="s">
        <v>381</v>
      </c>
      <c r="D310" s="21" t="s">
        <v>1473</v>
      </c>
      <c r="E310" s="21"/>
      <c r="F310" s="21" t="s">
        <v>363</v>
      </c>
      <c r="G310" s="15" t="s">
        <v>1474</v>
      </c>
      <c r="H310" s="21" t="s">
        <v>37</v>
      </c>
      <c r="I310" s="29"/>
      <c r="J310" s="21"/>
      <c r="K310" s="21" t="s">
        <v>3257</v>
      </c>
      <c r="L310" s="15" t="s">
        <v>1475</v>
      </c>
      <c r="M310" s="22">
        <v>43027.67291666667</v>
      </c>
      <c r="N310" s="21"/>
      <c r="O310" s="21" t="s">
        <v>682</v>
      </c>
      <c r="P310" s="21"/>
      <c r="Q310" s="21" t="s">
        <v>30</v>
      </c>
      <c r="R310" s="21" t="s">
        <v>38</v>
      </c>
      <c r="S310" s="21"/>
      <c r="T310" s="22">
        <v>43031</v>
      </c>
      <c r="U310" s="22">
        <v>43031</v>
      </c>
      <c r="V310" s="24" t="s">
        <v>1476</v>
      </c>
      <c r="W310" s="15"/>
      <c r="X310" s="23">
        <v>0</v>
      </c>
      <c r="Y310" s="33">
        <f t="shared" si="16"/>
        <v>42</v>
      </c>
      <c r="Z310" s="32">
        <f t="shared" si="17"/>
        <v>2017</v>
      </c>
      <c r="AA310" s="33">
        <f t="shared" si="18"/>
        <v>43</v>
      </c>
      <c r="AB310">
        <f t="shared" si="19"/>
        <v>2017</v>
      </c>
    </row>
    <row r="311" spans="1:28" ht="101.5" x14ac:dyDescent="0.35">
      <c r="A311" s="34">
        <v>425</v>
      </c>
      <c r="B311" s="18" t="s">
        <v>47</v>
      </c>
      <c r="C311" s="18" t="s">
        <v>1477</v>
      </c>
      <c r="D311" s="18" t="s">
        <v>102</v>
      </c>
      <c r="E311" s="18" t="s">
        <v>102</v>
      </c>
      <c r="F311" s="18" t="s">
        <v>363</v>
      </c>
      <c r="G311" s="14" t="s">
        <v>1478</v>
      </c>
      <c r="H311" s="18" t="s">
        <v>43</v>
      </c>
      <c r="I311" s="29"/>
      <c r="J311" s="18"/>
      <c r="K311" s="18" t="s">
        <v>3261</v>
      </c>
      <c r="L311" s="14" t="s">
        <v>1479</v>
      </c>
      <c r="M311" s="19">
        <v>43014.62395833333</v>
      </c>
      <c r="N311" s="18"/>
      <c r="O311" s="18" t="s">
        <v>1480</v>
      </c>
      <c r="P311" s="18"/>
      <c r="Q311" s="18" t="s">
        <v>30</v>
      </c>
      <c r="R311" s="18" t="s">
        <v>3262</v>
      </c>
      <c r="S311" s="18"/>
      <c r="T311" s="19">
        <v>43017</v>
      </c>
      <c r="U311" s="19"/>
      <c r="V311" s="14"/>
      <c r="W311" s="14"/>
      <c r="X311" s="20">
        <v>0</v>
      </c>
      <c r="Y311" s="33">
        <f t="shared" si="16"/>
        <v>40</v>
      </c>
      <c r="Z311" s="32">
        <f t="shared" si="17"/>
        <v>2017</v>
      </c>
      <c r="AA311" s="33" t="str">
        <f t="shared" si="18"/>
        <v/>
      </c>
      <c r="AB311" t="str">
        <f t="shared" si="19"/>
        <v/>
      </c>
    </row>
    <row r="312" spans="1:28" ht="159.5" x14ac:dyDescent="0.35">
      <c r="A312" s="35">
        <v>424</v>
      </c>
      <c r="B312" s="21" t="s">
        <v>47</v>
      </c>
      <c r="C312" s="21" t="s">
        <v>292</v>
      </c>
      <c r="D312" s="21" t="s">
        <v>293</v>
      </c>
      <c r="E312" s="21" t="s">
        <v>112</v>
      </c>
      <c r="F312" s="21" t="s">
        <v>51</v>
      </c>
      <c r="G312" s="15" t="s">
        <v>1481</v>
      </c>
      <c r="H312" s="21" t="s">
        <v>37</v>
      </c>
      <c r="I312" s="29"/>
      <c r="J312" s="21"/>
      <c r="K312" s="21" t="s">
        <v>3261</v>
      </c>
      <c r="L312" s="15" t="s">
        <v>1482</v>
      </c>
      <c r="M312" s="22">
        <v>43013.345960648148</v>
      </c>
      <c r="N312" s="21"/>
      <c r="O312" s="21"/>
      <c r="P312" s="21" t="s">
        <v>296</v>
      </c>
      <c r="Q312" s="21" t="s">
        <v>38</v>
      </c>
      <c r="R312" s="21"/>
      <c r="S312" s="21" t="s">
        <v>1459</v>
      </c>
      <c r="T312" s="22">
        <v>43013</v>
      </c>
      <c r="U312" s="22"/>
      <c r="V312" s="15"/>
      <c r="W312" s="15"/>
      <c r="X312" s="23">
        <v>0</v>
      </c>
      <c r="Y312" s="33">
        <f t="shared" si="16"/>
        <v>40</v>
      </c>
      <c r="Z312" s="32">
        <f t="shared" si="17"/>
        <v>2017</v>
      </c>
      <c r="AA312" s="33" t="str">
        <f t="shared" si="18"/>
        <v/>
      </c>
      <c r="AB312" t="str">
        <f t="shared" si="19"/>
        <v/>
      </c>
    </row>
    <row r="313" spans="1:28" ht="58" x14ac:dyDescent="0.35">
      <c r="A313" s="34">
        <v>423</v>
      </c>
      <c r="B313" s="18" t="s">
        <v>47</v>
      </c>
      <c r="C313" s="18" t="s">
        <v>1483</v>
      </c>
      <c r="D313" s="18" t="s">
        <v>1484</v>
      </c>
      <c r="E313" s="18"/>
      <c r="F313" s="18" t="s">
        <v>363</v>
      </c>
      <c r="G313" s="14" t="s">
        <v>1485</v>
      </c>
      <c r="H313" s="18" t="s">
        <v>28</v>
      </c>
      <c r="I313" s="29"/>
      <c r="J313" s="18"/>
      <c r="K313" s="18" t="s">
        <v>3257</v>
      </c>
      <c r="L313" s="14" t="s">
        <v>1486</v>
      </c>
      <c r="M313" s="19">
        <v>43012.753587962965</v>
      </c>
      <c r="N313" s="18"/>
      <c r="O313" s="18" t="s">
        <v>1488</v>
      </c>
      <c r="P313" s="18"/>
      <c r="Q313" s="18" t="s">
        <v>30</v>
      </c>
      <c r="R313" s="18" t="s">
        <v>38</v>
      </c>
      <c r="S313" s="18"/>
      <c r="T313" s="19">
        <v>43013</v>
      </c>
      <c r="U313" s="19">
        <v>43013</v>
      </c>
      <c r="V313" s="25" t="s">
        <v>1487</v>
      </c>
      <c r="W313" s="25" t="s">
        <v>1489</v>
      </c>
      <c r="X313" s="20">
        <v>0</v>
      </c>
      <c r="Y313" s="33">
        <f t="shared" si="16"/>
        <v>40</v>
      </c>
      <c r="Z313" s="32">
        <f t="shared" si="17"/>
        <v>2017</v>
      </c>
      <c r="AA313" s="33">
        <f t="shared" si="18"/>
        <v>40</v>
      </c>
      <c r="AB313">
        <f t="shared" si="19"/>
        <v>2017</v>
      </c>
    </row>
    <row r="314" spans="1:28" ht="409.5" x14ac:dyDescent="0.35">
      <c r="A314" s="35">
        <v>422</v>
      </c>
      <c r="B314" s="21" t="s">
        <v>47</v>
      </c>
      <c r="C314" s="21" t="s">
        <v>1490</v>
      </c>
      <c r="D314" s="21" t="s">
        <v>1491</v>
      </c>
      <c r="E314" s="21" t="s">
        <v>102</v>
      </c>
      <c r="F314" s="21" t="s">
        <v>363</v>
      </c>
      <c r="G314" s="15" t="s">
        <v>1492</v>
      </c>
      <c r="H314" s="21" t="s">
        <v>28</v>
      </c>
      <c r="I314" s="29"/>
      <c r="J314" s="21"/>
      <c r="K314" s="21" t="s">
        <v>3257</v>
      </c>
      <c r="L314" s="15" t="s">
        <v>1493</v>
      </c>
      <c r="M314" s="22">
        <v>43012.745648148149</v>
      </c>
      <c r="N314" s="21"/>
      <c r="O314" s="21" t="s">
        <v>682</v>
      </c>
      <c r="P314" s="21"/>
      <c r="Q314" s="21" t="s">
        <v>30</v>
      </c>
      <c r="R314" s="21" t="s">
        <v>38</v>
      </c>
      <c r="S314" s="21"/>
      <c r="T314" s="22">
        <v>43013</v>
      </c>
      <c r="U314" s="22">
        <v>43027</v>
      </c>
      <c r="V314" s="24" t="s">
        <v>1494</v>
      </c>
      <c r="W314" s="24" t="s">
        <v>1495</v>
      </c>
      <c r="X314" s="23">
        <v>0</v>
      </c>
      <c r="Y314" s="33">
        <f t="shared" si="16"/>
        <v>40</v>
      </c>
      <c r="Z314" s="32">
        <f t="shared" si="17"/>
        <v>2017</v>
      </c>
      <c r="AA314" s="33">
        <f t="shared" si="18"/>
        <v>42</v>
      </c>
      <c r="AB314">
        <f t="shared" si="19"/>
        <v>2017</v>
      </c>
    </row>
    <row r="315" spans="1:28" ht="203" x14ac:dyDescent="0.35">
      <c r="A315" s="34">
        <v>421</v>
      </c>
      <c r="B315" s="18" t="s">
        <v>47</v>
      </c>
      <c r="C315" s="18" t="s">
        <v>1496</v>
      </c>
      <c r="D315" s="18" t="s">
        <v>1497</v>
      </c>
      <c r="E315" s="18" t="s">
        <v>102</v>
      </c>
      <c r="F315" s="18" t="s">
        <v>363</v>
      </c>
      <c r="G315" s="14" t="s">
        <v>1498</v>
      </c>
      <c r="H315" s="18" t="s">
        <v>28</v>
      </c>
      <c r="I315" s="29"/>
      <c r="J315" s="18"/>
      <c r="K315" s="18" t="s">
        <v>3257</v>
      </c>
      <c r="L315" s="14" t="s">
        <v>1499</v>
      </c>
      <c r="M315" s="19">
        <v>43012.744398148148</v>
      </c>
      <c r="N315" s="18"/>
      <c r="O315" s="18" t="s">
        <v>682</v>
      </c>
      <c r="P315" s="18"/>
      <c r="Q315" s="18" t="s">
        <v>30</v>
      </c>
      <c r="R315" s="18" t="s">
        <v>38</v>
      </c>
      <c r="S315" s="18"/>
      <c r="T315" s="19">
        <v>43013</v>
      </c>
      <c r="U315" s="19">
        <v>43013</v>
      </c>
      <c r="V315" s="25" t="s">
        <v>1500</v>
      </c>
      <c r="W315" s="14"/>
      <c r="X315" s="20">
        <v>0</v>
      </c>
      <c r="Y315" s="33">
        <f t="shared" si="16"/>
        <v>40</v>
      </c>
      <c r="Z315" s="32">
        <f t="shared" si="17"/>
        <v>2017</v>
      </c>
      <c r="AA315" s="33">
        <f t="shared" si="18"/>
        <v>40</v>
      </c>
      <c r="AB315">
        <f t="shared" si="19"/>
        <v>2017</v>
      </c>
    </row>
    <row r="316" spans="1:28" ht="362.5" x14ac:dyDescent="0.35">
      <c r="A316" s="35">
        <v>420</v>
      </c>
      <c r="B316" s="21" t="s">
        <v>47</v>
      </c>
      <c r="C316" s="21" t="s">
        <v>1501</v>
      </c>
      <c r="D316" s="21" t="s">
        <v>1502</v>
      </c>
      <c r="E316" s="21" t="s">
        <v>102</v>
      </c>
      <c r="F316" s="21" t="s">
        <v>363</v>
      </c>
      <c r="G316" s="15" t="s">
        <v>1503</v>
      </c>
      <c r="H316" s="21" t="s">
        <v>28</v>
      </c>
      <c r="I316" s="29"/>
      <c r="J316" s="21"/>
      <c r="K316" s="21" t="s">
        <v>3257</v>
      </c>
      <c r="L316" s="15" t="s">
        <v>1504</v>
      </c>
      <c r="M316" s="22">
        <v>43012.724317129629</v>
      </c>
      <c r="N316" s="21"/>
      <c r="O316" s="21" t="s">
        <v>682</v>
      </c>
      <c r="P316" s="21"/>
      <c r="Q316" s="21" t="s">
        <v>30</v>
      </c>
      <c r="R316" s="21" t="s">
        <v>38</v>
      </c>
      <c r="S316" s="21"/>
      <c r="T316" s="22">
        <v>43013</v>
      </c>
      <c r="U316" s="22"/>
      <c r="V316" s="24" t="s">
        <v>1505</v>
      </c>
      <c r="W316" s="24" t="s">
        <v>1506</v>
      </c>
      <c r="X316" s="23">
        <v>0</v>
      </c>
      <c r="Y316" s="33">
        <f t="shared" si="16"/>
        <v>40</v>
      </c>
      <c r="Z316" s="32">
        <f t="shared" si="17"/>
        <v>2017</v>
      </c>
      <c r="AA316" s="33" t="str">
        <f t="shared" si="18"/>
        <v/>
      </c>
      <c r="AB316" t="str">
        <f t="shared" si="19"/>
        <v/>
      </c>
    </row>
    <row r="317" spans="1:28" ht="348" x14ac:dyDescent="0.35">
      <c r="A317" s="34">
        <v>419</v>
      </c>
      <c r="B317" s="18" t="s">
        <v>47</v>
      </c>
      <c r="C317" s="18" t="s">
        <v>1507</v>
      </c>
      <c r="D317" s="18" t="s">
        <v>1508</v>
      </c>
      <c r="E317" s="18" t="s">
        <v>102</v>
      </c>
      <c r="F317" s="18" t="s">
        <v>363</v>
      </c>
      <c r="G317" s="14" t="s">
        <v>1509</v>
      </c>
      <c r="H317" s="18" t="s">
        <v>28</v>
      </c>
      <c r="I317" s="29"/>
      <c r="J317" s="18"/>
      <c r="K317" s="18" t="s">
        <v>3257</v>
      </c>
      <c r="L317" s="14" t="s">
        <v>1510</v>
      </c>
      <c r="M317" s="19">
        <v>43012.722581018519</v>
      </c>
      <c r="N317" s="18"/>
      <c r="O317" s="18" t="s">
        <v>682</v>
      </c>
      <c r="P317" s="18"/>
      <c r="Q317" s="18" t="s">
        <v>30</v>
      </c>
      <c r="R317" s="18" t="s">
        <v>38</v>
      </c>
      <c r="S317" s="18"/>
      <c r="T317" s="19">
        <v>43013</v>
      </c>
      <c r="U317" s="19">
        <v>43013</v>
      </c>
      <c r="V317" s="25" t="s">
        <v>1511</v>
      </c>
      <c r="W317" s="25" t="s">
        <v>1512</v>
      </c>
      <c r="X317" s="20">
        <v>0</v>
      </c>
      <c r="Y317" s="33">
        <f t="shared" si="16"/>
        <v>40</v>
      </c>
      <c r="Z317" s="32">
        <f t="shared" si="17"/>
        <v>2017</v>
      </c>
      <c r="AA317" s="33">
        <f t="shared" si="18"/>
        <v>40</v>
      </c>
      <c r="AB317">
        <f t="shared" si="19"/>
        <v>2017</v>
      </c>
    </row>
    <row r="318" spans="1:28" ht="116" x14ac:dyDescent="0.35">
      <c r="A318" s="35">
        <v>418</v>
      </c>
      <c r="B318" s="21" t="s">
        <v>47</v>
      </c>
      <c r="C318" s="21" t="s">
        <v>1211</v>
      </c>
      <c r="D318" s="21" t="s">
        <v>1392</v>
      </c>
      <c r="E318" s="21" t="s">
        <v>610</v>
      </c>
      <c r="F318" s="21" t="s">
        <v>51</v>
      </c>
      <c r="G318" s="15" t="s">
        <v>1513</v>
      </c>
      <c r="H318" s="21" t="s">
        <v>43</v>
      </c>
      <c r="I318" s="29"/>
      <c r="J318" s="21"/>
      <c r="K318" s="21" t="s">
        <v>3258</v>
      </c>
      <c r="L318" s="15" t="s">
        <v>1514</v>
      </c>
      <c r="M318" s="22">
        <v>43004.371678240743</v>
      </c>
      <c r="N318" s="21"/>
      <c r="O318" s="21"/>
      <c r="P318" s="21" t="s">
        <v>1516</v>
      </c>
      <c r="Q318" s="21" t="s">
        <v>38</v>
      </c>
      <c r="R318" s="21"/>
      <c r="S318" s="21" t="s">
        <v>1517</v>
      </c>
      <c r="T318" s="22"/>
      <c r="U318" s="22"/>
      <c r="V318" s="24" t="s">
        <v>1515</v>
      </c>
      <c r="W318" s="15"/>
      <c r="X318" s="23">
        <v>0</v>
      </c>
      <c r="Y318" s="33">
        <f t="shared" si="16"/>
        <v>39</v>
      </c>
      <c r="Z318" s="32">
        <f t="shared" si="17"/>
        <v>2017</v>
      </c>
      <c r="AA318" s="33" t="str">
        <f t="shared" si="18"/>
        <v/>
      </c>
      <c r="AB318" t="str">
        <f t="shared" si="19"/>
        <v/>
      </c>
    </row>
    <row r="319" spans="1:28" ht="101.5" x14ac:dyDescent="0.35">
      <c r="A319" s="34">
        <v>417</v>
      </c>
      <c r="B319" s="18" t="s">
        <v>47</v>
      </c>
      <c r="C319" s="18" t="s">
        <v>1518</v>
      </c>
      <c r="D319" s="18" t="s">
        <v>1519</v>
      </c>
      <c r="E319" s="18"/>
      <c r="F319" s="18" t="s">
        <v>363</v>
      </c>
      <c r="G319" s="14" t="s">
        <v>1520</v>
      </c>
      <c r="H319" s="18" t="s">
        <v>37</v>
      </c>
      <c r="I319" s="29"/>
      <c r="J319" s="18"/>
      <c r="K319" s="18" t="s">
        <v>3261</v>
      </c>
      <c r="L319" s="14" t="s">
        <v>1521</v>
      </c>
      <c r="M319" s="19">
        <v>43003.675254629627</v>
      </c>
      <c r="N319" s="18"/>
      <c r="O319" s="18" t="s">
        <v>1480</v>
      </c>
      <c r="P319" s="18"/>
      <c r="Q319" s="18" t="s">
        <v>30</v>
      </c>
      <c r="R319" s="18" t="s">
        <v>3262</v>
      </c>
      <c r="S319" s="18"/>
      <c r="T319" s="19">
        <v>43013</v>
      </c>
      <c r="U319" s="19"/>
      <c r="V319" s="25" t="s">
        <v>1522</v>
      </c>
      <c r="W319" s="14"/>
      <c r="X319" s="20">
        <v>0</v>
      </c>
      <c r="Y319" s="33">
        <f t="shared" si="16"/>
        <v>39</v>
      </c>
      <c r="Z319" s="32">
        <f t="shared" si="17"/>
        <v>2017</v>
      </c>
      <c r="AA319" s="33" t="str">
        <f t="shared" si="18"/>
        <v/>
      </c>
      <c r="AB319" t="str">
        <f t="shared" si="19"/>
        <v/>
      </c>
    </row>
    <row r="320" spans="1:28" ht="232" x14ac:dyDescent="0.35">
      <c r="A320" s="35">
        <v>416</v>
      </c>
      <c r="B320" s="21" t="s">
        <v>47</v>
      </c>
      <c r="C320" s="21" t="s">
        <v>1483</v>
      </c>
      <c r="D320" s="21" t="s">
        <v>1484</v>
      </c>
      <c r="E320" s="21" t="s">
        <v>102</v>
      </c>
      <c r="F320" s="21" t="s">
        <v>363</v>
      </c>
      <c r="G320" s="15" t="s">
        <v>1448</v>
      </c>
      <c r="H320" s="21" t="s">
        <v>28</v>
      </c>
      <c r="I320" s="29"/>
      <c r="J320" s="21"/>
      <c r="K320" s="21" t="s">
        <v>3257</v>
      </c>
      <c r="L320" s="15" t="s">
        <v>1523</v>
      </c>
      <c r="M320" s="22">
        <v>43003.633912037039</v>
      </c>
      <c r="N320" s="21"/>
      <c r="O320" s="21" t="s">
        <v>682</v>
      </c>
      <c r="P320" s="21"/>
      <c r="Q320" s="21" t="s">
        <v>30</v>
      </c>
      <c r="R320" s="21" t="s">
        <v>38</v>
      </c>
      <c r="S320" s="21"/>
      <c r="T320" s="22">
        <v>43003</v>
      </c>
      <c r="U320" s="22">
        <v>43007</v>
      </c>
      <c r="V320" s="24" t="s">
        <v>1524</v>
      </c>
      <c r="W320" s="24" t="s">
        <v>1525</v>
      </c>
      <c r="X320" s="23">
        <v>0</v>
      </c>
      <c r="Y320" s="33">
        <f t="shared" si="16"/>
        <v>39</v>
      </c>
      <c r="Z320" s="32">
        <f t="shared" si="17"/>
        <v>2017</v>
      </c>
      <c r="AA320" s="33">
        <f t="shared" si="18"/>
        <v>39</v>
      </c>
      <c r="AB320">
        <f t="shared" si="19"/>
        <v>2017</v>
      </c>
    </row>
    <row r="321" spans="1:28" ht="130.5" x14ac:dyDescent="0.35">
      <c r="A321" s="34">
        <v>415</v>
      </c>
      <c r="B321" s="18" t="s">
        <v>47</v>
      </c>
      <c r="C321" s="18" t="s">
        <v>1346</v>
      </c>
      <c r="D321" s="18" t="s">
        <v>1347</v>
      </c>
      <c r="E321" s="18" t="s">
        <v>318</v>
      </c>
      <c r="F321" s="18" t="s">
        <v>51</v>
      </c>
      <c r="G321" s="14" t="s">
        <v>1526</v>
      </c>
      <c r="H321" s="18" t="s">
        <v>37</v>
      </c>
      <c r="I321" s="29"/>
      <c r="J321" s="18"/>
      <c r="K321" s="18" t="s">
        <v>3261</v>
      </c>
      <c r="L321" s="14" t="s">
        <v>1527</v>
      </c>
      <c r="M321" s="19">
        <v>42996.356261574074</v>
      </c>
      <c r="N321" s="18"/>
      <c r="O321" s="18"/>
      <c r="P321" s="18" t="s">
        <v>1351</v>
      </c>
      <c r="Q321" s="18" t="s">
        <v>38</v>
      </c>
      <c r="R321" s="18"/>
      <c r="S321" s="18" t="s">
        <v>1352</v>
      </c>
      <c r="T321" s="19"/>
      <c r="U321" s="19">
        <v>42996</v>
      </c>
      <c r="V321" s="14"/>
      <c r="W321" s="14"/>
      <c r="X321" s="20">
        <v>0</v>
      </c>
      <c r="Y321" s="33">
        <f t="shared" si="16"/>
        <v>38</v>
      </c>
      <c r="Z321" s="32">
        <f t="shared" si="17"/>
        <v>2017</v>
      </c>
      <c r="AA321" s="33">
        <f t="shared" si="18"/>
        <v>38</v>
      </c>
      <c r="AB321">
        <f t="shared" si="19"/>
        <v>2017</v>
      </c>
    </row>
    <row r="322" spans="1:28" ht="29" x14ac:dyDescent="0.35">
      <c r="A322" s="35">
        <v>414</v>
      </c>
      <c r="B322" s="21" t="s">
        <v>47</v>
      </c>
      <c r="C322" s="21" t="s">
        <v>1211</v>
      </c>
      <c r="D322" s="21" t="s">
        <v>1528</v>
      </c>
      <c r="E322" s="21" t="s">
        <v>610</v>
      </c>
      <c r="F322" s="21" t="s">
        <v>51</v>
      </c>
      <c r="G322" s="15" t="s">
        <v>1529</v>
      </c>
      <c r="H322" s="21" t="s">
        <v>37</v>
      </c>
      <c r="I322" s="29"/>
      <c r="J322" s="21"/>
      <c r="K322" s="21" t="s">
        <v>3261</v>
      </c>
      <c r="L322" s="15" t="s">
        <v>1530</v>
      </c>
      <c r="M322" s="22">
        <v>42993.420324074075</v>
      </c>
      <c r="N322" s="21"/>
      <c r="O322" s="21"/>
      <c r="P322" s="21" t="s">
        <v>1516</v>
      </c>
      <c r="Q322" s="21" t="s">
        <v>38</v>
      </c>
      <c r="R322" s="21"/>
      <c r="S322" s="21" t="s">
        <v>1531</v>
      </c>
      <c r="T322" s="22"/>
      <c r="U322" s="22">
        <v>42993</v>
      </c>
      <c r="V322" s="15"/>
      <c r="W322" s="15"/>
      <c r="X322" s="23">
        <v>0</v>
      </c>
      <c r="Y322" s="33">
        <f t="shared" si="16"/>
        <v>37</v>
      </c>
      <c r="Z322" s="32">
        <f t="shared" si="17"/>
        <v>2017</v>
      </c>
      <c r="AA322" s="33">
        <f t="shared" si="18"/>
        <v>37</v>
      </c>
      <c r="AB322">
        <f t="shared" si="19"/>
        <v>2017</v>
      </c>
    </row>
    <row r="323" spans="1:28" ht="29" x14ac:dyDescent="0.35">
      <c r="A323" s="34">
        <v>413</v>
      </c>
      <c r="B323" s="18" t="s">
        <v>47</v>
      </c>
      <c r="C323" s="18" t="s">
        <v>1211</v>
      </c>
      <c r="D323" s="18" t="s">
        <v>1528</v>
      </c>
      <c r="E323" s="18" t="s">
        <v>610</v>
      </c>
      <c r="F323" s="18" t="s">
        <v>51</v>
      </c>
      <c r="G323" s="14" t="s">
        <v>1532</v>
      </c>
      <c r="H323" s="18" t="s">
        <v>37</v>
      </c>
      <c r="I323" s="29"/>
      <c r="J323" s="18"/>
      <c r="K323" s="18" t="s">
        <v>3261</v>
      </c>
      <c r="L323" s="14" t="s">
        <v>1530</v>
      </c>
      <c r="M323" s="19">
        <v>42993.418391203704</v>
      </c>
      <c r="N323" s="18"/>
      <c r="O323" s="18"/>
      <c r="P323" s="18" t="s">
        <v>1516</v>
      </c>
      <c r="Q323" s="18" t="s">
        <v>38</v>
      </c>
      <c r="R323" s="18"/>
      <c r="S323" s="18" t="s">
        <v>1531</v>
      </c>
      <c r="T323" s="19">
        <v>42993</v>
      </c>
      <c r="U323" s="19"/>
      <c r="V323" s="14"/>
      <c r="W323" s="14"/>
      <c r="X323" s="20">
        <v>0</v>
      </c>
      <c r="Y323" s="33">
        <f t="shared" si="16"/>
        <v>37</v>
      </c>
      <c r="Z323" s="32">
        <f t="shared" si="17"/>
        <v>2017</v>
      </c>
      <c r="AA323" s="33" t="str">
        <f t="shared" si="18"/>
        <v/>
      </c>
      <c r="AB323" t="str">
        <f t="shared" si="19"/>
        <v/>
      </c>
    </row>
    <row r="324" spans="1:28" ht="58" x14ac:dyDescent="0.35">
      <c r="A324" s="35">
        <v>412</v>
      </c>
      <c r="B324" s="21" t="s">
        <v>47</v>
      </c>
      <c r="C324" s="21" t="s">
        <v>1237</v>
      </c>
      <c r="D324" s="21" t="s">
        <v>1533</v>
      </c>
      <c r="E324" s="21"/>
      <c r="F324" s="21" t="s">
        <v>363</v>
      </c>
      <c r="G324" s="15" t="s">
        <v>1534</v>
      </c>
      <c r="H324" s="21" t="s">
        <v>28</v>
      </c>
      <c r="I324" s="29"/>
      <c r="J324" s="21"/>
      <c r="K324" s="21" t="s">
        <v>3257</v>
      </c>
      <c r="L324" s="15" t="s">
        <v>1535</v>
      </c>
      <c r="M324" s="22">
        <v>42991.600138888891</v>
      </c>
      <c r="N324" s="21"/>
      <c r="O324" s="21" t="s">
        <v>682</v>
      </c>
      <c r="P324" s="21"/>
      <c r="Q324" s="21" t="s">
        <v>30</v>
      </c>
      <c r="R324" s="21" t="s">
        <v>38</v>
      </c>
      <c r="S324" s="21"/>
      <c r="T324" s="22">
        <v>42991</v>
      </c>
      <c r="U324" s="22">
        <v>42991</v>
      </c>
      <c r="V324" s="24" t="s">
        <v>1536</v>
      </c>
      <c r="W324" s="15"/>
      <c r="X324" s="23">
        <v>0</v>
      </c>
      <c r="Y324" s="33">
        <f t="shared" si="16"/>
        <v>37</v>
      </c>
      <c r="Z324" s="32">
        <f t="shared" si="17"/>
        <v>2017</v>
      </c>
      <c r="AA324" s="33">
        <f t="shared" si="18"/>
        <v>37</v>
      </c>
      <c r="AB324">
        <f t="shared" si="19"/>
        <v>2017</v>
      </c>
    </row>
    <row r="325" spans="1:28" ht="203" x14ac:dyDescent="0.35">
      <c r="A325" s="34">
        <v>411</v>
      </c>
      <c r="B325" s="18" t="s">
        <v>47</v>
      </c>
      <c r="C325" s="18" t="s">
        <v>1130</v>
      </c>
      <c r="D325" s="18" t="s">
        <v>1537</v>
      </c>
      <c r="E325" s="18" t="s">
        <v>102</v>
      </c>
      <c r="F325" s="18" t="s">
        <v>363</v>
      </c>
      <c r="G325" s="14" t="s">
        <v>1538</v>
      </c>
      <c r="H325" s="18" t="s">
        <v>37</v>
      </c>
      <c r="I325" s="29"/>
      <c r="J325" s="18"/>
      <c r="K325" s="18" t="s">
        <v>3257</v>
      </c>
      <c r="L325" s="14" t="s">
        <v>1539</v>
      </c>
      <c r="M325" s="19">
        <v>42985.584953703707</v>
      </c>
      <c r="N325" s="18"/>
      <c r="O325" s="18" t="s">
        <v>1541</v>
      </c>
      <c r="P325" s="18"/>
      <c r="Q325" s="18" t="s">
        <v>30</v>
      </c>
      <c r="R325" s="18" t="s">
        <v>38</v>
      </c>
      <c r="S325" s="18"/>
      <c r="T325" s="19">
        <v>42989</v>
      </c>
      <c r="U325" s="19">
        <v>42991</v>
      </c>
      <c r="V325" s="25" t="s">
        <v>1540</v>
      </c>
      <c r="W325" s="25" t="s">
        <v>1542</v>
      </c>
      <c r="X325" s="20">
        <v>0</v>
      </c>
      <c r="Y325" s="33">
        <f t="shared" si="16"/>
        <v>36</v>
      </c>
      <c r="Z325" s="32">
        <f t="shared" si="17"/>
        <v>2017</v>
      </c>
      <c r="AA325" s="33">
        <f t="shared" si="18"/>
        <v>37</v>
      </c>
      <c r="AB325">
        <f t="shared" si="19"/>
        <v>2017</v>
      </c>
    </row>
    <row r="326" spans="1:28" ht="145" x14ac:dyDescent="0.35">
      <c r="A326" s="35">
        <v>410</v>
      </c>
      <c r="B326" s="21" t="s">
        <v>66</v>
      </c>
      <c r="C326" s="21" t="s">
        <v>1341</v>
      </c>
      <c r="D326" s="21" t="s">
        <v>1543</v>
      </c>
      <c r="E326" s="21" t="s">
        <v>102</v>
      </c>
      <c r="F326" s="21" t="s">
        <v>363</v>
      </c>
      <c r="G326" s="15" t="s">
        <v>1544</v>
      </c>
      <c r="H326" s="21" t="s">
        <v>43</v>
      </c>
      <c r="I326" s="29"/>
      <c r="J326" s="21"/>
      <c r="K326" s="21" t="s">
        <v>3257</v>
      </c>
      <c r="L326" s="15" t="s">
        <v>1545</v>
      </c>
      <c r="M326" s="22">
        <v>42971.513090277775</v>
      </c>
      <c r="N326" s="21"/>
      <c r="O326" s="21" t="s">
        <v>1480</v>
      </c>
      <c r="P326" s="21"/>
      <c r="Q326" s="21" t="s">
        <v>30</v>
      </c>
      <c r="R326" s="21" t="s">
        <v>3262</v>
      </c>
      <c r="S326" s="21"/>
      <c r="T326" s="22">
        <v>42976</v>
      </c>
      <c r="U326" s="22"/>
      <c r="V326" s="24" t="s">
        <v>1546</v>
      </c>
      <c r="W326" s="15"/>
      <c r="X326" s="23">
        <v>0</v>
      </c>
      <c r="Y326" s="33">
        <f t="shared" si="16"/>
        <v>34</v>
      </c>
      <c r="Z326" s="32">
        <f t="shared" si="17"/>
        <v>2017</v>
      </c>
      <c r="AA326" s="33" t="str">
        <f t="shared" si="18"/>
        <v/>
      </c>
      <c r="AB326" t="str">
        <f t="shared" si="19"/>
        <v/>
      </c>
    </row>
    <row r="327" spans="1:28" ht="130.5" x14ac:dyDescent="0.35">
      <c r="A327" s="34">
        <v>409</v>
      </c>
      <c r="B327" s="18" t="s">
        <v>47</v>
      </c>
      <c r="C327" s="18" t="s">
        <v>1547</v>
      </c>
      <c r="D327" s="18" t="s">
        <v>1548</v>
      </c>
      <c r="E327" s="18" t="s">
        <v>102</v>
      </c>
      <c r="F327" s="18" t="s">
        <v>363</v>
      </c>
      <c r="G327" s="14" t="s">
        <v>1549</v>
      </c>
      <c r="H327" s="18" t="s">
        <v>43</v>
      </c>
      <c r="I327" s="29"/>
      <c r="J327" s="18"/>
      <c r="K327" s="18" t="s">
        <v>3257</v>
      </c>
      <c r="L327" s="14" t="s">
        <v>1550</v>
      </c>
      <c r="M327" s="19">
        <v>42969.61037037037</v>
      </c>
      <c r="N327" s="18"/>
      <c r="O327" s="18" t="s">
        <v>1480</v>
      </c>
      <c r="P327" s="18"/>
      <c r="Q327" s="18" t="s">
        <v>30</v>
      </c>
      <c r="R327" s="18" t="s">
        <v>3262</v>
      </c>
      <c r="S327" s="18"/>
      <c r="T327" s="19">
        <v>42975</v>
      </c>
      <c r="U327" s="19"/>
      <c r="V327" s="25" t="s">
        <v>1551</v>
      </c>
      <c r="W327" s="25" t="s">
        <v>1552</v>
      </c>
      <c r="X327" s="20">
        <v>0</v>
      </c>
      <c r="Y327" s="33">
        <f t="shared" si="16"/>
        <v>34</v>
      </c>
      <c r="Z327" s="32">
        <f t="shared" si="17"/>
        <v>2017</v>
      </c>
      <c r="AA327" s="33" t="str">
        <f t="shared" si="18"/>
        <v/>
      </c>
      <c r="AB327" t="str">
        <f t="shared" si="19"/>
        <v/>
      </c>
    </row>
    <row r="328" spans="1:28" ht="130.5" x14ac:dyDescent="0.35">
      <c r="A328" s="35">
        <v>408</v>
      </c>
      <c r="B328" s="21" t="s">
        <v>47</v>
      </c>
      <c r="C328" s="21" t="s">
        <v>1237</v>
      </c>
      <c r="D328" s="21" t="s">
        <v>1159</v>
      </c>
      <c r="E328" s="21" t="s">
        <v>102</v>
      </c>
      <c r="F328" s="21" t="s">
        <v>363</v>
      </c>
      <c r="G328" s="15" t="s">
        <v>1553</v>
      </c>
      <c r="H328" s="21" t="s">
        <v>28</v>
      </c>
      <c r="I328" s="29"/>
      <c r="J328" s="21"/>
      <c r="K328" s="21" t="s">
        <v>3257</v>
      </c>
      <c r="L328" s="15" t="s">
        <v>1554</v>
      </c>
      <c r="M328" s="22">
        <v>42957.739085648151</v>
      </c>
      <c r="N328" s="21"/>
      <c r="O328" s="21" t="s">
        <v>1541</v>
      </c>
      <c r="P328" s="21"/>
      <c r="Q328" s="21" t="s">
        <v>30</v>
      </c>
      <c r="R328" s="21" t="s">
        <v>38</v>
      </c>
      <c r="S328" s="21"/>
      <c r="T328" s="22">
        <v>42975</v>
      </c>
      <c r="U328" s="22">
        <v>42975</v>
      </c>
      <c r="V328" s="24" t="s">
        <v>1555</v>
      </c>
      <c r="W328" s="24" t="s">
        <v>1556</v>
      </c>
      <c r="X328" s="23">
        <v>0</v>
      </c>
      <c r="Y328" s="33">
        <f t="shared" si="16"/>
        <v>32</v>
      </c>
      <c r="Z328" s="32">
        <f t="shared" si="17"/>
        <v>2017</v>
      </c>
      <c r="AA328" s="33">
        <f t="shared" si="18"/>
        <v>35</v>
      </c>
      <c r="AB328">
        <f t="shared" si="19"/>
        <v>2017</v>
      </c>
    </row>
    <row r="329" spans="1:28" ht="43.5" x14ac:dyDescent="0.35">
      <c r="A329" s="34">
        <v>407</v>
      </c>
      <c r="B329" s="18" t="s">
        <v>47</v>
      </c>
      <c r="C329" s="18" t="s">
        <v>1557</v>
      </c>
      <c r="D329" s="18" t="s">
        <v>1558</v>
      </c>
      <c r="E329" s="18" t="s">
        <v>102</v>
      </c>
      <c r="F329" s="18" t="s">
        <v>363</v>
      </c>
      <c r="G329" s="14" t="s">
        <v>1553</v>
      </c>
      <c r="H329" s="18" t="s">
        <v>28</v>
      </c>
      <c r="I329" s="29"/>
      <c r="J329" s="18"/>
      <c r="K329" s="18" t="s">
        <v>3257</v>
      </c>
      <c r="L329" s="14" t="s">
        <v>1559</v>
      </c>
      <c r="M329" s="19">
        <v>42957.737893518519</v>
      </c>
      <c r="N329" s="18"/>
      <c r="O329" s="18" t="s">
        <v>719</v>
      </c>
      <c r="P329" s="18"/>
      <c r="Q329" s="18" t="s">
        <v>30</v>
      </c>
      <c r="R329" s="18" t="s">
        <v>38</v>
      </c>
      <c r="S329" s="18"/>
      <c r="T329" s="19">
        <v>42972</v>
      </c>
      <c r="U329" s="19">
        <v>42972</v>
      </c>
      <c r="V329" s="25" t="s">
        <v>1560</v>
      </c>
      <c r="W329" s="25" t="s">
        <v>1561</v>
      </c>
      <c r="X329" s="20">
        <v>0</v>
      </c>
      <c r="Y329" s="33">
        <f t="shared" si="16"/>
        <v>32</v>
      </c>
      <c r="Z329" s="32">
        <f t="shared" si="17"/>
        <v>2017</v>
      </c>
      <c r="AA329" s="33">
        <f t="shared" si="18"/>
        <v>34</v>
      </c>
      <c r="AB329">
        <f t="shared" si="19"/>
        <v>2017</v>
      </c>
    </row>
    <row r="330" spans="1:28" ht="43.5" x14ac:dyDescent="0.35">
      <c r="A330" s="35">
        <v>406</v>
      </c>
      <c r="B330" s="21" t="s">
        <v>47</v>
      </c>
      <c r="C330" s="21" t="s">
        <v>560</v>
      </c>
      <c r="D330" s="21" t="s">
        <v>1562</v>
      </c>
      <c r="E330" s="21" t="s">
        <v>102</v>
      </c>
      <c r="F330" s="21" t="s">
        <v>363</v>
      </c>
      <c r="G330" s="15" t="s">
        <v>1553</v>
      </c>
      <c r="H330" s="21" t="s">
        <v>28</v>
      </c>
      <c r="I330" s="29"/>
      <c r="J330" s="21"/>
      <c r="K330" s="21" t="s">
        <v>3257</v>
      </c>
      <c r="L330" s="15" t="s">
        <v>1563</v>
      </c>
      <c r="M330" s="22">
        <v>42957.736666666664</v>
      </c>
      <c r="N330" s="21"/>
      <c r="O330" s="21" t="s">
        <v>719</v>
      </c>
      <c r="P330" s="21"/>
      <c r="Q330" s="21" t="s">
        <v>30</v>
      </c>
      <c r="R330" s="21" t="s">
        <v>38</v>
      </c>
      <c r="S330" s="21"/>
      <c r="T330" s="22">
        <v>42972</v>
      </c>
      <c r="U330" s="22">
        <v>42972</v>
      </c>
      <c r="V330" s="24" t="s">
        <v>1564</v>
      </c>
      <c r="W330" s="24" t="s">
        <v>1565</v>
      </c>
      <c r="X330" s="23">
        <v>0</v>
      </c>
      <c r="Y330" s="33">
        <f t="shared" si="16"/>
        <v>32</v>
      </c>
      <c r="Z330" s="32">
        <f t="shared" si="17"/>
        <v>2017</v>
      </c>
      <c r="AA330" s="33">
        <f t="shared" si="18"/>
        <v>34</v>
      </c>
      <c r="AB330">
        <f t="shared" si="19"/>
        <v>2017</v>
      </c>
    </row>
    <row r="331" spans="1:28" ht="43.5" x14ac:dyDescent="0.35">
      <c r="A331" s="34">
        <v>405</v>
      </c>
      <c r="B331" s="18" t="s">
        <v>47</v>
      </c>
      <c r="C331" s="18" t="s">
        <v>1273</v>
      </c>
      <c r="D331" s="18" t="s">
        <v>1566</v>
      </c>
      <c r="E331" s="18" t="s">
        <v>102</v>
      </c>
      <c r="F331" s="18" t="s">
        <v>363</v>
      </c>
      <c r="G331" s="14" t="s">
        <v>1553</v>
      </c>
      <c r="H331" s="18" t="s">
        <v>28</v>
      </c>
      <c r="I331" s="29"/>
      <c r="J331" s="18"/>
      <c r="K331" s="18" t="s">
        <v>3257</v>
      </c>
      <c r="L331" s="14" t="s">
        <v>1563</v>
      </c>
      <c r="M331" s="19">
        <v>42957.735208333332</v>
      </c>
      <c r="N331" s="18"/>
      <c r="O331" s="18" t="s">
        <v>1541</v>
      </c>
      <c r="P331" s="18"/>
      <c r="Q331" s="18" t="s">
        <v>30</v>
      </c>
      <c r="R331" s="18" t="s">
        <v>38</v>
      </c>
      <c r="S331" s="18"/>
      <c r="T331" s="19">
        <v>42971</v>
      </c>
      <c r="U331" s="19">
        <v>42971</v>
      </c>
      <c r="V331" s="25" t="s">
        <v>1567</v>
      </c>
      <c r="W331" s="25" t="s">
        <v>1568</v>
      </c>
      <c r="X331" s="20">
        <v>0</v>
      </c>
      <c r="Y331" s="33">
        <f t="shared" si="16"/>
        <v>32</v>
      </c>
      <c r="Z331" s="32">
        <f t="shared" si="17"/>
        <v>2017</v>
      </c>
      <c r="AA331" s="33">
        <f t="shared" si="18"/>
        <v>34</v>
      </c>
      <c r="AB331">
        <f t="shared" si="19"/>
        <v>2017</v>
      </c>
    </row>
    <row r="332" spans="1:28" ht="43.5" x14ac:dyDescent="0.35">
      <c r="A332" s="35">
        <v>404</v>
      </c>
      <c r="B332" s="21" t="s">
        <v>47</v>
      </c>
      <c r="C332" s="21" t="s">
        <v>381</v>
      </c>
      <c r="D332" s="21" t="s">
        <v>1569</v>
      </c>
      <c r="E332" s="21" t="s">
        <v>102</v>
      </c>
      <c r="F332" s="21" t="s">
        <v>363</v>
      </c>
      <c r="G332" s="15" t="s">
        <v>1553</v>
      </c>
      <c r="H332" s="21" t="s">
        <v>28</v>
      </c>
      <c r="I332" s="29"/>
      <c r="J332" s="21"/>
      <c r="K332" s="21" t="s">
        <v>3257</v>
      </c>
      <c r="L332" s="15" t="s">
        <v>1570</v>
      </c>
      <c r="M332" s="22">
        <v>42957.734039351853</v>
      </c>
      <c r="N332" s="21"/>
      <c r="O332" s="21" t="s">
        <v>719</v>
      </c>
      <c r="P332" s="21"/>
      <c r="Q332" s="21" t="s">
        <v>30</v>
      </c>
      <c r="R332" s="21" t="s">
        <v>38</v>
      </c>
      <c r="S332" s="21"/>
      <c r="T332" s="22">
        <v>42971</v>
      </c>
      <c r="U332" s="22">
        <v>42971</v>
      </c>
      <c r="V332" s="24" t="s">
        <v>1571</v>
      </c>
      <c r="W332" s="24" t="s">
        <v>1572</v>
      </c>
      <c r="X332" s="23">
        <v>0</v>
      </c>
      <c r="Y332" s="33">
        <f t="shared" si="16"/>
        <v>32</v>
      </c>
      <c r="Z332" s="32">
        <f t="shared" si="17"/>
        <v>2017</v>
      </c>
      <c r="AA332" s="33">
        <f t="shared" si="18"/>
        <v>34</v>
      </c>
      <c r="AB332">
        <f t="shared" si="19"/>
        <v>2017</v>
      </c>
    </row>
    <row r="333" spans="1:28" ht="43.5" x14ac:dyDescent="0.35">
      <c r="A333" s="34">
        <v>403</v>
      </c>
      <c r="B333" s="18" t="s">
        <v>47</v>
      </c>
      <c r="C333" s="18" t="s">
        <v>146</v>
      </c>
      <c r="D333" s="18" t="s">
        <v>1573</v>
      </c>
      <c r="E333" s="18" t="s">
        <v>102</v>
      </c>
      <c r="F333" s="18" t="s">
        <v>363</v>
      </c>
      <c r="G333" s="14" t="s">
        <v>1574</v>
      </c>
      <c r="H333" s="18" t="s">
        <v>28</v>
      </c>
      <c r="I333" s="29"/>
      <c r="J333" s="18"/>
      <c r="K333" s="18" t="s">
        <v>3257</v>
      </c>
      <c r="L333" s="14" t="s">
        <v>1563</v>
      </c>
      <c r="M333" s="19">
        <v>42957.732488425929</v>
      </c>
      <c r="N333" s="18"/>
      <c r="O333" s="18" t="s">
        <v>719</v>
      </c>
      <c r="P333" s="18"/>
      <c r="Q333" s="18" t="s">
        <v>30</v>
      </c>
      <c r="R333" s="18" t="s">
        <v>38</v>
      </c>
      <c r="S333" s="18"/>
      <c r="T333" s="19">
        <v>42971</v>
      </c>
      <c r="U333" s="19">
        <v>42971</v>
      </c>
      <c r="V333" s="25" t="s">
        <v>1575</v>
      </c>
      <c r="W333" s="25" t="s">
        <v>1576</v>
      </c>
      <c r="X333" s="20">
        <v>0</v>
      </c>
      <c r="Y333" s="33">
        <f t="shared" si="16"/>
        <v>32</v>
      </c>
      <c r="Z333" s="32">
        <f t="shared" si="17"/>
        <v>2017</v>
      </c>
      <c r="AA333" s="33">
        <f t="shared" si="18"/>
        <v>34</v>
      </c>
      <c r="AB333">
        <f t="shared" si="19"/>
        <v>2017</v>
      </c>
    </row>
    <row r="334" spans="1:28" ht="43.5" x14ac:dyDescent="0.35">
      <c r="A334" s="35">
        <v>402</v>
      </c>
      <c r="B334" s="21" t="s">
        <v>47</v>
      </c>
      <c r="C334" s="21" t="s">
        <v>1186</v>
      </c>
      <c r="D334" s="21" t="s">
        <v>1577</v>
      </c>
      <c r="E334" s="21" t="s">
        <v>102</v>
      </c>
      <c r="F334" s="21" t="s">
        <v>363</v>
      </c>
      <c r="G334" s="15" t="s">
        <v>1578</v>
      </c>
      <c r="H334" s="21" t="s">
        <v>28</v>
      </c>
      <c r="I334" s="29"/>
      <c r="J334" s="21"/>
      <c r="K334" s="21" t="s">
        <v>3257</v>
      </c>
      <c r="L334" s="15" t="s">
        <v>1570</v>
      </c>
      <c r="M334" s="22">
        <v>42947.589120370372</v>
      </c>
      <c r="N334" s="21"/>
      <c r="O334" s="21" t="s">
        <v>719</v>
      </c>
      <c r="P334" s="21"/>
      <c r="Q334" s="21" t="s">
        <v>30</v>
      </c>
      <c r="R334" s="21" t="s">
        <v>38</v>
      </c>
      <c r="S334" s="21"/>
      <c r="T334" s="22">
        <v>42971</v>
      </c>
      <c r="U334" s="22">
        <v>42971</v>
      </c>
      <c r="V334" s="24" t="s">
        <v>1579</v>
      </c>
      <c r="W334" s="24" t="s">
        <v>1580</v>
      </c>
      <c r="X334" s="23">
        <v>0</v>
      </c>
      <c r="Y334" s="33">
        <f t="shared" si="16"/>
        <v>31</v>
      </c>
      <c r="Z334" s="32">
        <f t="shared" si="17"/>
        <v>2017</v>
      </c>
      <c r="AA334" s="33">
        <f t="shared" si="18"/>
        <v>34</v>
      </c>
      <c r="AB334">
        <f t="shared" si="19"/>
        <v>2017</v>
      </c>
    </row>
    <row r="335" spans="1:28" ht="43.5" x14ac:dyDescent="0.35">
      <c r="A335" s="34">
        <v>401</v>
      </c>
      <c r="B335" s="18" t="s">
        <v>47</v>
      </c>
      <c r="C335" s="18" t="s">
        <v>204</v>
      </c>
      <c r="D335" s="18" t="s">
        <v>415</v>
      </c>
      <c r="E335" s="18" t="s">
        <v>102</v>
      </c>
      <c r="F335" s="18" t="s">
        <v>363</v>
      </c>
      <c r="G335" s="14" t="s">
        <v>1581</v>
      </c>
      <c r="H335" s="18" t="s">
        <v>28</v>
      </c>
      <c r="I335" s="29"/>
      <c r="J335" s="18"/>
      <c r="K335" s="18" t="s">
        <v>3257</v>
      </c>
      <c r="L335" s="14" t="s">
        <v>1582</v>
      </c>
      <c r="M335" s="19">
        <v>42947.569027777776</v>
      </c>
      <c r="N335" s="18"/>
      <c r="O335" s="18" t="s">
        <v>719</v>
      </c>
      <c r="P335" s="18"/>
      <c r="Q335" s="18" t="s">
        <v>30</v>
      </c>
      <c r="R335" s="18" t="s">
        <v>38</v>
      </c>
      <c r="S335" s="18"/>
      <c r="T335" s="19">
        <v>42971</v>
      </c>
      <c r="U335" s="19">
        <v>42971</v>
      </c>
      <c r="V335" s="25" t="s">
        <v>1583</v>
      </c>
      <c r="W335" s="25" t="s">
        <v>1584</v>
      </c>
      <c r="X335" s="20">
        <v>0</v>
      </c>
      <c r="Y335" s="33">
        <f t="shared" si="16"/>
        <v>31</v>
      </c>
      <c r="Z335" s="32">
        <f t="shared" si="17"/>
        <v>2017</v>
      </c>
      <c r="AA335" s="33">
        <f t="shared" si="18"/>
        <v>34</v>
      </c>
      <c r="AB335">
        <f t="shared" si="19"/>
        <v>2017</v>
      </c>
    </row>
    <row r="336" spans="1:28" ht="246.5" x14ac:dyDescent="0.35">
      <c r="A336" s="35">
        <v>400</v>
      </c>
      <c r="B336" s="21" t="s">
        <v>47</v>
      </c>
      <c r="C336" s="21" t="s">
        <v>381</v>
      </c>
      <c r="D336" s="21" t="s">
        <v>1585</v>
      </c>
      <c r="E336" s="21" t="s">
        <v>102</v>
      </c>
      <c r="F336" s="21" t="s">
        <v>363</v>
      </c>
      <c r="G336" s="15" t="s">
        <v>1553</v>
      </c>
      <c r="H336" s="21" t="s">
        <v>28</v>
      </c>
      <c r="I336" s="29"/>
      <c r="J336" s="21"/>
      <c r="K336" s="21" t="s">
        <v>3257</v>
      </c>
      <c r="L336" s="15" t="s">
        <v>1586</v>
      </c>
      <c r="M336" s="22">
        <v>42943.503969907404</v>
      </c>
      <c r="N336" s="21"/>
      <c r="O336" s="21" t="s">
        <v>682</v>
      </c>
      <c r="P336" s="21"/>
      <c r="Q336" s="21" t="s">
        <v>30</v>
      </c>
      <c r="R336" s="21" t="s">
        <v>38</v>
      </c>
      <c r="S336" s="21"/>
      <c r="T336" s="22">
        <v>42943</v>
      </c>
      <c r="U336" s="22">
        <v>42944</v>
      </c>
      <c r="V336" s="24" t="s">
        <v>1587</v>
      </c>
      <c r="W336" s="15"/>
      <c r="X336" s="23">
        <v>0</v>
      </c>
      <c r="Y336" s="33">
        <f t="shared" ref="Y336:Y399" si="20">WEEKNUM(M336)</f>
        <v>30</v>
      </c>
      <c r="Z336" s="32">
        <f t="shared" ref="Z336:Z399" si="21">YEAR(M336)</f>
        <v>2017</v>
      </c>
      <c r="AA336" s="33">
        <f t="shared" ref="AA336:AA399" si="22">IF(U336="","",WEEKNUM(U336))</f>
        <v>30</v>
      </c>
      <c r="AB336">
        <f t="shared" ref="AB336:AB399" si="23">IF(U336="","",YEAR(U336))</f>
        <v>2017</v>
      </c>
    </row>
    <row r="337" spans="1:28" ht="130.5" x14ac:dyDescent="0.35">
      <c r="A337" s="34">
        <v>399</v>
      </c>
      <c r="B337" s="18" t="s">
        <v>47</v>
      </c>
      <c r="C337" s="18" t="s">
        <v>146</v>
      </c>
      <c r="D337" s="18" t="s">
        <v>1588</v>
      </c>
      <c r="E337" s="18" t="s">
        <v>102</v>
      </c>
      <c r="F337" s="18" t="s">
        <v>363</v>
      </c>
      <c r="G337" s="14" t="s">
        <v>1553</v>
      </c>
      <c r="H337" s="18" t="s">
        <v>28</v>
      </c>
      <c r="I337" s="29"/>
      <c r="J337" s="18"/>
      <c r="K337" s="18" t="s">
        <v>3257</v>
      </c>
      <c r="L337" s="14" t="s">
        <v>1589</v>
      </c>
      <c r="M337" s="19">
        <v>42943.483854166669</v>
      </c>
      <c r="N337" s="18"/>
      <c r="O337" s="18" t="s">
        <v>682</v>
      </c>
      <c r="P337" s="18"/>
      <c r="Q337" s="18" t="s">
        <v>30</v>
      </c>
      <c r="R337" s="18" t="s">
        <v>38</v>
      </c>
      <c r="S337" s="18"/>
      <c r="T337" s="19">
        <v>42943</v>
      </c>
      <c r="U337" s="19">
        <v>42944</v>
      </c>
      <c r="V337" s="25" t="s">
        <v>1590</v>
      </c>
      <c r="W337" s="14"/>
      <c r="X337" s="20">
        <v>0</v>
      </c>
      <c r="Y337" s="33">
        <f t="shared" si="20"/>
        <v>30</v>
      </c>
      <c r="Z337" s="32">
        <f t="shared" si="21"/>
        <v>2017</v>
      </c>
      <c r="AA337" s="33">
        <f t="shared" si="22"/>
        <v>30</v>
      </c>
      <c r="AB337">
        <f t="shared" si="23"/>
        <v>2017</v>
      </c>
    </row>
    <row r="338" spans="1:28" ht="58" x14ac:dyDescent="0.35">
      <c r="A338" s="35">
        <v>398</v>
      </c>
      <c r="B338" s="21" t="s">
        <v>47</v>
      </c>
      <c r="C338" s="21" t="s">
        <v>1231</v>
      </c>
      <c r="D338" s="21" t="s">
        <v>1232</v>
      </c>
      <c r="E338" s="21" t="s">
        <v>102</v>
      </c>
      <c r="F338" s="21" t="s">
        <v>363</v>
      </c>
      <c r="G338" s="15" t="s">
        <v>1591</v>
      </c>
      <c r="H338" s="21" t="s">
        <v>28</v>
      </c>
      <c r="I338" s="29"/>
      <c r="J338" s="21"/>
      <c r="K338" s="21" t="s">
        <v>3257</v>
      </c>
      <c r="L338" s="15" t="s">
        <v>1592</v>
      </c>
      <c r="M338" s="22">
        <v>42940.653611111113</v>
      </c>
      <c r="N338" s="21"/>
      <c r="O338" s="21" t="s">
        <v>682</v>
      </c>
      <c r="P338" s="21"/>
      <c r="Q338" s="21" t="s">
        <v>30</v>
      </c>
      <c r="R338" s="21" t="s">
        <v>38</v>
      </c>
      <c r="S338" s="21"/>
      <c r="T338" s="22">
        <v>42940</v>
      </c>
      <c r="U338" s="22">
        <v>42940</v>
      </c>
      <c r="V338" s="24" t="s">
        <v>1593</v>
      </c>
      <c r="W338" s="24" t="s">
        <v>1594</v>
      </c>
      <c r="X338" s="23">
        <v>0</v>
      </c>
      <c r="Y338" s="33">
        <f t="shared" si="20"/>
        <v>30</v>
      </c>
      <c r="Z338" s="32">
        <f t="shared" si="21"/>
        <v>2017</v>
      </c>
      <c r="AA338" s="33">
        <f t="shared" si="22"/>
        <v>30</v>
      </c>
      <c r="AB338">
        <f t="shared" si="23"/>
        <v>2017</v>
      </c>
    </row>
    <row r="339" spans="1:28" ht="203" x14ac:dyDescent="0.35">
      <c r="A339" s="34">
        <v>397</v>
      </c>
      <c r="B339" s="18" t="s">
        <v>47</v>
      </c>
      <c r="C339" s="18" t="s">
        <v>273</v>
      </c>
      <c r="D339" s="18" t="s">
        <v>1595</v>
      </c>
      <c r="E339" s="18" t="s">
        <v>275</v>
      </c>
      <c r="F339" s="18" t="s">
        <v>31</v>
      </c>
      <c r="G339" s="14" t="s">
        <v>1596</v>
      </c>
      <c r="H339" s="18" t="s">
        <v>37</v>
      </c>
      <c r="I339" s="29"/>
      <c r="J339" s="18"/>
      <c r="K339" s="18" t="s">
        <v>3257</v>
      </c>
      <c r="L339" s="14" t="s">
        <v>1597</v>
      </c>
      <c r="M339" s="19">
        <v>42934.600254629629</v>
      </c>
      <c r="N339" s="18" t="s">
        <v>102</v>
      </c>
      <c r="O339" s="18" t="s">
        <v>74</v>
      </c>
      <c r="P339" s="18" t="s">
        <v>278</v>
      </c>
      <c r="Q339" s="18"/>
      <c r="R339" s="18" t="s">
        <v>30</v>
      </c>
      <c r="S339" s="18" t="s">
        <v>1598</v>
      </c>
      <c r="T339" s="19">
        <v>43565</v>
      </c>
      <c r="U339" s="19">
        <v>43622</v>
      </c>
      <c r="V339" s="14"/>
      <c r="W339" s="14"/>
      <c r="X339" s="20">
        <v>0</v>
      </c>
      <c r="Y339" s="33">
        <f t="shared" si="20"/>
        <v>29</v>
      </c>
      <c r="Z339" s="32">
        <f t="shared" si="21"/>
        <v>2017</v>
      </c>
      <c r="AA339" s="33">
        <f t="shared" si="22"/>
        <v>23</v>
      </c>
      <c r="AB339">
        <f t="shared" si="23"/>
        <v>2019</v>
      </c>
    </row>
    <row r="340" spans="1:28" ht="116" x14ac:dyDescent="0.35">
      <c r="A340" s="35">
        <v>396</v>
      </c>
      <c r="B340" s="21" t="s">
        <v>47</v>
      </c>
      <c r="C340" s="21" t="s">
        <v>204</v>
      </c>
      <c r="D340" s="21" t="s">
        <v>205</v>
      </c>
      <c r="E340" s="21" t="s">
        <v>102</v>
      </c>
      <c r="F340" s="21" t="s">
        <v>363</v>
      </c>
      <c r="G340" s="15" t="s">
        <v>1574</v>
      </c>
      <c r="H340" s="21" t="s">
        <v>28</v>
      </c>
      <c r="I340" s="29"/>
      <c r="J340" s="21"/>
      <c r="K340" s="21" t="s">
        <v>3257</v>
      </c>
      <c r="L340" s="15" t="s">
        <v>1599</v>
      </c>
      <c r="M340" s="22">
        <v>42928.616435185184</v>
      </c>
      <c r="N340" s="21"/>
      <c r="O340" s="21" t="s">
        <v>1541</v>
      </c>
      <c r="P340" s="21"/>
      <c r="Q340" s="21" t="s">
        <v>30</v>
      </c>
      <c r="R340" s="21" t="s">
        <v>38</v>
      </c>
      <c r="S340" s="21"/>
      <c r="T340" s="22">
        <v>42929</v>
      </c>
      <c r="U340" s="22"/>
      <c r="V340" s="24" t="s">
        <v>1600</v>
      </c>
      <c r="W340" s="15"/>
      <c r="X340" s="23">
        <v>0</v>
      </c>
      <c r="Y340" s="33">
        <f t="shared" si="20"/>
        <v>28</v>
      </c>
      <c r="Z340" s="32">
        <f t="shared" si="21"/>
        <v>2017</v>
      </c>
      <c r="AA340" s="33" t="str">
        <f t="shared" si="22"/>
        <v/>
      </c>
      <c r="AB340" t="str">
        <f t="shared" si="23"/>
        <v/>
      </c>
    </row>
    <row r="341" spans="1:28" ht="159.5" x14ac:dyDescent="0.35">
      <c r="A341" s="34">
        <v>395</v>
      </c>
      <c r="B341" s="18" t="s">
        <v>47</v>
      </c>
      <c r="C341" s="18" t="s">
        <v>292</v>
      </c>
      <c r="D341" s="18" t="s">
        <v>1601</v>
      </c>
      <c r="E341" s="18" t="s">
        <v>102</v>
      </c>
      <c r="F341" s="18" t="s">
        <v>363</v>
      </c>
      <c r="G341" s="14" t="s">
        <v>1602</v>
      </c>
      <c r="H341" s="18" t="s">
        <v>28</v>
      </c>
      <c r="I341" s="29"/>
      <c r="J341" s="18"/>
      <c r="K341" s="18" t="s">
        <v>3258</v>
      </c>
      <c r="L341" s="14" t="s">
        <v>1603</v>
      </c>
      <c r="M341" s="19">
        <v>42928.613564814812</v>
      </c>
      <c r="N341" s="18"/>
      <c r="O341" s="18" t="s">
        <v>1605</v>
      </c>
      <c r="P341" s="18"/>
      <c r="Q341" s="18" t="s">
        <v>30</v>
      </c>
      <c r="R341" s="18" t="s">
        <v>38</v>
      </c>
      <c r="S341" s="18"/>
      <c r="T341" s="19">
        <v>42933</v>
      </c>
      <c r="U341" s="19">
        <v>42933</v>
      </c>
      <c r="V341" s="25" t="s">
        <v>1604</v>
      </c>
      <c r="W341" s="25" t="s">
        <v>1606</v>
      </c>
      <c r="X341" s="20">
        <v>0</v>
      </c>
      <c r="Y341" s="33">
        <f t="shared" si="20"/>
        <v>28</v>
      </c>
      <c r="Z341" s="32">
        <f t="shared" si="21"/>
        <v>2017</v>
      </c>
      <c r="AA341" s="33">
        <f t="shared" si="22"/>
        <v>29</v>
      </c>
      <c r="AB341">
        <f t="shared" si="23"/>
        <v>2017</v>
      </c>
    </row>
    <row r="342" spans="1:28" ht="101.5" x14ac:dyDescent="0.35">
      <c r="A342" s="35">
        <v>394</v>
      </c>
      <c r="B342" s="21" t="s">
        <v>47</v>
      </c>
      <c r="C342" s="21" t="s">
        <v>1607</v>
      </c>
      <c r="D342" s="21" t="s">
        <v>1608</v>
      </c>
      <c r="E342" s="21"/>
      <c r="F342" s="21" t="s">
        <v>1609</v>
      </c>
      <c r="G342" s="15" t="s">
        <v>1610</v>
      </c>
      <c r="H342" s="21" t="s">
        <v>43</v>
      </c>
      <c r="I342" s="29"/>
      <c r="J342" s="21"/>
      <c r="K342" s="21" t="s">
        <v>3261</v>
      </c>
      <c r="L342" s="15" t="s">
        <v>1611</v>
      </c>
      <c r="M342" s="22">
        <v>42927.60665509259</v>
      </c>
      <c r="N342" s="21"/>
      <c r="O342" s="21" t="s">
        <v>1612</v>
      </c>
      <c r="P342" s="21"/>
      <c r="Q342" s="21" t="s">
        <v>30</v>
      </c>
      <c r="R342" s="21" t="s">
        <v>38</v>
      </c>
      <c r="S342" s="21" t="s">
        <v>102</v>
      </c>
      <c r="T342" s="22">
        <v>42928</v>
      </c>
      <c r="U342" s="22">
        <v>42928</v>
      </c>
      <c r="V342" s="15"/>
      <c r="W342" s="15"/>
      <c r="X342" s="23">
        <v>0</v>
      </c>
      <c r="Y342" s="33">
        <f t="shared" si="20"/>
        <v>28</v>
      </c>
      <c r="Z342" s="32">
        <f t="shared" si="21"/>
        <v>2017</v>
      </c>
      <c r="AA342" s="33">
        <f t="shared" si="22"/>
        <v>28</v>
      </c>
      <c r="AB342">
        <f t="shared" si="23"/>
        <v>2017</v>
      </c>
    </row>
    <row r="343" spans="1:28" ht="174" x14ac:dyDescent="0.35">
      <c r="A343" s="34">
        <v>393</v>
      </c>
      <c r="B343" s="18" t="s">
        <v>66</v>
      </c>
      <c r="C343" s="18" t="s">
        <v>1613</v>
      </c>
      <c r="D343" s="18" t="s">
        <v>1614</v>
      </c>
      <c r="E343" s="18" t="s">
        <v>198</v>
      </c>
      <c r="F343" s="18" t="s">
        <v>1609</v>
      </c>
      <c r="G343" s="14" t="s">
        <v>1615</v>
      </c>
      <c r="H343" s="18" t="s">
        <v>37</v>
      </c>
      <c r="I343" s="29"/>
      <c r="J343" s="18"/>
      <c r="K343" s="18" t="s">
        <v>3263</v>
      </c>
      <c r="L343" s="14" t="s">
        <v>1616</v>
      </c>
      <c r="M343" s="19">
        <v>42922.753576388888</v>
      </c>
      <c r="N343" s="18"/>
      <c r="O343" s="18" t="s">
        <v>1480</v>
      </c>
      <c r="P343" s="18"/>
      <c r="Q343" s="18" t="s">
        <v>30</v>
      </c>
      <c r="R343" s="18" t="s">
        <v>3262</v>
      </c>
      <c r="S343" s="18" t="s">
        <v>1618</v>
      </c>
      <c r="T343" s="19">
        <v>42926</v>
      </c>
      <c r="U343" s="19">
        <v>42926</v>
      </c>
      <c r="V343" s="25" t="s">
        <v>1617</v>
      </c>
      <c r="W343" s="25" t="s">
        <v>1619</v>
      </c>
      <c r="X343" s="20">
        <v>0</v>
      </c>
      <c r="Y343" s="33">
        <f t="shared" si="20"/>
        <v>27</v>
      </c>
      <c r="Z343" s="32">
        <f t="shared" si="21"/>
        <v>2017</v>
      </c>
      <c r="AA343" s="33">
        <f t="shared" si="22"/>
        <v>28</v>
      </c>
      <c r="AB343">
        <f t="shared" si="23"/>
        <v>2017</v>
      </c>
    </row>
    <row r="344" spans="1:28" ht="188.5" x14ac:dyDescent="0.35">
      <c r="A344" s="35">
        <v>392</v>
      </c>
      <c r="B344" s="21" t="s">
        <v>47</v>
      </c>
      <c r="C344" s="21" t="s">
        <v>1091</v>
      </c>
      <c r="D344" s="21" t="s">
        <v>1620</v>
      </c>
      <c r="E344" s="21" t="s">
        <v>198</v>
      </c>
      <c r="F344" s="21" t="s">
        <v>1609</v>
      </c>
      <c r="G344" s="15" t="s">
        <v>1621</v>
      </c>
      <c r="H344" s="21" t="s">
        <v>28</v>
      </c>
      <c r="I344" s="29"/>
      <c r="J344" s="21"/>
      <c r="K344" s="21" t="s">
        <v>3258</v>
      </c>
      <c r="L344" s="15" t="s">
        <v>1622</v>
      </c>
      <c r="M344" s="22">
        <v>42922.700381944444</v>
      </c>
      <c r="N344" s="21"/>
      <c r="O344" s="21" t="s">
        <v>1480</v>
      </c>
      <c r="P344" s="21"/>
      <c r="Q344" s="21" t="s">
        <v>30</v>
      </c>
      <c r="R344" s="21" t="s">
        <v>3262</v>
      </c>
      <c r="S344" s="21"/>
      <c r="T344" s="22">
        <v>42926</v>
      </c>
      <c r="U344" s="22">
        <v>42926</v>
      </c>
      <c r="V344" s="15"/>
      <c r="W344" s="15"/>
      <c r="X344" s="23">
        <v>0</v>
      </c>
      <c r="Y344" s="33">
        <f t="shared" si="20"/>
        <v>27</v>
      </c>
      <c r="Z344" s="32">
        <f t="shared" si="21"/>
        <v>2017</v>
      </c>
      <c r="AA344" s="33">
        <f t="shared" si="22"/>
        <v>28</v>
      </c>
      <c r="AB344">
        <f t="shared" si="23"/>
        <v>2017</v>
      </c>
    </row>
    <row r="345" spans="1:28" ht="203" x14ac:dyDescent="0.35">
      <c r="A345" s="34">
        <v>391</v>
      </c>
      <c r="B345" s="18" t="s">
        <v>47</v>
      </c>
      <c r="C345" s="18" t="s">
        <v>1186</v>
      </c>
      <c r="D345" s="18" t="s">
        <v>1577</v>
      </c>
      <c r="E345" s="18" t="s">
        <v>102</v>
      </c>
      <c r="F345" s="18" t="s">
        <v>363</v>
      </c>
      <c r="G345" s="14" t="s">
        <v>1623</v>
      </c>
      <c r="H345" s="18" t="s">
        <v>28</v>
      </c>
      <c r="I345" s="29"/>
      <c r="J345" s="18"/>
      <c r="K345" s="18" t="s">
        <v>3257</v>
      </c>
      <c r="L345" s="14" t="s">
        <v>1624</v>
      </c>
      <c r="M345" s="19">
        <v>42921.643229166664</v>
      </c>
      <c r="N345" s="18"/>
      <c r="O345" s="18" t="s">
        <v>719</v>
      </c>
      <c r="P345" s="18"/>
      <c r="Q345" s="18" t="s">
        <v>30</v>
      </c>
      <c r="R345" s="18" t="s">
        <v>38</v>
      </c>
      <c r="S345" s="18"/>
      <c r="T345" s="19">
        <v>42922</v>
      </c>
      <c r="U345" s="19"/>
      <c r="V345" s="25" t="s">
        <v>1625</v>
      </c>
      <c r="W345" s="14"/>
      <c r="X345" s="20">
        <v>0</v>
      </c>
      <c r="Y345" s="33">
        <f t="shared" si="20"/>
        <v>27</v>
      </c>
      <c r="Z345" s="32">
        <f t="shared" si="21"/>
        <v>2017</v>
      </c>
      <c r="AA345" s="33" t="str">
        <f t="shared" si="22"/>
        <v/>
      </c>
      <c r="AB345" t="str">
        <f t="shared" si="23"/>
        <v/>
      </c>
    </row>
    <row r="346" spans="1:28" ht="72.5" x14ac:dyDescent="0.35">
      <c r="A346" s="35">
        <v>390</v>
      </c>
      <c r="B346" s="21" t="s">
        <v>47</v>
      </c>
      <c r="C346" s="21" t="s">
        <v>1626</v>
      </c>
      <c r="D346" s="21" t="s">
        <v>1627</v>
      </c>
      <c r="E346" s="21"/>
      <c r="F346" s="21" t="s">
        <v>1609</v>
      </c>
      <c r="G346" s="15" t="s">
        <v>1628</v>
      </c>
      <c r="H346" s="21" t="s">
        <v>43</v>
      </c>
      <c r="I346" s="29"/>
      <c r="J346" s="21"/>
      <c r="K346" s="21" t="s">
        <v>3261</v>
      </c>
      <c r="L346" s="15" t="s">
        <v>1629</v>
      </c>
      <c r="M346" s="22">
        <v>42921.629687499997</v>
      </c>
      <c r="N346" s="21"/>
      <c r="O346" s="21" t="s">
        <v>1480</v>
      </c>
      <c r="P346" s="21"/>
      <c r="Q346" s="21" t="s">
        <v>30</v>
      </c>
      <c r="R346" s="21" t="s">
        <v>3262</v>
      </c>
      <c r="S346" s="21" t="s">
        <v>102</v>
      </c>
      <c r="T346" s="22">
        <v>42921</v>
      </c>
      <c r="U346" s="22"/>
      <c r="V346" s="24" t="s">
        <v>1630</v>
      </c>
      <c r="W346" s="15"/>
      <c r="X346" s="23">
        <v>0</v>
      </c>
      <c r="Y346" s="33">
        <f t="shared" si="20"/>
        <v>27</v>
      </c>
      <c r="Z346" s="32">
        <f t="shared" si="21"/>
        <v>2017</v>
      </c>
      <c r="AA346" s="33" t="str">
        <f t="shared" si="22"/>
        <v/>
      </c>
      <c r="AB346" t="str">
        <f t="shared" si="23"/>
        <v/>
      </c>
    </row>
    <row r="347" spans="1:28" ht="116" x14ac:dyDescent="0.35">
      <c r="A347" s="34">
        <v>389</v>
      </c>
      <c r="B347" s="18" t="s">
        <v>47</v>
      </c>
      <c r="C347" s="18" t="s">
        <v>332</v>
      </c>
      <c r="D347" s="18" t="s">
        <v>393</v>
      </c>
      <c r="E347" s="18" t="s">
        <v>60</v>
      </c>
      <c r="F347" s="18" t="s">
        <v>51</v>
      </c>
      <c r="G347" s="14" t="s">
        <v>1631</v>
      </c>
      <c r="H347" s="18" t="s">
        <v>43</v>
      </c>
      <c r="I347" s="29"/>
      <c r="J347" s="18"/>
      <c r="K347" s="18" t="s">
        <v>3261</v>
      </c>
      <c r="L347" s="14" t="s">
        <v>1632</v>
      </c>
      <c r="M347" s="19">
        <v>42919.624976851854</v>
      </c>
      <c r="N347" s="18"/>
      <c r="O347" s="18"/>
      <c r="P347" s="18" t="s">
        <v>397</v>
      </c>
      <c r="Q347" s="18" t="s">
        <v>38</v>
      </c>
      <c r="R347" s="18"/>
      <c r="S347" s="18" t="s">
        <v>398</v>
      </c>
      <c r="T347" s="19"/>
      <c r="U347" s="19"/>
      <c r="V347" s="14"/>
      <c r="W347" s="14"/>
      <c r="X347" s="20">
        <v>0</v>
      </c>
      <c r="Y347" s="33">
        <f t="shared" si="20"/>
        <v>27</v>
      </c>
      <c r="Z347" s="32">
        <f t="shared" si="21"/>
        <v>2017</v>
      </c>
      <c r="AA347" s="33" t="str">
        <f t="shared" si="22"/>
        <v/>
      </c>
      <c r="AB347" t="str">
        <f t="shared" si="23"/>
        <v/>
      </c>
    </row>
    <row r="348" spans="1:28" ht="58" x14ac:dyDescent="0.35">
      <c r="A348" s="35">
        <v>388</v>
      </c>
      <c r="B348" s="21" t="s">
        <v>47</v>
      </c>
      <c r="C348" s="21" t="s">
        <v>1231</v>
      </c>
      <c r="D348" s="21" t="s">
        <v>1232</v>
      </c>
      <c r="E348" s="21" t="s">
        <v>102</v>
      </c>
      <c r="F348" s="21" t="s">
        <v>363</v>
      </c>
      <c r="G348" s="15" t="s">
        <v>1633</v>
      </c>
      <c r="H348" s="21" t="s">
        <v>28</v>
      </c>
      <c r="I348" s="29"/>
      <c r="J348" s="21"/>
      <c r="K348" s="21" t="s">
        <v>3257</v>
      </c>
      <c r="L348" s="15" t="s">
        <v>1634</v>
      </c>
      <c r="M348" s="22">
        <v>42916.495138888888</v>
      </c>
      <c r="N348" s="21"/>
      <c r="O348" s="21" t="s">
        <v>682</v>
      </c>
      <c r="P348" s="21"/>
      <c r="Q348" s="21" t="s">
        <v>30</v>
      </c>
      <c r="R348" s="21" t="s">
        <v>38</v>
      </c>
      <c r="S348" s="21"/>
      <c r="T348" s="22">
        <v>42919</v>
      </c>
      <c r="U348" s="22">
        <v>42919</v>
      </c>
      <c r="V348" s="24" t="s">
        <v>1635</v>
      </c>
      <c r="W348" s="15"/>
      <c r="X348" s="23">
        <v>0</v>
      </c>
      <c r="Y348" s="33">
        <f t="shared" si="20"/>
        <v>26</v>
      </c>
      <c r="Z348" s="32">
        <f t="shared" si="21"/>
        <v>2017</v>
      </c>
      <c r="AA348" s="33">
        <f t="shared" si="22"/>
        <v>27</v>
      </c>
      <c r="AB348">
        <f t="shared" si="23"/>
        <v>2017</v>
      </c>
    </row>
    <row r="349" spans="1:28" ht="145" x14ac:dyDescent="0.35">
      <c r="A349" s="34">
        <v>387</v>
      </c>
      <c r="B349" s="18" t="s">
        <v>47</v>
      </c>
      <c r="C349" s="18" t="s">
        <v>1231</v>
      </c>
      <c r="D349" s="18" t="s">
        <v>1232</v>
      </c>
      <c r="E349" s="18" t="s">
        <v>102</v>
      </c>
      <c r="F349" s="18" t="s">
        <v>363</v>
      </c>
      <c r="G349" s="14" t="s">
        <v>1636</v>
      </c>
      <c r="H349" s="18" t="s">
        <v>28</v>
      </c>
      <c r="I349" s="29"/>
      <c r="J349" s="18"/>
      <c r="K349" s="18" t="s">
        <v>3257</v>
      </c>
      <c r="L349" s="14" t="s">
        <v>1637</v>
      </c>
      <c r="M349" s="19">
        <v>42916.3515162037</v>
      </c>
      <c r="N349" s="18"/>
      <c r="O349" s="18" t="s">
        <v>682</v>
      </c>
      <c r="P349" s="18"/>
      <c r="Q349" s="18" t="s">
        <v>30</v>
      </c>
      <c r="R349" s="18" t="s">
        <v>38</v>
      </c>
      <c r="S349" s="18"/>
      <c r="T349" s="19">
        <v>42916</v>
      </c>
      <c r="U349" s="19"/>
      <c r="V349" s="25" t="s">
        <v>1638</v>
      </c>
      <c r="W349" s="14"/>
      <c r="X349" s="20">
        <v>0</v>
      </c>
      <c r="Y349" s="33">
        <f t="shared" si="20"/>
        <v>26</v>
      </c>
      <c r="Z349" s="32">
        <f t="shared" si="21"/>
        <v>2017</v>
      </c>
      <c r="AA349" s="33" t="str">
        <f t="shared" si="22"/>
        <v/>
      </c>
      <c r="AB349" t="str">
        <f t="shared" si="23"/>
        <v/>
      </c>
    </row>
    <row r="350" spans="1:28" ht="159.5" x14ac:dyDescent="0.35">
      <c r="A350" s="35">
        <v>386</v>
      </c>
      <c r="B350" s="21" t="s">
        <v>47</v>
      </c>
      <c r="C350" s="21" t="s">
        <v>1557</v>
      </c>
      <c r="D350" s="21" t="s">
        <v>1558</v>
      </c>
      <c r="E350" s="21" t="s">
        <v>102</v>
      </c>
      <c r="F350" s="21" t="s">
        <v>363</v>
      </c>
      <c r="G350" s="15" t="s">
        <v>1639</v>
      </c>
      <c r="H350" s="21" t="s">
        <v>28</v>
      </c>
      <c r="I350" s="29"/>
      <c r="J350" s="21"/>
      <c r="K350" s="21" t="s">
        <v>3257</v>
      </c>
      <c r="L350" s="15" t="s">
        <v>1640</v>
      </c>
      <c r="M350" s="22">
        <v>42913.457048611112</v>
      </c>
      <c r="N350" s="21"/>
      <c r="O350" s="21" t="s">
        <v>682</v>
      </c>
      <c r="P350" s="21"/>
      <c r="Q350" s="21" t="s">
        <v>30</v>
      </c>
      <c r="R350" s="21" t="s">
        <v>38</v>
      </c>
      <c r="S350" s="21"/>
      <c r="T350" s="22">
        <v>42913</v>
      </c>
      <c r="U350" s="22">
        <v>42913</v>
      </c>
      <c r="V350" s="24" t="s">
        <v>1641</v>
      </c>
      <c r="W350" s="15"/>
      <c r="X350" s="23">
        <v>0</v>
      </c>
      <c r="Y350" s="33">
        <f t="shared" si="20"/>
        <v>26</v>
      </c>
      <c r="Z350" s="32">
        <f t="shared" si="21"/>
        <v>2017</v>
      </c>
      <c r="AA350" s="33">
        <f t="shared" si="22"/>
        <v>26</v>
      </c>
      <c r="AB350">
        <f t="shared" si="23"/>
        <v>2017</v>
      </c>
    </row>
    <row r="351" spans="1:28" ht="145" x14ac:dyDescent="0.35">
      <c r="A351" s="34">
        <v>385</v>
      </c>
      <c r="B351" s="18" t="s">
        <v>47</v>
      </c>
      <c r="C351" s="18" t="s">
        <v>560</v>
      </c>
      <c r="D351" s="18" t="s">
        <v>1642</v>
      </c>
      <c r="E351" s="18" t="s">
        <v>102</v>
      </c>
      <c r="F351" s="18" t="s">
        <v>363</v>
      </c>
      <c r="G351" s="14" t="s">
        <v>1643</v>
      </c>
      <c r="H351" s="18" t="s">
        <v>28</v>
      </c>
      <c r="I351" s="29"/>
      <c r="J351" s="18"/>
      <c r="K351" s="18" t="s">
        <v>3257</v>
      </c>
      <c r="L351" s="14" t="s">
        <v>1644</v>
      </c>
      <c r="M351" s="19">
        <v>42913.452141203707</v>
      </c>
      <c r="N351" s="18"/>
      <c r="O351" s="18" t="s">
        <v>834</v>
      </c>
      <c r="P351" s="18"/>
      <c r="Q351" s="18" t="s">
        <v>30</v>
      </c>
      <c r="R351" s="18" t="s">
        <v>38</v>
      </c>
      <c r="S351" s="18"/>
      <c r="T351" s="19">
        <v>42913</v>
      </c>
      <c r="U351" s="19">
        <v>42913</v>
      </c>
      <c r="V351" s="25" t="s">
        <v>1645</v>
      </c>
      <c r="W351" s="14"/>
      <c r="X351" s="20">
        <v>0</v>
      </c>
      <c r="Y351" s="33">
        <f t="shared" si="20"/>
        <v>26</v>
      </c>
      <c r="Z351" s="32">
        <f t="shared" si="21"/>
        <v>2017</v>
      </c>
      <c r="AA351" s="33">
        <f t="shared" si="22"/>
        <v>26</v>
      </c>
      <c r="AB351">
        <f t="shared" si="23"/>
        <v>2017</v>
      </c>
    </row>
    <row r="352" spans="1:28" ht="145" x14ac:dyDescent="0.35">
      <c r="A352" s="35">
        <v>384</v>
      </c>
      <c r="B352" s="21" t="s">
        <v>47</v>
      </c>
      <c r="C352" s="21" t="s">
        <v>1273</v>
      </c>
      <c r="D352" s="21" t="s">
        <v>1566</v>
      </c>
      <c r="E352" s="21" t="s">
        <v>102</v>
      </c>
      <c r="F352" s="21" t="s">
        <v>363</v>
      </c>
      <c r="G352" s="15" t="s">
        <v>1643</v>
      </c>
      <c r="H352" s="21" t="s">
        <v>28</v>
      </c>
      <c r="I352" s="29"/>
      <c r="J352" s="21"/>
      <c r="K352" s="21" t="s">
        <v>3257</v>
      </c>
      <c r="L352" s="15" t="s">
        <v>1646</v>
      </c>
      <c r="M352" s="22">
        <v>42913.449699074074</v>
      </c>
      <c r="N352" s="21"/>
      <c r="O352" s="21" t="s">
        <v>682</v>
      </c>
      <c r="P352" s="21"/>
      <c r="Q352" s="21" t="s">
        <v>30</v>
      </c>
      <c r="R352" s="21" t="s">
        <v>38</v>
      </c>
      <c r="S352" s="21"/>
      <c r="T352" s="22">
        <v>42913</v>
      </c>
      <c r="U352" s="22">
        <v>42913</v>
      </c>
      <c r="V352" s="24" t="s">
        <v>1647</v>
      </c>
      <c r="W352" s="15"/>
      <c r="X352" s="23">
        <v>0</v>
      </c>
      <c r="Y352" s="33">
        <f t="shared" si="20"/>
        <v>26</v>
      </c>
      <c r="Z352" s="32">
        <f t="shared" si="21"/>
        <v>2017</v>
      </c>
      <c r="AA352" s="33">
        <f t="shared" si="22"/>
        <v>26</v>
      </c>
      <c r="AB352">
        <f t="shared" si="23"/>
        <v>2017</v>
      </c>
    </row>
    <row r="353" spans="1:28" ht="145" x14ac:dyDescent="0.35">
      <c r="A353" s="34">
        <v>383</v>
      </c>
      <c r="B353" s="18" t="s">
        <v>47</v>
      </c>
      <c r="C353" s="18" t="s">
        <v>1237</v>
      </c>
      <c r="D353" s="18" t="s">
        <v>1159</v>
      </c>
      <c r="E353" s="18" t="s">
        <v>102</v>
      </c>
      <c r="F353" s="18" t="s">
        <v>363</v>
      </c>
      <c r="G353" s="14" t="s">
        <v>1648</v>
      </c>
      <c r="H353" s="18" t="s">
        <v>28</v>
      </c>
      <c r="I353" s="29"/>
      <c r="J353" s="18"/>
      <c r="K353" s="18" t="s">
        <v>3257</v>
      </c>
      <c r="L353" s="14" t="s">
        <v>1649</v>
      </c>
      <c r="M353" s="19">
        <v>42913.430752314816</v>
      </c>
      <c r="N353" s="18"/>
      <c r="O353" s="18" t="s">
        <v>834</v>
      </c>
      <c r="P353" s="18"/>
      <c r="Q353" s="18" t="s">
        <v>30</v>
      </c>
      <c r="R353" s="18" t="s">
        <v>38</v>
      </c>
      <c r="S353" s="18"/>
      <c r="T353" s="19">
        <v>42913</v>
      </c>
      <c r="U353" s="19">
        <v>42913</v>
      </c>
      <c r="V353" s="25" t="s">
        <v>1650</v>
      </c>
      <c r="W353" s="14"/>
      <c r="X353" s="20">
        <v>0</v>
      </c>
      <c r="Y353" s="33">
        <f t="shared" si="20"/>
        <v>26</v>
      </c>
      <c r="Z353" s="32">
        <f t="shared" si="21"/>
        <v>2017</v>
      </c>
      <c r="AA353" s="33">
        <f t="shared" si="22"/>
        <v>26</v>
      </c>
      <c r="AB353">
        <f t="shared" si="23"/>
        <v>2017</v>
      </c>
    </row>
    <row r="354" spans="1:28" ht="101.5" x14ac:dyDescent="0.35">
      <c r="A354" s="35">
        <v>382</v>
      </c>
      <c r="B354" s="21" t="s">
        <v>66</v>
      </c>
      <c r="C354" s="21" t="s">
        <v>117</v>
      </c>
      <c r="D354" s="21" t="s">
        <v>1651</v>
      </c>
      <c r="E354" s="21" t="s">
        <v>119</v>
      </c>
      <c r="F354" s="21" t="s">
        <v>85</v>
      </c>
      <c r="G354" s="15" t="s">
        <v>1652</v>
      </c>
      <c r="H354" s="21" t="s">
        <v>37</v>
      </c>
      <c r="I354" s="29"/>
      <c r="J354" s="21"/>
      <c r="K354" s="21" t="s">
        <v>3260</v>
      </c>
      <c r="L354" s="15" t="s">
        <v>1653</v>
      </c>
      <c r="M354" s="22">
        <v>42895.385335648149</v>
      </c>
      <c r="N354" s="21"/>
      <c r="O354" s="21"/>
      <c r="P354" s="21" t="s">
        <v>122</v>
      </c>
      <c r="Q354" s="21" t="s">
        <v>38</v>
      </c>
      <c r="R354" s="21"/>
      <c r="S354" s="21" t="s">
        <v>1655</v>
      </c>
      <c r="T354" s="22"/>
      <c r="U354" s="22"/>
      <c r="V354" s="24" t="s">
        <v>1654</v>
      </c>
      <c r="W354" s="15"/>
      <c r="X354" s="23">
        <v>0</v>
      </c>
      <c r="Y354" s="33">
        <f t="shared" si="20"/>
        <v>23</v>
      </c>
      <c r="Z354" s="32">
        <f t="shared" si="21"/>
        <v>2017</v>
      </c>
      <c r="AA354" s="33" t="str">
        <f t="shared" si="22"/>
        <v/>
      </c>
      <c r="AB354" t="str">
        <f t="shared" si="23"/>
        <v/>
      </c>
    </row>
    <row r="355" spans="1:28" ht="101.5" x14ac:dyDescent="0.35">
      <c r="A355" s="34">
        <v>381</v>
      </c>
      <c r="B355" s="18" t="s">
        <v>47</v>
      </c>
      <c r="C355" s="18" t="s">
        <v>292</v>
      </c>
      <c r="D355" s="18" t="s">
        <v>293</v>
      </c>
      <c r="E355" s="18" t="s">
        <v>112</v>
      </c>
      <c r="F355" s="18" t="s">
        <v>51</v>
      </c>
      <c r="G355" s="14" t="s">
        <v>1656</v>
      </c>
      <c r="H355" s="18" t="s">
        <v>43</v>
      </c>
      <c r="I355" s="29"/>
      <c r="J355" s="18"/>
      <c r="K355" s="18" t="s">
        <v>3261</v>
      </c>
      <c r="L355" s="14" t="s">
        <v>1657</v>
      </c>
      <c r="M355" s="19">
        <v>42893.568333333336</v>
      </c>
      <c r="N355" s="18"/>
      <c r="O355" s="18"/>
      <c r="P355" s="18" t="s">
        <v>296</v>
      </c>
      <c r="Q355" s="18" t="s">
        <v>38</v>
      </c>
      <c r="R355" s="18"/>
      <c r="S355" s="18" t="s">
        <v>951</v>
      </c>
      <c r="T355" s="19">
        <v>42893</v>
      </c>
      <c r="U355" s="19">
        <v>43342</v>
      </c>
      <c r="V355" s="14"/>
      <c r="W355" s="14"/>
      <c r="X355" s="20">
        <v>0</v>
      </c>
      <c r="Y355" s="33">
        <f t="shared" si="20"/>
        <v>23</v>
      </c>
      <c r="Z355" s="32">
        <f t="shared" si="21"/>
        <v>2017</v>
      </c>
      <c r="AA355" s="33">
        <f t="shared" si="22"/>
        <v>35</v>
      </c>
      <c r="AB355">
        <f t="shared" si="23"/>
        <v>2018</v>
      </c>
    </row>
    <row r="356" spans="1:28" ht="72.5" x14ac:dyDescent="0.35">
      <c r="A356" s="35">
        <v>380</v>
      </c>
      <c r="B356" s="21" t="s">
        <v>47</v>
      </c>
      <c r="C356" s="21" t="s">
        <v>1658</v>
      </c>
      <c r="D356" s="21" t="s">
        <v>1659</v>
      </c>
      <c r="E356" s="21" t="s">
        <v>102</v>
      </c>
      <c r="F356" s="21" t="s">
        <v>363</v>
      </c>
      <c r="G356" s="15" t="s">
        <v>1660</v>
      </c>
      <c r="H356" s="21" t="s">
        <v>28</v>
      </c>
      <c r="I356" s="29"/>
      <c r="J356" s="21"/>
      <c r="K356" s="21" t="s">
        <v>3257</v>
      </c>
      <c r="L356" s="15" t="s">
        <v>1661</v>
      </c>
      <c r="M356" s="22">
        <v>42879.631689814814</v>
      </c>
      <c r="N356" s="21"/>
      <c r="O356" s="21" t="s">
        <v>682</v>
      </c>
      <c r="P356" s="21"/>
      <c r="Q356" s="21" t="s">
        <v>30</v>
      </c>
      <c r="R356" s="21" t="s">
        <v>38</v>
      </c>
      <c r="S356" s="21"/>
      <c r="T356" s="22">
        <v>42886</v>
      </c>
      <c r="U356" s="22">
        <v>42886</v>
      </c>
      <c r="V356" s="24" t="s">
        <v>1662</v>
      </c>
      <c r="W356" s="24" t="s">
        <v>1663</v>
      </c>
      <c r="X356" s="23">
        <v>0</v>
      </c>
      <c r="Y356" s="33">
        <f t="shared" si="20"/>
        <v>21</v>
      </c>
      <c r="Z356" s="32">
        <f t="shared" si="21"/>
        <v>2017</v>
      </c>
      <c r="AA356" s="33">
        <f t="shared" si="22"/>
        <v>22</v>
      </c>
      <c r="AB356">
        <f t="shared" si="23"/>
        <v>2017</v>
      </c>
    </row>
    <row r="357" spans="1:28" ht="406" x14ac:dyDescent="0.35">
      <c r="A357" s="34">
        <v>379</v>
      </c>
      <c r="B357" s="18" t="s">
        <v>47</v>
      </c>
      <c r="C357" s="18" t="s">
        <v>249</v>
      </c>
      <c r="D357" s="18" t="s">
        <v>1664</v>
      </c>
      <c r="E357" s="18" t="s">
        <v>258</v>
      </c>
      <c r="F357" s="18" t="s">
        <v>35</v>
      </c>
      <c r="G357" s="14" t="s">
        <v>1665</v>
      </c>
      <c r="H357" s="18" t="s">
        <v>37</v>
      </c>
      <c r="I357" s="29"/>
      <c r="J357" s="18"/>
      <c r="K357" s="18" t="s">
        <v>3261</v>
      </c>
      <c r="L357" s="14" t="s">
        <v>1666</v>
      </c>
      <c r="M357" s="19">
        <v>42874.369143518517</v>
      </c>
      <c r="N357" s="18"/>
      <c r="O357" s="18" t="s">
        <v>1669</v>
      </c>
      <c r="P357" s="18" t="s">
        <v>255</v>
      </c>
      <c r="Q357" s="18" t="s">
        <v>38</v>
      </c>
      <c r="R357" s="18" t="s">
        <v>3264</v>
      </c>
      <c r="S357" s="18" t="s">
        <v>1668</v>
      </c>
      <c r="T357" s="19">
        <v>42877</v>
      </c>
      <c r="U357" s="19">
        <v>42914</v>
      </c>
      <c r="V357" s="25" t="s">
        <v>1667</v>
      </c>
      <c r="W357" s="14"/>
      <c r="X357" s="20">
        <v>0</v>
      </c>
      <c r="Y357" s="33">
        <f t="shared" si="20"/>
        <v>20</v>
      </c>
      <c r="Z357" s="32">
        <f t="shared" si="21"/>
        <v>2017</v>
      </c>
      <c r="AA357" s="33">
        <f t="shared" si="22"/>
        <v>26</v>
      </c>
      <c r="AB357">
        <f t="shared" si="23"/>
        <v>2017</v>
      </c>
    </row>
    <row r="358" spans="1:28" ht="188.5" x14ac:dyDescent="0.35">
      <c r="A358" s="35">
        <v>378</v>
      </c>
      <c r="B358" s="21" t="s">
        <v>47</v>
      </c>
      <c r="C358" s="21" t="s">
        <v>1124</v>
      </c>
      <c r="D358" s="21" t="s">
        <v>1670</v>
      </c>
      <c r="E358" s="21" t="s">
        <v>198</v>
      </c>
      <c r="F358" s="21" t="s">
        <v>1609</v>
      </c>
      <c r="G358" s="15" t="s">
        <v>1671</v>
      </c>
      <c r="H358" s="21" t="s">
        <v>43</v>
      </c>
      <c r="I358" s="29"/>
      <c r="J358" s="21"/>
      <c r="K358" s="21" t="s">
        <v>3258</v>
      </c>
      <c r="L358" s="15" t="s">
        <v>1672</v>
      </c>
      <c r="M358" s="22">
        <v>42873.416307870371</v>
      </c>
      <c r="N358" s="21"/>
      <c r="O358" s="21" t="s">
        <v>1480</v>
      </c>
      <c r="P358" s="21"/>
      <c r="Q358" s="21" t="s">
        <v>30</v>
      </c>
      <c r="R358" s="21" t="s">
        <v>3262</v>
      </c>
      <c r="S358" s="21"/>
      <c r="T358" s="22">
        <v>42873</v>
      </c>
      <c r="U358" s="22">
        <v>43648</v>
      </c>
      <c r="V358" s="24" t="s">
        <v>1673</v>
      </c>
      <c r="W358" s="15"/>
      <c r="X358" s="23">
        <v>0</v>
      </c>
      <c r="Y358" s="33">
        <f t="shared" si="20"/>
        <v>20</v>
      </c>
      <c r="Z358" s="32">
        <f t="shared" si="21"/>
        <v>2017</v>
      </c>
      <c r="AA358" s="33">
        <f t="shared" si="22"/>
        <v>27</v>
      </c>
      <c r="AB358">
        <f t="shared" si="23"/>
        <v>2019</v>
      </c>
    </row>
    <row r="359" spans="1:28" ht="188.5" x14ac:dyDescent="0.35">
      <c r="A359" s="34">
        <v>377</v>
      </c>
      <c r="B359" s="18" t="s">
        <v>47</v>
      </c>
      <c r="C359" s="18" t="s">
        <v>76</v>
      </c>
      <c r="D359" s="18" t="s">
        <v>1674</v>
      </c>
      <c r="E359" s="18" t="s">
        <v>78</v>
      </c>
      <c r="F359" s="18" t="s">
        <v>51</v>
      </c>
      <c r="G359" s="14" t="s">
        <v>1675</v>
      </c>
      <c r="H359" s="18" t="s">
        <v>37</v>
      </c>
      <c r="I359" s="29"/>
      <c r="J359" s="18"/>
      <c r="K359" s="18" t="s">
        <v>3261</v>
      </c>
      <c r="L359" s="14" t="s">
        <v>1676</v>
      </c>
      <c r="M359" s="19">
        <v>42872.684328703705</v>
      </c>
      <c r="N359" s="18"/>
      <c r="O359" s="18"/>
      <c r="P359" s="18" t="s">
        <v>81</v>
      </c>
      <c r="Q359" s="18" t="s">
        <v>38</v>
      </c>
      <c r="R359" s="18"/>
      <c r="S359" s="18" t="s">
        <v>1678</v>
      </c>
      <c r="T359" s="19">
        <v>42873</v>
      </c>
      <c r="U359" s="19"/>
      <c r="V359" s="25" t="s">
        <v>1677</v>
      </c>
      <c r="W359" s="14"/>
      <c r="X359" s="20">
        <v>0</v>
      </c>
      <c r="Y359" s="33">
        <f t="shared" si="20"/>
        <v>20</v>
      </c>
      <c r="Z359" s="32">
        <f t="shared" si="21"/>
        <v>2017</v>
      </c>
      <c r="AA359" s="33" t="str">
        <f t="shared" si="22"/>
        <v/>
      </c>
      <c r="AB359" t="str">
        <f t="shared" si="23"/>
        <v/>
      </c>
    </row>
    <row r="360" spans="1:28" ht="101.5" x14ac:dyDescent="0.35">
      <c r="A360" s="35">
        <v>376</v>
      </c>
      <c r="B360" s="21" t="s">
        <v>47</v>
      </c>
      <c r="C360" s="21" t="s">
        <v>1679</v>
      </c>
      <c r="D360" s="21" t="s">
        <v>1680</v>
      </c>
      <c r="E360" s="21" t="s">
        <v>339</v>
      </c>
      <c r="F360" s="21" t="s">
        <v>85</v>
      </c>
      <c r="G360" s="15" t="s">
        <v>1681</v>
      </c>
      <c r="H360" s="21" t="s">
        <v>37</v>
      </c>
      <c r="I360" s="29"/>
      <c r="J360" s="21"/>
      <c r="K360" s="21" t="s">
        <v>3260</v>
      </c>
      <c r="L360" s="15" t="s">
        <v>1682</v>
      </c>
      <c r="M360" s="22">
        <v>42867.383483796293</v>
      </c>
      <c r="N360" s="21"/>
      <c r="O360" s="21"/>
      <c r="P360" s="21" t="s">
        <v>1684</v>
      </c>
      <c r="Q360" s="21" t="s">
        <v>38</v>
      </c>
      <c r="R360" s="21"/>
      <c r="S360" s="21" t="s">
        <v>1685</v>
      </c>
      <c r="T360" s="22"/>
      <c r="U360" s="22"/>
      <c r="V360" s="24" t="s">
        <v>1683</v>
      </c>
      <c r="W360" s="15"/>
      <c r="X360" s="23">
        <v>0</v>
      </c>
      <c r="Y360" s="33">
        <f t="shared" si="20"/>
        <v>19</v>
      </c>
      <c r="Z360" s="32">
        <f t="shared" si="21"/>
        <v>2017</v>
      </c>
      <c r="AA360" s="33" t="str">
        <f t="shared" si="22"/>
        <v/>
      </c>
      <c r="AB360" t="str">
        <f t="shared" si="23"/>
        <v/>
      </c>
    </row>
    <row r="361" spans="1:28" ht="101.5" x14ac:dyDescent="0.35">
      <c r="A361" s="34">
        <v>375</v>
      </c>
      <c r="B361" s="18" t="s">
        <v>47</v>
      </c>
      <c r="C361" s="18" t="s">
        <v>292</v>
      </c>
      <c r="D361" s="18" t="s">
        <v>1430</v>
      </c>
      <c r="E361" s="18"/>
      <c r="F361" s="18" t="s">
        <v>1609</v>
      </c>
      <c r="G361" s="14" t="s">
        <v>1686</v>
      </c>
      <c r="H361" s="18" t="s">
        <v>28</v>
      </c>
      <c r="I361" s="29"/>
      <c r="J361" s="18"/>
      <c r="K361" s="18" t="s">
        <v>3261</v>
      </c>
      <c r="L361" s="14" t="s">
        <v>1687</v>
      </c>
      <c r="M361" s="19">
        <v>42866.724189814813</v>
      </c>
      <c r="N361" s="18"/>
      <c r="O361" s="18" t="s">
        <v>1480</v>
      </c>
      <c r="P361" s="18"/>
      <c r="Q361" s="18" t="s">
        <v>30</v>
      </c>
      <c r="R361" s="18" t="s">
        <v>3262</v>
      </c>
      <c r="S361" s="18"/>
      <c r="T361" s="19">
        <v>42870</v>
      </c>
      <c r="U361" s="19"/>
      <c r="V361" s="14"/>
      <c r="W361" s="14"/>
      <c r="X361" s="20">
        <v>0</v>
      </c>
      <c r="Y361" s="33">
        <f t="shared" si="20"/>
        <v>19</v>
      </c>
      <c r="Z361" s="32">
        <f t="shared" si="21"/>
        <v>2017</v>
      </c>
      <c r="AA361" s="33" t="str">
        <f t="shared" si="22"/>
        <v/>
      </c>
      <c r="AB361" t="str">
        <f t="shared" si="23"/>
        <v/>
      </c>
    </row>
    <row r="362" spans="1:28" ht="72.5" x14ac:dyDescent="0.35">
      <c r="A362" s="35">
        <v>374</v>
      </c>
      <c r="B362" s="21" t="s">
        <v>47</v>
      </c>
      <c r="C362" s="21" t="s">
        <v>1688</v>
      </c>
      <c r="D362" s="21" t="s">
        <v>1689</v>
      </c>
      <c r="E362" s="21"/>
      <c r="F362" s="21" t="s">
        <v>363</v>
      </c>
      <c r="G362" s="15" t="s">
        <v>1690</v>
      </c>
      <c r="H362" s="21" t="s">
        <v>43</v>
      </c>
      <c r="I362" s="29"/>
      <c r="J362" s="21"/>
      <c r="K362" s="21" t="s">
        <v>3257</v>
      </c>
      <c r="L362" s="15" t="s">
        <v>1691</v>
      </c>
      <c r="M362" s="22">
        <v>42859.440243055556</v>
      </c>
      <c r="N362" s="21"/>
      <c r="O362" s="21" t="s">
        <v>834</v>
      </c>
      <c r="P362" s="21"/>
      <c r="Q362" s="21" t="s">
        <v>30</v>
      </c>
      <c r="R362" s="21" t="s">
        <v>38</v>
      </c>
      <c r="S362" s="21"/>
      <c r="T362" s="22">
        <v>42859</v>
      </c>
      <c r="U362" s="22">
        <v>42859</v>
      </c>
      <c r="V362" s="24" t="s">
        <v>1692</v>
      </c>
      <c r="W362" s="24" t="s">
        <v>1693</v>
      </c>
      <c r="X362" s="23">
        <v>0</v>
      </c>
      <c r="Y362" s="33">
        <f t="shared" si="20"/>
        <v>18</v>
      </c>
      <c r="Z362" s="32">
        <f t="shared" si="21"/>
        <v>2017</v>
      </c>
      <c r="AA362" s="33">
        <f t="shared" si="22"/>
        <v>18</v>
      </c>
      <c r="AB362">
        <f t="shared" si="23"/>
        <v>2017</v>
      </c>
    </row>
    <row r="363" spans="1:28" ht="130.5" x14ac:dyDescent="0.35">
      <c r="A363" s="34">
        <v>373</v>
      </c>
      <c r="B363" s="18" t="s">
        <v>47</v>
      </c>
      <c r="C363" s="18" t="s">
        <v>204</v>
      </c>
      <c r="D363" s="18" t="s">
        <v>415</v>
      </c>
      <c r="E363" s="18" t="s">
        <v>60</v>
      </c>
      <c r="F363" s="18" t="s">
        <v>891</v>
      </c>
      <c r="G363" s="14" t="s">
        <v>1694</v>
      </c>
      <c r="H363" s="18" t="s">
        <v>37</v>
      </c>
      <c r="I363" s="29"/>
      <c r="J363" s="18"/>
      <c r="K363" s="18" t="s">
        <v>3261</v>
      </c>
      <c r="L363" s="14" t="s">
        <v>1695</v>
      </c>
      <c r="M363" s="19">
        <v>42858.593831018516</v>
      </c>
      <c r="N363" s="18" t="s">
        <v>1697</v>
      </c>
      <c r="O363" s="18" t="s">
        <v>1699</v>
      </c>
      <c r="P363" s="18" t="s">
        <v>209</v>
      </c>
      <c r="Q363" s="18" t="s">
        <v>38</v>
      </c>
      <c r="R363" s="18"/>
      <c r="S363" s="18" t="s">
        <v>1698</v>
      </c>
      <c r="T363" s="19">
        <v>42858</v>
      </c>
      <c r="U363" s="19">
        <v>42859</v>
      </c>
      <c r="V363" s="25" t="s">
        <v>1696</v>
      </c>
      <c r="W363" s="14"/>
      <c r="X363" s="20">
        <v>0</v>
      </c>
      <c r="Y363" s="33">
        <f t="shared" si="20"/>
        <v>18</v>
      </c>
      <c r="Z363" s="32">
        <f t="shared" si="21"/>
        <v>2017</v>
      </c>
      <c r="AA363" s="33">
        <f t="shared" si="22"/>
        <v>18</v>
      </c>
      <c r="AB363">
        <f t="shared" si="23"/>
        <v>2017</v>
      </c>
    </row>
    <row r="364" spans="1:28" ht="159.5" x14ac:dyDescent="0.35">
      <c r="A364" s="35">
        <v>372</v>
      </c>
      <c r="B364" s="21" t="s">
        <v>22</v>
      </c>
      <c r="C364" s="21" t="s">
        <v>1700</v>
      </c>
      <c r="D364" s="21" t="s">
        <v>1701</v>
      </c>
      <c r="E364" s="21" t="s">
        <v>133</v>
      </c>
      <c r="F364" s="21" t="s">
        <v>31</v>
      </c>
      <c r="G364" s="15" t="s">
        <v>1702</v>
      </c>
      <c r="H364" s="21" t="s">
        <v>28</v>
      </c>
      <c r="I364" s="29"/>
      <c r="J364" s="21"/>
      <c r="K364" s="21" t="s">
        <v>3257</v>
      </c>
      <c r="L364" s="15"/>
      <c r="M364" s="22">
        <v>42858.498148148145</v>
      </c>
      <c r="N364" s="21"/>
      <c r="O364" s="21"/>
      <c r="P364" s="21" t="s">
        <v>1703</v>
      </c>
      <c r="Q364" s="21" t="s">
        <v>38</v>
      </c>
      <c r="R364" s="21"/>
      <c r="S364" s="21" t="s">
        <v>1704</v>
      </c>
      <c r="T364" s="22"/>
      <c r="U364" s="22"/>
      <c r="V364" s="15"/>
      <c r="W364" s="15"/>
      <c r="X364" s="23">
        <v>0</v>
      </c>
      <c r="Y364" s="33">
        <f t="shared" si="20"/>
        <v>18</v>
      </c>
      <c r="Z364" s="32">
        <f t="shared" si="21"/>
        <v>2017</v>
      </c>
      <c r="AA364" s="33" t="str">
        <f t="shared" si="22"/>
        <v/>
      </c>
      <c r="AB364" t="str">
        <f t="shared" si="23"/>
        <v/>
      </c>
    </row>
    <row r="365" spans="1:28" ht="58" x14ac:dyDescent="0.35">
      <c r="A365" s="34">
        <v>371</v>
      </c>
      <c r="B365" s="18" t="s">
        <v>47</v>
      </c>
      <c r="C365" s="18" t="s">
        <v>249</v>
      </c>
      <c r="D365" s="18" t="s">
        <v>105</v>
      </c>
      <c r="E365" s="18" t="s">
        <v>251</v>
      </c>
      <c r="F365" s="18" t="s">
        <v>51</v>
      </c>
      <c r="G365" s="14" t="s">
        <v>1705</v>
      </c>
      <c r="H365" s="18" t="s">
        <v>37</v>
      </c>
      <c r="I365" s="29"/>
      <c r="J365" s="18"/>
      <c r="K365" s="18" t="s">
        <v>3261</v>
      </c>
      <c r="L365" s="14" t="s">
        <v>1706</v>
      </c>
      <c r="M365" s="19">
        <v>42852.467372685183</v>
      </c>
      <c r="N365" s="18"/>
      <c r="O365" s="18"/>
      <c r="P365" s="18" t="s">
        <v>255</v>
      </c>
      <c r="Q365" s="18" t="s">
        <v>38</v>
      </c>
      <c r="R365" s="18" t="s">
        <v>30</v>
      </c>
      <c r="S365" s="18" t="s">
        <v>1707</v>
      </c>
      <c r="T365" s="19">
        <v>42852</v>
      </c>
      <c r="U365" s="19"/>
      <c r="V365" s="14"/>
      <c r="W365" s="14"/>
      <c r="X365" s="20">
        <v>0</v>
      </c>
      <c r="Y365" s="33">
        <f t="shared" si="20"/>
        <v>17</v>
      </c>
      <c r="Z365" s="32">
        <f t="shared" si="21"/>
        <v>2017</v>
      </c>
      <c r="AA365" s="33" t="str">
        <f t="shared" si="22"/>
        <v/>
      </c>
      <c r="AB365" t="str">
        <f t="shared" si="23"/>
        <v/>
      </c>
    </row>
    <row r="366" spans="1:28" ht="87" x14ac:dyDescent="0.35">
      <c r="A366" s="35">
        <v>370</v>
      </c>
      <c r="B366" s="21" t="s">
        <v>47</v>
      </c>
      <c r="C366" s="21" t="s">
        <v>1688</v>
      </c>
      <c r="D366" s="21" t="s">
        <v>1708</v>
      </c>
      <c r="E366" s="21"/>
      <c r="F366" s="21" t="s">
        <v>363</v>
      </c>
      <c r="G366" s="15" t="s">
        <v>1709</v>
      </c>
      <c r="H366" s="21" t="s">
        <v>28</v>
      </c>
      <c r="I366" s="29"/>
      <c r="J366" s="21"/>
      <c r="K366" s="21" t="s">
        <v>3257</v>
      </c>
      <c r="L366" s="15" t="s">
        <v>1710</v>
      </c>
      <c r="M366" s="22">
        <v>42851.720717592594</v>
      </c>
      <c r="N366" s="21"/>
      <c r="O366" s="21" t="s">
        <v>834</v>
      </c>
      <c r="P366" s="21"/>
      <c r="Q366" s="21" t="s">
        <v>30</v>
      </c>
      <c r="R366" s="21" t="s">
        <v>38</v>
      </c>
      <c r="S366" s="21"/>
      <c r="T366" s="22">
        <v>42852</v>
      </c>
      <c r="U366" s="22">
        <v>42852</v>
      </c>
      <c r="V366" s="24" t="s">
        <v>1711</v>
      </c>
      <c r="W366" s="15"/>
      <c r="X366" s="23">
        <v>0</v>
      </c>
      <c r="Y366" s="33">
        <f t="shared" si="20"/>
        <v>17</v>
      </c>
      <c r="Z366" s="32">
        <f t="shared" si="21"/>
        <v>2017</v>
      </c>
      <c r="AA366" s="33">
        <f t="shared" si="22"/>
        <v>17</v>
      </c>
      <c r="AB366">
        <f t="shared" si="23"/>
        <v>2017</v>
      </c>
    </row>
    <row r="367" spans="1:28" ht="409.5" x14ac:dyDescent="0.35">
      <c r="A367" s="34">
        <v>369</v>
      </c>
      <c r="B367" s="18" t="s">
        <v>690</v>
      </c>
      <c r="C367" s="18" t="s">
        <v>1712</v>
      </c>
      <c r="D367" s="18" t="s">
        <v>1713</v>
      </c>
      <c r="E367" s="18" t="s">
        <v>275</v>
      </c>
      <c r="F367" s="18" t="s">
        <v>35</v>
      </c>
      <c r="G367" s="14" t="s">
        <v>1714</v>
      </c>
      <c r="H367" s="18" t="s">
        <v>28</v>
      </c>
      <c r="I367" s="29"/>
      <c r="J367" s="18"/>
      <c r="K367" s="18" t="s">
        <v>3261</v>
      </c>
      <c r="L367" s="14" t="s">
        <v>1715</v>
      </c>
      <c r="M367" s="19">
        <v>42849.562696759262</v>
      </c>
      <c r="N367" s="18"/>
      <c r="O367" s="18" t="s">
        <v>1718</v>
      </c>
      <c r="P367" s="18" t="s">
        <v>1717</v>
      </c>
      <c r="Q367" s="18" t="s">
        <v>38</v>
      </c>
      <c r="R367" s="18" t="s">
        <v>30</v>
      </c>
      <c r="S367" s="18"/>
      <c r="T367" s="19">
        <v>42849</v>
      </c>
      <c r="U367" s="19"/>
      <c r="V367" s="25" t="s">
        <v>1716</v>
      </c>
      <c r="W367" s="14"/>
      <c r="X367" s="20">
        <v>0</v>
      </c>
      <c r="Y367" s="33">
        <f t="shared" si="20"/>
        <v>17</v>
      </c>
      <c r="Z367" s="32">
        <f t="shared" si="21"/>
        <v>2017</v>
      </c>
      <c r="AA367" s="33" t="str">
        <f t="shared" si="22"/>
        <v/>
      </c>
      <c r="AB367" t="str">
        <f t="shared" si="23"/>
        <v/>
      </c>
    </row>
    <row r="368" spans="1:28" ht="43.5" x14ac:dyDescent="0.35">
      <c r="A368" s="35">
        <v>368</v>
      </c>
      <c r="B368" s="21" t="s">
        <v>47</v>
      </c>
      <c r="C368" s="21" t="s">
        <v>117</v>
      </c>
      <c r="D368" s="21" t="s">
        <v>1719</v>
      </c>
      <c r="E368" s="21"/>
      <c r="F368" s="21" t="s">
        <v>363</v>
      </c>
      <c r="G368" s="15" t="s">
        <v>1720</v>
      </c>
      <c r="H368" s="21" t="s">
        <v>43</v>
      </c>
      <c r="I368" s="29"/>
      <c r="J368" s="21"/>
      <c r="K368" s="21" t="s">
        <v>3257</v>
      </c>
      <c r="L368" s="15" t="s">
        <v>1721</v>
      </c>
      <c r="M368" s="22">
        <v>42844.709363425929</v>
      </c>
      <c r="N368" s="21"/>
      <c r="O368" s="21" t="s">
        <v>1723</v>
      </c>
      <c r="P368" s="21"/>
      <c r="Q368" s="21" t="s">
        <v>30</v>
      </c>
      <c r="R368" s="21" t="s">
        <v>38</v>
      </c>
      <c r="S368" s="21"/>
      <c r="T368" s="22">
        <v>42845</v>
      </c>
      <c r="U368" s="22">
        <v>42845</v>
      </c>
      <c r="V368" s="24" t="s">
        <v>1722</v>
      </c>
      <c r="W368" s="24" t="s">
        <v>1724</v>
      </c>
      <c r="X368" s="23">
        <v>0</v>
      </c>
      <c r="Y368" s="33">
        <f t="shared" si="20"/>
        <v>16</v>
      </c>
      <c r="Z368" s="32">
        <f t="shared" si="21"/>
        <v>2017</v>
      </c>
      <c r="AA368" s="33">
        <f t="shared" si="22"/>
        <v>16</v>
      </c>
      <c r="AB368">
        <f t="shared" si="23"/>
        <v>2017</v>
      </c>
    </row>
    <row r="369" spans="1:28" ht="145" x14ac:dyDescent="0.35">
      <c r="A369" s="34">
        <v>367</v>
      </c>
      <c r="B369" s="18" t="s">
        <v>47</v>
      </c>
      <c r="C369" s="18" t="s">
        <v>1725</v>
      </c>
      <c r="D369" s="18" t="s">
        <v>1726</v>
      </c>
      <c r="E369" s="18" t="s">
        <v>1726</v>
      </c>
      <c r="F369" s="18" t="s">
        <v>1609</v>
      </c>
      <c r="G369" s="14" t="s">
        <v>1727</v>
      </c>
      <c r="H369" s="18" t="s">
        <v>28</v>
      </c>
      <c r="I369" s="29"/>
      <c r="J369" s="18"/>
      <c r="K369" s="18" t="s">
        <v>3261</v>
      </c>
      <c r="L369" s="14" t="s">
        <v>1728</v>
      </c>
      <c r="M369" s="19">
        <v>42843.460046296299</v>
      </c>
      <c r="N369" s="18"/>
      <c r="O369" s="18" t="s">
        <v>1480</v>
      </c>
      <c r="P369" s="18"/>
      <c r="Q369" s="18" t="s">
        <v>30</v>
      </c>
      <c r="R369" s="18" t="s">
        <v>3262</v>
      </c>
      <c r="S369" s="18" t="s">
        <v>102</v>
      </c>
      <c r="T369" s="19">
        <v>42845</v>
      </c>
      <c r="U369" s="19">
        <v>42845</v>
      </c>
      <c r="V369" s="14"/>
      <c r="W369" s="14"/>
      <c r="X369" s="20">
        <v>0</v>
      </c>
      <c r="Y369" s="33">
        <f t="shared" si="20"/>
        <v>16</v>
      </c>
      <c r="Z369" s="32">
        <f t="shared" si="21"/>
        <v>2017</v>
      </c>
      <c r="AA369" s="33">
        <f t="shared" si="22"/>
        <v>16</v>
      </c>
      <c r="AB369">
        <f t="shared" si="23"/>
        <v>2017</v>
      </c>
    </row>
    <row r="370" spans="1:28" ht="188.5" x14ac:dyDescent="0.35">
      <c r="A370" s="35">
        <v>366</v>
      </c>
      <c r="B370" s="21" t="s">
        <v>47</v>
      </c>
      <c r="C370" s="21" t="s">
        <v>608</v>
      </c>
      <c r="D370" s="21" t="s">
        <v>1729</v>
      </c>
      <c r="E370" s="21"/>
      <c r="F370" s="21" t="s">
        <v>1609</v>
      </c>
      <c r="G370" s="15" t="s">
        <v>1730</v>
      </c>
      <c r="H370" s="21" t="s">
        <v>43</v>
      </c>
      <c r="I370" s="29"/>
      <c r="J370" s="21"/>
      <c r="K370" s="21" t="s">
        <v>3261</v>
      </c>
      <c r="L370" s="15" t="s">
        <v>1731</v>
      </c>
      <c r="M370" s="22">
        <v>42830.595300925925</v>
      </c>
      <c r="N370" s="21"/>
      <c r="O370" s="21" t="s">
        <v>682</v>
      </c>
      <c r="P370" s="21"/>
      <c r="Q370" s="21" t="s">
        <v>30</v>
      </c>
      <c r="R370" s="21" t="s">
        <v>38</v>
      </c>
      <c r="S370" s="21"/>
      <c r="T370" s="22">
        <v>42831</v>
      </c>
      <c r="U370" s="22">
        <v>42849</v>
      </c>
      <c r="V370" s="15"/>
      <c r="W370" s="15"/>
      <c r="X370" s="23">
        <v>0</v>
      </c>
      <c r="Y370" s="33">
        <f t="shared" si="20"/>
        <v>14</v>
      </c>
      <c r="Z370" s="32">
        <f t="shared" si="21"/>
        <v>2017</v>
      </c>
      <c r="AA370" s="33">
        <f t="shared" si="22"/>
        <v>17</v>
      </c>
      <c r="AB370">
        <f t="shared" si="23"/>
        <v>2017</v>
      </c>
    </row>
    <row r="371" spans="1:28" ht="43.5" x14ac:dyDescent="0.35">
      <c r="A371" s="34">
        <v>365</v>
      </c>
      <c r="B371" s="18" t="s">
        <v>47</v>
      </c>
      <c r="C371" s="18" t="s">
        <v>1335</v>
      </c>
      <c r="D371" s="18" t="s">
        <v>1732</v>
      </c>
      <c r="E371" s="18"/>
      <c r="F371" s="18" t="s">
        <v>1609</v>
      </c>
      <c r="G371" s="14" t="s">
        <v>1733</v>
      </c>
      <c r="H371" s="18" t="s">
        <v>28</v>
      </c>
      <c r="I371" s="29"/>
      <c r="J371" s="18"/>
      <c r="K371" s="18" t="s">
        <v>3258</v>
      </c>
      <c r="L371" s="14" t="s">
        <v>1734</v>
      </c>
      <c r="M371" s="19">
        <v>42824.610196759262</v>
      </c>
      <c r="N371" s="18"/>
      <c r="O371" s="18"/>
      <c r="P371" s="18"/>
      <c r="Q371" s="18" t="s">
        <v>30</v>
      </c>
      <c r="R371" s="18" t="s">
        <v>38</v>
      </c>
      <c r="S371" s="18"/>
      <c r="T371" s="19">
        <v>42824</v>
      </c>
      <c r="U371" s="19">
        <v>42831</v>
      </c>
      <c r="V371" s="25" t="s">
        <v>1735</v>
      </c>
      <c r="W371" s="14"/>
      <c r="X371" s="20">
        <v>0</v>
      </c>
      <c r="Y371" s="33">
        <f t="shared" si="20"/>
        <v>13</v>
      </c>
      <c r="Z371" s="32">
        <f t="shared" si="21"/>
        <v>2017</v>
      </c>
      <c r="AA371" s="33">
        <f t="shared" si="22"/>
        <v>14</v>
      </c>
      <c r="AB371">
        <f t="shared" si="23"/>
        <v>2017</v>
      </c>
    </row>
    <row r="372" spans="1:28" ht="72.5" x14ac:dyDescent="0.35">
      <c r="A372" s="35">
        <v>364</v>
      </c>
      <c r="B372" s="21" t="s">
        <v>47</v>
      </c>
      <c r="C372" s="21" t="s">
        <v>1377</v>
      </c>
      <c r="D372" s="21" t="s">
        <v>1736</v>
      </c>
      <c r="E372" s="21"/>
      <c r="F372" s="21" t="s">
        <v>363</v>
      </c>
      <c r="G372" s="15" t="s">
        <v>1737</v>
      </c>
      <c r="H372" s="21" t="s">
        <v>28</v>
      </c>
      <c r="I372" s="29"/>
      <c r="J372" s="21"/>
      <c r="K372" s="21" t="s">
        <v>3257</v>
      </c>
      <c r="L372" s="15" t="s">
        <v>1738</v>
      </c>
      <c r="M372" s="22">
        <v>42824.440011574072</v>
      </c>
      <c r="N372" s="21"/>
      <c r="O372" s="21" t="s">
        <v>682</v>
      </c>
      <c r="P372" s="21"/>
      <c r="Q372" s="21" t="s">
        <v>30</v>
      </c>
      <c r="R372" s="21"/>
      <c r="S372" s="21"/>
      <c r="T372" s="22">
        <v>42824</v>
      </c>
      <c r="U372" s="22">
        <v>42824</v>
      </c>
      <c r="V372" s="24" t="s">
        <v>1739</v>
      </c>
      <c r="W372" s="24" t="s">
        <v>1740</v>
      </c>
      <c r="X372" s="23">
        <v>0</v>
      </c>
      <c r="Y372" s="33">
        <f t="shared" si="20"/>
        <v>13</v>
      </c>
      <c r="Z372" s="32">
        <f t="shared" si="21"/>
        <v>2017</v>
      </c>
      <c r="AA372" s="33">
        <f t="shared" si="22"/>
        <v>13</v>
      </c>
      <c r="AB372">
        <f t="shared" si="23"/>
        <v>2017</v>
      </c>
    </row>
    <row r="373" spans="1:28" ht="188.5" x14ac:dyDescent="0.35">
      <c r="A373" s="34">
        <v>363</v>
      </c>
      <c r="B373" s="18" t="s">
        <v>47</v>
      </c>
      <c r="C373" s="18" t="s">
        <v>1467</v>
      </c>
      <c r="D373" s="18" t="s">
        <v>1741</v>
      </c>
      <c r="E373" s="18" t="s">
        <v>432</v>
      </c>
      <c r="F373" s="18" t="s">
        <v>35</v>
      </c>
      <c r="G373" s="14" t="s">
        <v>1742</v>
      </c>
      <c r="H373" s="18" t="s">
        <v>43</v>
      </c>
      <c r="I373" s="29"/>
      <c r="J373" s="18"/>
      <c r="K373" s="18" t="s">
        <v>3258</v>
      </c>
      <c r="L373" s="14" t="s">
        <v>1743</v>
      </c>
      <c r="M373" s="19">
        <v>42823.486122685186</v>
      </c>
      <c r="N373" s="18" t="s">
        <v>102</v>
      </c>
      <c r="O373" s="18" t="s">
        <v>1747</v>
      </c>
      <c r="P373" s="18" t="s">
        <v>1745</v>
      </c>
      <c r="Q373" s="18" t="s">
        <v>38</v>
      </c>
      <c r="R373" s="18" t="s">
        <v>30</v>
      </c>
      <c r="S373" s="18" t="s">
        <v>1746</v>
      </c>
      <c r="T373" s="19">
        <v>42823</v>
      </c>
      <c r="U373" s="19">
        <v>42837</v>
      </c>
      <c r="V373" s="25" t="s">
        <v>1744</v>
      </c>
      <c r="W373" s="25" t="s">
        <v>1748</v>
      </c>
      <c r="X373" s="20">
        <v>0</v>
      </c>
      <c r="Y373" s="33">
        <f t="shared" si="20"/>
        <v>13</v>
      </c>
      <c r="Z373" s="32">
        <f t="shared" si="21"/>
        <v>2017</v>
      </c>
      <c r="AA373" s="33">
        <f t="shared" si="22"/>
        <v>15</v>
      </c>
      <c r="AB373">
        <f t="shared" si="23"/>
        <v>2017</v>
      </c>
    </row>
    <row r="374" spans="1:28" ht="130.5" x14ac:dyDescent="0.35">
      <c r="A374" s="35">
        <v>362</v>
      </c>
      <c r="B374" s="21" t="s">
        <v>47</v>
      </c>
      <c r="C374" s="21" t="s">
        <v>1749</v>
      </c>
      <c r="D374" s="21" t="s">
        <v>1750</v>
      </c>
      <c r="E374" s="21" t="s">
        <v>69</v>
      </c>
      <c r="F374" s="21" t="s">
        <v>252</v>
      </c>
      <c r="G374" s="15" t="s">
        <v>1751</v>
      </c>
      <c r="H374" s="21" t="s">
        <v>28</v>
      </c>
      <c r="I374" s="29"/>
      <c r="J374" s="21"/>
      <c r="K374" s="21" t="s">
        <v>3261</v>
      </c>
      <c r="L374" s="15" t="s">
        <v>1752</v>
      </c>
      <c r="M374" s="22">
        <v>42822.349374999998</v>
      </c>
      <c r="N374" s="21"/>
      <c r="O374" s="21" t="s">
        <v>1480</v>
      </c>
      <c r="P374" s="21" t="s">
        <v>1754</v>
      </c>
      <c r="Q374" s="21" t="s">
        <v>38</v>
      </c>
      <c r="R374" s="21" t="s">
        <v>3262</v>
      </c>
      <c r="S374" s="21" t="s">
        <v>1755</v>
      </c>
      <c r="T374" s="22">
        <v>42837</v>
      </c>
      <c r="U374" s="22">
        <v>42872</v>
      </c>
      <c r="V374" s="24" t="s">
        <v>1753</v>
      </c>
      <c r="W374" s="24" t="s">
        <v>1756</v>
      </c>
      <c r="X374" s="23">
        <v>0</v>
      </c>
      <c r="Y374" s="33">
        <f t="shared" si="20"/>
        <v>13</v>
      </c>
      <c r="Z374" s="32">
        <f t="shared" si="21"/>
        <v>2017</v>
      </c>
      <c r="AA374" s="33">
        <f t="shared" si="22"/>
        <v>20</v>
      </c>
      <c r="AB374">
        <f t="shared" si="23"/>
        <v>2017</v>
      </c>
    </row>
    <row r="375" spans="1:28" ht="409.5" x14ac:dyDescent="0.35">
      <c r="A375" s="34">
        <v>361</v>
      </c>
      <c r="B375" s="18" t="s">
        <v>47</v>
      </c>
      <c r="C375" s="18" t="s">
        <v>204</v>
      </c>
      <c r="D375" s="18" t="s">
        <v>205</v>
      </c>
      <c r="E375" s="18" t="s">
        <v>60</v>
      </c>
      <c r="F375" s="18" t="s">
        <v>1609</v>
      </c>
      <c r="G375" s="14" t="s">
        <v>1757</v>
      </c>
      <c r="H375" s="18" t="s">
        <v>43</v>
      </c>
      <c r="I375" s="29"/>
      <c r="J375" s="18"/>
      <c r="K375" s="18" t="s">
        <v>3258</v>
      </c>
      <c r="L375" s="14" t="s">
        <v>1758</v>
      </c>
      <c r="M375" s="19">
        <v>42817.424305555556</v>
      </c>
      <c r="N375" s="18"/>
      <c r="O375" s="18" t="s">
        <v>1759</v>
      </c>
      <c r="P375" s="18"/>
      <c r="Q375" s="18" t="s">
        <v>30</v>
      </c>
      <c r="R375" s="18" t="s">
        <v>3262</v>
      </c>
      <c r="S375" s="18"/>
      <c r="T375" s="19">
        <v>42817</v>
      </c>
      <c r="U375" s="19"/>
      <c r="V375" s="14"/>
      <c r="W375" s="25" t="s">
        <v>1760</v>
      </c>
      <c r="X375" s="20">
        <v>0</v>
      </c>
      <c r="Y375" s="33">
        <f t="shared" si="20"/>
        <v>12</v>
      </c>
      <c r="Z375" s="32">
        <f t="shared" si="21"/>
        <v>2017</v>
      </c>
      <c r="AA375" s="33" t="str">
        <f t="shared" si="22"/>
        <v/>
      </c>
      <c r="AB375" t="str">
        <f t="shared" si="23"/>
        <v/>
      </c>
    </row>
    <row r="376" spans="1:28" ht="217.5" x14ac:dyDescent="0.35">
      <c r="A376" s="35">
        <v>360</v>
      </c>
      <c r="B376" s="21" t="s">
        <v>47</v>
      </c>
      <c r="C376" s="21" t="s">
        <v>1377</v>
      </c>
      <c r="D376" s="21" t="s">
        <v>1736</v>
      </c>
      <c r="E376" s="21"/>
      <c r="F376" s="21" t="s">
        <v>363</v>
      </c>
      <c r="G376" s="15" t="s">
        <v>1761</v>
      </c>
      <c r="H376" s="21" t="s">
        <v>28</v>
      </c>
      <c r="I376" s="29"/>
      <c r="J376" s="21"/>
      <c r="K376" s="21" t="s">
        <v>3257</v>
      </c>
      <c r="L376" s="15" t="s">
        <v>1762</v>
      </c>
      <c r="M376" s="22">
        <v>42815.730532407404</v>
      </c>
      <c r="N376" s="21"/>
      <c r="O376" s="21" t="s">
        <v>682</v>
      </c>
      <c r="P376" s="21"/>
      <c r="Q376" s="21" t="s">
        <v>30</v>
      </c>
      <c r="R376" s="21" t="s">
        <v>38</v>
      </c>
      <c r="S376" s="21"/>
      <c r="T376" s="22">
        <v>42816</v>
      </c>
      <c r="U376" s="22">
        <v>42816</v>
      </c>
      <c r="V376" s="24" t="s">
        <v>1763</v>
      </c>
      <c r="W376" s="24" t="s">
        <v>1764</v>
      </c>
      <c r="X376" s="23">
        <v>0</v>
      </c>
      <c r="Y376" s="33">
        <f t="shared" si="20"/>
        <v>12</v>
      </c>
      <c r="Z376" s="32">
        <f t="shared" si="21"/>
        <v>2017</v>
      </c>
      <c r="AA376" s="33">
        <f t="shared" si="22"/>
        <v>12</v>
      </c>
      <c r="AB376">
        <f t="shared" si="23"/>
        <v>2017</v>
      </c>
    </row>
    <row r="377" spans="1:28" ht="101.5" x14ac:dyDescent="0.35">
      <c r="A377" s="34">
        <v>359</v>
      </c>
      <c r="B377" s="18" t="s">
        <v>47</v>
      </c>
      <c r="C377" s="18" t="s">
        <v>48</v>
      </c>
      <c r="D377" s="18" t="s">
        <v>1765</v>
      </c>
      <c r="E377" s="18"/>
      <c r="F377" s="18" t="s">
        <v>1609</v>
      </c>
      <c r="G377" s="14" t="s">
        <v>1766</v>
      </c>
      <c r="H377" s="18" t="s">
        <v>28</v>
      </c>
      <c r="I377" s="29"/>
      <c r="J377" s="18"/>
      <c r="K377" s="18" t="s">
        <v>3257</v>
      </c>
      <c r="L377" s="14" t="s">
        <v>1767</v>
      </c>
      <c r="M377" s="19">
        <v>42814.693078703705</v>
      </c>
      <c r="N377" s="18"/>
      <c r="O377" s="18" t="s">
        <v>682</v>
      </c>
      <c r="P377" s="18"/>
      <c r="Q377" s="18" t="s">
        <v>30</v>
      </c>
      <c r="R377" s="18" t="s">
        <v>38</v>
      </c>
      <c r="S377" s="18"/>
      <c r="T377" s="19">
        <v>42814</v>
      </c>
      <c r="U377" s="19">
        <v>42814</v>
      </c>
      <c r="V377" s="14"/>
      <c r="W377" s="14"/>
      <c r="X377" s="20">
        <v>0</v>
      </c>
      <c r="Y377" s="33">
        <f t="shared" si="20"/>
        <v>12</v>
      </c>
      <c r="Z377" s="32">
        <f t="shared" si="21"/>
        <v>2017</v>
      </c>
      <c r="AA377" s="33">
        <f t="shared" si="22"/>
        <v>12</v>
      </c>
      <c r="AB377">
        <f t="shared" si="23"/>
        <v>2017</v>
      </c>
    </row>
    <row r="378" spans="1:28" ht="159.5" x14ac:dyDescent="0.35">
      <c r="A378" s="35">
        <v>358</v>
      </c>
      <c r="B378" s="21" t="s">
        <v>47</v>
      </c>
      <c r="C378" s="21" t="s">
        <v>249</v>
      </c>
      <c r="D378" s="21" t="s">
        <v>1664</v>
      </c>
      <c r="E378" s="21" t="s">
        <v>251</v>
      </c>
      <c r="F378" s="21" t="s">
        <v>35</v>
      </c>
      <c r="G378" s="15" t="s">
        <v>1768</v>
      </c>
      <c r="H378" s="21" t="s">
        <v>43</v>
      </c>
      <c r="I378" s="29"/>
      <c r="J378" s="21"/>
      <c r="K378" s="21" t="s">
        <v>3261</v>
      </c>
      <c r="L378" s="15" t="s">
        <v>1769</v>
      </c>
      <c r="M378" s="22">
        <v>42814.688611111109</v>
      </c>
      <c r="N378" s="21" t="s">
        <v>102</v>
      </c>
      <c r="O378" s="21" t="s">
        <v>1718</v>
      </c>
      <c r="P378" s="21" t="s">
        <v>255</v>
      </c>
      <c r="Q378" s="21" t="s">
        <v>38</v>
      </c>
      <c r="R378" s="21" t="s">
        <v>30</v>
      </c>
      <c r="S378" s="21"/>
      <c r="T378" s="22">
        <v>42814</v>
      </c>
      <c r="U378" s="22">
        <v>42866</v>
      </c>
      <c r="V378" s="15"/>
      <c r="W378" s="15"/>
      <c r="X378" s="23">
        <v>0</v>
      </c>
      <c r="Y378" s="33">
        <f t="shared" si="20"/>
        <v>12</v>
      </c>
      <c r="Z378" s="32">
        <f t="shared" si="21"/>
        <v>2017</v>
      </c>
      <c r="AA378" s="33">
        <f t="shared" si="22"/>
        <v>19</v>
      </c>
      <c r="AB378">
        <f t="shared" si="23"/>
        <v>2017</v>
      </c>
    </row>
    <row r="379" spans="1:28" ht="409.5" x14ac:dyDescent="0.35">
      <c r="A379" s="34">
        <v>357</v>
      </c>
      <c r="B379" s="18" t="s">
        <v>47</v>
      </c>
      <c r="C379" s="18" t="s">
        <v>292</v>
      </c>
      <c r="D379" s="18" t="s">
        <v>293</v>
      </c>
      <c r="E379" s="18"/>
      <c r="F379" s="18" t="s">
        <v>1609</v>
      </c>
      <c r="G379" s="14" t="s">
        <v>1770</v>
      </c>
      <c r="H379" s="18" t="s">
        <v>43</v>
      </c>
      <c r="I379" s="29"/>
      <c r="J379" s="18"/>
      <c r="K379" s="18" t="s">
        <v>3261</v>
      </c>
      <c r="L379" s="14" t="s">
        <v>1771</v>
      </c>
      <c r="M379" s="19">
        <v>42801.691307870373</v>
      </c>
      <c r="N379" s="18"/>
      <c r="O379" s="18" t="s">
        <v>1605</v>
      </c>
      <c r="P379" s="18"/>
      <c r="Q379" s="18" t="s">
        <v>30</v>
      </c>
      <c r="R379" s="18" t="s">
        <v>38</v>
      </c>
      <c r="S379" s="18"/>
      <c r="T379" s="19">
        <v>42803</v>
      </c>
      <c r="U379" s="19">
        <v>42803</v>
      </c>
      <c r="V379" s="14"/>
      <c r="W379" s="25" t="s">
        <v>1772</v>
      </c>
      <c r="X379" s="20">
        <v>0</v>
      </c>
      <c r="Y379" s="33">
        <f t="shared" si="20"/>
        <v>10</v>
      </c>
      <c r="Z379" s="32">
        <f t="shared" si="21"/>
        <v>2017</v>
      </c>
      <c r="AA379" s="33">
        <f t="shared" si="22"/>
        <v>10</v>
      </c>
      <c r="AB379">
        <f t="shared" si="23"/>
        <v>2017</v>
      </c>
    </row>
    <row r="380" spans="1:28" ht="261" x14ac:dyDescent="0.35">
      <c r="A380" s="35">
        <v>356</v>
      </c>
      <c r="B380" s="21" t="s">
        <v>47</v>
      </c>
      <c r="C380" s="21" t="s">
        <v>1773</v>
      </c>
      <c r="D380" s="21" t="s">
        <v>1774</v>
      </c>
      <c r="E380" s="21" t="s">
        <v>25</v>
      </c>
      <c r="F380" s="21" t="s">
        <v>51</v>
      </c>
      <c r="G380" s="15" t="s">
        <v>1775</v>
      </c>
      <c r="H380" s="21" t="s">
        <v>37</v>
      </c>
      <c r="I380" s="29"/>
      <c r="J380" s="21"/>
      <c r="K380" s="21" t="s">
        <v>3257</v>
      </c>
      <c r="L380" s="15" t="s">
        <v>1776</v>
      </c>
      <c r="M380" s="22">
        <v>42801.594282407408</v>
      </c>
      <c r="N380" s="21"/>
      <c r="O380" s="21" t="s">
        <v>1747</v>
      </c>
      <c r="P380" s="21" t="s">
        <v>1778</v>
      </c>
      <c r="Q380" s="21" t="s">
        <v>38</v>
      </c>
      <c r="R380" s="21" t="s">
        <v>30</v>
      </c>
      <c r="S380" s="21" t="s">
        <v>1779</v>
      </c>
      <c r="T380" s="22">
        <v>42802</v>
      </c>
      <c r="U380" s="22">
        <v>42851</v>
      </c>
      <c r="V380" s="24" t="s">
        <v>1777</v>
      </c>
      <c r="W380" s="15"/>
      <c r="X380" s="23">
        <v>0</v>
      </c>
      <c r="Y380" s="33">
        <f t="shared" si="20"/>
        <v>10</v>
      </c>
      <c r="Z380" s="32">
        <f t="shared" si="21"/>
        <v>2017</v>
      </c>
      <c r="AA380" s="33">
        <f t="shared" si="22"/>
        <v>17</v>
      </c>
      <c r="AB380">
        <f t="shared" si="23"/>
        <v>2017</v>
      </c>
    </row>
    <row r="381" spans="1:28" ht="348" x14ac:dyDescent="0.35">
      <c r="A381" s="34">
        <v>355</v>
      </c>
      <c r="B381" s="18" t="s">
        <v>47</v>
      </c>
      <c r="C381" s="18" t="s">
        <v>48</v>
      </c>
      <c r="D381" s="18" t="s">
        <v>1780</v>
      </c>
      <c r="E381" s="18"/>
      <c r="F381" s="18" t="s">
        <v>363</v>
      </c>
      <c r="G381" s="14" t="s">
        <v>1781</v>
      </c>
      <c r="H381" s="18" t="s">
        <v>43</v>
      </c>
      <c r="I381" s="29"/>
      <c r="J381" s="18"/>
      <c r="K381" s="18"/>
      <c r="L381" s="14" t="s">
        <v>1782</v>
      </c>
      <c r="M381" s="19">
        <v>42801.491041666668</v>
      </c>
      <c r="N381" s="18"/>
      <c r="O381" s="18" t="s">
        <v>1605</v>
      </c>
      <c r="P381" s="18"/>
      <c r="Q381" s="18" t="s">
        <v>30</v>
      </c>
      <c r="R381" s="18"/>
      <c r="S381" s="18"/>
      <c r="T381" s="19">
        <v>42803</v>
      </c>
      <c r="U381" s="19"/>
      <c r="V381" s="25" t="s">
        <v>1783</v>
      </c>
      <c r="W381" s="25" t="s">
        <v>1784</v>
      </c>
      <c r="X381" s="20">
        <v>0</v>
      </c>
      <c r="Y381" s="33">
        <f t="shared" si="20"/>
        <v>10</v>
      </c>
      <c r="Z381" s="32">
        <f t="shared" si="21"/>
        <v>2017</v>
      </c>
      <c r="AA381" s="33" t="str">
        <f t="shared" si="22"/>
        <v/>
      </c>
      <c r="AB381" t="str">
        <f t="shared" si="23"/>
        <v/>
      </c>
    </row>
    <row r="382" spans="1:28" ht="72.5" x14ac:dyDescent="0.35">
      <c r="A382" s="35">
        <v>354</v>
      </c>
      <c r="B382" s="21" t="s">
        <v>690</v>
      </c>
      <c r="C382" s="21" t="s">
        <v>1785</v>
      </c>
      <c r="D382" s="21" t="s">
        <v>1786</v>
      </c>
      <c r="E382" s="21"/>
      <c r="F382" s="21" t="s">
        <v>1609</v>
      </c>
      <c r="G382" s="15" t="s">
        <v>1787</v>
      </c>
      <c r="H382" s="21" t="s">
        <v>28</v>
      </c>
      <c r="I382" s="29"/>
      <c r="J382" s="21"/>
      <c r="K382" s="21" t="s">
        <v>3257</v>
      </c>
      <c r="L382" s="15" t="s">
        <v>1788</v>
      </c>
      <c r="M382" s="22">
        <v>42800.499374999999</v>
      </c>
      <c r="N382" s="21"/>
      <c r="O382" s="21" t="s">
        <v>834</v>
      </c>
      <c r="P382" s="21"/>
      <c r="Q382" s="21" t="s">
        <v>30</v>
      </c>
      <c r="R382" s="21" t="s">
        <v>38</v>
      </c>
      <c r="S382" s="21"/>
      <c r="T382" s="22"/>
      <c r="U382" s="22"/>
      <c r="V382" s="24" t="s">
        <v>1789</v>
      </c>
      <c r="W382" s="15"/>
      <c r="X382" s="23">
        <v>0</v>
      </c>
      <c r="Y382" s="33">
        <f t="shared" si="20"/>
        <v>10</v>
      </c>
      <c r="Z382" s="32">
        <f t="shared" si="21"/>
        <v>2017</v>
      </c>
      <c r="AA382" s="33" t="str">
        <f t="shared" si="22"/>
        <v/>
      </c>
      <c r="AB382" t="str">
        <f t="shared" si="23"/>
        <v/>
      </c>
    </row>
    <row r="383" spans="1:28" ht="101.5" x14ac:dyDescent="0.35">
      <c r="A383" s="34">
        <v>353</v>
      </c>
      <c r="B383" s="18" t="s">
        <v>47</v>
      </c>
      <c r="C383" s="18" t="s">
        <v>1790</v>
      </c>
      <c r="D383" s="18" t="s">
        <v>1790</v>
      </c>
      <c r="E383" s="18"/>
      <c r="F383" s="18" t="s">
        <v>1791</v>
      </c>
      <c r="G383" s="14" t="s">
        <v>1792</v>
      </c>
      <c r="H383" s="18" t="s">
        <v>28</v>
      </c>
      <c r="I383" s="29"/>
      <c r="J383" s="18"/>
      <c r="K383" s="18" t="s">
        <v>3261</v>
      </c>
      <c r="L383" s="14" t="s">
        <v>1793</v>
      </c>
      <c r="M383" s="19">
        <v>42795.569560185184</v>
      </c>
      <c r="N383" s="18"/>
      <c r="O383" s="18" t="s">
        <v>1796</v>
      </c>
      <c r="P383" s="18" t="s">
        <v>1795</v>
      </c>
      <c r="Q383" s="18" t="s">
        <v>38</v>
      </c>
      <c r="R383" s="18" t="s">
        <v>30</v>
      </c>
      <c r="S383" s="18"/>
      <c r="T383" s="19">
        <v>42797</v>
      </c>
      <c r="U383" s="19"/>
      <c r="V383" s="25" t="s">
        <v>1794</v>
      </c>
      <c r="W383" s="14"/>
      <c r="X383" s="20">
        <v>0</v>
      </c>
      <c r="Y383" s="33">
        <f t="shared" si="20"/>
        <v>9</v>
      </c>
      <c r="Z383" s="32">
        <f t="shared" si="21"/>
        <v>2017</v>
      </c>
      <c r="AA383" s="33" t="str">
        <f t="shared" si="22"/>
        <v/>
      </c>
      <c r="AB383" t="str">
        <f t="shared" si="23"/>
        <v/>
      </c>
    </row>
    <row r="384" spans="1:28" ht="159.5" x14ac:dyDescent="0.35">
      <c r="A384" s="35">
        <v>352</v>
      </c>
      <c r="B384" s="21" t="s">
        <v>47</v>
      </c>
      <c r="C384" s="21" t="s">
        <v>1613</v>
      </c>
      <c r="D384" s="21" t="s">
        <v>1797</v>
      </c>
      <c r="E384" s="21"/>
      <c r="F384" s="21" t="s">
        <v>1609</v>
      </c>
      <c r="G384" s="15" t="s">
        <v>1798</v>
      </c>
      <c r="H384" s="21" t="s">
        <v>37</v>
      </c>
      <c r="I384" s="29"/>
      <c r="J384" s="21"/>
      <c r="K384" s="21" t="s">
        <v>3258</v>
      </c>
      <c r="L384" s="15" t="s">
        <v>1799</v>
      </c>
      <c r="M384" s="22">
        <v>42794.683831018519</v>
      </c>
      <c r="N384" s="21"/>
      <c r="O384" s="21" t="s">
        <v>252</v>
      </c>
      <c r="P384" s="21"/>
      <c r="Q384" s="21" t="s">
        <v>30</v>
      </c>
      <c r="R384" s="21"/>
      <c r="S384" s="21"/>
      <c r="T384" s="22"/>
      <c r="U384" s="22">
        <v>43649</v>
      </c>
      <c r="V384" s="15"/>
      <c r="W384" s="15"/>
      <c r="X384" s="23">
        <v>0</v>
      </c>
      <c r="Y384" s="33">
        <f t="shared" si="20"/>
        <v>9</v>
      </c>
      <c r="Z384" s="32">
        <f t="shared" si="21"/>
        <v>2017</v>
      </c>
      <c r="AA384" s="33">
        <f t="shared" si="22"/>
        <v>27</v>
      </c>
      <c r="AB384">
        <f t="shared" si="23"/>
        <v>2019</v>
      </c>
    </row>
    <row r="385" spans="1:28" ht="232" x14ac:dyDescent="0.35">
      <c r="A385" s="34">
        <v>351</v>
      </c>
      <c r="B385" s="18" t="s">
        <v>47</v>
      </c>
      <c r="C385" s="18" t="s">
        <v>1800</v>
      </c>
      <c r="D385" s="18" t="s">
        <v>102</v>
      </c>
      <c r="E385" s="18"/>
      <c r="F385" s="18" t="s">
        <v>1609</v>
      </c>
      <c r="G385" s="14" t="s">
        <v>1801</v>
      </c>
      <c r="H385" s="18" t="s">
        <v>28</v>
      </c>
      <c r="I385" s="29"/>
      <c r="J385" s="18"/>
      <c r="K385" s="18" t="s">
        <v>3261</v>
      </c>
      <c r="L385" s="14" t="s">
        <v>1802</v>
      </c>
      <c r="M385" s="19">
        <v>42793.649282407408</v>
      </c>
      <c r="N385" s="18"/>
      <c r="O385" s="18" t="s">
        <v>74</v>
      </c>
      <c r="P385" s="18"/>
      <c r="Q385" s="18" t="s">
        <v>30</v>
      </c>
      <c r="R385" s="18"/>
      <c r="S385" s="18"/>
      <c r="T385" s="19"/>
      <c r="U385" s="19">
        <v>43648</v>
      </c>
      <c r="V385" s="14"/>
      <c r="W385" s="14"/>
      <c r="X385" s="20">
        <v>0</v>
      </c>
      <c r="Y385" s="33">
        <f t="shared" si="20"/>
        <v>9</v>
      </c>
      <c r="Z385" s="32">
        <f t="shared" si="21"/>
        <v>2017</v>
      </c>
      <c r="AA385" s="33">
        <f t="shared" si="22"/>
        <v>27</v>
      </c>
      <c r="AB385">
        <f t="shared" si="23"/>
        <v>2019</v>
      </c>
    </row>
    <row r="386" spans="1:28" ht="145" x14ac:dyDescent="0.35">
      <c r="A386" s="35">
        <v>350</v>
      </c>
      <c r="B386" s="21" t="s">
        <v>47</v>
      </c>
      <c r="C386" s="21" t="s">
        <v>1547</v>
      </c>
      <c r="D386" s="21" t="s">
        <v>1803</v>
      </c>
      <c r="E386" s="21" t="s">
        <v>258</v>
      </c>
      <c r="F386" s="21" t="s">
        <v>85</v>
      </c>
      <c r="G386" s="15" t="s">
        <v>1804</v>
      </c>
      <c r="H386" s="21" t="s">
        <v>37</v>
      </c>
      <c r="I386" s="29"/>
      <c r="J386" s="21"/>
      <c r="K386" s="21" t="s">
        <v>3260</v>
      </c>
      <c r="L386" s="15" t="s">
        <v>1805</v>
      </c>
      <c r="M386" s="22">
        <v>42790.485671296294</v>
      </c>
      <c r="N386" s="21"/>
      <c r="O386" s="21" t="s">
        <v>1808</v>
      </c>
      <c r="P386" s="21" t="s">
        <v>1806</v>
      </c>
      <c r="Q386" s="21" t="s">
        <v>38</v>
      </c>
      <c r="R386" s="21" t="s">
        <v>30</v>
      </c>
      <c r="S386" s="21" t="s">
        <v>1807</v>
      </c>
      <c r="T386" s="22">
        <v>42790</v>
      </c>
      <c r="U386" s="22">
        <v>42858</v>
      </c>
      <c r="V386" s="15"/>
      <c r="W386" s="15"/>
      <c r="X386" s="23">
        <v>0</v>
      </c>
      <c r="Y386" s="33">
        <f t="shared" si="20"/>
        <v>8</v>
      </c>
      <c r="Z386" s="32">
        <f t="shared" si="21"/>
        <v>2017</v>
      </c>
      <c r="AA386" s="33">
        <f t="shared" si="22"/>
        <v>18</v>
      </c>
      <c r="AB386">
        <f t="shared" si="23"/>
        <v>2017</v>
      </c>
    </row>
    <row r="387" spans="1:28" ht="29" x14ac:dyDescent="0.35">
      <c r="A387" s="34">
        <v>349</v>
      </c>
      <c r="B387" s="18" t="s">
        <v>47</v>
      </c>
      <c r="C387" s="18" t="s">
        <v>292</v>
      </c>
      <c r="D387" s="18" t="s">
        <v>1809</v>
      </c>
      <c r="E387" s="18" t="s">
        <v>112</v>
      </c>
      <c r="F387" s="18" t="s">
        <v>252</v>
      </c>
      <c r="G387" s="14" t="s">
        <v>1810</v>
      </c>
      <c r="H387" s="18" t="s">
        <v>43</v>
      </c>
      <c r="I387" s="29"/>
      <c r="J387" s="18"/>
      <c r="K387" s="18" t="s">
        <v>3261</v>
      </c>
      <c r="L387" s="14" t="s">
        <v>1811</v>
      </c>
      <c r="M387" s="19">
        <v>42786.616840277777</v>
      </c>
      <c r="N387" s="18"/>
      <c r="O387" s="18" t="s">
        <v>1718</v>
      </c>
      <c r="P387" s="18" t="s">
        <v>296</v>
      </c>
      <c r="Q387" s="18" t="s">
        <v>38</v>
      </c>
      <c r="R387" s="18" t="s">
        <v>30</v>
      </c>
      <c r="S387" s="18" t="s">
        <v>1813</v>
      </c>
      <c r="T387" s="19">
        <v>42789</v>
      </c>
      <c r="U387" s="19">
        <v>42825</v>
      </c>
      <c r="V387" s="25" t="s">
        <v>1812</v>
      </c>
      <c r="W387" s="14"/>
      <c r="X387" s="20">
        <v>0</v>
      </c>
      <c r="Y387" s="33">
        <f t="shared" si="20"/>
        <v>8</v>
      </c>
      <c r="Z387" s="32">
        <f t="shared" si="21"/>
        <v>2017</v>
      </c>
      <c r="AA387" s="33">
        <f t="shared" si="22"/>
        <v>13</v>
      </c>
      <c r="AB387">
        <f t="shared" si="23"/>
        <v>2017</v>
      </c>
    </row>
    <row r="388" spans="1:28" ht="116" x14ac:dyDescent="0.35">
      <c r="A388" s="35">
        <v>348</v>
      </c>
      <c r="B388" s="21" t="s">
        <v>47</v>
      </c>
      <c r="C388" s="21" t="s">
        <v>1814</v>
      </c>
      <c r="D388" s="21" t="s">
        <v>1814</v>
      </c>
      <c r="E388" s="21" t="s">
        <v>1099</v>
      </c>
      <c r="F388" s="21" t="s">
        <v>51</v>
      </c>
      <c r="G388" s="15" t="s">
        <v>1815</v>
      </c>
      <c r="H388" s="21" t="s">
        <v>37</v>
      </c>
      <c r="I388" s="29"/>
      <c r="J388" s="21"/>
      <c r="K388" s="21" t="s">
        <v>3261</v>
      </c>
      <c r="L388" s="15" t="s">
        <v>1816</v>
      </c>
      <c r="M388" s="22">
        <v>42786.579826388886</v>
      </c>
      <c r="N388" s="21"/>
      <c r="O388" s="21" t="s">
        <v>1796</v>
      </c>
      <c r="P388" s="21" t="s">
        <v>1817</v>
      </c>
      <c r="Q388" s="21" t="s">
        <v>38</v>
      </c>
      <c r="R388" s="21" t="s">
        <v>30</v>
      </c>
      <c r="S388" s="21"/>
      <c r="T388" s="22">
        <v>42789</v>
      </c>
      <c r="U388" s="22">
        <v>42789</v>
      </c>
      <c r="V388" s="15"/>
      <c r="W388" s="15"/>
      <c r="X388" s="23">
        <v>0</v>
      </c>
      <c r="Y388" s="33">
        <f t="shared" si="20"/>
        <v>8</v>
      </c>
      <c r="Z388" s="32">
        <f t="shared" si="21"/>
        <v>2017</v>
      </c>
      <c r="AA388" s="33">
        <f t="shared" si="22"/>
        <v>8</v>
      </c>
      <c r="AB388">
        <f t="shared" si="23"/>
        <v>2017</v>
      </c>
    </row>
    <row r="389" spans="1:28" ht="203" x14ac:dyDescent="0.35">
      <c r="A389" s="34">
        <v>347</v>
      </c>
      <c r="B389" s="18" t="s">
        <v>47</v>
      </c>
      <c r="C389" s="18" t="s">
        <v>117</v>
      </c>
      <c r="D389" s="18" t="s">
        <v>1818</v>
      </c>
      <c r="E389" s="18"/>
      <c r="F389" s="18" t="s">
        <v>1609</v>
      </c>
      <c r="G389" s="14" t="s">
        <v>1819</v>
      </c>
      <c r="H389" s="18" t="s">
        <v>28</v>
      </c>
      <c r="I389" s="29"/>
      <c r="J389" s="18"/>
      <c r="K389" s="18" t="s">
        <v>3257</v>
      </c>
      <c r="L389" s="14" t="s">
        <v>1820</v>
      </c>
      <c r="M389" s="19">
        <v>42786.554942129631</v>
      </c>
      <c r="N389" s="18"/>
      <c r="O389" s="18"/>
      <c r="P389" s="18"/>
      <c r="Q389" s="18" t="s">
        <v>30</v>
      </c>
      <c r="R389" s="18" t="s">
        <v>38</v>
      </c>
      <c r="S389" s="18"/>
      <c r="T389" s="19">
        <v>42786</v>
      </c>
      <c r="U389" s="19">
        <v>42786</v>
      </c>
      <c r="V389" s="25" t="s">
        <v>1821</v>
      </c>
      <c r="W389" s="14"/>
      <c r="X389" s="20">
        <v>0</v>
      </c>
      <c r="Y389" s="33">
        <f t="shared" si="20"/>
        <v>8</v>
      </c>
      <c r="Z389" s="32">
        <f t="shared" si="21"/>
        <v>2017</v>
      </c>
      <c r="AA389" s="33">
        <f t="shared" si="22"/>
        <v>8</v>
      </c>
      <c r="AB389">
        <f t="shared" si="23"/>
        <v>2017</v>
      </c>
    </row>
    <row r="390" spans="1:28" ht="43.5" x14ac:dyDescent="0.35">
      <c r="A390" s="35">
        <v>346</v>
      </c>
      <c r="B390" s="21" t="s">
        <v>47</v>
      </c>
      <c r="C390" s="21" t="s">
        <v>236</v>
      </c>
      <c r="D390" s="21" t="s">
        <v>1822</v>
      </c>
      <c r="E390" s="21" t="s">
        <v>119</v>
      </c>
      <c r="F390" s="21" t="s">
        <v>51</v>
      </c>
      <c r="G390" s="15" t="s">
        <v>1823</v>
      </c>
      <c r="H390" s="21" t="s">
        <v>43</v>
      </c>
      <c r="I390" s="29"/>
      <c r="J390" s="21"/>
      <c r="K390" s="21" t="s">
        <v>3261</v>
      </c>
      <c r="L390" s="15" t="s">
        <v>1824</v>
      </c>
      <c r="M390" s="22">
        <v>42775.647557870368</v>
      </c>
      <c r="N390" s="21"/>
      <c r="O390" s="21" t="s">
        <v>1718</v>
      </c>
      <c r="P390" s="21" t="s">
        <v>241</v>
      </c>
      <c r="Q390" s="21" t="s">
        <v>38</v>
      </c>
      <c r="R390" s="21" t="s">
        <v>30</v>
      </c>
      <c r="S390" s="21" t="s">
        <v>1825</v>
      </c>
      <c r="T390" s="22">
        <v>42779</v>
      </c>
      <c r="U390" s="22">
        <v>42802</v>
      </c>
      <c r="V390" s="15"/>
      <c r="W390" s="15"/>
      <c r="X390" s="23">
        <v>0</v>
      </c>
      <c r="Y390" s="33">
        <f t="shared" si="20"/>
        <v>6</v>
      </c>
      <c r="Z390" s="32">
        <f t="shared" si="21"/>
        <v>2017</v>
      </c>
      <c r="AA390" s="33">
        <f t="shared" si="22"/>
        <v>10</v>
      </c>
      <c r="AB390">
        <f t="shared" si="23"/>
        <v>2017</v>
      </c>
    </row>
    <row r="391" spans="1:28" ht="58" x14ac:dyDescent="0.35">
      <c r="A391" s="34">
        <v>345</v>
      </c>
      <c r="B391" s="18" t="s">
        <v>47</v>
      </c>
      <c r="C391" s="18" t="s">
        <v>608</v>
      </c>
      <c r="D391" s="18" t="s">
        <v>1729</v>
      </c>
      <c r="E391" s="18" t="s">
        <v>610</v>
      </c>
      <c r="F391" s="18" t="s">
        <v>31</v>
      </c>
      <c r="G391" s="14" t="s">
        <v>1826</v>
      </c>
      <c r="H391" s="18" t="s">
        <v>28</v>
      </c>
      <c r="I391" s="29"/>
      <c r="J391" s="18"/>
      <c r="K391" s="18" t="s">
        <v>3257</v>
      </c>
      <c r="L391" s="14" t="s">
        <v>1827</v>
      </c>
      <c r="M391" s="19">
        <v>42773.500381944446</v>
      </c>
      <c r="N391" s="18"/>
      <c r="O391" s="18"/>
      <c r="P391" s="18" t="s">
        <v>613</v>
      </c>
      <c r="Q391" s="18" t="s">
        <v>38</v>
      </c>
      <c r="R391" s="18"/>
      <c r="S391" s="18" t="s">
        <v>1828</v>
      </c>
      <c r="T391" s="19"/>
      <c r="U391" s="19"/>
      <c r="V391" s="14"/>
      <c r="W391" s="14"/>
      <c r="X391" s="20">
        <v>0</v>
      </c>
      <c r="Y391" s="33">
        <f t="shared" si="20"/>
        <v>6</v>
      </c>
      <c r="Z391" s="32">
        <f t="shared" si="21"/>
        <v>2017</v>
      </c>
      <c r="AA391" s="33" t="str">
        <f t="shared" si="22"/>
        <v/>
      </c>
      <c r="AB391" t="str">
        <f t="shared" si="23"/>
        <v/>
      </c>
    </row>
    <row r="392" spans="1:28" ht="101.5" x14ac:dyDescent="0.35">
      <c r="A392" s="35">
        <v>344</v>
      </c>
      <c r="B392" s="21" t="s">
        <v>47</v>
      </c>
      <c r="C392" s="21" t="s">
        <v>601</v>
      </c>
      <c r="D392" s="21" t="s">
        <v>1829</v>
      </c>
      <c r="E392" s="21" t="s">
        <v>610</v>
      </c>
      <c r="F392" s="21" t="s">
        <v>31</v>
      </c>
      <c r="G392" s="15" t="s">
        <v>1830</v>
      </c>
      <c r="H392" s="21" t="s">
        <v>28</v>
      </c>
      <c r="I392" s="29"/>
      <c r="J392" s="21"/>
      <c r="K392" s="21" t="s">
        <v>3257</v>
      </c>
      <c r="L392" s="15" t="s">
        <v>1831</v>
      </c>
      <c r="M392" s="22">
        <v>42773.498414351852</v>
      </c>
      <c r="N392" s="21"/>
      <c r="O392" s="21" t="s">
        <v>639</v>
      </c>
      <c r="P392" s="21" t="s">
        <v>606</v>
      </c>
      <c r="Q392" s="21" t="s">
        <v>38</v>
      </c>
      <c r="R392" s="21" t="s">
        <v>30</v>
      </c>
      <c r="S392" s="21" t="s">
        <v>1746</v>
      </c>
      <c r="T392" s="22">
        <v>42790</v>
      </c>
      <c r="U392" s="22"/>
      <c r="V392" s="15"/>
      <c r="W392" s="15"/>
      <c r="X392" s="23">
        <v>0</v>
      </c>
      <c r="Y392" s="33">
        <f t="shared" si="20"/>
        <v>6</v>
      </c>
      <c r="Z392" s="32">
        <f t="shared" si="21"/>
        <v>2017</v>
      </c>
      <c r="AA392" s="33" t="str">
        <f t="shared" si="22"/>
        <v/>
      </c>
      <c r="AB392" t="str">
        <f t="shared" si="23"/>
        <v/>
      </c>
    </row>
    <row r="393" spans="1:28" ht="72.5" x14ac:dyDescent="0.35">
      <c r="A393" s="34">
        <v>343</v>
      </c>
      <c r="B393" s="18" t="s">
        <v>47</v>
      </c>
      <c r="C393" s="18" t="s">
        <v>640</v>
      </c>
      <c r="D393" s="18" t="s">
        <v>1832</v>
      </c>
      <c r="E393" s="18"/>
      <c r="F393" s="18" t="s">
        <v>1609</v>
      </c>
      <c r="G393" s="14" t="s">
        <v>1833</v>
      </c>
      <c r="H393" s="18" t="s">
        <v>28</v>
      </c>
      <c r="I393" s="29"/>
      <c r="J393" s="18"/>
      <c r="K393" s="18" t="s">
        <v>3257</v>
      </c>
      <c r="L393" s="14" t="s">
        <v>1834</v>
      </c>
      <c r="M393" s="19">
        <v>42768.425717592596</v>
      </c>
      <c r="N393" s="18"/>
      <c r="O393" s="18" t="s">
        <v>834</v>
      </c>
      <c r="P393" s="18"/>
      <c r="Q393" s="18" t="s">
        <v>30</v>
      </c>
      <c r="R393" s="18" t="s">
        <v>38</v>
      </c>
      <c r="S393" s="18"/>
      <c r="T393" s="19">
        <v>42768</v>
      </c>
      <c r="U393" s="19">
        <v>42768</v>
      </c>
      <c r="V393" s="25" t="s">
        <v>1835</v>
      </c>
      <c r="W393" s="25" t="s">
        <v>1836</v>
      </c>
      <c r="X393" s="20">
        <v>0</v>
      </c>
      <c r="Y393" s="33">
        <f t="shared" si="20"/>
        <v>5</v>
      </c>
      <c r="Z393" s="32">
        <f t="shared" si="21"/>
        <v>2017</v>
      </c>
      <c r="AA393" s="33">
        <f t="shared" si="22"/>
        <v>5</v>
      </c>
      <c r="AB393">
        <f t="shared" si="23"/>
        <v>2017</v>
      </c>
    </row>
    <row r="394" spans="1:28" ht="72.5" x14ac:dyDescent="0.35">
      <c r="A394" s="35">
        <v>342</v>
      </c>
      <c r="B394" s="21" t="s">
        <v>47</v>
      </c>
      <c r="C394" s="21" t="s">
        <v>292</v>
      </c>
      <c r="D394" s="21" t="s">
        <v>1837</v>
      </c>
      <c r="E394" s="21"/>
      <c r="F394" s="21" t="s">
        <v>1609</v>
      </c>
      <c r="G394" s="15" t="s">
        <v>1838</v>
      </c>
      <c r="H394" s="21" t="s">
        <v>28</v>
      </c>
      <c r="I394" s="29"/>
      <c r="J394" s="21"/>
      <c r="K394" s="21" t="s">
        <v>3261</v>
      </c>
      <c r="L394" s="15"/>
      <c r="M394" s="22">
        <v>42765.487615740742</v>
      </c>
      <c r="N394" s="21"/>
      <c r="O394" s="21"/>
      <c r="P394" s="21"/>
      <c r="Q394" s="21" t="s">
        <v>30</v>
      </c>
      <c r="R394" s="21"/>
      <c r="S394" s="21"/>
      <c r="T394" s="22"/>
      <c r="U394" s="22"/>
      <c r="V394" s="24" t="s">
        <v>1839</v>
      </c>
      <c r="W394" s="15"/>
      <c r="X394" s="23">
        <v>0</v>
      </c>
      <c r="Y394" s="33">
        <f t="shared" si="20"/>
        <v>5</v>
      </c>
      <c r="Z394" s="32">
        <f t="shared" si="21"/>
        <v>2017</v>
      </c>
      <c r="AA394" s="33" t="str">
        <f t="shared" si="22"/>
        <v/>
      </c>
      <c r="AB394" t="str">
        <f t="shared" si="23"/>
        <v/>
      </c>
    </row>
    <row r="395" spans="1:28" ht="188.5" x14ac:dyDescent="0.35">
      <c r="A395" s="34">
        <v>341</v>
      </c>
      <c r="B395" s="18" t="s">
        <v>47</v>
      </c>
      <c r="C395" s="18" t="s">
        <v>138</v>
      </c>
      <c r="D395" s="18" t="s">
        <v>1840</v>
      </c>
      <c r="E395" s="18"/>
      <c r="F395" s="18" t="s">
        <v>1609</v>
      </c>
      <c r="G395" s="14" t="s">
        <v>1841</v>
      </c>
      <c r="H395" s="18" t="s">
        <v>43</v>
      </c>
      <c r="I395" s="29"/>
      <c r="J395" s="18"/>
      <c r="K395" s="18" t="s">
        <v>3258</v>
      </c>
      <c r="L395" s="14" t="s">
        <v>1842</v>
      </c>
      <c r="M395" s="19">
        <v>42762.615891203706</v>
      </c>
      <c r="N395" s="18"/>
      <c r="O395" s="18" t="s">
        <v>1844</v>
      </c>
      <c r="P395" s="18"/>
      <c r="Q395" s="18" t="s">
        <v>30</v>
      </c>
      <c r="R395" s="18" t="s">
        <v>38</v>
      </c>
      <c r="S395" s="18" t="s">
        <v>1843</v>
      </c>
      <c r="T395" s="19">
        <v>42766</v>
      </c>
      <c r="U395" s="19">
        <v>42766</v>
      </c>
      <c r="V395" s="14"/>
      <c r="W395" s="14"/>
      <c r="X395" s="20">
        <v>0</v>
      </c>
      <c r="Y395" s="33">
        <f t="shared" si="20"/>
        <v>4</v>
      </c>
      <c r="Z395" s="32">
        <f t="shared" si="21"/>
        <v>2017</v>
      </c>
      <c r="AA395" s="33">
        <f t="shared" si="22"/>
        <v>5</v>
      </c>
      <c r="AB395">
        <f t="shared" si="23"/>
        <v>2017</v>
      </c>
    </row>
    <row r="396" spans="1:28" ht="377" x14ac:dyDescent="0.35">
      <c r="A396" s="35">
        <v>340</v>
      </c>
      <c r="B396" s="21" t="s">
        <v>47</v>
      </c>
      <c r="C396" s="21" t="s">
        <v>1845</v>
      </c>
      <c r="D396" s="21" t="s">
        <v>1846</v>
      </c>
      <c r="E396" s="21" t="s">
        <v>69</v>
      </c>
      <c r="F396" s="21" t="s">
        <v>51</v>
      </c>
      <c r="G396" s="15" t="s">
        <v>1847</v>
      </c>
      <c r="H396" s="21" t="s">
        <v>37</v>
      </c>
      <c r="I396" s="29"/>
      <c r="J396" s="21"/>
      <c r="K396" s="21" t="s">
        <v>3261</v>
      </c>
      <c r="L396" s="15" t="s">
        <v>1848</v>
      </c>
      <c r="M396" s="22">
        <v>42762.476655092592</v>
      </c>
      <c r="N396" s="21"/>
      <c r="O396" s="21" t="s">
        <v>1747</v>
      </c>
      <c r="P396" s="21" t="s">
        <v>1850</v>
      </c>
      <c r="Q396" s="21" t="s">
        <v>38</v>
      </c>
      <c r="R396" s="21" t="s">
        <v>30</v>
      </c>
      <c r="S396" s="21" t="s">
        <v>1851</v>
      </c>
      <c r="T396" s="22">
        <v>42762</v>
      </c>
      <c r="U396" s="22">
        <v>42774</v>
      </c>
      <c r="V396" s="24" t="s">
        <v>1849</v>
      </c>
      <c r="W396" s="15"/>
      <c r="X396" s="23">
        <v>0</v>
      </c>
      <c r="Y396" s="33">
        <f t="shared" si="20"/>
        <v>4</v>
      </c>
      <c r="Z396" s="32">
        <f t="shared" si="21"/>
        <v>2017</v>
      </c>
      <c r="AA396" s="33">
        <f t="shared" si="22"/>
        <v>6</v>
      </c>
      <c r="AB396">
        <f t="shared" si="23"/>
        <v>2017</v>
      </c>
    </row>
    <row r="397" spans="1:28" ht="72.5" x14ac:dyDescent="0.35">
      <c r="A397" s="34">
        <v>339</v>
      </c>
      <c r="B397" s="18" t="s">
        <v>47</v>
      </c>
      <c r="C397" s="18" t="s">
        <v>265</v>
      </c>
      <c r="D397" s="18" t="s">
        <v>1852</v>
      </c>
      <c r="E397" s="18" t="s">
        <v>41</v>
      </c>
      <c r="F397" s="18" t="s">
        <v>1791</v>
      </c>
      <c r="G397" s="14" t="s">
        <v>1853</v>
      </c>
      <c r="H397" s="18" t="s">
        <v>37</v>
      </c>
      <c r="I397" s="29"/>
      <c r="J397" s="18"/>
      <c r="K397" s="18" t="s">
        <v>3261</v>
      </c>
      <c r="L397" s="14" t="s">
        <v>1854</v>
      </c>
      <c r="M397" s="19">
        <v>42758.581990740742</v>
      </c>
      <c r="N397" s="18"/>
      <c r="O397" s="18" t="s">
        <v>1718</v>
      </c>
      <c r="P397" s="18" t="s">
        <v>270</v>
      </c>
      <c r="Q397" s="18" t="s">
        <v>38</v>
      </c>
      <c r="R397" s="18" t="s">
        <v>30</v>
      </c>
      <c r="S397" s="18" t="s">
        <v>1855</v>
      </c>
      <c r="T397" s="19">
        <v>42759</v>
      </c>
      <c r="U397" s="19">
        <v>42759</v>
      </c>
      <c r="V397" s="14"/>
      <c r="W397" s="25" t="s">
        <v>1856</v>
      </c>
      <c r="X397" s="20">
        <v>0</v>
      </c>
      <c r="Y397" s="33">
        <f t="shared" si="20"/>
        <v>4</v>
      </c>
      <c r="Z397" s="32">
        <f t="shared" si="21"/>
        <v>2017</v>
      </c>
      <c r="AA397" s="33">
        <f t="shared" si="22"/>
        <v>4</v>
      </c>
      <c r="AB397">
        <f t="shared" si="23"/>
        <v>2017</v>
      </c>
    </row>
    <row r="398" spans="1:28" ht="145" x14ac:dyDescent="0.35">
      <c r="A398" s="35">
        <v>338</v>
      </c>
      <c r="B398" s="21" t="s">
        <v>47</v>
      </c>
      <c r="C398" s="21" t="s">
        <v>560</v>
      </c>
      <c r="D398" s="21" t="s">
        <v>1857</v>
      </c>
      <c r="E398" s="21" t="s">
        <v>217</v>
      </c>
      <c r="F398" s="21" t="s">
        <v>51</v>
      </c>
      <c r="G398" s="15" t="s">
        <v>1858</v>
      </c>
      <c r="H398" s="21" t="s">
        <v>43</v>
      </c>
      <c r="I398" s="29"/>
      <c r="J398" s="21"/>
      <c r="K398" s="21" t="s">
        <v>3261</v>
      </c>
      <c r="L398" s="15" t="s">
        <v>1859</v>
      </c>
      <c r="M398" s="22">
        <v>42758.390370370369</v>
      </c>
      <c r="N398" s="21"/>
      <c r="O398" s="21" t="s">
        <v>639</v>
      </c>
      <c r="P398" s="21" t="s">
        <v>1861</v>
      </c>
      <c r="Q398" s="21" t="s">
        <v>38</v>
      </c>
      <c r="R398" s="21" t="s">
        <v>30</v>
      </c>
      <c r="S398" s="21"/>
      <c r="T398" s="22">
        <v>42758</v>
      </c>
      <c r="U398" s="22">
        <v>42849</v>
      </c>
      <c r="V398" s="24" t="s">
        <v>1860</v>
      </c>
      <c r="W398" s="24" t="s">
        <v>1862</v>
      </c>
      <c r="X398" s="23">
        <v>0</v>
      </c>
      <c r="Y398" s="33">
        <f t="shared" si="20"/>
        <v>4</v>
      </c>
      <c r="Z398" s="32">
        <f t="shared" si="21"/>
        <v>2017</v>
      </c>
      <c r="AA398" s="33">
        <f t="shared" si="22"/>
        <v>17</v>
      </c>
      <c r="AB398">
        <f t="shared" si="23"/>
        <v>2017</v>
      </c>
    </row>
    <row r="399" spans="1:28" ht="409.5" x14ac:dyDescent="0.35">
      <c r="A399" s="34">
        <v>337</v>
      </c>
      <c r="B399" s="18" t="s">
        <v>47</v>
      </c>
      <c r="C399" s="18" t="s">
        <v>1863</v>
      </c>
      <c r="D399" s="18" t="s">
        <v>1864</v>
      </c>
      <c r="E399" s="18" t="s">
        <v>1099</v>
      </c>
      <c r="F399" s="18" t="s">
        <v>31</v>
      </c>
      <c r="G399" s="14" t="s">
        <v>1865</v>
      </c>
      <c r="H399" s="18" t="s">
        <v>37</v>
      </c>
      <c r="I399" s="29"/>
      <c r="J399" s="18"/>
      <c r="K399" s="18" t="s">
        <v>3261</v>
      </c>
      <c r="L399" s="14" t="s">
        <v>1866</v>
      </c>
      <c r="M399" s="19">
        <v>42755.499722222223</v>
      </c>
      <c r="N399" s="18"/>
      <c r="O399" s="18" t="s">
        <v>1718</v>
      </c>
      <c r="P399" s="18" t="s">
        <v>1868</v>
      </c>
      <c r="Q399" s="18" t="s">
        <v>38</v>
      </c>
      <c r="R399" s="18" t="s">
        <v>30</v>
      </c>
      <c r="S399" s="18" t="s">
        <v>1531</v>
      </c>
      <c r="T399" s="19">
        <v>42755</v>
      </c>
      <c r="U399" s="19">
        <v>43000</v>
      </c>
      <c r="V399" s="25" t="s">
        <v>1867</v>
      </c>
      <c r="W399" s="14"/>
      <c r="X399" s="20">
        <v>0</v>
      </c>
      <c r="Y399" s="33">
        <f t="shared" si="20"/>
        <v>3</v>
      </c>
      <c r="Z399" s="32">
        <f t="shared" si="21"/>
        <v>2017</v>
      </c>
      <c r="AA399" s="33">
        <f t="shared" si="22"/>
        <v>38</v>
      </c>
      <c r="AB399">
        <f t="shared" si="23"/>
        <v>2017</v>
      </c>
    </row>
    <row r="400" spans="1:28" ht="43.5" x14ac:dyDescent="0.35">
      <c r="A400" s="35">
        <v>335</v>
      </c>
      <c r="B400" s="21" t="s">
        <v>47</v>
      </c>
      <c r="C400" s="21" t="s">
        <v>173</v>
      </c>
      <c r="D400" s="21" t="s">
        <v>1869</v>
      </c>
      <c r="E400" s="21" t="s">
        <v>198</v>
      </c>
      <c r="F400" s="21" t="s">
        <v>51</v>
      </c>
      <c r="G400" s="15" t="s">
        <v>1870</v>
      </c>
      <c r="H400" s="21" t="s">
        <v>28</v>
      </c>
      <c r="I400" s="29"/>
      <c r="J400" s="21"/>
      <c r="K400" s="21" t="s">
        <v>3257</v>
      </c>
      <c r="L400" s="15" t="s">
        <v>1871</v>
      </c>
      <c r="M400" s="22">
        <v>42754.376805555556</v>
      </c>
      <c r="N400" s="21"/>
      <c r="O400" s="21" t="s">
        <v>1718</v>
      </c>
      <c r="P400" s="21" t="s">
        <v>178</v>
      </c>
      <c r="Q400" s="21" t="s">
        <v>38</v>
      </c>
      <c r="R400" s="21" t="s">
        <v>30</v>
      </c>
      <c r="S400" s="21" t="s">
        <v>1872</v>
      </c>
      <c r="T400" s="22">
        <v>42758</v>
      </c>
      <c r="U400" s="22"/>
      <c r="V400" s="15"/>
      <c r="W400" s="15"/>
      <c r="X400" s="23">
        <v>0</v>
      </c>
      <c r="Y400" s="33">
        <f t="shared" ref="Y400:Y463" si="24">WEEKNUM(M400)</f>
        <v>3</v>
      </c>
      <c r="Z400" s="32">
        <f t="shared" ref="Z400:Z463" si="25">YEAR(M400)</f>
        <v>2017</v>
      </c>
      <c r="AA400" s="33" t="str">
        <f t="shared" ref="AA400:AA463" si="26">IF(U400="","",WEEKNUM(U400))</f>
        <v/>
      </c>
      <c r="AB400" t="str">
        <f t="shared" ref="AB400:AB463" si="27">IF(U400="","",YEAR(U400))</f>
        <v/>
      </c>
    </row>
    <row r="401" spans="1:28" ht="101.5" x14ac:dyDescent="0.35">
      <c r="A401" s="34">
        <v>334</v>
      </c>
      <c r="B401" s="18" t="s">
        <v>47</v>
      </c>
      <c r="C401" s="18" t="s">
        <v>138</v>
      </c>
      <c r="D401" s="18" t="s">
        <v>1873</v>
      </c>
      <c r="E401" s="18"/>
      <c r="F401" s="18" t="s">
        <v>1609</v>
      </c>
      <c r="G401" s="14" t="s">
        <v>1874</v>
      </c>
      <c r="H401" s="18" t="s">
        <v>37</v>
      </c>
      <c r="I401" s="29"/>
      <c r="J401" s="18"/>
      <c r="K401" s="18" t="s">
        <v>3258</v>
      </c>
      <c r="L401" s="14" t="s">
        <v>1875</v>
      </c>
      <c r="M401" s="19">
        <v>42752.652280092596</v>
      </c>
      <c r="N401" s="18"/>
      <c r="O401" s="18" t="s">
        <v>1605</v>
      </c>
      <c r="P401" s="18"/>
      <c r="Q401" s="18" t="s">
        <v>30</v>
      </c>
      <c r="R401" s="18" t="s">
        <v>3262</v>
      </c>
      <c r="S401" s="18"/>
      <c r="T401" s="19">
        <v>42752</v>
      </c>
      <c r="U401" s="19">
        <v>42752</v>
      </c>
      <c r="V401" s="14"/>
      <c r="W401" s="14"/>
      <c r="X401" s="20">
        <v>0</v>
      </c>
      <c r="Y401" s="33">
        <f t="shared" si="24"/>
        <v>3</v>
      </c>
      <c r="Z401" s="32">
        <f t="shared" si="25"/>
        <v>2017</v>
      </c>
      <c r="AA401" s="33">
        <f t="shared" si="26"/>
        <v>3</v>
      </c>
      <c r="AB401">
        <f t="shared" si="27"/>
        <v>2017</v>
      </c>
    </row>
    <row r="402" spans="1:28" ht="116" x14ac:dyDescent="0.35">
      <c r="A402" s="35">
        <v>333</v>
      </c>
      <c r="B402" s="21" t="s">
        <v>47</v>
      </c>
      <c r="C402" s="21" t="s">
        <v>1547</v>
      </c>
      <c r="D402" s="21" t="s">
        <v>1876</v>
      </c>
      <c r="E402" s="21"/>
      <c r="F402" s="21" t="s">
        <v>1609</v>
      </c>
      <c r="G402" s="15" t="s">
        <v>1877</v>
      </c>
      <c r="H402" s="21" t="s">
        <v>43</v>
      </c>
      <c r="I402" s="29"/>
      <c r="J402" s="21"/>
      <c r="K402" s="21" t="s">
        <v>3261</v>
      </c>
      <c r="L402" s="15" t="s">
        <v>1878</v>
      </c>
      <c r="M402" s="22">
        <v>42752.462037037039</v>
      </c>
      <c r="N402" s="21"/>
      <c r="O402" s="21" t="s">
        <v>1880</v>
      </c>
      <c r="P402" s="21"/>
      <c r="Q402" s="21" t="s">
        <v>30</v>
      </c>
      <c r="R402" s="21" t="s">
        <v>38</v>
      </c>
      <c r="S402" s="21"/>
      <c r="T402" s="22">
        <v>42754</v>
      </c>
      <c r="U402" s="22">
        <v>42754</v>
      </c>
      <c r="V402" s="24" t="s">
        <v>1879</v>
      </c>
      <c r="W402" s="15"/>
      <c r="X402" s="23">
        <v>0</v>
      </c>
      <c r="Y402" s="33">
        <f t="shared" si="24"/>
        <v>3</v>
      </c>
      <c r="Z402" s="32">
        <f t="shared" si="25"/>
        <v>2017</v>
      </c>
      <c r="AA402" s="33">
        <f t="shared" si="26"/>
        <v>3</v>
      </c>
      <c r="AB402">
        <f t="shared" si="27"/>
        <v>2017</v>
      </c>
    </row>
    <row r="403" spans="1:28" ht="159.5" x14ac:dyDescent="0.35">
      <c r="A403" s="34">
        <v>332</v>
      </c>
      <c r="B403" s="18" t="s">
        <v>47</v>
      </c>
      <c r="C403" s="18" t="s">
        <v>1881</v>
      </c>
      <c r="D403" s="18"/>
      <c r="E403" s="18" t="s">
        <v>102</v>
      </c>
      <c r="F403" s="18" t="s">
        <v>1609</v>
      </c>
      <c r="G403" s="14" t="s">
        <v>1882</v>
      </c>
      <c r="H403" s="18" t="s">
        <v>28</v>
      </c>
      <c r="I403" s="29"/>
      <c r="J403" s="18"/>
      <c r="K403" s="18" t="s">
        <v>3261</v>
      </c>
      <c r="L403" s="14" t="s">
        <v>1883</v>
      </c>
      <c r="M403" s="19">
        <v>42751.741759259261</v>
      </c>
      <c r="N403" s="18"/>
      <c r="O403" s="18" t="s">
        <v>1605</v>
      </c>
      <c r="P403" s="18"/>
      <c r="Q403" s="18" t="s">
        <v>30</v>
      </c>
      <c r="R403" s="18" t="s">
        <v>3262</v>
      </c>
      <c r="S403" s="18"/>
      <c r="T403" s="19">
        <v>42752</v>
      </c>
      <c r="U403" s="19">
        <v>42752</v>
      </c>
      <c r="V403" s="14"/>
      <c r="W403" s="14"/>
      <c r="X403" s="20">
        <v>0</v>
      </c>
      <c r="Y403" s="33">
        <f t="shared" si="24"/>
        <v>3</v>
      </c>
      <c r="Z403" s="32">
        <f t="shared" si="25"/>
        <v>2017</v>
      </c>
      <c r="AA403" s="33">
        <f t="shared" si="26"/>
        <v>3</v>
      </c>
      <c r="AB403">
        <f t="shared" si="27"/>
        <v>2017</v>
      </c>
    </row>
    <row r="404" spans="1:28" ht="72.5" x14ac:dyDescent="0.35">
      <c r="A404" s="35">
        <v>331</v>
      </c>
      <c r="B404" s="21" t="s">
        <v>47</v>
      </c>
      <c r="C404" s="21" t="s">
        <v>1124</v>
      </c>
      <c r="D404" s="21" t="s">
        <v>1884</v>
      </c>
      <c r="E404" s="21" t="s">
        <v>198</v>
      </c>
      <c r="F404" s="21" t="s">
        <v>31</v>
      </c>
      <c r="G404" s="15" t="s">
        <v>1885</v>
      </c>
      <c r="H404" s="21" t="s">
        <v>37</v>
      </c>
      <c r="I404" s="29"/>
      <c r="J404" s="21"/>
      <c r="K404" s="21" t="s">
        <v>3257</v>
      </c>
      <c r="L404" s="15" t="s">
        <v>1886</v>
      </c>
      <c r="M404" s="22">
        <v>42751.363136574073</v>
      </c>
      <c r="N404" s="21"/>
      <c r="O404" s="21" t="s">
        <v>719</v>
      </c>
      <c r="P404" s="21" t="s">
        <v>1887</v>
      </c>
      <c r="Q404" s="21" t="s">
        <v>38</v>
      </c>
      <c r="R404" s="21" t="s">
        <v>38</v>
      </c>
      <c r="S404" s="21" t="s">
        <v>1888</v>
      </c>
      <c r="T404" s="22">
        <v>42752</v>
      </c>
      <c r="U404" s="22">
        <v>42752</v>
      </c>
      <c r="V404" s="15"/>
      <c r="W404" s="15"/>
      <c r="X404" s="23">
        <v>0</v>
      </c>
      <c r="Y404" s="33">
        <f t="shared" si="24"/>
        <v>3</v>
      </c>
      <c r="Z404" s="32">
        <f t="shared" si="25"/>
        <v>2017</v>
      </c>
      <c r="AA404" s="33">
        <f t="shared" si="26"/>
        <v>3</v>
      </c>
      <c r="AB404">
        <f t="shared" si="27"/>
        <v>2017</v>
      </c>
    </row>
    <row r="405" spans="1:28" ht="246.5" x14ac:dyDescent="0.35">
      <c r="A405" s="34">
        <v>330</v>
      </c>
      <c r="B405" s="18" t="s">
        <v>47</v>
      </c>
      <c r="C405" s="18" t="s">
        <v>138</v>
      </c>
      <c r="D405" s="18" t="s">
        <v>1873</v>
      </c>
      <c r="E405" s="18"/>
      <c r="F405" s="18" t="s">
        <v>1609</v>
      </c>
      <c r="G405" s="14" t="s">
        <v>1889</v>
      </c>
      <c r="H405" s="18" t="s">
        <v>28</v>
      </c>
      <c r="I405" s="29"/>
      <c r="J405" s="18"/>
      <c r="K405" s="18" t="s">
        <v>3258</v>
      </c>
      <c r="L405" s="14" t="s">
        <v>1890</v>
      </c>
      <c r="M405" s="19">
        <v>42748.650671296295</v>
      </c>
      <c r="N405" s="18"/>
      <c r="O405" s="18" t="s">
        <v>1605</v>
      </c>
      <c r="P405" s="18"/>
      <c r="Q405" s="18" t="s">
        <v>30</v>
      </c>
      <c r="R405" s="18" t="s">
        <v>3262</v>
      </c>
      <c r="S405" s="18"/>
      <c r="T405" s="19">
        <v>42752</v>
      </c>
      <c r="U405" s="19">
        <v>42753</v>
      </c>
      <c r="V405" s="25" t="s">
        <v>1891</v>
      </c>
      <c r="W405" s="14"/>
      <c r="X405" s="20">
        <v>0</v>
      </c>
      <c r="Y405" s="33">
        <f t="shared" si="24"/>
        <v>2</v>
      </c>
      <c r="Z405" s="32">
        <f t="shared" si="25"/>
        <v>2017</v>
      </c>
      <c r="AA405" s="33">
        <f t="shared" si="26"/>
        <v>3</v>
      </c>
      <c r="AB405">
        <f t="shared" si="27"/>
        <v>2017</v>
      </c>
    </row>
    <row r="406" spans="1:28" ht="145" x14ac:dyDescent="0.35">
      <c r="A406" s="35">
        <v>329</v>
      </c>
      <c r="B406" s="21" t="s">
        <v>47</v>
      </c>
      <c r="C406" s="21" t="s">
        <v>292</v>
      </c>
      <c r="D406" s="21" t="s">
        <v>1837</v>
      </c>
      <c r="E406" s="21" t="s">
        <v>112</v>
      </c>
      <c r="F406" s="21" t="s">
        <v>1609</v>
      </c>
      <c r="G406" s="15" t="s">
        <v>1892</v>
      </c>
      <c r="H406" s="21" t="s">
        <v>43</v>
      </c>
      <c r="I406" s="29"/>
      <c r="J406" s="21"/>
      <c r="K406" s="21" t="s">
        <v>3257</v>
      </c>
      <c r="L406" s="15" t="s">
        <v>1893</v>
      </c>
      <c r="M406" s="22">
        <v>42747.508368055554</v>
      </c>
      <c r="N406" s="21"/>
      <c r="O406" s="21"/>
      <c r="P406" s="21" t="s">
        <v>296</v>
      </c>
      <c r="Q406" s="21" t="s">
        <v>30</v>
      </c>
      <c r="R406" s="21"/>
      <c r="S406" s="21"/>
      <c r="T406" s="22"/>
      <c r="U406" s="22"/>
      <c r="V406" s="24" t="s">
        <v>1894</v>
      </c>
      <c r="W406" s="24" t="s">
        <v>1895</v>
      </c>
      <c r="X406" s="23">
        <v>0</v>
      </c>
      <c r="Y406" s="33">
        <f t="shared" si="24"/>
        <v>2</v>
      </c>
      <c r="Z406" s="32">
        <f t="shared" si="25"/>
        <v>2017</v>
      </c>
      <c r="AA406" s="33" t="str">
        <f t="shared" si="26"/>
        <v/>
      </c>
      <c r="AB406" t="str">
        <f t="shared" si="27"/>
        <v/>
      </c>
    </row>
    <row r="407" spans="1:28" ht="72.5" x14ac:dyDescent="0.35">
      <c r="A407" s="34">
        <v>328</v>
      </c>
      <c r="B407" s="18" t="s">
        <v>47</v>
      </c>
      <c r="C407" s="18" t="s">
        <v>1896</v>
      </c>
      <c r="D407" s="18" t="s">
        <v>1897</v>
      </c>
      <c r="E407" s="18"/>
      <c r="F407" s="18" t="s">
        <v>1609</v>
      </c>
      <c r="G407" s="14" t="s">
        <v>1898</v>
      </c>
      <c r="H407" s="18" t="s">
        <v>28</v>
      </c>
      <c r="I407" s="29"/>
      <c r="J407" s="18"/>
      <c r="K407" s="18" t="s">
        <v>3261</v>
      </c>
      <c r="L407" s="14" t="s">
        <v>1899</v>
      </c>
      <c r="M407" s="19">
        <v>42747.468229166669</v>
      </c>
      <c r="N407" s="18"/>
      <c r="O407" s="18" t="s">
        <v>834</v>
      </c>
      <c r="P407" s="18"/>
      <c r="Q407" s="18" t="s">
        <v>30</v>
      </c>
      <c r="R407" s="18" t="s">
        <v>38</v>
      </c>
      <c r="S407" s="18"/>
      <c r="T407" s="19">
        <v>42747</v>
      </c>
      <c r="U407" s="19">
        <v>42747</v>
      </c>
      <c r="V407" s="14"/>
      <c r="W407" s="14"/>
      <c r="X407" s="20">
        <v>0</v>
      </c>
      <c r="Y407" s="33">
        <f t="shared" si="24"/>
        <v>2</v>
      </c>
      <c r="Z407" s="32">
        <f t="shared" si="25"/>
        <v>2017</v>
      </c>
      <c r="AA407" s="33">
        <f t="shared" si="26"/>
        <v>2</v>
      </c>
      <c r="AB407">
        <f t="shared" si="27"/>
        <v>2017</v>
      </c>
    </row>
    <row r="408" spans="1:28" ht="87" x14ac:dyDescent="0.35">
      <c r="A408" s="35">
        <v>327</v>
      </c>
      <c r="B408" s="21" t="s">
        <v>47</v>
      </c>
      <c r="C408" s="21" t="s">
        <v>1124</v>
      </c>
      <c r="D408" s="21" t="s">
        <v>1900</v>
      </c>
      <c r="E408" s="21" t="s">
        <v>198</v>
      </c>
      <c r="F408" s="21" t="s">
        <v>31</v>
      </c>
      <c r="G408" s="15" t="s">
        <v>1901</v>
      </c>
      <c r="H408" s="21" t="s">
        <v>37</v>
      </c>
      <c r="I408" s="29"/>
      <c r="J408" s="21"/>
      <c r="K408" s="21" t="s">
        <v>3258</v>
      </c>
      <c r="L408" s="15" t="s">
        <v>1902</v>
      </c>
      <c r="M408" s="22">
        <v>42746.670844907407</v>
      </c>
      <c r="N408" s="21"/>
      <c r="O408" s="21"/>
      <c r="P408" s="21" t="s">
        <v>1887</v>
      </c>
      <c r="Q408" s="21" t="s">
        <v>38</v>
      </c>
      <c r="R408" s="21"/>
      <c r="S408" s="21" t="s">
        <v>1888</v>
      </c>
      <c r="T408" s="22">
        <v>42746</v>
      </c>
      <c r="U408" s="22">
        <v>42746</v>
      </c>
      <c r="V408" s="15"/>
      <c r="W408" s="15"/>
      <c r="X408" s="23">
        <v>0</v>
      </c>
      <c r="Y408" s="33">
        <f t="shared" si="24"/>
        <v>2</v>
      </c>
      <c r="Z408" s="32">
        <f t="shared" si="25"/>
        <v>2017</v>
      </c>
      <c r="AA408" s="33">
        <f t="shared" si="26"/>
        <v>2</v>
      </c>
      <c r="AB408">
        <f t="shared" si="27"/>
        <v>2017</v>
      </c>
    </row>
    <row r="409" spans="1:28" ht="58" x14ac:dyDescent="0.35">
      <c r="A409" s="34">
        <v>326</v>
      </c>
      <c r="B409" s="18" t="s">
        <v>47</v>
      </c>
      <c r="C409" s="18" t="s">
        <v>1284</v>
      </c>
      <c r="D409" s="18" t="s">
        <v>1903</v>
      </c>
      <c r="E409" s="18" t="s">
        <v>78</v>
      </c>
      <c r="F409" s="18" t="s">
        <v>31</v>
      </c>
      <c r="G409" s="14" t="s">
        <v>1904</v>
      </c>
      <c r="H409" s="18" t="s">
        <v>37</v>
      </c>
      <c r="I409" s="29"/>
      <c r="J409" s="18"/>
      <c r="K409" s="18" t="s">
        <v>3257</v>
      </c>
      <c r="L409" s="14"/>
      <c r="M409" s="19">
        <v>42746.653182870374</v>
      </c>
      <c r="N409" s="18"/>
      <c r="O409" s="18" t="s">
        <v>1907</v>
      </c>
      <c r="P409" s="18" t="s">
        <v>1905</v>
      </c>
      <c r="Q409" s="18" t="s">
        <v>38</v>
      </c>
      <c r="R409" s="18" t="s">
        <v>30</v>
      </c>
      <c r="S409" s="18" t="s">
        <v>1906</v>
      </c>
      <c r="T409" s="19">
        <v>42747</v>
      </c>
      <c r="U409" s="19">
        <v>42747</v>
      </c>
      <c r="V409" s="14"/>
      <c r="W409" s="14"/>
      <c r="X409" s="20">
        <v>0</v>
      </c>
      <c r="Y409" s="33">
        <f t="shared" si="24"/>
        <v>2</v>
      </c>
      <c r="Z409" s="32">
        <f t="shared" si="25"/>
        <v>2017</v>
      </c>
      <c r="AA409" s="33">
        <f t="shared" si="26"/>
        <v>2</v>
      </c>
      <c r="AB409">
        <f t="shared" si="27"/>
        <v>2017</v>
      </c>
    </row>
    <row r="410" spans="1:28" ht="58" x14ac:dyDescent="0.35">
      <c r="A410" s="35">
        <v>325</v>
      </c>
      <c r="B410" s="21" t="s">
        <v>47</v>
      </c>
      <c r="C410" s="21" t="s">
        <v>1547</v>
      </c>
      <c r="D410" s="21" t="s">
        <v>1908</v>
      </c>
      <c r="E410" s="21"/>
      <c r="F410" s="21" t="s">
        <v>1609</v>
      </c>
      <c r="G410" s="15" t="s">
        <v>1909</v>
      </c>
      <c r="H410" s="21" t="s">
        <v>28</v>
      </c>
      <c r="I410" s="29"/>
      <c r="J410" s="21"/>
      <c r="K410" s="21" t="s">
        <v>3257</v>
      </c>
      <c r="L410" s="15" t="s">
        <v>1910</v>
      </c>
      <c r="M410" s="22">
        <v>42744.426423611112</v>
      </c>
      <c r="N410" s="21"/>
      <c r="O410" s="21" t="s">
        <v>834</v>
      </c>
      <c r="P410" s="21"/>
      <c r="Q410" s="21" t="s">
        <v>30</v>
      </c>
      <c r="R410" s="21" t="s">
        <v>38</v>
      </c>
      <c r="S410" s="21"/>
      <c r="T410" s="22">
        <v>42744</v>
      </c>
      <c r="U410" s="22">
        <v>42744</v>
      </c>
      <c r="V410" s="24" t="s">
        <v>1911</v>
      </c>
      <c r="W410" s="24" t="s">
        <v>1912</v>
      </c>
      <c r="X410" s="23">
        <v>0</v>
      </c>
      <c r="Y410" s="33">
        <f t="shared" si="24"/>
        <v>2</v>
      </c>
      <c r="Z410" s="32">
        <f t="shared" si="25"/>
        <v>2017</v>
      </c>
      <c r="AA410" s="33">
        <f t="shared" si="26"/>
        <v>2</v>
      </c>
      <c r="AB410">
        <f t="shared" si="27"/>
        <v>2017</v>
      </c>
    </row>
    <row r="411" spans="1:28" ht="58" x14ac:dyDescent="0.35">
      <c r="A411" s="34">
        <v>324</v>
      </c>
      <c r="B411" s="18" t="s">
        <v>47</v>
      </c>
      <c r="C411" s="18" t="s">
        <v>608</v>
      </c>
      <c r="D411" s="18" t="s">
        <v>1729</v>
      </c>
      <c r="E411" s="18"/>
      <c r="F411" s="18" t="s">
        <v>1609</v>
      </c>
      <c r="G411" s="14" t="s">
        <v>1913</v>
      </c>
      <c r="H411" s="18" t="s">
        <v>28</v>
      </c>
      <c r="I411" s="29"/>
      <c r="J411" s="18"/>
      <c r="K411" s="18" t="s">
        <v>3257</v>
      </c>
      <c r="L411" s="14" t="s">
        <v>1914</v>
      </c>
      <c r="M411" s="19">
        <v>42741.448888888888</v>
      </c>
      <c r="N411" s="18"/>
      <c r="O411" s="18" t="s">
        <v>834</v>
      </c>
      <c r="P411" s="18"/>
      <c r="Q411" s="18" t="s">
        <v>30</v>
      </c>
      <c r="R411" s="18" t="s">
        <v>38</v>
      </c>
      <c r="S411" s="18"/>
      <c r="T411" s="19">
        <v>42744</v>
      </c>
      <c r="U411" s="19">
        <v>42744</v>
      </c>
      <c r="V411" s="25" t="s">
        <v>1915</v>
      </c>
      <c r="W411" s="25" t="s">
        <v>1916</v>
      </c>
      <c r="X411" s="20">
        <v>0</v>
      </c>
      <c r="Y411" s="33">
        <f t="shared" si="24"/>
        <v>1</v>
      </c>
      <c r="Z411" s="32">
        <f t="shared" si="25"/>
        <v>2017</v>
      </c>
      <c r="AA411" s="33">
        <f t="shared" si="26"/>
        <v>2</v>
      </c>
      <c r="AB411">
        <f t="shared" si="27"/>
        <v>2017</v>
      </c>
    </row>
    <row r="412" spans="1:28" ht="58" x14ac:dyDescent="0.35">
      <c r="A412" s="35">
        <v>323</v>
      </c>
      <c r="B412" s="21" t="s">
        <v>47</v>
      </c>
      <c r="C412" s="21" t="s">
        <v>601</v>
      </c>
      <c r="D412" s="21" t="s">
        <v>1917</v>
      </c>
      <c r="E412" s="21"/>
      <c r="F412" s="21" t="s">
        <v>1609</v>
      </c>
      <c r="G412" s="15" t="s">
        <v>1918</v>
      </c>
      <c r="H412" s="21" t="s">
        <v>28</v>
      </c>
      <c r="I412" s="29"/>
      <c r="J412" s="21"/>
      <c r="K412" s="21" t="s">
        <v>3257</v>
      </c>
      <c r="L412" s="15" t="s">
        <v>1919</v>
      </c>
      <c r="M412" s="22">
        <v>42741.447453703702</v>
      </c>
      <c r="N412" s="21"/>
      <c r="O412" s="21" t="s">
        <v>834</v>
      </c>
      <c r="P412" s="21"/>
      <c r="Q412" s="21" t="s">
        <v>30</v>
      </c>
      <c r="R412" s="21" t="s">
        <v>38</v>
      </c>
      <c r="S412" s="21"/>
      <c r="T412" s="22">
        <v>42744</v>
      </c>
      <c r="U412" s="22">
        <v>42744</v>
      </c>
      <c r="V412" s="24" t="s">
        <v>1920</v>
      </c>
      <c r="W412" s="24" t="s">
        <v>1921</v>
      </c>
      <c r="X412" s="23">
        <v>0</v>
      </c>
      <c r="Y412" s="33">
        <f t="shared" si="24"/>
        <v>1</v>
      </c>
      <c r="Z412" s="32">
        <f t="shared" si="25"/>
        <v>2017</v>
      </c>
      <c r="AA412" s="33">
        <f t="shared" si="26"/>
        <v>2</v>
      </c>
      <c r="AB412">
        <f t="shared" si="27"/>
        <v>2017</v>
      </c>
    </row>
    <row r="413" spans="1:28" ht="116" x14ac:dyDescent="0.35">
      <c r="A413" s="34">
        <v>322</v>
      </c>
      <c r="B413" s="18" t="s">
        <v>47</v>
      </c>
      <c r="C413" s="18" t="s">
        <v>1547</v>
      </c>
      <c r="D413" s="18" t="s">
        <v>1922</v>
      </c>
      <c r="E413" s="18"/>
      <c r="F413" s="18" t="s">
        <v>1609</v>
      </c>
      <c r="G413" s="14" t="s">
        <v>1923</v>
      </c>
      <c r="H413" s="18" t="s">
        <v>28</v>
      </c>
      <c r="I413" s="29"/>
      <c r="J413" s="18"/>
      <c r="K413" s="18" t="s">
        <v>3257</v>
      </c>
      <c r="L413" s="14" t="s">
        <v>1924</v>
      </c>
      <c r="M413" s="19">
        <v>42741.439398148148</v>
      </c>
      <c r="N413" s="18"/>
      <c r="O413" s="18" t="s">
        <v>834</v>
      </c>
      <c r="P413" s="18"/>
      <c r="Q413" s="18" t="s">
        <v>38</v>
      </c>
      <c r="R413" s="18" t="s">
        <v>38</v>
      </c>
      <c r="S413" s="18"/>
      <c r="T413" s="19">
        <v>42741</v>
      </c>
      <c r="U413" s="19">
        <v>42741</v>
      </c>
      <c r="V413" s="25" t="s">
        <v>1911</v>
      </c>
      <c r="W413" s="14"/>
      <c r="X413" s="20">
        <v>0</v>
      </c>
      <c r="Y413" s="33">
        <f t="shared" si="24"/>
        <v>1</v>
      </c>
      <c r="Z413" s="32">
        <f t="shared" si="25"/>
        <v>2017</v>
      </c>
      <c r="AA413" s="33">
        <f t="shared" si="26"/>
        <v>1</v>
      </c>
      <c r="AB413">
        <f t="shared" si="27"/>
        <v>2017</v>
      </c>
    </row>
    <row r="414" spans="1:28" ht="87" x14ac:dyDescent="0.35">
      <c r="A414" s="35">
        <v>321</v>
      </c>
      <c r="B414" s="21" t="s">
        <v>47</v>
      </c>
      <c r="C414" s="21" t="s">
        <v>1613</v>
      </c>
      <c r="D414" s="21" t="s">
        <v>1925</v>
      </c>
      <c r="E414" s="21" t="s">
        <v>50</v>
      </c>
      <c r="F414" s="21" t="s">
        <v>31</v>
      </c>
      <c r="G414" s="15" t="s">
        <v>1926</v>
      </c>
      <c r="H414" s="21" t="s">
        <v>37</v>
      </c>
      <c r="I414" s="29"/>
      <c r="J414" s="21"/>
      <c r="K414" s="21" t="s">
        <v>3257</v>
      </c>
      <c r="L414" s="15"/>
      <c r="M414" s="22">
        <v>42738.58252314815</v>
      </c>
      <c r="N414" s="21" t="s">
        <v>102</v>
      </c>
      <c r="O414" s="21" t="s">
        <v>639</v>
      </c>
      <c r="P414" s="21" t="s">
        <v>1928</v>
      </c>
      <c r="Q414" s="21" t="s">
        <v>38</v>
      </c>
      <c r="R414" s="21" t="s">
        <v>30</v>
      </c>
      <c r="S414" s="21" t="s">
        <v>1929</v>
      </c>
      <c r="T414" s="22">
        <v>42738</v>
      </c>
      <c r="U414" s="22">
        <v>42739</v>
      </c>
      <c r="V414" s="24" t="s">
        <v>1927</v>
      </c>
      <c r="W414" s="15"/>
      <c r="X414" s="23">
        <v>0</v>
      </c>
      <c r="Y414" s="33">
        <f t="shared" si="24"/>
        <v>1</v>
      </c>
      <c r="Z414" s="32">
        <f t="shared" si="25"/>
        <v>2017</v>
      </c>
      <c r="AA414" s="33">
        <f t="shared" si="26"/>
        <v>1</v>
      </c>
      <c r="AB414">
        <f t="shared" si="27"/>
        <v>2017</v>
      </c>
    </row>
    <row r="415" spans="1:28" ht="232" x14ac:dyDescent="0.35">
      <c r="A415" s="34">
        <v>320</v>
      </c>
      <c r="B415" s="18" t="s">
        <v>66</v>
      </c>
      <c r="C415" s="18" t="s">
        <v>1930</v>
      </c>
      <c r="D415" s="18" t="s">
        <v>1931</v>
      </c>
      <c r="E415" s="18" t="s">
        <v>258</v>
      </c>
      <c r="F415" s="18" t="s">
        <v>85</v>
      </c>
      <c r="G415" s="14" t="s">
        <v>1932</v>
      </c>
      <c r="H415" s="18" t="s">
        <v>37</v>
      </c>
      <c r="I415" s="29"/>
      <c r="J415" s="18"/>
      <c r="K415" s="18" t="s">
        <v>3260</v>
      </c>
      <c r="L415" s="14" t="s">
        <v>1933</v>
      </c>
      <c r="M415" s="19">
        <v>42726.593530092592</v>
      </c>
      <c r="N415" s="18"/>
      <c r="O415" s="18" t="s">
        <v>1796</v>
      </c>
      <c r="P415" s="18" t="s">
        <v>1935</v>
      </c>
      <c r="Q415" s="18" t="s">
        <v>38</v>
      </c>
      <c r="R415" s="18"/>
      <c r="S415" s="18" t="s">
        <v>1936</v>
      </c>
      <c r="T415" s="19">
        <v>42726</v>
      </c>
      <c r="U415" s="19"/>
      <c r="V415" s="25" t="s">
        <v>1934</v>
      </c>
      <c r="W415" s="25" t="s">
        <v>1937</v>
      </c>
      <c r="X415" s="20">
        <v>0</v>
      </c>
      <c r="Y415" s="33">
        <f t="shared" si="24"/>
        <v>52</v>
      </c>
      <c r="Z415" s="32">
        <f t="shared" si="25"/>
        <v>2016</v>
      </c>
      <c r="AA415" s="33" t="str">
        <f t="shared" si="26"/>
        <v/>
      </c>
      <c r="AB415" t="str">
        <f t="shared" si="27"/>
        <v/>
      </c>
    </row>
    <row r="416" spans="1:28" ht="130.5" x14ac:dyDescent="0.35">
      <c r="A416" s="35">
        <v>319</v>
      </c>
      <c r="B416" s="21" t="s">
        <v>47</v>
      </c>
      <c r="C416" s="21" t="s">
        <v>1124</v>
      </c>
      <c r="D416" s="21" t="s">
        <v>1938</v>
      </c>
      <c r="E416" s="21" t="s">
        <v>217</v>
      </c>
      <c r="F416" s="21" t="s">
        <v>31</v>
      </c>
      <c r="G416" s="15" t="s">
        <v>1939</v>
      </c>
      <c r="H416" s="21" t="s">
        <v>43</v>
      </c>
      <c r="I416" s="29"/>
      <c r="J416" s="21"/>
      <c r="K416" s="21" t="s">
        <v>3258</v>
      </c>
      <c r="L416" s="15" t="s">
        <v>1940</v>
      </c>
      <c r="M416" s="22">
        <v>42725.383634259262</v>
      </c>
      <c r="N416" s="21"/>
      <c r="O416" s="21" t="s">
        <v>1718</v>
      </c>
      <c r="P416" s="21" t="s">
        <v>1887</v>
      </c>
      <c r="Q416" s="21" t="s">
        <v>38</v>
      </c>
      <c r="R416" s="21" t="s">
        <v>30</v>
      </c>
      <c r="S416" s="21" t="s">
        <v>1941</v>
      </c>
      <c r="T416" s="22"/>
      <c r="U416" s="22"/>
      <c r="V416" s="15"/>
      <c r="W416" s="15"/>
      <c r="X416" s="23">
        <v>0</v>
      </c>
      <c r="Y416" s="33">
        <f t="shared" si="24"/>
        <v>52</v>
      </c>
      <c r="Z416" s="32">
        <f t="shared" si="25"/>
        <v>2016</v>
      </c>
      <c r="AA416" s="33" t="str">
        <f t="shared" si="26"/>
        <v/>
      </c>
      <c r="AB416" t="str">
        <f t="shared" si="27"/>
        <v/>
      </c>
    </row>
    <row r="417" spans="1:28" ht="130.5" x14ac:dyDescent="0.35">
      <c r="A417" s="34">
        <v>318</v>
      </c>
      <c r="B417" s="18" t="s">
        <v>47</v>
      </c>
      <c r="C417" s="18" t="s">
        <v>138</v>
      </c>
      <c r="D417" s="18" t="s">
        <v>1942</v>
      </c>
      <c r="E417" s="18" t="s">
        <v>78</v>
      </c>
      <c r="F417" s="18" t="s">
        <v>51</v>
      </c>
      <c r="G417" s="14" t="s">
        <v>1943</v>
      </c>
      <c r="H417" s="18" t="s">
        <v>37</v>
      </c>
      <c r="I417" s="29"/>
      <c r="J417" s="18"/>
      <c r="K417" s="18" t="s">
        <v>3258</v>
      </c>
      <c r="L417" s="14" t="s">
        <v>1944</v>
      </c>
      <c r="M417" s="19">
        <v>42724.419699074075</v>
      </c>
      <c r="N417" s="18"/>
      <c r="O417" s="18" t="s">
        <v>1796</v>
      </c>
      <c r="P417" s="18" t="s">
        <v>1946</v>
      </c>
      <c r="Q417" s="18" t="s">
        <v>38</v>
      </c>
      <c r="R417" s="18" t="s">
        <v>30</v>
      </c>
      <c r="S417" s="18" t="s">
        <v>1843</v>
      </c>
      <c r="T417" s="19">
        <v>42739</v>
      </c>
      <c r="U417" s="19">
        <v>42739</v>
      </c>
      <c r="V417" s="25" t="s">
        <v>1945</v>
      </c>
      <c r="W417" s="14"/>
      <c r="X417" s="20">
        <v>0</v>
      </c>
      <c r="Y417" s="33">
        <f t="shared" si="24"/>
        <v>52</v>
      </c>
      <c r="Z417" s="32">
        <f t="shared" si="25"/>
        <v>2016</v>
      </c>
      <c r="AA417" s="33">
        <f t="shared" si="26"/>
        <v>1</v>
      </c>
      <c r="AB417">
        <f t="shared" si="27"/>
        <v>2017</v>
      </c>
    </row>
    <row r="418" spans="1:28" ht="87" x14ac:dyDescent="0.35">
      <c r="A418" s="35">
        <v>317</v>
      </c>
      <c r="B418" s="21" t="s">
        <v>47</v>
      </c>
      <c r="C418" s="21" t="s">
        <v>292</v>
      </c>
      <c r="D418" s="21" t="s">
        <v>293</v>
      </c>
      <c r="E418" s="21" t="s">
        <v>112</v>
      </c>
      <c r="F418" s="21" t="s">
        <v>51</v>
      </c>
      <c r="G418" s="15" t="s">
        <v>1947</v>
      </c>
      <c r="H418" s="21" t="s">
        <v>37</v>
      </c>
      <c r="I418" s="29"/>
      <c r="J418" s="21"/>
      <c r="K418" s="21" t="s">
        <v>3261</v>
      </c>
      <c r="L418" s="15"/>
      <c r="M418" s="22">
        <v>42723.369143518517</v>
      </c>
      <c r="N418" s="21"/>
      <c r="O418" s="21"/>
      <c r="P418" s="21" t="s">
        <v>296</v>
      </c>
      <c r="Q418" s="21" t="s">
        <v>38</v>
      </c>
      <c r="R418" s="21"/>
      <c r="S418" s="21" t="s">
        <v>1949</v>
      </c>
      <c r="T418" s="22"/>
      <c r="U418" s="22"/>
      <c r="V418" s="24" t="s">
        <v>1948</v>
      </c>
      <c r="W418" s="15"/>
      <c r="X418" s="23">
        <v>0</v>
      </c>
      <c r="Y418" s="33">
        <f t="shared" si="24"/>
        <v>52</v>
      </c>
      <c r="Z418" s="32">
        <f t="shared" si="25"/>
        <v>2016</v>
      </c>
      <c r="AA418" s="33" t="str">
        <f t="shared" si="26"/>
        <v/>
      </c>
      <c r="AB418" t="str">
        <f t="shared" si="27"/>
        <v/>
      </c>
    </row>
    <row r="419" spans="1:28" ht="72.5" x14ac:dyDescent="0.35">
      <c r="A419" s="34">
        <v>316</v>
      </c>
      <c r="B419" s="18" t="s">
        <v>47</v>
      </c>
      <c r="C419" s="18" t="s">
        <v>1124</v>
      </c>
      <c r="D419" s="18" t="s">
        <v>1950</v>
      </c>
      <c r="E419" s="18"/>
      <c r="F419" s="18" t="s">
        <v>1609</v>
      </c>
      <c r="G419" s="14" t="s">
        <v>1951</v>
      </c>
      <c r="H419" s="18" t="s">
        <v>28</v>
      </c>
      <c r="I419" s="29"/>
      <c r="J419" s="18"/>
      <c r="K419" s="18" t="s">
        <v>3257</v>
      </c>
      <c r="L419" s="14" t="s">
        <v>1661</v>
      </c>
      <c r="M419" s="19">
        <v>42719.655590277776</v>
      </c>
      <c r="N419" s="18"/>
      <c r="O419" s="18" t="s">
        <v>682</v>
      </c>
      <c r="P419" s="18"/>
      <c r="Q419" s="18" t="s">
        <v>30</v>
      </c>
      <c r="R419" s="18" t="s">
        <v>38</v>
      </c>
      <c r="S419" s="18"/>
      <c r="T419" s="19">
        <v>42720</v>
      </c>
      <c r="U419" s="19">
        <v>42720</v>
      </c>
      <c r="V419" s="25" t="s">
        <v>1952</v>
      </c>
      <c r="W419" s="25" t="s">
        <v>1953</v>
      </c>
      <c r="X419" s="20">
        <v>0</v>
      </c>
      <c r="Y419" s="33">
        <f t="shared" si="24"/>
        <v>51</v>
      </c>
      <c r="Z419" s="32">
        <f t="shared" si="25"/>
        <v>2016</v>
      </c>
      <c r="AA419" s="33">
        <f t="shared" si="26"/>
        <v>51</v>
      </c>
      <c r="AB419">
        <f t="shared" si="27"/>
        <v>2016</v>
      </c>
    </row>
    <row r="420" spans="1:28" ht="72.5" x14ac:dyDescent="0.35">
      <c r="A420" s="35">
        <v>315</v>
      </c>
      <c r="B420" s="21" t="s">
        <v>47</v>
      </c>
      <c r="C420" s="21" t="s">
        <v>1954</v>
      </c>
      <c r="D420" s="21" t="s">
        <v>1955</v>
      </c>
      <c r="E420" s="21"/>
      <c r="F420" s="21" t="s">
        <v>1609</v>
      </c>
      <c r="G420" s="15" t="s">
        <v>1956</v>
      </c>
      <c r="H420" s="21" t="s">
        <v>28</v>
      </c>
      <c r="I420" s="29"/>
      <c r="J420" s="21"/>
      <c r="K420" s="21" t="s">
        <v>3257</v>
      </c>
      <c r="L420" s="15" t="s">
        <v>1957</v>
      </c>
      <c r="M420" s="22">
        <v>42719.653993055559</v>
      </c>
      <c r="N420" s="21"/>
      <c r="O420" s="21" t="s">
        <v>682</v>
      </c>
      <c r="P420" s="21"/>
      <c r="Q420" s="21" t="s">
        <v>30</v>
      </c>
      <c r="R420" s="21" t="s">
        <v>38</v>
      </c>
      <c r="S420" s="21"/>
      <c r="T420" s="22">
        <v>42720</v>
      </c>
      <c r="U420" s="22">
        <v>42720</v>
      </c>
      <c r="V420" s="24" t="s">
        <v>1958</v>
      </c>
      <c r="W420" s="24" t="s">
        <v>1959</v>
      </c>
      <c r="X420" s="23">
        <v>0</v>
      </c>
      <c r="Y420" s="33">
        <f t="shared" si="24"/>
        <v>51</v>
      </c>
      <c r="Z420" s="32">
        <f t="shared" si="25"/>
        <v>2016</v>
      </c>
      <c r="AA420" s="33">
        <f t="shared" si="26"/>
        <v>51</v>
      </c>
      <c r="AB420">
        <f t="shared" si="27"/>
        <v>2016</v>
      </c>
    </row>
    <row r="421" spans="1:28" ht="159.5" x14ac:dyDescent="0.35">
      <c r="A421" s="34">
        <v>314</v>
      </c>
      <c r="B421" s="18" t="s">
        <v>47</v>
      </c>
      <c r="C421" s="18" t="s">
        <v>1547</v>
      </c>
      <c r="D421" s="18" t="s">
        <v>1960</v>
      </c>
      <c r="E421" s="18" t="s">
        <v>258</v>
      </c>
      <c r="F421" s="18" t="s">
        <v>35</v>
      </c>
      <c r="G421" s="14" t="s">
        <v>1961</v>
      </c>
      <c r="H421" s="18" t="s">
        <v>37</v>
      </c>
      <c r="I421" s="29"/>
      <c r="J421" s="18"/>
      <c r="K421" s="18" t="s">
        <v>3258</v>
      </c>
      <c r="L421" s="14" t="s">
        <v>1962</v>
      </c>
      <c r="M421" s="19">
        <v>42717.717118055552</v>
      </c>
      <c r="N421" s="18"/>
      <c r="O421" s="18" t="s">
        <v>1796</v>
      </c>
      <c r="P421" s="18" t="s">
        <v>1806</v>
      </c>
      <c r="Q421" s="18" t="s">
        <v>38</v>
      </c>
      <c r="R421" s="18" t="s">
        <v>30</v>
      </c>
      <c r="S421" s="18"/>
      <c r="T421" s="19">
        <v>42746</v>
      </c>
      <c r="U421" s="19">
        <v>42746</v>
      </c>
      <c r="V421" s="25" t="s">
        <v>1963</v>
      </c>
      <c r="W421" s="14"/>
      <c r="X421" s="20">
        <v>0</v>
      </c>
      <c r="Y421" s="33">
        <f t="shared" si="24"/>
        <v>51</v>
      </c>
      <c r="Z421" s="32">
        <f t="shared" si="25"/>
        <v>2016</v>
      </c>
      <c r="AA421" s="33">
        <f t="shared" si="26"/>
        <v>2</v>
      </c>
      <c r="AB421">
        <f t="shared" si="27"/>
        <v>2017</v>
      </c>
    </row>
    <row r="422" spans="1:28" ht="319" x14ac:dyDescent="0.35">
      <c r="A422" s="35">
        <v>313</v>
      </c>
      <c r="B422" s="21" t="s">
        <v>47</v>
      </c>
      <c r="C422" s="21" t="s">
        <v>1688</v>
      </c>
      <c r="D422" s="21" t="s">
        <v>1708</v>
      </c>
      <c r="E422" s="21"/>
      <c r="F422" s="21" t="s">
        <v>1609</v>
      </c>
      <c r="G422" s="15" t="s">
        <v>1964</v>
      </c>
      <c r="H422" s="21" t="s">
        <v>43</v>
      </c>
      <c r="I422" s="29"/>
      <c r="J422" s="21"/>
      <c r="K422" s="21" t="s">
        <v>3258</v>
      </c>
      <c r="L422" s="15" t="s">
        <v>1965</v>
      </c>
      <c r="M422" s="22">
        <v>42716.687743055554</v>
      </c>
      <c r="N422" s="21"/>
      <c r="O422" s="21" t="s">
        <v>1796</v>
      </c>
      <c r="P422" s="21" t="s">
        <v>1966</v>
      </c>
      <c r="Q422" s="21" t="s">
        <v>30</v>
      </c>
      <c r="R422" s="21" t="s">
        <v>30</v>
      </c>
      <c r="S422" s="21"/>
      <c r="T422" s="22">
        <v>42717</v>
      </c>
      <c r="U422" s="22">
        <v>42768</v>
      </c>
      <c r="V422" s="15"/>
      <c r="W422" s="24" t="s">
        <v>1967</v>
      </c>
      <c r="X422" s="23">
        <v>0</v>
      </c>
      <c r="Y422" s="33">
        <f t="shared" si="24"/>
        <v>51</v>
      </c>
      <c r="Z422" s="32">
        <f t="shared" si="25"/>
        <v>2016</v>
      </c>
      <c r="AA422" s="33">
        <f t="shared" si="26"/>
        <v>5</v>
      </c>
      <c r="AB422">
        <f t="shared" si="27"/>
        <v>2017</v>
      </c>
    </row>
    <row r="423" spans="1:28" ht="203" x14ac:dyDescent="0.35">
      <c r="A423" s="34">
        <v>312</v>
      </c>
      <c r="B423" s="18" t="s">
        <v>47</v>
      </c>
      <c r="C423" s="18" t="s">
        <v>1335</v>
      </c>
      <c r="D423" s="18" t="s">
        <v>1968</v>
      </c>
      <c r="E423" s="18"/>
      <c r="F423" s="18" t="s">
        <v>1609</v>
      </c>
      <c r="G423" s="14" t="s">
        <v>1969</v>
      </c>
      <c r="H423" s="18" t="s">
        <v>28</v>
      </c>
      <c r="I423" s="29"/>
      <c r="J423" s="18"/>
      <c r="K423" s="18" t="s">
        <v>3258</v>
      </c>
      <c r="L423" s="14" t="s">
        <v>1970</v>
      </c>
      <c r="M423" s="19">
        <v>42716.669571759259</v>
      </c>
      <c r="N423" s="18"/>
      <c r="O423" s="18" t="s">
        <v>1972</v>
      </c>
      <c r="P423" s="18"/>
      <c r="Q423" s="18" t="s">
        <v>30</v>
      </c>
      <c r="R423" s="18" t="s">
        <v>38</v>
      </c>
      <c r="S423" s="18"/>
      <c r="T423" s="19">
        <v>42717</v>
      </c>
      <c r="U423" s="19">
        <v>42824</v>
      </c>
      <c r="V423" s="25" t="s">
        <v>1971</v>
      </c>
      <c r="W423" s="14"/>
      <c r="X423" s="20">
        <v>0</v>
      </c>
      <c r="Y423" s="33">
        <f t="shared" si="24"/>
        <v>51</v>
      </c>
      <c r="Z423" s="32">
        <f t="shared" si="25"/>
        <v>2016</v>
      </c>
      <c r="AA423" s="33">
        <f t="shared" si="26"/>
        <v>13</v>
      </c>
      <c r="AB423">
        <f t="shared" si="27"/>
        <v>2017</v>
      </c>
    </row>
    <row r="424" spans="1:28" ht="72.5" x14ac:dyDescent="0.35">
      <c r="A424" s="35">
        <v>311</v>
      </c>
      <c r="B424" s="21" t="s">
        <v>47</v>
      </c>
      <c r="C424" s="21" t="s">
        <v>1773</v>
      </c>
      <c r="D424" s="21" t="s">
        <v>1973</v>
      </c>
      <c r="E424" s="21"/>
      <c r="F424" s="21" t="s">
        <v>1609</v>
      </c>
      <c r="G424" s="15" t="s">
        <v>1974</v>
      </c>
      <c r="H424" s="21" t="s">
        <v>28</v>
      </c>
      <c r="I424" s="29"/>
      <c r="J424" s="21"/>
      <c r="K424" s="21" t="s">
        <v>3257</v>
      </c>
      <c r="L424" s="15" t="s">
        <v>1975</v>
      </c>
      <c r="M424" s="22">
        <v>42716.441388888888</v>
      </c>
      <c r="N424" s="21"/>
      <c r="O424" s="21" t="s">
        <v>682</v>
      </c>
      <c r="P424" s="21"/>
      <c r="Q424" s="21" t="s">
        <v>30</v>
      </c>
      <c r="R424" s="21" t="s">
        <v>38</v>
      </c>
      <c r="S424" s="21"/>
      <c r="T424" s="22">
        <v>42716</v>
      </c>
      <c r="U424" s="22">
        <v>42716</v>
      </c>
      <c r="V424" s="24" t="s">
        <v>1976</v>
      </c>
      <c r="W424" s="24" t="s">
        <v>1977</v>
      </c>
      <c r="X424" s="23">
        <v>0</v>
      </c>
      <c r="Y424" s="33">
        <f t="shared" si="24"/>
        <v>51</v>
      </c>
      <c r="Z424" s="32">
        <f t="shared" si="25"/>
        <v>2016</v>
      </c>
      <c r="AA424" s="33">
        <f t="shared" si="26"/>
        <v>51</v>
      </c>
      <c r="AB424">
        <f t="shared" si="27"/>
        <v>2016</v>
      </c>
    </row>
    <row r="425" spans="1:28" ht="116" x14ac:dyDescent="0.35">
      <c r="A425" s="34">
        <v>310</v>
      </c>
      <c r="B425" s="18" t="s">
        <v>47</v>
      </c>
      <c r="C425" s="18" t="s">
        <v>1773</v>
      </c>
      <c r="D425" s="18" t="s">
        <v>1978</v>
      </c>
      <c r="E425" s="18" t="s">
        <v>119</v>
      </c>
      <c r="F425" s="18" t="s">
        <v>51</v>
      </c>
      <c r="G425" s="14" t="s">
        <v>1979</v>
      </c>
      <c r="H425" s="18" t="s">
        <v>37</v>
      </c>
      <c r="I425" s="29"/>
      <c r="J425" s="18"/>
      <c r="K425" s="18" t="s">
        <v>3261</v>
      </c>
      <c r="L425" s="14" t="s">
        <v>1980</v>
      </c>
      <c r="M425" s="19">
        <v>42713.405451388891</v>
      </c>
      <c r="N425" s="18" t="s">
        <v>102</v>
      </c>
      <c r="O425" s="18" t="s">
        <v>1718</v>
      </c>
      <c r="P425" s="18" t="s">
        <v>1778</v>
      </c>
      <c r="Q425" s="18" t="s">
        <v>38</v>
      </c>
      <c r="R425" s="18" t="s">
        <v>30</v>
      </c>
      <c r="S425" s="18" t="s">
        <v>1210</v>
      </c>
      <c r="T425" s="19">
        <v>42716</v>
      </c>
      <c r="U425" s="19">
        <v>42775</v>
      </c>
      <c r="V425" s="25">
        <v>21523104</v>
      </c>
      <c r="W425" s="14"/>
      <c r="X425" s="20">
        <v>0</v>
      </c>
      <c r="Y425" s="33">
        <f t="shared" si="24"/>
        <v>50</v>
      </c>
      <c r="Z425" s="32">
        <f t="shared" si="25"/>
        <v>2016</v>
      </c>
      <c r="AA425" s="33">
        <f t="shared" si="26"/>
        <v>6</v>
      </c>
      <c r="AB425">
        <f t="shared" si="27"/>
        <v>2017</v>
      </c>
    </row>
    <row r="426" spans="1:28" ht="217.5" x14ac:dyDescent="0.35">
      <c r="A426" s="35">
        <v>309</v>
      </c>
      <c r="B426" s="21" t="s">
        <v>47</v>
      </c>
      <c r="C426" s="21" t="s">
        <v>165</v>
      </c>
      <c r="D426" s="21" t="s">
        <v>1981</v>
      </c>
      <c r="E426" s="21" t="s">
        <v>198</v>
      </c>
      <c r="F426" s="21" t="s">
        <v>85</v>
      </c>
      <c r="G426" s="15" t="s">
        <v>1982</v>
      </c>
      <c r="H426" s="21" t="s">
        <v>37</v>
      </c>
      <c r="I426" s="29"/>
      <c r="J426" s="21"/>
      <c r="K426" s="21" t="s">
        <v>3260</v>
      </c>
      <c r="L426" s="15" t="s">
        <v>1983</v>
      </c>
      <c r="M426" s="22">
        <v>42712.465474537035</v>
      </c>
      <c r="N426" s="21"/>
      <c r="O426" s="21" t="s">
        <v>1796</v>
      </c>
      <c r="P426" s="21" t="s">
        <v>470</v>
      </c>
      <c r="Q426" s="21" t="s">
        <v>38</v>
      </c>
      <c r="R426" s="21" t="s">
        <v>30</v>
      </c>
      <c r="S426" s="21" t="s">
        <v>1985</v>
      </c>
      <c r="T426" s="22">
        <v>42716</v>
      </c>
      <c r="U426" s="22">
        <v>42762</v>
      </c>
      <c r="V426" s="24" t="s">
        <v>1984</v>
      </c>
      <c r="W426" s="15"/>
      <c r="X426" s="23">
        <v>0</v>
      </c>
      <c r="Y426" s="33">
        <f t="shared" si="24"/>
        <v>50</v>
      </c>
      <c r="Z426" s="32">
        <f t="shared" si="25"/>
        <v>2016</v>
      </c>
      <c r="AA426" s="33">
        <f t="shared" si="26"/>
        <v>4</v>
      </c>
      <c r="AB426">
        <f t="shared" si="27"/>
        <v>2017</v>
      </c>
    </row>
    <row r="427" spans="1:28" ht="130.5" x14ac:dyDescent="0.35">
      <c r="A427" s="34">
        <v>308</v>
      </c>
      <c r="B427" s="18" t="s">
        <v>47</v>
      </c>
      <c r="C427" s="18" t="s">
        <v>83</v>
      </c>
      <c r="D427" s="18" t="s">
        <v>84</v>
      </c>
      <c r="E427" s="18" t="s">
        <v>41</v>
      </c>
      <c r="F427" s="18" t="s">
        <v>85</v>
      </c>
      <c r="G427" s="14" t="s">
        <v>1986</v>
      </c>
      <c r="H427" s="18" t="s">
        <v>37</v>
      </c>
      <c r="I427" s="29"/>
      <c r="J427" s="18"/>
      <c r="K427" s="18" t="s">
        <v>3260</v>
      </c>
      <c r="L427" s="14" t="s">
        <v>1987</v>
      </c>
      <c r="M427" s="19">
        <v>42709.405833333331</v>
      </c>
      <c r="N427" s="18"/>
      <c r="O427" s="18" t="s">
        <v>1990</v>
      </c>
      <c r="P427" s="18" t="s">
        <v>88</v>
      </c>
      <c r="Q427" s="18" t="s">
        <v>38</v>
      </c>
      <c r="R427" s="18" t="s">
        <v>30</v>
      </c>
      <c r="S427" s="18" t="s">
        <v>1989</v>
      </c>
      <c r="T427" s="19">
        <v>42709</v>
      </c>
      <c r="U427" s="19"/>
      <c r="V427" s="25" t="s">
        <v>1988</v>
      </c>
      <c r="W427" s="14"/>
      <c r="X427" s="20">
        <v>0</v>
      </c>
      <c r="Y427" s="33">
        <f t="shared" si="24"/>
        <v>50</v>
      </c>
      <c r="Z427" s="32">
        <f t="shared" si="25"/>
        <v>2016</v>
      </c>
      <c r="AA427" s="33" t="str">
        <f t="shared" si="26"/>
        <v/>
      </c>
      <c r="AB427" t="str">
        <f t="shared" si="27"/>
        <v/>
      </c>
    </row>
    <row r="428" spans="1:28" ht="203" x14ac:dyDescent="0.35">
      <c r="A428" s="35">
        <v>307</v>
      </c>
      <c r="B428" s="21" t="s">
        <v>47</v>
      </c>
      <c r="C428" s="21" t="s">
        <v>1773</v>
      </c>
      <c r="D428" s="21" t="s">
        <v>1991</v>
      </c>
      <c r="E428" s="21" t="s">
        <v>119</v>
      </c>
      <c r="F428" s="21" t="s">
        <v>35</v>
      </c>
      <c r="G428" s="15" t="s">
        <v>1992</v>
      </c>
      <c r="H428" s="21" t="s">
        <v>28</v>
      </c>
      <c r="I428" s="29"/>
      <c r="J428" s="21"/>
      <c r="K428" s="21" t="s">
        <v>3257</v>
      </c>
      <c r="L428" s="15" t="s">
        <v>1993</v>
      </c>
      <c r="M428" s="22">
        <v>42704.753645833334</v>
      </c>
      <c r="N428" s="21"/>
      <c r="O428" s="21" t="s">
        <v>1796</v>
      </c>
      <c r="P428" s="21" t="s">
        <v>1778</v>
      </c>
      <c r="Q428" s="21" t="s">
        <v>38</v>
      </c>
      <c r="R428" s="21" t="s">
        <v>30</v>
      </c>
      <c r="S428" s="21" t="s">
        <v>203</v>
      </c>
      <c r="T428" s="22">
        <v>42760</v>
      </c>
      <c r="U428" s="22"/>
      <c r="V428" s="15"/>
      <c r="W428" s="24" t="s">
        <v>1994</v>
      </c>
      <c r="X428" s="23">
        <v>0</v>
      </c>
      <c r="Y428" s="33">
        <f t="shared" si="24"/>
        <v>49</v>
      </c>
      <c r="Z428" s="32">
        <f t="shared" si="25"/>
        <v>2016</v>
      </c>
      <c r="AA428" s="33" t="str">
        <f t="shared" si="26"/>
        <v/>
      </c>
      <c r="AB428" t="str">
        <f t="shared" si="27"/>
        <v/>
      </c>
    </row>
    <row r="429" spans="1:28" ht="58" x14ac:dyDescent="0.35">
      <c r="A429" s="34">
        <v>306</v>
      </c>
      <c r="B429" s="18" t="s">
        <v>47</v>
      </c>
      <c r="C429" s="18" t="s">
        <v>1995</v>
      </c>
      <c r="D429" s="18" t="s">
        <v>1996</v>
      </c>
      <c r="E429" s="18" t="s">
        <v>25</v>
      </c>
      <c r="F429" s="18" t="s">
        <v>51</v>
      </c>
      <c r="G429" s="14" t="s">
        <v>1997</v>
      </c>
      <c r="H429" s="18" t="s">
        <v>28</v>
      </c>
      <c r="I429" s="29"/>
      <c r="J429" s="18"/>
      <c r="K429" s="18" t="s">
        <v>3261</v>
      </c>
      <c r="L429" s="14" t="s">
        <v>1998</v>
      </c>
      <c r="M429" s="19">
        <v>42704.579062500001</v>
      </c>
      <c r="N429" s="18"/>
      <c r="O429" s="18" t="s">
        <v>1907</v>
      </c>
      <c r="P429" s="18" t="s">
        <v>1999</v>
      </c>
      <c r="Q429" s="18" t="s">
        <v>38</v>
      </c>
      <c r="R429" s="18" t="s">
        <v>30</v>
      </c>
      <c r="S429" s="18" t="s">
        <v>2000</v>
      </c>
      <c r="T429" s="19">
        <v>42704</v>
      </c>
      <c r="U429" s="19">
        <v>42704</v>
      </c>
      <c r="V429" s="14"/>
      <c r="W429" s="14"/>
      <c r="X429" s="20">
        <v>0</v>
      </c>
      <c r="Y429" s="33">
        <f t="shared" si="24"/>
        <v>49</v>
      </c>
      <c r="Z429" s="32">
        <f t="shared" si="25"/>
        <v>2016</v>
      </c>
      <c r="AA429" s="33">
        <f t="shared" si="26"/>
        <v>49</v>
      </c>
      <c r="AB429">
        <f t="shared" si="27"/>
        <v>2016</v>
      </c>
    </row>
    <row r="430" spans="1:28" ht="101.5" x14ac:dyDescent="0.35">
      <c r="A430" s="35">
        <v>305</v>
      </c>
      <c r="B430" s="21" t="s">
        <v>47</v>
      </c>
      <c r="C430" s="21" t="s">
        <v>434</v>
      </c>
      <c r="D430" s="21" t="s">
        <v>2001</v>
      </c>
      <c r="E430" s="21" t="s">
        <v>432</v>
      </c>
      <c r="F430" s="21" t="s">
        <v>51</v>
      </c>
      <c r="G430" s="15" t="s">
        <v>2002</v>
      </c>
      <c r="H430" s="21" t="s">
        <v>37</v>
      </c>
      <c r="I430" s="29"/>
      <c r="J430" s="21"/>
      <c r="K430" s="21" t="s">
        <v>3261</v>
      </c>
      <c r="L430" s="15" t="s">
        <v>2003</v>
      </c>
      <c r="M430" s="22">
        <v>42703.49732638889</v>
      </c>
      <c r="N430" s="21"/>
      <c r="O430" s="21" t="s">
        <v>1718</v>
      </c>
      <c r="P430" s="21" t="s">
        <v>438</v>
      </c>
      <c r="Q430" s="21" t="s">
        <v>38</v>
      </c>
      <c r="R430" s="21" t="s">
        <v>30</v>
      </c>
      <c r="S430" s="21" t="s">
        <v>2005</v>
      </c>
      <c r="T430" s="22">
        <v>42744</v>
      </c>
      <c r="U430" s="22">
        <v>42755</v>
      </c>
      <c r="V430" s="24" t="s">
        <v>2004</v>
      </c>
      <c r="W430" s="24" t="s">
        <v>2006</v>
      </c>
      <c r="X430" s="23">
        <v>0</v>
      </c>
      <c r="Y430" s="33">
        <f t="shared" si="24"/>
        <v>49</v>
      </c>
      <c r="Z430" s="32">
        <f t="shared" si="25"/>
        <v>2016</v>
      </c>
      <c r="AA430" s="33">
        <f t="shared" si="26"/>
        <v>3</v>
      </c>
      <c r="AB430">
        <f t="shared" si="27"/>
        <v>2017</v>
      </c>
    </row>
    <row r="431" spans="1:28" ht="159.5" x14ac:dyDescent="0.35">
      <c r="A431" s="34">
        <v>304</v>
      </c>
      <c r="B431" s="18" t="s">
        <v>47</v>
      </c>
      <c r="C431" s="18" t="s">
        <v>1211</v>
      </c>
      <c r="D431" s="18" t="s">
        <v>2007</v>
      </c>
      <c r="E431" s="18" t="s">
        <v>206</v>
      </c>
      <c r="F431" s="18" t="s">
        <v>35</v>
      </c>
      <c r="G431" s="14" t="s">
        <v>2008</v>
      </c>
      <c r="H431" s="18" t="s">
        <v>43</v>
      </c>
      <c r="I431" s="29"/>
      <c r="J431" s="18"/>
      <c r="K431" s="18" t="s">
        <v>3258</v>
      </c>
      <c r="L431" s="14" t="s">
        <v>2009</v>
      </c>
      <c r="M431" s="19">
        <v>42703.431550925925</v>
      </c>
      <c r="N431" s="18"/>
      <c r="O431" s="18" t="s">
        <v>1718</v>
      </c>
      <c r="P431" s="18" t="s">
        <v>1516</v>
      </c>
      <c r="Q431" s="18" t="s">
        <v>38</v>
      </c>
      <c r="R431" s="18" t="s">
        <v>30</v>
      </c>
      <c r="S431" s="18" t="s">
        <v>2010</v>
      </c>
      <c r="T431" s="19">
        <v>42704</v>
      </c>
      <c r="U431" s="19"/>
      <c r="V431" s="14"/>
      <c r="W431" s="14"/>
      <c r="X431" s="20">
        <v>0</v>
      </c>
      <c r="Y431" s="33">
        <f t="shared" si="24"/>
        <v>49</v>
      </c>
      <c r="Z431" s="32">
        <f t="shared" si="25"/>
        <v>2016</v>
      </c>
      <c r="AA431" s="33" t="str">
        <f t="shared" si="26"/>
        <v/>
      </c>
      <c r="AB431" t="str">
        <f t="shared" si="27"/>
        <v/>
      </c>
    </row>
    <row r="432" spans="1:28" ht="159.5" x14ac:dyDescent="0.35">
      <c r="A432" s="35">
        <v>303</v>
      </c>
      <c r="B432" s="21" t="s">
        <v>47</v>
      </c>
      <c r="C432" s="21" t="s">
        <v>425</v>
      </c>
      <c r="D432" s="21" t="s">
        <v>426</v>
      </c>
      <c r="E432" s="21" t="s">
        <v>60</v>
      </c>
      <c r="F432" s="21" t="s">
        <v>35</v>
      </c>
      <c r="G432" s="15" t="s">
        <v>2011</v>
      </c>
      <c r="H432" s="21" t="s">
        <v>43</v>
      </c>
      <c r="I432" s="29"/>
      <c r="J432" s="21"/>
      <c r="K432" s="21" t="s">
        <v>3258</v>
      </c>
      <c r="L432" s="15" t="s">
        <v>2012</v>
      </c>
      <c r="M432" s="22">
        <v>42703.41815972222</v>
      </c>
      <c r="N432" s="21"/>
      <c r="O432" s="21" t="s">
        <v>1718</v>
      </c>
      <c r="P432" s="21" t="s">
        <v>428</v>
      </c>
      <c r="Q432" s="21" t="s">
        <v>38</v>
      </c>
      <c r="R432" s="21" t="s">
        <v>30</v>
      </c>
      <c r="S432" s="21" t="s">
        <v>2014</v>
      </c>
      <c r="T432" s="22">
        <v>42704</v>
      </c>
      <c r="U432" s="22"/>
      <c r="V432" s="24" t="s">
        <v>2013</v>
      </c>
      <c r="W432" s="15"/>
      <c r="X432" s="23">
        <v>0</v>
      </c>
      <c r="Y432" s="33">
        <f t="shared" si="24"/>
        <v>49</v>
      </c>
      <c r="Z432" s="32">
        <f t="shared" si="25"/>
        <v>2016</v>
      </c>
      <c r="AA432" s="33" t="str">
        <f t="shared" si="26"/>
        <v/>
      </c>
      <c r="AB432" t="str">
        <f t="shared" si="27"/>
        <v/>
      </c>
    </row>
    <row r="433" spans="1:28" ht="348" x14ac:dyDescent="0.35">
      <c r="A433" s="34">
        <v>302</v>
      </c>
      <c r="B433" s="18" t="s">
        <v>47</v>
      </c>
      <c r="C433" s="18" t="s">
        <v>1688</v>
      </c>
      <c r="D433" s="18" t="s">
        <v>1708</v>
      </c>
      <c r="E433" s="18" t="s">
        <v>339</v>
      </c>
      <c r="F433" s="18" t="s">
        <v>35</v>
      </c>
      <c r="G433" s="14" t="s">
        <v>2015</v>
      </c>
      <c r="H433" s="18" t="s">
        <v>37</v>
      </c>
      <c r="I433" s="29"/>
      <c r="J433" s="18"/>
      <c r="K433" s="18" t="s">
        <v>3258</v>
      </c>
      <c r="L433" s="14" t="s">
        <v>2016</v>
      </c>
      <c r="M433" s="19">
        <v>42702.498159722221</v>
      </c>
      <c r="N433" s="18"/>
      <c r="O433" s="18" t="s">
        <v>1796</v>
      </c>
      <c r="P433" s="18" t="s">
        <v>1966</v>
      </c>
      <c r="Q433" s="18" t="s">
        <v>38</v>
      </c>
      <c r="R433" s="18" t="s">
        <v>30</v>
      </c>
      <c r="S433" s="18" t="s">
        <v>2018</v>
      </c>
      <c r="T433" s="19">
        <v>42704</v>
      </c>
      <c r="U433" s="19">
        <v>42704</v>
      </c>
      <c r="V433" s="25" t="s">
        <v>2017</v>
      </c>
      <c r="W433" s="14"/>
      <c r="X433" s="20">
        <v>0</v>
      </c>
      <c r="Y433" s="33">
        <f t="shared" si="24"/>
        <v>49</v>
      </c>
      <c r="Z433" s="32">
        <f t="shared" si="25"/>
        <v>2016</v>
      </c>
      <c r="AA433" s="33">
        <f t="shared" si="26"/>
        <v>49</v>
      </c>
      <c r="AB433">
        <f t="shared" si="27"/>
        <v>2016</v>
      </c>
    </row>
    <row r="434" spans="1:28" ht="58" x14ac:dyDescent="0.35">
      <c r="A434" s="35">
        <v>301</v>
      </c>
      <c r="B434" s="21" t="s">
        <v>47</v>
      </c>
      <c r="C434" s="21" t="s">
        <v>76</v>
      </c>
      <c r="D434" s="21" t="s">
        <v>2019</v>
      </c>
      <c r="E434" s="21" t="s">
        <v>25</v>
      </c>
      <c r="F434" s="21" t="s">
        <v>35</v>
      </c>
      <c r="G434" s="15" t="s">
        <v>2020</v>
      </c>
      <c r="H434" s="21" t="s">
        <v>37</v>
      </c>
      <c r="I434" s="29"/>
      <c r="J434" s="21"/>
      <c r="K434" s="21" t="s">
        <v>3258</v>
      </c>
      <c r="L434" s="15" t="s">
        <v>2021</v>
      </c>
      <c r="M434" s="22">
        <v>42699.503125000003</v>
      </c>
      <c r="N434" s="21"/>
      <c r="O434" s="21" t="s">
        <v>1718</v>
      </c>
      <c r="P434" s="21" t="s">
        <v>81</v>
      </c>
      <c r="Q434" s="21" t="s">
        <v>38</v>
      </c>
      <c r="R434" s="21" t="s">
        <v>30</v>
      </c>
      <c r="S434" s="21"/>
      <c r="T434" s="22">
        <v>42702</v>
      </c>
      <c r="U434" s="22">
        <v>42867</v>
      </c>
      <c r="V434" s="15"/>
      <c r="W434" s="15"/>
      <c r="X434" s="23">
        <v>0</v>
      </c>
      <c r="Y434" s="33">
        <f t="shared" si="24"/>
        <v>48</v>
      </c>
      <c r="Z434" s="32">
        <f t="shared" si="25"/>
        <v>2016</v>
      </c>
      <c r="AA434" s="33">
        <f t="shared" si="26"/>
        <v>19</v>
      </c>
      <c r="AB434">
        <f t="shared" si="27"/>
        <v>2017</v>
      </c>
    </row>
    <row r="435" spans="1:28" ht="145" x14ac:dyDescent="0.35">
      <c r="A435" s="34">
        <v>300</v>
      </c>
      <c r="B435" s="18" t="s">
        <v>47</v>
      </c>
      <c r="C435" s="18" t="s">
        <v>704</v>
      </c>
      <c r="D435" s="18" t="s">
        <v>2022</v>
      </c>
      <c r="E435" s="18"/>
      <c r="F435" s="18" t="s">
        <v>1609</v>
      </c>
      <c r="G435" s="14" t="s">
        <v>2023</v>
      </c>
      <c r="H435" s="18" t="s">
        <v>28</v>
      </c>
      <c r="I435" s="29"/>
      <c r="J435" s="18"/>
      <c r="K435" s="18" t="s">
        <v>3257</v>
      </c>
      <c r="L435" s="14" t="s">
        <v>2024</v>
      </c>
      <c r="M435" s="19">
        <v>42699.445949074077</v>
      </c>
      <c r="N435" s="18"/>
      <c r="O435" s="18" t="s">
        <v>2026</v>
      </c>
      <c r="P435" s="18"/>
      <c r="Q435" s="18" t="s">
        <v>30</v>
      </c>
      <c r="R435" s="18" t="s">
        <v>38</v>
      </c>
      <c r="S435" s="18"/>
      <c r="T435" s="19">
        <v>42716</v>
      </c>
      <c r="U435" s="19">
        <v>42716</v>
      </c>
      <c r="V435" s="25" t="s">
        <v>2025</v>
      </c>
      <c r="W435" s="14"/>
      <c r="X435" s="20">
        <v>0</v>
      </c>
      <c r="Y435" s="33">
        <f t="shared" si="24"/>
        <v>48</v>
      </c>
      <c r="Z435" s="32">
        <f t="shared" si="25"/>
        <v>2016</v>
      </c>
      <c r="AA435" s="33">
        <f t="shared" si="26"/>
        <v>51</v>
      </c>
      <c r="AB435">
        <f t="shared" si="27"/>
        <v>2016</v>
      </c>
    </row>
    <row r="436" spans="1:28" ht="116" x14ac:dyDescent="0.35">
      <c r="A436" s="35">
        <v>299</v>
      </c>
      <c r="B436" s="21" t="s">
        <v>47</v>
      </c>
      <c r="C436" s="21" t="s">
        <v>704</v>
      </c>
      <c r="D436" s="21" t="s">
        <v>2027</v>
      </c>
      <c r="E436" s="21"/>
      <c r="F436" s="21" t="s">
        <v>1609</v>
      </c>
      <c r="G436" s="15" t="s">
        <v>2028</v>
      </c>
      <c r="H436" s="21" t="s">
        <v>28</v>
      </c>
      <c r="I436" s="29"/>
      <c r="J436" s="21"/>
      <c r="K436" s="21" t="s">
        <v>3258</v>
      </c>
      <c r="L436" s="15" t="s">
        <v>2029</v>
      </c>
      <c r="M436" s="22">
        <v>42697.399212962962</v>
      </c>
      <c r="N436" s="21"/>
      <c r="O436" s="21" t="s">
        <v>1605</v>
      </c>
      <c r="P436" s="21"/>
      <c r="Q436" s="21" t="s">
        <v>30</v>
      </c>
      <c r="R436" s="21" t="s">
        <v>38</v>
      </c>
      <c r="S436" s="21"/>
      <c r="T436" s="22">
        <v>42705</v>
      </c>
      <c r="U436" s="22">
        <v>42705</v>
      </c>
      <c r="V436" s="24" t="s">
        <v>2027</v>
      </c>
      <c r="W436" s="24" t="s">
        <v>2030</v>
      </c>
      <c r="X436" s="23">
        <v>0</v>
      </c>
      <c r="Y436" s="33">
        <f t="shared" si="24"/>
        <v>48</v>
      </c>
      <c r="Z436" s="32">
        <f t="shared" si="25"/>
        <v>2016</v>
      </c>
      <c r="AA436" s="33">
        <f t="shared" si="26"/>
        <v>49</v>
      </c>
      <c r="AB436">
        <f t="shared" si="27"/>
        <v>2016</v>
      </c>
    </row>
    <row r="437" spans="1:28" ht="87" x14ac:dyDescent="0.35">
      <c r="A437" s="34">
        <v>298</v>
      </c>
      <c r="B437" s="18" t="s">
        <v>47</v>
      </c>
      <c r="C437" s="18" t="s">
        <v>1749</v>
      </c>
      <c r="D437" s="18" t="s">
        <v>2031</v>
      </c>
      <c r="E437" s="18" t="s">
        <v>133</v>
      </c>
      <c r="F437" s="18" t="s">
        <v>35</v>
      </c>
      <c r="G437" s="14" t="s">
        <v>2020</v>
      </c>
      <c r="H437" s="18" t="s">
        <v>37</v>
      </c>
      <c r="I437" s="29"/>
      <c r="J437" s="18"/>
      <c r="K437" s="18" t="s">
        <v>3258</v>
      </c>
      <c r="L437" s="14" t="s">
        <v>2032</v>
      </c>
      <c r="M437" s="19">
        <v>42696.653402777774</v>
      </c>
      <c r="N437" s="18"/>
      <c r="O437" s="18" t="s">
        <v>1718</v>
      </c>
      <c r="P437" s="18" t="s">
        <v>1754</v>
      </c>
      <c r="Q437" s="18" t="s">
        <v>38</v>
      </c>
      <c r="R437" s="18" t="s">
        <v>30</v>
      </c>
      <c r="S437" s="18" t="s">
        <v>1755</v>
      </c>
      <c r="T437" s="19">
        <v>42702</v>
      </c>
      <c r="U437" s="19">
        <v>42747</v>
      </c>
      <c r="V437" s="14"/>
      <c r="W437" s="14"/>
      <c r="X437" s="20">
        <v>0</v>
      </c>
      <c r="Y437" s="33">
        <f t="shared" si="24"/>
        <v>48</v>
      </c>
      <c r="Z437" s="32">
        <f t="shared" si="25"/>
        <v>2016</v>
      </c>
      <c r="AA437" s="33">
        <f t="shared" si="26"/>
        <v>2</v>
      </c>
      <c r="AB437">
        <f t="shared" si="27"/>
        <v>2017</v>
      </c>
    </row>
    <row r="438" spans="1:28" ht="58" x14ac:dyDescent="0.35">
      <c r="A438" s="35">
        <v>297</v>
      </c>
      <c r="B438" s="21" t="s">
        <v>47</v>
      </c>
      <c r="C438" s="21" t="s">
        <v>1335</v>
      </c>
      <c r="D438" s="21" t="s">
        <v>2033</v>
      </c>
      <c r="E438" s="21" t="s">
        <v>198</v>
      </c>
      <c r="F438" s="21" t="s">
        <v>51</v>
      </c>
      <c r="G438" s="15" t="s">
        <v>2034</v>
      </c>
      <c r="H438" s="21" t="s">
        <v>43</v>
      </c>
      <c r="I438" s="29"/>
      <c r="J438" s="21"/>
      <c r="K438" s="21" t="s">
        <v>3261</v>
      </c>
      <c r="L438" s="15" t="s">
        <v>2035</v>
      </c>
      <c r="M438" s="22">
        <v>42692.493993055556</v>
      </c>
      <c r="N438" s="21" t="s">
        <v>102</v>
      </c>
      <c r="O438" s="21"/>
      <c r="P438" s="21" t="s">
        <v>2036</v>
      </c>
      <c r="Q438" s="21" t="s">
        <v>38</v>
      </c>
      <c r="R438" s="21" t="s">
        <v>30</v>
      </c>
      <c r="S438" s="21" t="s">
        <v>2037</v>
      </c>
      <c r="T438" s="22">
        <v>42695</v>
      </c>
      <c r="U438" s="22">
        <v>42695</v>
      </c>
      <c r="V438" s="15"/>
      <c r="W438" s="15"/>
      <c r="X438" s="23">
        <v>0</v>
      </c>
      <c r="Y438" s="33">
        <f t="shared" si="24"/>
        <v>47</v>
      </c>
      <c r="Z438" s="32">
        <f t="shared" si="25"/>
        <v>2016</v>
      </c>
      <c r="AA438" s="33">
        <f t="shared" si="26"/>
        <v>48</v>
      </c>
      <c r="AB438">
        <f t="shared" si="27"/>
        <v>2016</v>
      </c>
    </row>
    <row r="439" spans="1:28" ht="58" x14ac:dyDescent="0.35">
      <c r="A439" s="34">
        <v>296</v>
      </c>
      <c r="B439" s="18" t="s">
        <v>47</v>
      </c>
      <c r="C439" s="18" t="s">
        <v>381</v>
      </c>
      <c r="D439" s="18" t="s">
        <v>2038</v>
      </c>
      <c r="E439" s="18" t="s">
        <v>603</v>
      </c>
      <c r="F439" s="18" t="s">
        <v>51</v>
      </c>
      <c r="G439" s="14" t="s">
        <v>2039</v>
      </c>
      <c r="H439" s="18" t="s">
        <v>43</v>
      </c>
      <c r="I439" s="29"/>
      <c r="J439" s="18"/>
      <c r="K439" s="18" t="s">
        <v>3261</v>
      </c>
      <c r="L439" s="14" t="s">
        <v>2040</v>
      </c>
      <c r="M439" s="19">
        <v>42692.349270833336</v>
      </c>
      <c r="N439" s="18"/>
      <c r="O439" s="18" t="s">
        <v>2042</v>
      </c>
      <c r="P439" s="18" t="s">
        <v>385</v>
      </c>
      <c r="Q439" s="18" t="s">
        <v>38</v>
      </c>
      <c r="R439" s="18" t="s">
        <v>30</v>
      </c>
      <c r="S439" s="18" t="s">
        <v>2041</v>
      </c>
      <c r="T439" s="19">
        <v>42695</v>
      </c>
      <c r="U439" s="19"/>
      <c r="V439" s="14"/>
      <c r="W439" s="14"/>
      <c r="X439" s="20">
        <v>0</v>
      </c>
      <c r="Y439" s="33">
        <f t="shared" si="24"/>
        <v>47</v>
      </c>
      <c r="Z439" s="32">
        <f t="shared" si="25"/>
        <v>2016</v>
      </c>
      <c r="AA439" s="33" t="str">
        <f t="shared" si="26"/>
        <v/>
      </c>
      <c r="AB439" t="str">
        <f t="shared" si="27"/>
        <v/>
      </c>
    </row>
    <row r="440" spans="1:28" ht="203" x14ac:dyDescent="0.35">
      <c r="A440" s="35">
        <v>295</v>
      </c>
      <c r="B440" s="21" t="s">
        <v>47</v>
      </c>
      <c r="C440" s="21" t="s">
        <v>660</v>
      </c>
      <c r="D440" s="21" t="s">
        <v>2043</v>
      </c>
      <c r="E440" s="21" t="s">
        <v>318</v>
      </c>
      <c r="F440" s="21" t="s">
        <v>35</v>
      </c>
      <c r="G440" s="15" t="s">
        <v>2044</v>
      </c>
      <c r="H440" s="21" t="s">
        <v>28</v>
      </c>
      <c r="I440" s="29"/>
      <c r="J440" s="21"/>
      <c r="K440" s="21" t="s">
        <v>3257</v>
      </c>
      <c r="L440" s="15" t="s">
        <v>2045</v>
      </c>
      <c r="M440" s="22">
        <v>42691.759375000001</v>
      </c>
      <c r="N440" s="21"/>
      <c r="O440" s="21"/>
      <c r="P440" s="21" t="s">
        <v>664</v>
      </c>
      <c r="Q440" s="21" t="s">
        <v>38</v>
      </c>
      <c r="R440" s="21" t="s">
        <v>30</v>
      </c>
      <c r="S440" s="21"/>
      <c r="T440" s="22">
        <v>42695</v>
      </c>
      <c r="U440" s="22">
        <v>42695</v>
      </c>
      <c r="V440" s="15"/>
      <c r="W440" s="15"/>
      <c r="X440" s="23">
        <v>0</v>
      </c>
      <c r="Y440" s="33">
        <f t="shared" si="24"/>
        <v>47</v>
      </c>
      <c r="Z440" s="32">
        <f t="shared" si="25"/>
        <v>2016</v>
      </c>
      <c r="AA440" s="33">
        <f t="shared" si="26"/>
        <v>48</v>
      </c>
      <c r="AB440">
        <f t="shared" si="27"/>
        <v>2016</v>
      </c>
    </row>
    <row r="441" spans="1:28" ht="101.5" x14ac:dyDescent="0.35">
      <c r="A441" s="34">
        <v>294</v>
      </c>
      <c r="B441" s="18" t="s">
        <v>47</v>
      </c>
      <c r="C441" s="18" t="s">
        <v>280</v>
      </c>
      <c r="D441" s="18" t="s">
        <v>281</v>
      </c>
      <c r="E441" s="18" t="s">
        <v>112</v>
      </c>
      <c r="F441" s="18" t="s">
        <v>31</v>
      </c>
      <c r="G441" s="14" t="s">
        <v>2046</v>
      </c>
      <c r="H441" s="18" t="s">
        <v>28</v>
      </c>
      <c r="I441" s="29"/>
      <c r="J441" s="18"/>
      <c r="K441" s="18" t="s">
        <v>3257</v>
      </c>
      <c r="L441" s="14" t="s">
        <v>2047</v>
      </c>
      <c r="M441" s="19">
        <v>42691.67763888889</v>
      </c>
      <c r="N441" s="18" t="s">
        <v>102</v>
      </c>
      <c r="O441" s="18" t="s">
        <v>1796</v>
      </c>
      <c r="P441" s="18" t="s">
        <v>284</v>
      </c>
      <c r="Q441" s="18" t="s">
        <v>38</v>
      </c>
      <c r="R441" s="18" t="s">
        <v>30</v>
      </c>
      <c r="S441" s="18" t="s">
        <v>2048</v>
      </c>
      <c r="T441" s="19">
        <v>42691</v>
      </c>
      <c r="U441" s="19">
        <v>42691</v>
      </c>
      <c r="V441" s="14"/>
      <c r="W441" s="14"/>
      <c r="X441" s="20">
        <v>0</v>
      </c>
      <c r="Y441" s="33">
        <f t="shared" si="24"/>
        <v>47</v>
      </c>
      <c r="Z441" s="32">
        <f t="shared" si="25"/>
        <v>2016</v>
      </c>
      <c r="AA441" s="33">
        <f t="shared" si="26"/>
        <v>47</v>
      </c>
      <c r="AB441">
        <f t="shared" si="27"/>
        <v>2016</v>
      </c>
    </row>
    <row r="442" spans="1:28" ht="159.5" x14ac:dyDescent="0.35">
      <c r="A442" s="35">
        <v>293</v>
      </c>
      <c r="B442" s="21" t="s">
        <v>47</v>
      </c>
      <c r="C442" s="21" t="s">
        <v>1547</v>
      </c>
      <c r="D442" s="21" t="s">
        <v>2049</v>
      </c>
      <c r="E442" s="21"/>
      <c r="F442" s="21" t="s">
        <v>1609</v>
      </c>
      <c r="G442" s="15" t="s">
        <v>2050</v>
      </c>
      <c r="H442" s="21" t="s">
        <v>28</v>
      </c>
      <c r="I442" s="29"/>
      <c r="J442" s="21"/>
      <c r="K442" s="21" t="s">
        <v>3258</v>
      </c>
      <c r="L442" s="15" t="s">
        <v>2051</v>
      </c>
      <c r="M442" s="22">
        <v>42690.623310185183</v>
      </c>
      <c r="N442" s="21"/>
      <c r="O442" s="21" t="s">
        <v>1605</v>
      </c>
      <c r="P442" s="21"/>
      <c r="Q442" s="21" t="s">
        <v>30</v>
      </c>
      <c r="R442" s="21" t="s">
        <v>38</v>
      </c>
      <c r="S442" s="21"/>
      <c r="T442" s="22">
        <v>42692</v>
      </c>
      <c r="U442" s="22">
        <v>42692</v>
      </c>
      <c r="V442" s="15"/>
      <c r="W442" s="15"/>
      <c r="X442" s="23">
        <v>0</v>
      </c>
      <c r="Y442" s="33">
        <f t="shared" si="24"/>
        <v>47</v>
      </c>
      <c r="Z442" s="32">
        <f t="shared" si="25"/>
        <v>2016</v>
      </c>
      <c r="AA442" s="33">
        <f t="shared" si="26"/>
        <v>47</v>
      </c>
      <c r="AB442">
        <f t="shared" si="27"/>
        <v>2016</v>
      </c>
    </row>
    <row r="443" spans="1:28" ht="116" x14ac:dyDescent="0.35">
      <c r="A443" s="34">
        <v>292</v>
      </c>
      <c r="B443" s="18" t="s">
        <v>47</v>
      </c>
      <c r="C443" s="18" t="s">
        <v>994</v>
      </c>
      <c r="D443" s="18" t="s">
        <v>2052</v>
      </c>
      <c r="E443" s="18" t="s">
        <v>119</v>
      </c>
      <c r="F443" s="18" t="s">
        <v>35</v>
      </c>
      <c r="G443" s="14" t="s">
        <v>2053</v>
      </c>
      <c r="H443" s="18" t="s">
        <v>37</v>
      </c>
      <c r="I443" s="29"/>
      <c r="J443" s="18"/>
      <c r="K443" s="18" t="s">
        <v>3257</v>
      </c>
      <c r="L443" s="14" t="s">
        <v>2054</v>
      </c>
      <c r="M443" s="19">
        <v>42690.612025462964</v>
      </c>
      <c r="N443" s="18" t="s">
        <v>102</v>
      </c>
      <c r="O443" s="18" t="s">
        <v>1718</v>
      </c>
      <c r="P443" s="18" t="s">
        <v>2056</v>
      </c>
      <c r="Q443" s="18" t="s">
        <v>38</v>
      </c>
      <c r="R443" s="18" t="s">
        <v>30</v>
      </c>
      <c r="S443" s="18" t="s">
        <v>2057</v>
      </c>
      <c r="T443" s="19">
        <v>42691</v>
      </c>
      <c r="U443" s="19"/>
      <c r="V443" s="25" t="s">
        <v>2055</v>
      </c>
      <c r="W443" s="14"/>
      <c r="X443" s="20">
        <v>0</v>
      </c>
      <c r="Y443" s="33">
        <f t="shared" si="24"/>
        <v>47</v>
      </c>
      <c r="Z443" s="32">
        <f t="shared" si="25"/>
        <v>2016</v>
      </c>
      <c r="AA443" s="33" t="str">
        <f t="shared" si="26"/>
        <v/>
      </c>
      <c r="AB443" t="str">
        <f t="shared" si="27"/>
        <v/>
      </c>
    </row>
    <row r="444" spans="1:28" ht="72.5" x14ac:dyDescent="0.35">
      <c r="A444" s="35">
        <v>291</v>
      </c>
      <c r="B444" s="21" t="s">
        <v>47</v>
      </c>
      <c r="C444" s="21" t="s">
        <v>425</v>
      </c>
      <c r="D444" s="21" t="s">
        <v>2058</v>
      </c>
      <c r="E444" s="21" t="s">
        <v>60</v>
      </c>
      <c r="F444" s="21" t="s">
        <v>35</v>
      </c>
      <c r="G444" s="15" t="s">
        <v>2059</v>
      </c>
      <c r="H444" s="21" t="s">
        <v>28</v>
      </c>
      <c r="I444" s="29"/>
      <c r="J444" s="21"/>
      <c r="K444" s="21" t="s">
        <v>3257</v>
      </c>
      <c r="L444" s="15" t="s">
        <v>2060</v>
      </c>
      <c r="M444" s="22">
        <v>42690.597708333335</v>
      </c>
      <c r="N444" s="21" t="s">
        <v>102</v>
      </c>
      <c r="O444" s="21" t="s">
        <v>1796</v>
      </c>
      <c r="P444" s="21" t="s">
        <v>428</v>
      </c>
      <c r="Q444" s="21" t="s">
        <v>38</v>
      </c>
      <c r="R444" s="21"/>
      <c r="S444" s="21"/>
      <c r="T444" s="22">
        <v>42691</v>
      </c>
      <c r="U444" s="22">
        <v>42691</v>
      </c>
      <c r="V444" s="15"/>
      <c r="W444" s="15"/>
      <c r="X444" s="23">
        <v>0</v>
      </c>
      <c r="Y444" s="33">
        <f t="shared" si="24"/>
        <v>47</v>
      </c>
      <c r="Z444" s="32">
        <f t="shared" si="25"/>
        <v>2016</v>
      </c>
      <c r="AA444" s="33">
        <f t="shared" si="26"/>
        <v>47</v>
      </c>
      <c r="AB444">
        <f t="shared" si="27"/>
        <v>2016</v>
      </c>
    </row>
    <row r="445" spans="1:28" ht="58" x14ac:dyDescent="0.35">
      <c r="A445" s="34">
        <v>290</v>
      </c>
      <c r="B445" s="18" t="s">
        <v>47</v>
      </c>
      <c r="C445" s="18" t="s">
        <v>2061</v>
      </c>
      <c r="D445" s="18" t="s">
        <v>2062</v>
      </c>
      <c r="E445" s="18" t="s">
        <v>133</v>
      </c>
      <c r="F445" s="18" t="s">
        <v>51</v>
      </c>
      <c r="G445" s="14" t="s">
        <v>2063</v>
      </c>
      <c r="H445" s="18" t="s">
        <v>43</v>
      </c>
      <c r="I445" s="29"/>
      <c r="J445" s="18"/>
      <c r="K445" s="18" t="s">
        <v>3261</v>
      </c>
      <c r="L445" s="14" t="s">
        <v>2064</v>
      </c>
      <c r="M445" s="19">
        <v>42690.420520833337</v>
      </c>
      <c r="N445" s="18"/>
      <c r="O445" s="18" t="s">
        <v>1796</v>
      </c>
      <c r="P445" s="18" t="s">
        <v>2066</v>
      </c>
      <c r="Q445" s="18" t="s">
        <v>38</v>
      </c>
      <c r="R445" s="18" t="s">
        <v>30</v>
      </c>
      <c r="S445" s="18" t="s">
        <v>2067</v>
      </c>
      <c r="T445" s="19">
        <v>42690</v>
      </c>
      <c r="U445" s="19">
        <v>42690</v>
      </c>
      <c r="V445" s="25" t="s">
        <v>2065</v>
      </c>
      <c r="W445" s="14"/>
      <c r="X445" s="20">
        <v>0</v>
      </c>
      <c r="Y445" s="33">
        <f t="shared" si="24"/>
        <v>47</v>
      </c>
      <c r="Z445" s="32">
        <f t="shared" si="25"/>
        <v>2016</v>
      </c>
      <c r="AA445" s="33">
        <f t="shared" si="26"/>
        <v>47</v>
      </c>
      <c r="AB445">
        <f t="shared" si="27"/>
        <v>2016</v>
      </c>
    </row>
    <row r="446" spans="1:28" ht="159.5" x14ac:dyDescent="0.35">
      <c r="A446" s="35">
        <v>289</v>
      </c>
      <c r="B446" s="21" t="s">
        <v>47</v>
      </c>
      <c r="C446" s="21" t="s">
        <v>1773</v>
      </c>
      <c r="D446" s="21" t="s">
        <v>2068</v>
      </c>
      <c r="E446" s="21"/>
      <c r="F446" s="21" t="s">
        <v>1609</v>
      </c>
      <c r="G446" s="15" t="s">
        <v>2069</v>
      </c>
      <c r="H446" s="21" t="s">
        <v>28</v>
      </c>
      <c r="I446" s="29"/>
      <c r="J446" s="21"/>
      <c r="K446" s="21" t="s">
        <v>3257</v>
      </c>
      <c r="L446" s="15" t="s">
        <v>2070</v>
      </c>
      <c r="M446" s="22">
        <v>42688.750243055554</v>
      </c>
      <c r="N446" s="21"/>
      <c r="O446" s="21" t="s">
        <v>834</v>
      </c>
      <c r="P446" s="21"/>
      <c r="Q446" s="21" t="s">
        <v>30</v>
      </c>
      <c r="R446" s="21" t="s">
        <v>38</v>
      </c>
      <c r="S446" s="21"/>
      <c r="T446" s="22">
        <v>42689</v>
      </c>
      <c r="U446" s="22"/>
      <c r="V446" s="24" t="s">
        <v>1976</v>
      </c>
      <c r="W446" s="15"/>
      <c r="X446" s="23">
        <v>0</v>
      </c>
      <c r="Y446" s="33">
        <f t="shared" si="24"/>
        <v>47</v>
      </c>
      <c r="Z446" s="32">
        <f t="shared" si="25"/>
        <v>2016</v>
      </c>
      <c r="AA446" s="33" t="str">
        <f t="shared" si="26"/>
        <v/>
      </c>
      <c r="AB446" t="str">
        <f t="shared" si="27"/>
        <v/>
      </c>
    </row>
    <row r="447" spans="1:28" ht="87" x14ac:dyDescent="0.35">
      <c r="A447" s="34">
        <v>288</v>
      </c>
      <c r="B447" s="18" t="s">
        <v>47</v>
      </c>
      <c r="C447" s="18" t="s">
        <v>1124</v>
      </c>
      <c r="D447" s="18" t="s">
        <v>1938</v>
      </c>
      <c r="E447" s="18"/>
      <c r="F447" s="18" t="s">
        <v>1609</v>
      </c>
      <c r="G447" s="14" t="s">
        <v>2071</v>
      </c>
      <c r="H447" s="18" t="s">
        <v>28</v>
      </c>
      <c r="I447" s="29"/>
      <c r="J447" s="18"/>
      <c r="K447" s="18" t="s">
        <v>3258</v>
      </c>
      <c r="L447" s="14" t="s">
        <v>2072</v>
      </c>
      <c r="M447" s="19">
        <v>42688.748460648145</v>
      </c>
      <c r="N447" s="18"/>
      <c r="O447" s="18" t="s">
        <v>1605</v>
      </c>
      <c r="P447" s="18"/>
      <c r="Q447" s="18" t="s">
        <v>30</v>
      </c>
      <c r="R447" s="18" t="s">
        <v>38</v>
      </c>
      <c r="S447" s="18"/>
      <c r="T447" s="19">
        <v>42689</v>
      </c>
      <c r="U447" s="19">
        <v>42689</v>
      </c>
      <c r="V447" s="25" t="s">
        <v>2073</v>
      </c>
      <c r="W447" s="14"/>
      <c r="X447" s="20">
        <v>0</v>
      </c>
      <c r="Y447" s="33">
        <f t="shared" si="24"/>
        <v>47</v>
      </c>
      <c r="Z447" s="32">
        <f t="shared" si="25"/>
        <v>2016</v>
      </c>
      <c r="AA447" s="33">
        <f t="shared" si="26"/>
        <v>47</v>
      </c>
      <c r="AB447">
        <f t="shared" si="27"/>
        <v>2016</v>
      </c>
    </row>
    <row r="448" spans="1:28" ht="87" x14ac:dyDescent="0.35">
      <c r="A448" s="35">
        <v>287</v>
      </c>
      <c r="B448" s="21" t="s">
        <v>47</v>
      </c>
      <c r="C448" s="21" t="s">
        <v>2074</v>
      </c>
      <c r="D448" s="21" t="s">
        <v>2075</v>
      </c>
      <c r="E448" s="21" t="s">
        <v>603</v>
      </c>
      <c r="F448" s="21" t="s">
        <v>31</v>
      </c>
      <c r="G448" s="15" t="s">
        <v>2076</v>
      </c>
      <c r="H448" s="21" t="s">
        <v>28</v>
      </c>
      <c r="I448" s="29"/>
      <c r="J448" s="21"/>
      <c r="K448" s="21" t="s">
        <v>3257</v>
      </c>
      <c r="L448" s="15" t="s">
        <v>2077</v>
      </c>
      <c r="M448" s="22">
        <v>42683.605833333335</v>
      </c>
      <c r="N448" s="21"/>
      <c r="O448" s="21" t="s">
        <v>1718</v>
      </c>
      <c r="P448" s="21" t="s">
        <v>2079</v>
      </c>
      <c r="Q448" s="21" t="s">
        <v>38</v>
      </c>
      <c r="R448" s="21" t="s">
        <v>30</v>
      </c>
      <c r="S448" s="21" t="s">
        <v>2080</v>
      </c>
      <c r="T448" s="22">
        <v>42688</v>
      </c>
      <c r="U448" s="22"/>
      <c r="V448" s="24" t="s">
        <v>2078</v>
      </c>
      <c r="W448" s="15"/>
      <c r="X448" s="23">
        <v>0</v>
      </c>
      <c r="Y448" s="33">
        <f t="shared" si="24"/>
        <v>46</v>
      </c>
      <c r="Z448" s="32">
        <f t="shared" si="25"/>
        <v>2016</v>
      </c>
      <c r="AA448" s="33" t="str">
        <f t="shared" si="26"/>
        <v/>
      </c>
      <c r="AB448" t="str">
        <f t="shared" si="27"/>
        <v/>
      </c>
    </row>
    <row r="449" spans="1:28" ht="72.5" x14ac:dyDescent="0.35">
      <c r="A449" s="34">
        <v>286</v>
      </c>
      <c r="B449" s="18" t="s">
        <v>47</v>
      </c>
      <c r="C449" s="18" t="s">
        <v>1124</v>
      </c>
      <c r="D449" s="18" t="s">
        <v>2081</v>
      </c>
      <c r="E449" s="18"/>
      <c r="F449" s="18" t="s">
        <v>1609</v>
      </c>
      <c r="G449" s="14" t="s">
        <v>2082</v>
      </c>
      <c r="H449" s="18" t="s">
        <v>28</v>
      </c>
      <c r="I449" s="29"/>
      <c r="J449" s="18"/>
      <c r="K449" s="18" t="s">
        <v>3257</v>
      </c>
      <c r="L449" s="14" t="s">
        <v>2083</v>
      </c>
      <c r="M449" s="19">
        <v>42683.576747685183</v>
      </c>
      <c r="N449" s="18"/>
      <c r="O449" s="18" t="s">
        <v>834</v>
      </c>
      <c r="P449" s="18"/>
      <c r="Q449" s="18" t="s">
        <v>30</v>
      </c>
      <c r="R449" s="18" t="s">
        <v>38</v>
      </c>
      <c r="S449" s="18"/>
      <c r="T449" s="19">
        <v>42683</v>
      </c>
      <c r="U449" s="19">
        <v>42683</v>
      </c>
      <c r="V449" s="25" t="s">
        <v>836</v>
      </c>
      <c r="W449" s="14"/>
      <c r="X449" s="20">
        <v>0</v>
      </c>
      <c r="Y449" s="33">
        <f t="shared" si="24"/>
        <v>46</v>
      </c>
      <c r="Z449" s="32">
        <f t="shared" si="25"/>
        <v>2016</v>
      </c>
      <c r="AA449" s="33">
        <f t="shared" si="26"/>
        <v>46</v>
      </c>
      <c r="AB449">
        <f t="shared" si="27"/>
        <v>2016</v>
      </c>
    </row>
    <row r="450" spans="1:28" ht="72.5" x14ac:dyDescent="0.35">
      <c r="A450" s="35">
        <v>285</v>
      </c>
      <c r="B450" s="21" t="s">
        <v>47</v>
      </c>
      <c r="C450" s="21" t="s">
        <v>704</v>
      </c>
      <c r="D450" s="21" t="s">
        <v>704</v>
      </c>
      <c r="E450" s="21"/>
      <c r="F450" s="21" t="s">
        <v>1609</v>
      </c>
      <c r="G450" s="15" t="s">
        <v>2084</v>
      </c>
      <c r="H450" s="21" t="s">
        <v>28</v>
      </c>
      <c r="I450" s="29"/>
      <c r="J450" s="21"/>
      <c r="K450" s="21" t="s">
        <v>3263</v>
      </c>
      <c r="L450" s="15" t="s">
        <v>2085</v>
      </c>
      <c r="M450" s="22">
        <v>42683.568749999999</v>
      </c>
      <c r="N450" s="21"/>
      <c r="O450" s="21" t="s">
        <v>1480</v>
      </c>
      <c r="P450" s="21"/>
      <c r="Q450" s="21" t="s">
        <v>30</v>
      </c>
      <c r="R450" s="21" t="s">
        <v>3262</v>
      </c>
      <c r="S450" s="21"/>
      <c r="T450" s="22">
        <v>42688</v>
      </c>
      <c r="U450" s="22">
        <v>42688</v>
      </c>
      <c r="V450" s="24" t="s">
        <v>2086</v>
      </c>
      <c r="W450" s="15"/>
      <c r="X450" s="23">
        <v>0</v>
      </c>
      <c r="Y450" s="33">
        <f t="shared" si="24"/>
        <v>46</v>
      </c>
      <c r="Z450" s="32">
        <f t="shared" si="25"/>
        <v>2016</v>
      </c>
      <c r="AA450" s="33">
        <f t="shared" si="26"/>
        <v>47</v>
      </c>
      <c r="AB450">
        <f t="shared" si="27"/>
        <v>2016</v>
      </c>
    </row>
    <row r="451" spans="1:28" ht="145" x14ac:dyDescent="0.35">
      <c r="A451" s="34">
        <v>284</v>
      </c>
      <c r="B451" s="18" t="s">
        <v>47</v>
      </c>
      <c r="C451" s="18" t="s">
        <v>381</v>
      </c>
      <c r="D451" s="18" t="s">
        <v>2038</v>
      </c>
      <c r="E451" s="18" t="s">
        <v>603</v>
      </c>
      <c r="F451" s="18" t="s">
        <v>1609</v>
      </c>
      <c r="G451" s="14" t="s">
        <v>2087</v>
      </c>
      <c r="H451" s="18" t="s">
        <v>37</v>
      </c>
      <c r="I451" s="29"/>
      <c r="J451" s="18"/>
      <c r="K451" s="18" t="s">
        <v>3263</v>
      </c>
      <c r="L451" s="14" t="s">
        <v>2088</v>
      </c>
      <c r="M451" s="19">
        <v>42683.431562500002</v>
      </c>
      <c r="N451" s="18"/>
      <c r="O451" s="18" t="s">
        <v>124</v>
      </c>
      <c r="P451" s="18" t="s">
        <v>385</v>
      </c>
      <c r="Q451" s="18" t="s">
        <v>30</v>
      </c>
      <c r="R451" s="18" t="s">
        <v>3265</v>
      </c>
      <c r="S451" s="18" t="s">
        <v>2041</v>
      </c>
      <c r="T451" s="19">
        <v>42683</v>
      </c>
      <c r="U451" s="19"/>
      <c r="V451" s="14"/>
      <c r="W451" s="25" t="s">
        <v>2089</v>
      </c>
      <c r="X451" s="20">
        <v>0</v>
      </c>
      <c r="Y451" s="33">
        <f t="shared" si="24"/>
        <v>46</v>
      </c>
      <c r="Z451" s="32">
        <f t="shared" si="25"/>
        <v>2016</v>
      </c>
      <c r="AA451" s="33" t="str">
        <f t="shared" si="26"/>
        <v/>
      </c>
      <c r="AB451" t="str">
        <f t="shared" si="27"/>
        <v/>
      </c>
    </row>
    <row r="452" spans="1:28" ht="58" x14ac:dyDescent="0.35">
      <c r="A452" s="35">
        <v>283</v>
      </c>
      <c r="B452" s="21" t="s">
        <v>47</v>
      </c>
      <c r="C452" s="21" t="s">
        <v>2090</v>
      </c>
      <c r="D452" s="21" t="s">
        <v>2091</v>
      </c>
      <c r="E452" s="21" t="s">
        <v>133</v>
      </c>
      <c r="F452" s="21" t="s">
        <v>51</v>
      </c>
      <c r="G452" s="15" t="s">
        <v>2092</v>
      </c>
      <c r="H452" s="21" t="s">
        <v>37</v>
      </c>
      <c r="I452" s="29"/>
      <c r="J452" s="21"/>
      <c r="K452" s="21" t="s">
        <v>3261</v>
      </c>
      <c r="L452" s="15" t="s">
        <v>2093</v>
      </c>
      <c r="M452" s="22">
        <v>42683.392881944441</v>
      </c>
      <c r="N452" s="21"/>
      <c r="O452" s="21" t="s">
        <v>2096</v>
      </c>
      <c r="P452" s="21" t="s">
        <v>2094</v>
      </c>
      <c r="Q452" s="21" t="s">
        <v>38</v>
      </c>
      <c r="R452" s="21" t="s">
        <v>30</v>
      </c>
      <c r="S452" s="21" t="s">
        <v>2095</v>
      </c>
      <c r="T452" s="22">
        <v>42683</v>
      </c>
      <c r="U452" s="22"/>
      <c r="V452" s="15"/>
      <c r="W452" s="15"/>
      <c r="X452" s="23">
        <v>0</v>
      </c>
      <c r="Y452" s="33">
        <f t="shared" si="24"/>
        <v>46</v>
      </c>
      <c r="Z452" s="32">
        <f t="shared" si="25"/>
        <v>2016</v>
      </c>
      <c r="AA452" s="33" t="str">
        <f t="shared" si="26"/>
        <v/>
      </c>
      <c r="AB452" t="str">
        <f t="shared" si="27"/>
        <v/>
      </c>
    </row>
    <row r="453" spans="1:28" ht="203" x14ac:dyDescent="0.35">
      <c r="A453" s="34">
        <v>282</v>
      </c>
      <c r="B453" s="18" t="s">
        <v>47</v>
      </c>
      <c r="C453" s="18" t="s">
        <v>33</v>
      </c>
      <c r="D453" s="18" t="s">
        <v>33</v>
      </c>
      <c r="E453" s="18" t="s">
        <v>102</v>
      </c>
      <c r="F453" s="18" t="s">
        <v>1609</v>
      </c>
      <c r="G453" s="14" t="s">
        <v>2097</v>
      </c>
      <c r="H453" s="18" t="s">
        <v>28</v>
      </c>
      <c r="I453" s="29"/>
      <c r="J453" s="18"/>
      <c r="K453" s="18" t="s">
        <v>3257</v>
      </c>
      <c r="L453" s="14" t="s">
        <v>2098</v>
      </c>
      <c r="M453" s="19">
        <v>42682.394953703704</v>
      </c>
      <c r="N453" s="18"/>
      <c r="O453" s="18" t="s">
        <v>834</v>
      </c>
      <c r="P453" s="18"/>
      <c r="Q453" s="18" t="s">
        <v>30</v>
      </c>
      <c r="R453" s="18" t="s">
        <v>38</v>
      </c>
      <c r="S453" s="18"/>
      <c r="T453" s="19">
        <v>42688</v>
      </c>
      <c r="U453" s="19">
        <v>42688</v>
      </c>
      <c r="V453" s="25" t="s">
        <v>2099</v>
      </c>
      <c r="W453" s="14"/>
      <c r="X453" s="20">
        <v>0</v>
      </c>
      <c r="Y453" s="33">
        <f t="shared" si="24"/>
        <v>46</v>
      </c>
      <c r="Z453" s="32">
        <f t="shared" si="25"/>
        <v>2016</v>
      </c>
      <c r="AA453" s="33">
        <f t="shared" si="26"/>
        <v>47</v>
      </c>
      <c r="AB453">
        <f t="shared" si="27"/>
        <v>2016</v>
      </c>
    </row>
    <row r="454" spans="1:28" ht="101.5" x14ac:dyDescent="0.35">
      <c r="A454" s="35">
        <v>281</v>
      </c>
      <c r="B454" s="21" t="s">
        <v>47</v>
      </c>
      <c r="C454" s="21" t="s">
        <v>640</v>
      </c>
      <c r="D454" s="21" t="s">
        <v>641</v>
      </c>
      <c r="E454" s="21" t="s">
        <v>50</v>
      </c>
      <c r="F454" s="21" t="s">
        <v>51</v>
      </c>
      <c r="G454" s="15" t="s">
        <v>2100</v>
      </c>
      <c r="H454" s="21" t="s">
        <v>43</v>
      </c>
      <c r="I454" s="29"/>
      <c r="J454" s="21"/>
      <c r="K454" s="21" t="s">
        <v>3260</v>
      </c>
      <c r="L454" s="15" t="s">
        <v>2101</v>
      </c>
      <c r="M454" s="22">
        <v>42669.571030092593</v>
      </c>
      <c r="N454" s="21"/>
      <c r="O454" s="21" t="s">
        <v>1796</v>
      </c>
      <c r="P454" s="21" t="s">
        <v>644</v>
      </c>
      <c r="Q454" s="21" t="s">
        <v>38</v>
      </c>
      <c r="R454" s="21" t="s">
        <v>30</v>
      </c>
      <c r="S454" s="21" t="s">
        <v>2102</v>
      </c>
      <c r="T454" s="22">
        <v>42682</v>
      </c>
      <c r="U454" s="22">
        <v>42690</v>
      </c>
      <c r="V454" s="15"/>
      <c r="W454" s="15"/>
      <c r="X454" s="23">
        <v>0</v>
      </c>
      <c r="Y454" s="33">
        <f t="shared" si="24"/>
        <v>44</v>
      </c>
      <c r="Z454" s="32">
        <f t="shared" si="25"/>
        <v>2016</v>
      </c>
      <c r="AA454" s="33">
        <f t="shared" si="26"/>
        <v>47</v>
      </c>
      <c r="AB454">
        <f t="shared" si="27"/>
        <v>2016</v>
      </c>
    </row>
    <row r="455" spans="1:28" ht="174" x14ac:dyDescent="0.35">
      <c r="A455" s="34">
        <v>280</v>
      </c>
      <c r="B455" s="18" t="s">
        <v>47</v>
      </c>
      <c r="C455" s="18" t="s">
        <v>48</v>
      </c>
      <c r="D455" s="18" t="s">
        <v>49</v>
      </c>
      <c r="E455" s="18" t="s">
        <v>198</v>
      </c>
      <c r="F455" s="18" t="s">
        <v>35</v>
      </c>
      <c r="G455" s="14" t="s">
        <v>2103</v>
      </c>
      <c r="H455" s="18" t="s">
        <v>43</v>
      </c>
      <c r="I455" s="29"/>
      <c r="J455" s="18"/>
      <c r="K455" s="18" t="s">
        <v>3258</v>
      </c>
      <c r="L455" s="14" t="s">
        <v>2104</v>
      </c>
      <c r="M455" s="19">
        <v>42653.662719907406</v>
      </c>
      <c r="N455" s="18"/>
      <c r="O455" s="18" t="s">
        <v>1718</v>
      </c>
      <c r="P455" s="18" t="s">
        <v>54</v>
      </c>
      <c r="Q455" s="18" t="s">
        <v>38</v>
      </c>
      <c r="R455" s="18" t="s">
        <v>30</v>
      </c>
      <c r="S455" s="18" t="s">
        <v>2106</v>
      </c>
      <c r="T455" s="19">
        <v>42654</v>
      </c>
      <c r="U455" s="19">
        <v>42695</v>
      </c>
      <c r="V455" s="25" t="s">
        <v>2105</v>
      </c>
      <c r="W455" s="14"/>
      <c r="X455" s="20">
        <v>0</v>
      </c>
      <c r="Y455" s="33">
        <f t="shared" si="24"/>
        <v>42</v>
      </c>
      <c r="Z455" s="32">
        <f t="shared" si="25"/>
        <v>2016</v>
      </c>
      <c r="AA455" s="33">
        <f t="shared" si="26"/>
        <v>48</v>
      </c>
      <c r="AB455">
        <f t="shared" si="27"/>
        <v>2016</v>
      </c>
    </row>
    <row r="456" spans="1:28" ht="116" x14ac:dyDescent="0.35">
      <c r="A456" s="35">
        <v>279</v>
      </c>
      <c r="B456" s="21" t="s">
        <v>47</v>
      </c>
      <c r="C456" s="21" t="s">
        <v>640</v>
      </c>
      <c r="D456" s="21" t="s">
        <v>2107</v>
      </c>
      <c r="E456" s="21"/>
      <c r="F456" s="21" t="s">
        <v>1609</v>
      </c>
      <c r="G456" s="15" t="s">
        <v>2108</v>
      </c>
      <c r="H456" s="21" t="s">
        <v>28</v>
      </c>
      <c r="I456" s="29"/>
      <c r="J456" s="21"/>
      <c r="K456" s="21" t="s">
        <v>3257</v>
      </c>
      <c r="L456" s="15" t="s">
        <v>2109</v>
      </c>
      <c r="M456" s="22">
        <v>42653.613969907405</v>
      </c>
      <c r="N456" s="21"/>
      <c r="O456" s="21" t="s">
        <v>719</v>
      </c>
      <c r="P456" s="21"/>
      <c r="Q456" s="21" t="s">
        <v>30</v>
      </c>
      <c r="R456" s="21" t="s">
        <v>38</v>
      </c>
      <c r="S456" s="21"/>
      <c r="T456" s="22">
        <v>42654</v>
      </c>
      <c r="U456" s="22">
        <v>42662</v>
      </c>
      <c r="V456" s="24" t="s">
        <v>2110</v>
      </c>
      <c r="W456" s="15"/>
      <c r="X456" s="23">
        <v>0</v>
      </c>
      <c r="Y456" s="33">
        <f t="shared" si="24"/>
        <v>42</v>
      </c>
      <c r="Z456" s="32">
        <f t="shared" si="25"/>
        <v>2016</v>
      </c>
      <c r="AA456" s="33">
        <f t="shared" si="26"/>
        <v>43</v>
      </c>
      <c r="AB456">
        <f t="shared" si="27"/>
        <v>2016</v>
      </c>
    </row>
    <row r="457" spans="1:28" ht="188.5" x14ac:dyDescent="0.35">
      <c r="A457" s="34">
        <v>278</v>
      </c>
      <c r="B457" s="18" t="s">
        <v>47</v>
      </c>
      <c r="C457" s="18" t="s">
        <v>2111</v>
      </c>
      <c r="D457" s="18" t="s">
        <v>2112</v>
      </c>
      <c r="E457" s="18" t="s">
        <v>2113</v>
      </c>
      <c r="F457" s="18" t="s">
        <v>1609</v>
      </c>
      <c r="G457" s="14" t="s">
        <v>2114</v>
      </c>
      <c r="H457" s="18" t="s">
        <v>37</v>
      </c>
      <c r="I457" s="29"/>
      <c r="J457" s="18"/>
      <c r="K457" s="18" t="s">
        <v>3258</v>
      </c>
      <c r="L457" s="14" t="s">
        <v>2115</v>
      </c>
      <c r="M457" s="19">
        <v>42653.496041666665</v>
      </c>
      <c r="N457" s="18"/>
      <c r="O457" s="18" t="s">
        <v>211</v>
      </c>
      <c r="P457" s="18"/>
      <c r="Q457" s="18" t="s">
        <v>30</v>
      </c>
      <c r="R457" s="18"/>
      <c r="S457" s="18"/>
      <c r="T457" s="19"/>
      <c r="U457" s="19">
        <v>43649</v>
      </c>
      <c r="V457" s="25" t="s">
        <v>2116</v>
      </c>
      <c r="W457" s="14"/>
      <c r="X457" s="20">
        <v>0</v>
      </c>
      <c r="Y457" s="33">
        <f t="shared" si="24"/>
        <v>42</v>
      </c>
      <c r="Z457" s="32">
        <f t="shared" si="25"/>
        <v>2016</v>
      </c>
      <c r="AA457" s="33">
        <f t="shared" si="26"/>
        <v>27</v>
      </c>
      <c r="AB457">
        <f t="shared" si="27"/>
        <v>2019</v>
      </c>
    </row>
    <row r="458" spans="1:28" ht="87" x14ac:dyDescent="0.35">
      <c r="A458" s="35">
        <v>277</v>
      </c>
      <c r="B458" s="21" t="s">
        <v>47</v>
      </c>
      <c r="C458" s="21" t="s">
        <v>2074</v>
      </c>
      <c r="D458" s="21" t="s">
        <v>2075</v>
      </c>
      <c r="E458" s="21"/>
      <c r="F458" s="21" t="s">
        <v>1609</v>
      </c>
      <c r="G458" s="15" t="s">
        <v>2117</v>
      </c>
      <c r="H458" s="21" t="s">
        <v>28</v>
      </c>
      <c r="I458" s="29"/>
      <c r="J458" s="21"/>
      <c r="K458" s="21" t="s">
        <v>3261</v>
      </c>
      <c r="L458" s="15" t="s">
        <v>2118</v>
      </c>
      <c r="M458" s="22">
        <v>42653.442164351851</v>
      </c>
      <c r="N458" s="21"/>
      <c r="O458" s="21" t="s">
        <v>1480</v>
      </c>
      <c r="P458" s="21"/>
      <c r="Q458" s="21" t="s">
        <v>30</v>
      </c>
      <c r="R458" s="21" t="s">
        <v>3262</v>
      </c>
      <c r="S458" s="21"/>
      <c r="T458" s="22">
        <v>42653</v>
      </c>
      <c r="U458" s="22">
        <v>42653</v>
      </c>
      <c r="V458" s="15"/>
      <c r="W458" s="15"/>
      <c r="X458" s="23">
        <v>0</v>
      </c>
      <c r="Y458" s="33">
        <f t="shared" si="24"/>
        <v>42</v>
      </c>
      <c r="Z458" s="32">
        <f t="shared" si="25"/>
        <v>2016</v>
      </c>
      <c r="AA458" s="33">
        <f t="shared" si="26"/>
        <v>42</v>
      </c>
      <c r="AB458">
        <f t="shared" si="27"/>
        <v>2016</v>
      </c>
    </row>
    <row r="459" spans="1:28" ht="58" x14ac:dyDescent="0.35">
      <c r="A459" s="34">
        <v>276</v>
      </c>
      <c r="B459" s="18" t="s">
        <v>47</v>
      </c>
      <c r="C459" s="18" t="s">
        <v>1335</v>
      </c>
      <c r="D459" s="18" t="s">
        <v>2119</v>
      </c>
      <c r="E459" s="18" t="s">
        <v>198</v>
      </c>
      <c r="F459" s="18" t="s">
        <v>51</v>
      </c>
      <c r="G459" s="14" t="s">
        <v>2120</v>
      </c>
      <c r="H459" s="18" t="s">
        <v>37</v>
      </c>
      <c r="I459" s="29"/>
      <c r="J459" s="18"/>
      <c r="K459" s="18" t="s">
        <v>3261</v>
      </c>
      <c r="L459" s="14" t="s">
        <v>2121</v>
      </c>
      <c r="M459" s="19">
        <v>42647.418495370373</v>
      </c>
      <c r="N459" s="18"/>
      <c r="O459" s="18" t="s">
        <v>1718</v>
      </c>
      <c r="P459" s="18" t="s">
        <v>2122</v>
      </c>
      <c r="Q459" s="18" t="s">
        <v>38</v>
      </c>
      <c r="R459" s="18" t="s">
        <v>30</v>
      </c>
      <c r="S459" s="18" t="s">
        <v>2123</v>
      </c>
      <c r="T459" s="19">
        <v>42647</v>
      </c>
      <c r="U459" s="19">
        <v>42716</v>
      </c>
      <c r="V459" s="14"/>
      <c r="W459" s="14"/>
      <c r="X459" s="20">
        <v>0</v>
      </c>
      <c r="Y459" s="33">
        <f t="shared" si="24"/>
        <v>41</v>
      </c>
      <c r="Z459" s="32">
        <f t="shared" si="25"/>
        <v>2016</v>
      </c>
      <c r="AA459" s="33">
        <f t="shared" si="26"/>
        <v>51</v>
      </c>
      <c r="AB459">
        <f t="shared" si="27"/>
        <v>2016</v>
      </c>
    </row>
    <row r="460" spans="1:28" ht="72.5" x14ac:dyDescent="0.35">
      <c r="A460" s="35">
        <v>275</v>
      </c>
      <c r="B460" s="21" t="s">
        <v>47</v>
      </c>
      <c r="C460" s="21" t="s">
        <v>2124</v>
      </c>
      <c r="D460" s="21" t="s">
        <v>2119</v>
      </c>
      <c r="E460" s="21" t="s">
        <v>198</v>
      </c>
      <c r="F460" s="21" t="s">
        <v>51</v>
      </c>
      <c r="G460" s="15" t="s">
        <v>2125</v>
      </c>
      <c r="H460" s="21" t="s">
        <v>43</v>
      </c>
      <c r="I460" s="29"/>
      <c r="J460" s="21"/>
      <c r="K460" s="21" t="s">
        <v>3261</v>
      </c>
      <c r="L460" s="15" t="s">
        <v>2126</v>
      </c>
      <c r="M460" s="22">
        <v>42647.382349537038</v>
      </c>
      <c r="N460" s="21"/>
      <c r="O460" s="21" t="s">
        <v>1718</v>
      </c>
      <c r="P460" s="21" t="s">
        <v>2036</v>
      </c>
      <c r="Q460" s="21" t="s">
        <v>38</v>
      </c>
      <c r="R460" s="21" t="s">
        <v>30</v>
      </c>
      <c r="S460" s="21" t="s">
        <v>2127</v>
      </c>
      <c r="T460" s="22">
        <v>42647</v>
      </c>
      <c r="U460" s="22"/>
      <c r="V460" s="15"/>
      <c r="W460" s="15"/>
      <c r="X460" s="23">
        <v>0</v>
      </c>
      <c r="Y460" s="33">
        <f t="shared" si="24"/>
        <v>41</v>
      </c>
      <c r="Z460" s="32">
        <f t="shared" si="25"/>
        <v>2016</v>
      </c>
      <c r="AA460" s="33" t="str">
        <f t="shared" si="26"/>
        <v/>
      </c>
      <c r="AB460" t="str">
        <f t="shared" si="27"/>
        <v/>
      </c>
    </row>
    <row r="461" spans="1:28" ht="159.5" x14ac:dyDescent="0.35">
      <c r="A461" s="34">
        <v>274</v>
      </c>
      <c r="B461" s="18" t="s">
        <v>47</v>
      </c>
      <c r="C461" s="18" t="s">
        <v>249</v>
      </c>
      <c r="D461" s="18" t="s">
        <v>580</v>
      </c>
      <c r="E461" s="18" t="s">
        <v>251</v>
      </c>
      <c r="F461" s="18" t="s">
        <v>51</v>
      </c>
      <c r="G461" s="14" t="s">
        <v>2128</v>
      </c>
      <c r="H461" s="18" t="s">
        <v>37</v>
      </c>
      <c r="I461" s="29"/>
      <c r="J461" s="18"/>
      <c r="K461" s="18" t="s">
        <v>3259</v>
      </c>
      <c r="L461" s="14" t="s">
        <v>2129</v>
      </c>
      <c r="M461" s="19">
        <v>42642.615671296298</v>
      </c>
      <c r="N461" s="18"/>
      <c r="O461" s="18" t="s">
        <v>1718</v>
      </c>
      <c r="P461" s="18" t="s">
        <v>255</v>
      </c>
      <c r="Q461" s="18" t="s">
        <v>38</v>
      </c>
      <c r="R461" s="18" t="s">
        <v>30</v>
      </c>
      <c r="S461" s="18" t="s">
        <v>256</v>
      </c>
      <c r="T461" s="19">
        <v>42647</v>
      </c>
      <c r="U461" s="19"/>
      <c r="V461" s="14"/>
      <c r="W461" s="14"/>
      <c r="X461" s="20">
        <v>0</v>
      </c>
      <c r="Y461" s="33">
        <f t="shared" si="24"/>
        <v>40</v>
      </c>
      <c r="Z461" s="32">
        <f t="shared" si="25"/>
        <v>2016</v>
      </c>
      <c r="AA461" s="33" t="str">
        <f t="shared" si="26"/>
        <v/>
      </c>
      <c r="AB461" t="str">
        <f t="shared" si="27"/>
        <v/>
      </c>
    </row>
    <row r="462" spans="1:28" ht="275.5" x14ac:dyDescent="0.35">
      <c r="A462" s="35">
        <v>273</v>
      </c>
      <c r="B462" s="21" t="s">
        <v>47</v>
      </c>
      <c r="C462" s="21" t="s">
        <v>292</v>
      </c>
      <c r="D462" s="21" t="s">
        <v>293</v>
      </c>
      <c r="E462" s="21" t="s">
        <v>112</v>
      </c>
      <c r="F462" s="21" t="s">
        <v>51</v>
      </c>
      <c r="G462" s="15" t="s">
        <v>2130</v>
      </c>
      <c r="H462" s="21" t="s">
        <v>37</v>
      </c>
      <c r="I462" s="29"/>
      <c r="J462" s="21"/>
      <c r="K462" s="21" t="s">
        <v>3261</v>
      </c>
      <c r="L462" s="15" t="s">
        <v>2131</v>
      </c>
      <c r="M462" s="22">
        <v>42642.597858796296</v>
      </c>
      <c r="N462" s="21"/>
      <c r="O462" s="21" t="s">
        <v>1718</v>
      </c>
      <c r="P462" s="21" t="s">
        <v>296</v>
      </c>
      <c r="Q462" s="21" t="s">
        <v>38</v>
      </c>
      <c r="R462" s="21" t="s">
        <v>30</v>
      </c>
      <c r="S462" s="21" t="s">
        <v>1949</v>
      </c>
      <c r="T462" s="22">
        <v>42647</v>
      </c>
      <c r="U462" s="22"/>
      <c r="V462" s="24" t="s">
        <v>2132</v>
      </c>
      <c r="W462" s="24" t="s">
        <v>2133</v>
      </c>
      <c r="X462" s="23">
        <v>0</v>
      </c>
      <c r="Y462" s="33">
        <f t="shared" si="24"/>
        <v>40</v>
      </c>
      <c r="Z462" s="32">
        <f t="shared" si="25"/>
        <v>2016</v>
      </c>
      <c r="AA462" s="33" t="str">
        <f t="shared" si="26"/>
        <v/>
      </c>
      <c r="AB462" t="str">
        <f t="shared" si="27"/>
        <v/>
      </c>
    </row>
    <row r="463" spans="1:28" ht="58" x14ac:dyDescent="0.35">
      <c r="A463" s="34">
        <v>272</v>
      </c>
      <c r="B463" s="18" t="s">
        <v>47</v>
      </c>
      <c r="C463" s="18" t="s">
        <v>23</v>
      </c>
      <c r="D463" s="18" t="s">
        <v>2134</v>
      </c>
      <c r="E463" s="18"/>
      <c r="F463" s="18" t="s">
        <v>1609</v>
      </c>
      <c r="G463" s="14" t="s">
        <v>2135</v>
      </c>
      <c r="H463" s="18" t="s">
        <v>28</v>
      </c>
      <c r="I463" s="29"/>
      <c r="J463" s="18"/>
      <c r="K463" s="18" t="s">
        <v>3258</v>
      </c>
      <c r="L463" s="14" t="s">
        <v>2136</v>
      </c>
      <c r="M463" s="19">
        <v>42641.582870370374</v>
      </c>
      <c r="N463" s="18"/>
      <c r="O463" s="18" t="s">
        <v>1605</v>
      </c>
      <c r="P463" s="18"/>
      <c r="Q463" s="18" t="s">
        <v>30</v>
      </c>
      <c r="R463" s="18" t="s">
        <v>38</v>
      </c>
      <c r="S463" s="18"/>
      <c r="T463" s="19">
        <v>42647</v>
      </c>
      <c r="U463" s="19">
        <v>42647</v>
      </c>
      <c r="V463" s="25" t="s">
        <v>2137</v>
      </c>
      <c r="W463" s="14"/>
      <c r="X463" s="20">
        <v>0</v>
      </c>
      <c r="Y463" s="33">
        <f t="shared" si="24"/>
        <v>40</v>
      </c>
      <c r="Z463" s="32">
        <f t="shared" si="25"/>
        <v>2016</v>
      </c>
      <c r="AA463" s="33">
        <f t="shared" si="26"/>
        <v>41</v>
      </c>
      <c r="AB463">
        <f t="shared" si="27"/>
        <v>2016</v>
      </c>
    </row>
    <row r="464" spans="1:28" ht="72.5" x14ac:dyDescent="0.35">
      <c r="A464" s="35">
        <v>271</v>
      </c>
      <c r="B464" s="21" t="s">
        <v>47</v>
      </c>
      <c r="C464" s="21" t="s">
        <v>425</v>
      </c>
      <c r="D464" s="21" t="s">
        <v>426</v>
      </c>
      <c r="E464" s="21" t="s">
        <v>41</v>
      </c>
      <c r="F464" s="21" t="s">
        <v>35</v>
      </c>
      <c r="G464" s="15" t="s">
        <v>2138</v>
      </c>
      <c r="H464" s="21" t="s">
        <v>37</v>
      </c>
      <c r="I464" s="29"/>
      <c r="J464" s="21"/>
      <c r="K464" s="21" t="s">
        <v>3258</v>
      </c>
      <c r="L464" s="15" t="s">
        <v>2139</v>
      </c>
      <c r="M464" s="22">
        <v>42641.470300925925</v>
      </c>
      <c r="N464" s="21" t="s">
        <v>102</v>
      </c>
      <c r="O464" s="21" t="s">
        <v>1796</v>
      </c>
      <c r="P464" s="21" t="s">
        <v>428</v>
      </c>
      <c r="Q464" s="21" t="s">
        <v>38</v>
      </c>
      <c r="R464" s="21" t="s">
        <v>30</v>
      </c>
      <c r="S464" s="21"/>
      <c r="T464" s="22">
        <v>42641</v>
      </c>
      <c r="U464" s="22">
        <v>42641</v>
      </c>
      <c r="V464" s="15"/>
      <c r="W464" s="24" t="s">
        <v>2140</v>
      </c>
      <c r="X464" s="23">
        <v>0</v>
      </c>
      <c r="Y464" s="33">
        <f t="shared" ref="Y464:Y527" si="28">WEEKNUM(M464)</f>
        <v>40</v>
      </c>
      <c r="Z464" s="32">
        <f t="shared" ref="Z464:Z527" si="29">YEAR(M464)</f>
        <v>2016</v>
      </c>
      <c r="AA464" s="33">
        <f t="shared" ref="AA464:AA527" si="30">IF(U464="","",WEEKNUM(U464))</f>
        <v>40</v>
      </c>
      <c r="AB464">
        <f t="shared" ref="AB464:AB527" si="31">IF(U464="","",YEAR(U464))</f>
        <v>2016</v>
      </c>
    </row>
    <row r="465" spans="1:28" ht="72.5" x14ac:dyDescent="0.35">
      <c r="A465" s="34">
        <v>270</v>
      </c>
      <c r="B465" s="18" t="s">
        <v>47</v>
      </c>
      <c r="C465" s="18" t="s">
        <v>1284</v>
      </c>
      <c r="D465" s="18" t="s">
        <v>2141</v>
      </c>
      <c r="E465" s="18" t="s">
        <v>78</v>
      </c>
      <c r="F465" s="18" t="s">
        <v>51</v>
      </c>
      <c r="G465" s="14" t="s">
        <v>2142</v>
      </c>
      <c r="H465" s="18" t="s">
        <v>43</v>
      </c>
      <c r="I465" s="29"/>
      <c r="J465" s="18"/>
      <c r="K465" s="18" t="s">
        <v>3261</v>
      </c>
      <c r="L465" s="14" t="s">
        <v>2143</v>
      </c>
      <c r="M465" s="19">
        <v>42640.688356481478</v>
      </c>
      <c r="N465" s="18"/>
      <c r="O465" s="18" t="s">
        <v>1718</v>
      </c>
      <c r="P465" s="18" t="s">
        <v>1905</v>
      </c>
      <c r="Q465" s="18" t="s">
        <v>38</v>
      </c>
      <c r="R465" s="18" t="s">
        <v>30</v>
      </c>
      <c r="S465" s="18" t="s">
        <v>2144</v>
      </c>
      <c r="T465" s="19">
        <v>42641</v>
      </c>
      <c r="U465" s="19"/>
      <c r="V465" s="14"/>
      <c r="W465" s="14"/>
      <c r="X465" s="20">
        <v>0</v>
      </c>
      <c r="Y465" s="33">
        <f t="shared" si="28"/>
        <v>40</v>
      </c>
      <c r="Z465" s="32">
        <f t="shared" si="29"/>
        <v>2016</v>
      </c>
      <c r="AA465" s="33" t="str">
        <f t="shared" si="30"/>
        <v/>
      </c>
      <c r="AB465" t="str">
        <f t="shared" si="31"/>
        <v/>
      </c>
    </row>
    <row r="466" spans="1:28" ht="72.5" x14ac:dyDescent="0.35">
      <c r="A466" s="35">
        <v>269</v>
      </c>
      <c r="B466" s="21" t="s">
        <v>47</v>
      </c>
      <c r="C466" s="21" t="s">
        <v>2074</v>
      </c>
      <c r="D466" s="21" t="s">
        <v>2075</v>
      </c>
      <c r="E466" s="21" t="s">
        <v>610</v>
      </c>
      <c r="F466" s="21" t="s">
        <v>31</v>
      </c>
      <c r="G466" s="15" t="s">
        <v>2145</v>
      </c>
      <c r="H466" s="21" t="s">
        <v>28</v>
      </c>
      <c r="I466" s="29"/>
      <c r="J466" s="21"/>
      <c r="K466" s="21" t="s">
        <v>3261</v>
      </c>
      <c r="L466" s="15" t="s">
        <v>2146</v>
      </c>
      <c r="M466" s="22">
        <v>42639.681863425925</v>
      </c>
      <c r="N466" s="21" t="s">
        <v>102</v>
      </c>
      <c r="O466" s="21" t="s">
        <v>1796</v>
      </c>
      <c r="P466" s="21" t="s">
        <v>2079</v>
      </c>
      <c r="Q466" s="21" t="s">
        <v>38</v>
      </c>
      <c r="R466" s="21" t="s">
        <v>30</v>
      </c>
      <c r="S466" s="21" t="s">
        <v>1099</v>
      </c>
      <c r="T466" s="22">
        <v>42639</v>
      </c>
      <c r="U466" s="22">
        <v>42639</v>
      </c>
      <c r="V466" s="24" t="s">
        <v>2147</v>
      </c>
      <c r="W466" s="15"/>
      <c r="X466" s="23">
        <v>0</v>
      </c>
      <c r="Y466" s="33">
        <f t="shared" si="28"/>
        <v>40</v>
      </c>
      <c r="Z466" s="32">
        <f t="shared" si="29"/>
        <v>2016</v>
      </c>
      <c r="AA466" s="33">
        <f t="shared" si="30"/>
        <v>40</v>
      </c>
      <c r="AB466">
        <f t="shared" si="31"/>
        <v>2016</v>
      </c>
    </row>
    <row r="467" spans="1:28" ht="159.5" x14ac:dyDescent="0.35">
      <c r="A467" s="34">
        <v>268</v>
      </c>
      <c r="B467" s="18" t="s">
        <v>47</v>
      </c>
      <c r="C467" s="18" t="s">
        <v>236</v>
      </c>
      <c r="D467" s="18" t="s">
        <v>626</v>
      </c>
      <c r="E467" s="18" t="s">
        <v>119</v>
      </c>
      <c r="F467" s="18" t="s">
        <v>35</v>
      </c>
      <c r="G467" s="14" t="s">
        <v>2148</v>
      </c>
      <c r="H467" s="18" t="s">
        <v>37</v>
      </c>
      <c r="I467" s="29"/>
      <c r="J467" s="18"/>
      <c r="K467" s="18" t="s">
        <v>3261</v>
      </c>
      <c r="L467" s="14" t="s">
        <v>2149</v>
      </c>
      <c r="M467" s="19">
        <v>42639.423506944448</v>
      </c>
      <c r="N467" s="18"/>
      <c r="O467" s="18" t="s">
        <v>1718</v>
      </c>
      <c r="P467" s="18" t="s">
        <v>241</v>
      </c>
      <c r="Q467" s="18" t="s">
        <v>38</v>
      </c>
      <c r="R467" s="18" t="s">
        <v>30</v>
      </c>
      <c r="S467" s="18" t="s">
        <v>2151</v>
      </c>
      <c r="T467" s="19">
        <v>42639</v>
      </c>
      <c r="U467" s="19">
        <v>42647</v>
      </c>
      <c r="V467" s="25" t="s">
        <v>2150</v>
      </c>
      <c r="W467" s="25" t="s">
        <v>2152</v>
      </c>
      <c r="X467" s="20">
        <v>0</v>
      </c>
      <c r="Y467" s="33">
        <f t="shared" si="28"/>
        <v>40</v>
      </c>
      <c r="Z467" s="32">
        <f t="shared" si="29"/>
        <v>2016</v>
      </c>
      <c r="AA467" s="33">
        <f t="shared" si="30"/>
        <v>41</v>
      </c>
      <c r="AB467">
        <f t="shared" si="31"/>
        <v>2016</v>
      </c>
    </row>
    <row r="468" spans="1:28" ht="116" x14ac:dyDescent="0.35">
      <c r="A468" s="35">
        <v>267</v>
      </c>
      <c r="B468" s="21" t="s">
        <v>47</v>
      </c>
      <c r="C468" s="21" t="s">
        <v>33</v>
      </c>
      <c r="D468" s="21" t="s">
        <v>1786</v>
      </c>
      <c r="E468" s="21"/>
      <c r="F468" s="21" t="s">
        <v>1609</v>
      </c>
      <c r="G468" s="15" t="s">
        <v>2153</v>
      </c>
      <c r="H468" s="21" t="s">
        <v>28</v>
      </c>
      <c r="I468" s="29"/>
      <c r="J468" s="21"/>
      <c r="K468" s="21" t="s">
        <v>3257</v>
      </c>
      <c r="L468" s="15" t="s">
        <v>2154</v>
      </c>
      <c r="M468" s="22">
        <v>42635.406446759262</v>
      </c>
      <c r="N468" s="21"/>
      <c r="O468" s="21" t="s">
        <v>834</v>
      </c>
      <c r="P468" s="21"/>
      <c r="Q468" s="21" t="s">
        <v>30</v>
      </c>
      <c r="R468" s="21" t="s">
        <v>38</v>
      </c>
      <c r="S468" s="21"/>
      <c r="T468" s="22">
        <v>42653</v>
      </c>
      <c r="U468" s="22"/>
      <c r="V468" s="24" t="s">
        <v>2155</v>
      </c>
      <c r="W468" s="15"/>
      <c r="X468" s="23">
        <v>0</v>
      </c>
      <c r="Y468" s="33">
        <f t="shared" si="28"/>
        <v>39</v>
      </c>
      <c r="Z468" s="32">
        <f t="shared" si="29"/>
        <v>2016</v>
      </c>
      <c r="AA468" s="33" t="str">
        <f t="shared" si="30"/>
        <v/>
      </c>
      <c r="AB468" t="str">
        <f t="shared" si="31"/>
        <v/>
      </c>
    </row>
    <row r="469" spans="1:28" ht="101.5" x14ac:dyDescent="0.35">
      <c r="A469" s="34">
        <v>266</v>
      </c>
      <c r="B469" s="18" t="s">
        <v>47</v>
      </c>
      <c r="C469" s="18" t="s">
        <v>660</v>
      </c>
      <c r="D469" s="18" t="s">
        <v>661</v>
      </c>
      <c r="E469" s="18" t="s">
        <v>60</v>
      </c>
      <c r="F469" s="18" t="s">
        <v>31</v>
      </c>
      <c r="G469" s="14" t="s">
        <v>2156</v>
      </c>
      <c r="H469" s="18" t="s">
        <v>37</v>
      </c>
      <c r="I469" s="29"/>
      <c r="J469" s="18"/>
      <c r="K469" s="18" t="s">
        <v>3261</v>
      </c>
      <c r="L469" s="14" t="s">
        <v>2157</v>
      </c>
      <c r="M469" s="19">
        <v>42632.697337962964</v>
      </c>
      <c r="N469" s="18" t="s">
        <v>102</v>
      </c>
      <c r="O469" s="18" t="s">
        <v>1718</v>
      </c>
      <c r="P469" s="18" t="s">
        <v>664</v>
      </c>
      <c r="Q469" s="18" t="s">
        <v>38</v>
      </c>
      <c r="R469" s="18" t="s">
        <v>30</v>
      </c>
      <c r="S469" s="18" t="s">
        <v>2158</v>
      </c>
      <c r="T469" s="19">
        <v>42633</v>
      </c>
      <c r="U469" s="19"/>
      <c r="V469" s="14"/>
      <c r="W469" s="14"/>
      <c r="X469" s="20">
        <v>0</v>
      </c>
      <c r="Y469" s="33">
        <f t="shared" si="28"/>
        <v>39</v>
      </c>
      <c r="Z469" s="32">
        <f t="shared" si="29"/>
        <v>2016</v>
      </c>
      <c r="AA469" s="33" t="str">
        <f t="shared" si="30"/>
        <v/>
      </c>
      <c r="AB469" t="str">
        <f t="shared" si="31"/>
        <v/>
      </c>
    </row>
    <row r="470" spans="1:28" ht="101.5" x14ac:dyDescent="0.35">
      <c r="A470" s="35">
        <v>265</v>
      </c>
      <c r="B470" s="21" t="s">
        <v>47</v>
      </c>
      <c r="C470" s="21" t="s">
        <v>2159</v>
      </c>
      <c r="D470" s="21" t="s">
        <v>2160</v>
      </c>
      <c r="E470" s="21"/>
      <c r="F470" s="21" t="s">
        <v>1609</v>
      </c>
      <c r="G470" s="15" t="s">
        <v>2161</v>
      </c>
      <c r="H470" s="21" t="s">
        <v>28</v>
      </c>
      <c r="I470" s="29"/>
      <c r="J470" s="21"/>
      <c r="K470" s="21" t="s">
        <v>3263</v>
      </c>
      <c r="L470" s="15" t="s">
        <v>2162</v>
      </c>
      <c r="M470" s="22">
        <v>42632.605798611112</v>
      </c>
      <c r="N470" s="21"/>
      <c r="O470" s="21" t="s">
        <v>2164</v>
      </c>
      <c r="P470" s="21" t="s">
        <v>2163</v>
      </c>
      <c r="Q470" s="21" t="s">
        <v>30</v>
      </c>
      <c r="R470" s="21" t="s">
        <v>38</v>
      </c>
      <c r="S470" s="21"/>
      <c r="T470" s="22">
        <v>42632</v>
      </c>
      <c r="U470" s="22">
        <v>42632</v>
      </c>
      <c r="V470" s="15"/>
      <c r="W470" s="15"/>
      <c r="X470" s="23">
        <v>0</v>
      </c>
      <c r="Y470" s="33">
        <f t="shared" si="28"/>
        <v>39</v>
      </c>
      <c r="Z470" s="32">
        <f t="shared" si="29"/>
        <v>2016</v>
      </c>
      <c r="AA470" s="33">
        <f t="shared" si="30"/>
        <v>39</v>
      </c>
      <c r="AB470">
        <f t="shared" si="31"/>
        <v>2016</v>
      </c>
    </row>
    <row r="471" spans="1:28" ht="145" x14ac:dyDescent="0.35">
      <c r="A471" s="34">
        <v>264</v>
      </c>
      <c r="B471" s="18" t="s">
        <v>47</v>
      </c>
      <c r="C471" s="18" t="s">
        <v>1688</v>
      </c>
      <c r="D471" s="18" t="s">
        <v>1689</v>
      </c>
      <c r="E471" s="18" t="s">
        <v>339</v>
      </c>
      <c r="F471" s="18" t="s">
        <v>51</v>
      </c>
      <c r="G471" s="14" t="s">
        <v>2165</v>
      </c>
      <c r="H471" s="18" t="s">
        <v>37</v>
      </c>
      <c r="I471" s="29"/>
      <c r="J471" s="18"/>
      <c r="K471" s="18" t="s">
        <v>3261</v>
      </c>
      <c r="L471" s="14" t="s">
        <v>2166</v>
      </c>
      <c r="M471" s="19">
        <v>42632.416562500002</v>
      </c>
      <c r="N471" s="18"/>
      <c r="O471" s="18" t="s">
        <v>1796</v>
      </c>
      <c r="P471" s="18" t="s">
        <v>1966</v>
      </c>
      <c r="Q471" s="18" t="s">
        <v>38</v>
      </c>
      <c r="R471" s="18" t="s">
        <v>30</v>
      </c>
      <c r="S471" s="18" t="s">
        <v>2018</v>
      </c>
      <c r="T471" s="19">
        <v>42632</v>
      </c>
      <c r="U471" s="19">
        <v>42635</v>
      </c>
      <c r="V471" s="25" t="s">
        <v>2167</v>
      </c>
      <c r="W471" s="14"/>
      <c r="X471" s="20">
        <v>0</v>
      </c>
      <c r="Y471" s="33">
        <f t="shared" si="28"/>
        <v>39</v>
      </c>
      <c r="Z471" s="32">
        <f t="shared" si="29"/>
        <v>2016</v>
      </c>
      <c r="AA471" s="33">
        <f t="shared" si="30"/>
        <v>39</v>
      </c>
      <c r="AB471">
        <f t="shared" si="31"/>
        <v>2016</v>
      </c>
    </row>
    <row r="472" spans="1:28" ht="87" x14ac:dyDescent="0.35">
      <c r="A472" s="35">
        <v>263</v>
      </c>
      <c r="B472" s="21" t="s">
        <v>47</v>
      </c>
      <c r="C472" s="21" t="s">
        <v>2168</v>
      </c>
      <c r="D472" s="21"/>
      <c r="E472" s="21"/>
      <c r="F472" s="21" t="s">
        <v>1609</v>
      </c>
      <c r="G472" s="15" t="s">
        <v>2169</v>
      </c>
      <c r="H472" s="21" t="s">
        <v>28</v>
      </c>
      <c r="I472" s="29"/>
      <c r="J472" s="21"/>
      <c r="K472" s="21" t="s">
        <v>3261</v>
      </c>
      <c r="L472" s="15" t="s">
        <v>2170</v>
      </c>
      <c r="M472" s="22">
        <v>42627.685983796298</v>
      </c>
      <c r="N472" s="21"/>
      <c r="O472" s="21" t="s">
        <v>1480</v>
      </c>
      <c r="P472" s="21"/>
      <c r="Q472" s="21" t="s">
        <v>30</v>
      </c>
      <c r="R472" s="21" t="s">
        <v>3262</v>
      </c>
      <c r="S472" s="21"/>
      <c r="T472" s="22">
        <v>42627</v>
      </c>
      <c r="U472" s="22">
        <v>42632</v>
      </c>
      <c r="V472" s="15"/>
      <c r="W472" s="15"/>
      <c r="X472" s="23">
        <v>0</v>
      </c>
      <c r="Y472" s="33">
        <f t="shared" si="28"/>
        <v>38</v>
      </c>
      <c r="Z472" s="32">
        <f t="shared" si="29"/>
        <v>2016</v>
      </c>
      <c r="AA472" s="33">
        <f t="shared" si="30"/>
        <v>39</v>
      </c>
      <c r="AB472">
        <f t="shared" si="31"/>
        <v>2016</v>
      </c>
    </row>
    <row r="473" spans="1:28" ht="58" x14ac:dyDescent="0.35">
      <c r="A473" s="34">
        <v>262</v>
      </c>
      <c r="B473" s="18" t="s">
        <v>47</v>
      </c>
      <c r="C473" s="18" t="s">
        <v>1211</v>
      </c>
      <c r="D473" s="18" t="s">
        <v>2171</v>
      </c>
      <c r="E473" s="18"/>
      <c r="F473" s="18" t="s">
        <v>1609</v>
      </c>
      <c r="G473" s="14"/>
      <c r="H473" s="18" t="s">
        <v>28</v>
      </c>
      <c r="I473" s="29"/>
      <c r="J473" s="18"/>
      <c r="K473" s="18" t="s">
        <v>3257</v>
      </c>
      <c r="L473" s="14" t="s">
        <v>2172</v>
      </c>
      <c r="M473" s="19">
        <v>42627.490972222222</v>
      </c>
      <c r="N473" s="18"/>
      <c r="O473" s="18" t="s">
        <v>834</v>
      </c>
      <c r="P473" s="18"/>
      <c r="Q473" s="18" t="s">
        <v>30</v>
      </c>
      <c r="R473" s="18" t="s">
        <v>38</v>
      </c>
      <c r="S473" s="18"/>
      <c r="T473" s="19">
        <v>42628</v>
      </c>
      <c r="U473" s="19">
        <v>42628</v>
      </c>
      <c r="V473" s="25" t="s">
        <v>2173</v>
      </c>
      <c r="W473" s="14"/>
      <c r="X473" s="20">
        <v>0</v>
      </c>
      <c r="Y473" s="33">
        <f t="shared" si="28"/>
        <v>38</v>
      </c>
      <c r="Z473" s="32">
        <f t="shared" si="29"/>
        <v>2016</v>
      </c>
      <c r="AA473" s="33">
        <f t="shared" si="30"/>
        <v>38</v>
      </c>
      <c r="AB473">
        <f t="shared" si="31"/>
        <v>2016</v>
      </c>
    </row>
    <row r="474" spans="1:28" ht="101.5" x14ac:dyDescent="0.35">
      <c r="A474" s="35">
        <v>261</v>
      </c>
      <c r="B474" s="21" t="s">
        <v>47</v>
      </c>
      <c r="C474" s="21" t="s">
        <v>660</v>
      </c>
      <c r="D474" s="21" t="s">
        <v>661</v>
      </c>
      <c r="E474" s="21" t="s">
        <v>60</v>
      </c>
      <c r="F474" s="21" t="s">
        <v>31</v>
      </c>
      <c r="G474" s="15" t="s">
        <v>2174</v>
      </c>
      <c r="H474" s="21" t="s">
        <v>37</v>
      </c>
      <c r="I474" s="29"/>
      <c r="J474" s="21"/>
      <c r="K474" s="21" t="s">
        <v>3257</v>
      </c>
      <c r="L474" s="15" t="s">
        <v>2175</v>
      </c>
      <c r="M474" s="22">
        <v>42627.481030092589</v>
      </c>
      <c r="N474" s="21"/>
      <c r="O474" s="21" t="s">
        <v>1718</v>
      </c>
      <c r="P474" s="21" t="s">
        <v>664</v>
      </c>
      <c r="Q474" s="21" t="s">
        <v>38</v>
      </c>
      <c r="R474" s="21" t="s">
        <v>30</v>
      </c>
      <c r="S474" s="21" t="s">
        <v>2158</v>
      </c>
      <c r="T474" s="22">
        <v>42633</v>
      </c>
      <c r="U474" s="22"/>
      <c r="V474" s="15"/>
      <c r="W474" s="15"/>
      <c r="X474" s="23">
        <v>0</v>
      </c>
      <c r="Y474" s="33">
        <f t="shared" si="28"/>
        <v>38</v>
      </c>
      <c r="Z474" s="32">
        <f t="shared" si="29"/>
        <v>2016</v>
      </c>
      <c r="AA474" s="33" t="str">
        <f t="shared" si="30"/>
        <v/>
      </c>
      <c r="AB474" t="str">
        <f t="shared" si="31"/>
        <v/>
      </c>
    </row>
    <row r="475" spans="1:28" ht="174" x14ac:dyDescent="0.35">
      <c r="A475" s="34">
        <v>260</v>
      </c>
      <c r="B475" s="18" t="s">
        <v>47</v>
      </c>
      <c r="C475" s="18" t="s">
        <v>204</v>
      </c>
      <c r="D475" s="18" t="s">
        <v>2176</v>
      </c>
      <c r="E475" s="18"/>
      <c r="F475" s="18" t="s">
        <v>1609</v>
      </c>
      <c r="G475" s="14" t="s">
        <v>2177</v>
      </c>
      <c r="H475" s="18" t="s">
        <v>28</v>
      </c>
      <c r="I475" s="29"/>
      <c r="J475" s="18"/>
      <c r="K475" s="18" t="s">
        <v>3263</v>
      </c>
      <c r="L475" s="14" t="s">
        <v>2178</v>
      </c>
      <c r="M475" s="19">
        <v>42626.645312499997</v>
      </c>
      <c r="N475" s="18"/>
      <c r="O475" s="18" t="s">
        <v>1480</v>
      </c>
      <c r="P475" s="18"/>
      <c r="Q475" s="18" t="s">
        <v>30</v>
      </c>
      <c r="R475" s="18" t="s">
        <v>3262</v>
      </c>
      <c r="S475" s="18"/>
      <c r="T475" s="19">
        <v>42629</v>
      </c>
      <c r="U475" s="19"/>
      <c r="V475" s="14"/>
      <c r="W475" s="14"/>
      <c r="X475" s="20">
        <v>0</v>
      </c>
      <c r="Y475" s="33">
        <f t="shared" si="28"/>
        <v>38</v>
      </c>
      <c r="Z475" s="32">
        <f t="shared" si="29"/>
        <v>2016</v>
      </c>
      <c r="AA475" s="33" t="str">
        <f t="shared" si="30"/>
        <v/>
      </c>
      <c r="AB475" t="str">
        <f t="shared" si="31"/>
        <v/>
      </c>
    </row>
    <row r="476" spans="1:28" ht="116" x14ac:dyDescent="0.35">
      <c r="A476" s="35">
        <v>259</v>
      </c>
      <c r="B476" s="21" t="s">
        <v>47</v>
      </c>
      <c r="C476" s="21" t="s">
        <v>1465</v>
      </c>
      <c r="D476" s="21" t="s">
        <v>1465</v>
      </c>
      <c r="E476" s="21"/>
      <c r="F476" s="21" t="s">
        <v>1609</v>
      </c>
      <c r="G476" s="15" t="s">
        <v>2179</v>
      </c>
      <c r="H476" s="21" t="s">
        <v>37</v>
      </c>
      <c r="I476" s="29"/>
      <c r="J476" s="21"/>
      <c r="K476" s="21" t="s">
        <v>3258</v>
      </c>
      <c r="L476" s="15" t="s">
        <v>2180</v>
      </c>
      <c r="M476" s="22">
        <v>42626.468460648146</v>
      </c>
      <c r="N476" s="21" t="s">
        <v>1697</v>
      </c>
      <c r="O476" s="21" t="s">
        <v>1605</v>
      </c>
      <c r="P476" s="21"/>
      <c r="Q476" s="21" t="s">
        <v>30</v>
      </c>
      <c r="R476" s="21" t="s">
        <v>38</v>
      </c>
      <c r="S476" s="21"/>
      <c r="T476" s="22">
        <v>42626</v>
      </c>
      <c r="U476" s="22">
        <v>42626</v>
      </c>
      <c r="V476" s="15"/>
      <c r="W476" s="15"/>
      <c r="X476" s="23">
        <v>0</v>
      </c>
      <c r="Y476" s="33">
        <f t="shared" si="28"/>
        <v>38</v>
      </c>
      <c r="Z476" s="32">
        <f t="shared" si="29"/>
        <v>2016</v>
      </c>
      <c r="AA476" s="33">
        <f t="shared" si="30"/>
        <v>38</v>
      </c>
      <c r="AB476">
        <f t="shared" si="31"/>
        <v>2016</v>
      </c>
    </row>
    <row r="477" spans="1:28" ht="203" x14ac:dyDescent="0.35">
      <c r="A477" s="34">
        <v>258</v>
      </c>
      <c r="B477" s="18" t="s">
        <v>47</v>
      </c>
      <c r="C477" s="18" t="s">
        <v>2181</v>
      </c>
      <c r="D477" s="18" t="s">
        <v>2182</v>
      </c>
      <c r="E477" s="18" t="s">
        <v>102</v>
      </c>
      <c r="F477" s="18" t="s">
        <v>1609</v>
      </c>
      <c r="G477" s="14" t="s">
        <v>2183</v>
      </c>
      <c r="H477" s="18" t="s">
        <v>37</v>
      </c>
      <c r="I477" s="29"/>
      <c r="J477" s="18"/>
      <c r="K477" s="18" t="s">
        <v>3258</v>
      </c>
      <c r="L477" s="14" t="s">
        <v>2184</v>
      </c>
      <c r="M477" s="19">
        <v>42625.718275462961</v>
      </c>
      <c r="N477" s="18"/>
      <c r="O477" s="18" t="s">
        <v>1480</v>
      </c>
      <c r="P477" s="18"/>
      <c r="Q477" s="18" t="s">
        <v>30</v>
      </c>
      <c r="R477" s="18" t="s">
        <v>3262</v>
      </c>
      <c r="S477" s="18"/>
      <c r="T477" s="19">
        <v>42650</v>
      </c>
      <c r="U477" s="19">
        <v>43647</v>
      </c>
      <c r="V477" s="14"/>
      <c r="W477" s="14"/>
      <c r="X477" s="20">
        <v>0</v>
      </c>
      <c r="Y477" s="33">
        <f t="shared" si="28"/>
        <v>38</v>
      </c>
      <c r="Z477" s="32">
        <f t="shared" si="29"/>
        <v>2016</v>
      </c>
      <c r="AA477" s="33">
        <f t="shared" si="30"/>
        <v>27</v>
      </c>
      <c r="AB477">
        <f t="shared" si="31"/>
        <v>2019</v>
      </c>
    </row>
    <row r="478" spans="1:28" ht="188.5" x14ac:dyDescent="0.35">
      <c r="A478" s="35">
        <v>257</v>
      </c>
      <c r="B478" s="21" t="s">
        <v>47</v>
      </c>
      <c r="C478" s="21" t="s">
        <v>292</v>
      </c>
      <c r="D478" s="21" t="s">
        <v>1809</v>
      </c>
      <c r="E478" s="21" t="s">
        <v>112</v>
      </c>
      <c r="F478" s="21" t="s">
        <v>252</v>
      </c>
      <c r="G478" s="15" t="s">
        <v>2185</v>
      </c>
      <c r="H478" s="21" t="s">
        <v>37</v>
      </c>
      <c r="I478" s="29"/>
      <c r="J478" s="21"/>
      <c r="K478" s="21" t="s">
        <v>3261</v>
      </c>
      <c r="L478" s="15" t="s">
        <v>2186</v>
      </c>
      <c r="M478" s="22">
        <v>42622.493310185186</v>
      </c>
      <c r="N478" s="21"/>
      <c r="O478" s="21" t="s">
        <v>2188</v>
      </c>
      <c r="P478" s="21" t="s">
        <v>296</v>
      </c>
      <c r="Q478" s="21" t="s">
        <v>38</v>
      </c>
      <c r="R478" s="21" t="s">
        <v>30</v>
      </c>
      <c r="S478" s="21" t="s">
        <v>1949</v>
      </c>
      <c r="T478" s="22">
        <v>42622</v>
      </c>
      <c r="U478" s="22">
        <v>42635</v>
      </c>
      <c r="V478" s="24" t="s">
        <v>2187</v>
      </c>
      <c r="W478" s="24" t="s">
        <v>2189</v>
      </c>
      <c r="X478" s="23">
        <v>0</v>
      </c>
      <c r="Y478" s="33">
        <f t="shared" si="28"/>
        <v>37</v>
      </c>
      <c r="Z478" s="32">
        <f t="shared" si="29"/>
        <v>2016</v>
      </c>
      <c r="AA478" s="33">
        <f t="shared" si="30"/>
        <v>39</v>
      </c>
      <c r="AB478">
        <f t="shared" si="31"/>
        <v>2016</v>
      </c>
    </row>
    <row r="479" spans="1:28" ht="72.5" x14ac:dyDescent="0.35">
      <c r="A479" s="34">
        <v>256</v>
      </c>
      <c r="B479" s="18" t="s">
        <v>47</v>
      </c>
      <c r="C479" s="18" t="s">
        <v>1211</v>
      </c>
      <c r="D479" s="18" t="s">
        <v>2190</v>
      </c>
      <c r="E479" s="18" t="s">
        <v>2191</v>
      </c>
      <c r="F479" s="18" t="s">
        <v>31</v>
      </c>
      <c r="G479" s="14" t="s">
        <v>2192</v>
      </c>
      <c r="H479" s="18" t="s">
        <v>28</v>
      </c>
      <c r="I479" s="29"/>
      <c r="J479" s="18"/>
      <c r="K479" s="18" t="s">
        <v>3260</v>
      </c>
      <c r="L479" s="14" t="s">
        <v>2193</v>
      </c>
      <c r="M479" s="19">
        <v>42621.700277777774</v>
      </c>
      <c r="N479" s="18"/>
      <c r="O479" s="18" t="s">
        <v>1796</v>
      </c>
      <c r="P479" s="18" t="s">
        <v>1516</v>
      </c>
      <c r="Q479" s="18" t="s">
        <v>38</v>
      </c>
      <c r="R479" s="18" t="s">
        <v>30</v>
      </c>
      <c r="S479" s="18" t="s">
        <v>2195</v>
      </c>
      <c r="T479" s="19">
        <v>42622</v>
      </c>
      <c r="U479" s="19">
        <v>42623</v>
      </c>
      <c r="V479" s="25" t="s">
        <v>2194</v>
      </c>
      <c r="W479" s="14"/>
      <c r="X479" s="20">
        <v>0</v>
      </c>
      <c r="Y479" s="33">
        <f t="shared" si="28"/>
        <v>37</v>
      </c>
      <c r="Z479" s="32">
        <f t="shared" si="29"/>
        <v>2016</v>
      </c>
      <c r="AA479" s="33">
        <f t="shared" si="30"/>
        <v>37</v>
      </c>
      <c r="AB479">
        <f t="shared" si="31"/>
        <v>2016</v>
      </c>
    </row>
    <row r="480" spans="1:28" ht="145" x14ac:dyDescent="0.35">
      <c r="A480" s="35">
        <v>255</v>
      </c>
      <c r="B480" s="21" t="s">
        <v>47</v>
      </c>
      <c r="C480" s="21" t="s">
        <v>2196</v>
      </c>
      <c r="D480" s="21"/>
      <c r="E480" s="21"/>
      <c r="F480" s="21" t="s">
        <v>1609</v>
      </c>
      <c r="G480" s="15" t="s">
        <v>2197</v>
      </c>
      <c r="H480" s="21" t="s">
        <v>37</v>
      </c>
      <c r="I480" s="29"/>
      <c r="J480" s="21"/>
      <c r="K480" s="21" t="s">
        <v>3258</v>
      </c>
      <c r="L480" s="15" t="s">
        <v>2198</v>
      </c>
      <c r="M480" s="22">
        <v>42621.642175925925</v>
      </c>
      <c r="N480" s="21"/>
      <c r="O480" s="21" t="s">
        <v>1480</v>
      </c>
      <c r="P480" s="21"/>
      <c r="Q480" s="21" t="s">
        <v>30</v>
      </c>
      <c r="R480" s="21" t="s">
        <v>3262</v>
      </c>
      <c r="S480" s="21"/>
      <c r="T480" s="22">
        <v>42625</v>
      </c>
      <c r="U480" s="22">
        <v>42625</v>
      </c>
      <c r="V480" s="15"/>
      <c r="W480" s="15"/>
      <c r="X480" s="23">
        <v>0</v>
      </c>
      <c r="Y480" s="33">
        <f t="shared" si="28"/>
        <v>37</v>
      </c>
      <c r="Z480" s="32">
        <f t="shared" si="29"/>
        <v>2016</v>
      </c>
      <c r="AA480" s="33">
        <f t="shared" si="30"/>
        <v>38</v>
      </c>
      <c r="AB480">
        <f t="shared" si="31"/>
        <v>2016</v>
      </c>
    </row>
    <row r="481" spans="1:28" ht="72.5" x14ac:dyDescent="0.35">
      <c r="A481" s="34">
        <v>254</v>
      </c>
      <c r="B481" s="18" t="s">
        <v>47</v>
      </c>
      <c r="C481" s="18" t="s">
        <v>660</v>
      </c>
      <c r="D481" s="18" t="s">
        <v>2199</v>
      </c>
      <c r="E481" s="18" t="s">
        <v>60</v>
      </c>
      <c r="F481" s="18" t="s">
        <v>51</v>
      </c>
      <c r="G481" s="14" t="s">
        <v>2200</v>
      </c>
      <c r="H481" s="18" t="s">
        <v>28</v>
      </c>
      <c r="I481" s="29"/>
      <c r="J481" s="18"/>
      <c r="K481" s="18" t="s">
        <v>3257</v>
      </c>
      <c r="L481" s="14" t="s">
        <v>1827</v>
      </c>
      <c r="M481" s="19">
        <v>42621.353032407409</v>
      </c>
      <c r="N481" s="18"/>
      <c r="O481" s="18" t="s">
        <v>2201</v>
      </c>
      <c r="P481" s="18" t="s">
        <v>664</v>
      </c>
      <c r="Q481" s="18" t="s">
        <v>38</v>
      </c>
      <c r="R481" s="18" t="s">
        <v>30</v>
      </c>
      <c r="S481" s="18" t="s">
        <v>2158</v>
      </c>
      <c r="T481" s="19">
        <v>42622</v>
      </c>
      <c r="U481" s="19"/>
      <c r="V481" s="14"/>
      <c r="W481" s="14"/>
      <c r="X481" s="20">
        <v>0</v>
      </c>
      <c r="Y481" s="33">
        <f t="shared" si="28"/>
        <v>37</v>
      </c>
      <c r="Z481" s="32">
        <f t="shared" si="29"/>
        <v>2016</v>
      </c>
      <c r="AA481" s="33" t="str">
        <f t="shared" si="30"/>
        <v/>
      </c>
      <c r="AB481" t="str">
        <f t="shared" si="31"/>
        <v/>
      </c>
    </row>
    <row r="482" spans="1:28" ht="72.5" x14ac:dyDescent="0.35">
      <c r="A482" s="35">
        <v>253</v>
      </c>
      <c r="B482" s="21" t="s">
        <v>47</v>
      </c>
      <c r="C482" s="21" t="s">
        <v>292</v>
      </c>
      <c r="D482" s="21" t="s">
        <v>293</v>
      </c>
      <c r="E482" s="21" t="s">
        <v>2202</v>
      </c>
      <c r="F482" s="21" t="s">
        <v>51</v>
      </c>
      <c r="G482" s="15" t="s">
        <v>2203</v>
      </c>
      <c r="H482" s="21" t="s">
        <v>37</v>
      </c>
      <c r="I482" s="29"/>
      <c r="J482" s="21"/>
      <c r="K482" s="21" t="s">
        <v>3261</v>
      </c>
      <c r="L482" s="15" t="s">
        <v>2204</v>
      </c>
      <c r="M482" s="22">
        <v>42619.429062499999</v>
      </c>
      <c r="N482" s="21"/>
      <c r="O482" s="21" t="s">
        <v>1718</v>
      </c>
      <c r="P482" s="21" t="s">
        <v>296</v>
      </c>
      <c r="Q482" s="21" t="s">
        <v>38</v>
      </c>
      <c r="R482" s="21" t="s">
        <v>30</v>
      </c>
      <c r="S482" s="21" t="s">
        <v>1949</v>
      </c>
      <c r="T482" s="22">
        <v>42625</v>
      </c>
      <c r="U482" s="22">
        <v>42653</v>
      </c>
      <c r="V482" s="15"/>
      <c r="W482" s="15"/>
      <c r="X482" s="23">
        <v>0</v>
      </c>
      <c r="Y482" s="33">
        <f t="shared" si="28"/>
        <v>37</v>
      </c>
      <c r="Z482" s="32">
        <f t="shared" si="29"/>
        <v>2016</v>
      </c>
      <c r="AA482" s="33">
        <f t="shared" si="30"/>
        <v>42</v>
      </c>
      <c r="AB482">
        <f t="shared" si="31"/>
        <v>2016</v>
      </c>
    </row>
    <row r="483" spans="1:28" ht="116" x14ac:dyDescent="0.35">
      <c r="A483" s="34">
        <v>252</v>
      </c>
      <c r="B483" s="18" t="s">
        <v>47</v>
      </c>
      <c r="C483" s="18" t="s">
        <v>2205</v>
      </c>
      <c r="D483" s="18" t="s">
        <v>661</v>
      </c>
      <c r="E483" s="18" t="s">
        <v>275</v>
      </c>
      <c r="F483" s="18" t="s">
        <v>31</v>
      </c>
      <c r="G483" s="14" t="s">
        <v>2206</v>
      </c>
      <c r="H483" s="18" t="s">
        <v>37</v>
      </c>
      <c r="I483" s="29"/>
      <c r="J483" s="18"/>
      <c r="K483" s="18" t="s">
        <v>3261</v>
      </c>
      <c r="L483" s="14" t="s">
        <v>2207</v>
      </c>
      <c r="M483" s="19">
        <v>42619.390613425923</v>
      </c>
      <c r="N483" s="18" t="s">
        <v>102</v>
      </c>
      <c r="O483" s="18" t="s">
        <v>1718</v>
      </c>
      <c r="P483" s="18" t="s">
        <v>664</v>
      </c>
      <c r="Q483" s="18" t="s">
        <v>38</v>
      </c>
      <c r="R483" s="18" t="s">
        <v>30</v>
      </c>
      <c r="S483" s="18" t="s">
        <v>2209</v>
      </c>
      <c r="T483" s="19">
        <v>42625</v>
      </c>
      <c r="U483" s="19">
        <v>42629</v>
      </c>
      <c r="V483" s="25" t="s">
        <v>2208</v>
      </c>
      <c r="W483" s="25" t="s">
        <v>2210</v>
      </c>
      <c r="X483" s="20">
        <v>0</v>
      </c>
      <c r="Y483" s="33">
        <f t="shared" si="28"/>
        <v>37</v>
      </c>
      <c r="Z483" s="32">
        <f t="shared" si="29"/>
        <v>2016</v>
      </c>
      <c r="AA483" s="33">
        <f t="shared" si="30"/>
        <v>38</v>
      </c>
      <c r="AB483">
        <f t="shared" si="31"/>
        <v>2016</v>
      </c>
    </row>
    <row r="484" spans="1:28" ht="87" x14ac:dyDescent="0.35">
      <c r="A484" s="35">
        <v>251</v>
      </c>
      <c r="B484" s="21" t="s">
        <v>47</v>
      </c>
      <c r="C484" s="21" t="s">
        <v>1995</v>
      </c>
      <c r="D484" s="21" t="s">
        <v>1996</v>
      </c>
      <c r="E484" s="21" t="s">
        <v>119</v>
      </c>
      <c r="F484" s="21" t="s">
        <v>1609</v>
      </c>
      <c r="G484" s="15" t="s">
        <v>2211</v>
      </c>
      <c r="H484" s="21" t="s">
        <v>37</v>
      </c>
      <c r="I484" s="29"/>
      <c r="J484" s="21"/>
      <c r="K484" s="21" t="s">
        <v>3257</v>
      </c>
      <c r="L484" s="15" t="s">
        <v>2212</v>
      </c>
      <c r="M484" s="22">
        <v>42613.456134259257</v>
      </c>
      <c r="N484" s="21"/>
      <c r="O484" s="21" t="s">
        <v>1480</v>
      </c>
      <c r="P484" s="21" t="s">
        <v>1999</v>
      </c>
      <c r="Q484" s="21" t="s">
        <v>30</v>
      </c>
      <c r="R484" s="21" t="s">
        <v>3262</v>
      </c>
      <c r="S484" s="21" t="s">
        <v>2213</v>
      </c>
      <c r="T484" s="22">
        <v>42613</v>
      </c>
      <c r="U484" s="22">
        <v>42613</v>
      </c>
      <c r="V484" s="15"/>
      <c r="W484" s="15"/>
      <c r="X484" s="23">
        <v>0</v>
      </c>
      <c r="Y484" s="33">
        <f t="shared" si="28"/>
        <v>36</v>
      </c>
      <c r="Z484" s="32">
        <f t="shared" si="29"/>
        <v>2016</v>
      </c>
      <c r="AA484" s="33">
        <f t="shared" si="30"/>
        <v>36</v>
      </c>
      <c r="AB484">
        <f t="shared" si="31"/>
        <v>2016</v>
      </c>
    </row>
    <row r="485" spans="1:28" ht="116" x14ac:dyDescent="0.35">
      <c r="A485" s="34">
        <v>250</v>
      </c>
      <c r="B485" s="18" t="s">
        <v>47</v>
      </c>
      <c r="C485" s="18" t="s">
        <v>2214</v>
      </c>
      <c r="D485" s="18" t="s">
        <v>2215</v>
      </c>
      <c r="E485" s="18"/>
      <c r="F485" s="18" t="s">
        <v>1609</v>
      </c>
      <c r="G485" s="14" t="s">
        <v>2216</v>
      </c>
      <c r="H485" s="18" t="s">
        <v>28</v>
      </c>
      <c r="I485" s="29"/>
      <c r="J485" s="18"/>
      <c r="K485" s="18" t="s">
        <v>3258</v>
      </c>
      <c r="L485" s="14" t="s">
        <v>2217</v>
      </c>
      <c r="M485" s="19">
        <v>42612.43712962963</v>
      </c>
      <c r="N485" s="18"/>
      <c r="O485" s="18" t="s">
        <v>1480</v>
      </c>
      <c r="P485" s="18"/>
      <c r="Q485" s="18" t="s">
        <v>30</v>
      </c>
      <c r="R485" s="18" t="s">
        <v>258</v>
      </c>
      <c r="S485" s="18"/>
      <c r="T485" s="19">
        <v>42628</v>
      </c>
      <c r="U485" s="19">
        <v>43647</v>
      </c>
      <c r="V485" s="25" t="s">
        <v>2218</v>
      </c>
      <c r="W485" s="14"/>
      <c r="X485" s="20">
        <v>0</v>
      </c>
      <c r="Y485" s="33">
        <f t="shared" si="28"/>
        <v>36</v>
      </c>
      <c r="Z485" s="32">
        <f t="shared" si="29"/>
        <v>2016</v>
      </c>
      <c r="AA485" s="33">
        <f t="shared" si="30"/>
        <v>27</v>
      </c>
      <c r="AB485">
        <f t="shared" si="31"/>
        <v>2019</v>
      </c>
    </row>
    <row r="486" spans="1:28" ht="72.5" x14ac:dyDescent="0.35">
      <c r="A486" s="35">
        <v>249</v>
      </c>
      <c r="B486" s="21" t="s">
        <v>47</v>
      </c>
      <c r="C486" s="21" t="s">
        <v>1335</v>
      </c>
      <c r="D486" s="21" t="s">
        <v>2119</v>
      </c>
      <c r="E486" s="21"/>
      <c r="F486" s="21" t="s">
        <v>1609</v>
      </c>
      <c r="G486" s="15" t="s">
        <v>2219</v>
      </c>
      <c r="H486" s="21" t="s">
        <v>28</v>
      </c>
      <c r="I486" s="29"/>
      <c r="J486" s="21"/>
      <c r="K486" s="21" t="s">
        <v>3258</v>
      </c>
      <c r="L486" s="15" t="s">
        <v>2220</v>
      </c>
      <c r="M486" s="22">
        <v>42611.689733796295</v>
      </c>
      <c r="N486" s="21"/>
      <c r="O486" s="21"/>
      <c r="P486" s="21"/>
      <c r="Q486" s="21" t="s">
        <v>30</v>
      </c>
      <c r="R486" s="21" t="s">
        <v>38</v>
      </c>
      <c r="S486" s="21"/>
      <c r="T486" s="22">
        <v>42613</v>
      </c>
      <c r="U486" s="22"/>
      <c r="V486" s="15"/>
      <c r="W486" s="24" t="s">
        <v>2221</v>
      </c>
      <c r="X486" s="23">
        <v>0</v>
      </c>
      <c r="Y486" s="33">
        <f t="shared" si="28"/>
        <v>36</v>
      </c>
      <c r="Z486" s="32">
        <f t="shared" si="29"/>
        <v>2016</v>
      </c>
      <c r="AA486" s="33" t="str">
        <f t="shared" si="30"/>
        <v/>
      </c>
      <c r="AB486" t="str">
        <f t="shared" si="31"/>
        <v/>
      </c>
    </row>
    <row r="487" spans="1:28" ht="101.5" x14ac:dyDescent="0.35">
      <c r="A487" s="34">
        <v>248</v>
      </c>
      <c r="B487" s="18" t="s">
        <v>47</v>
      </c>
      <c r="C487" s="18" t="s">
        <v>1091</v>
      </c>
      <c r="D487" s="18" t="s">
        <v>2222</v>
      </c>
      <c r="E487" s="18"/>
      <c r="F487" s="18" t="s">
        <v>1609</v>
      </c>
      <c r="G487" s="14" t="s">
        <v>2223</v>
      </c>
      <c r="H487" s="18" t="s">
        <v>28</v>
      </c>
      <c r="I487" s="29"/>
      <c r="J487" s="18"/>
      <c r="K487" s="18" t="s">
        <v>3257</v>
      </c>
      <c r="L487" s="14" t="s">
        <v>2224</v>
      </c>
      <c r="M487" s="19">
        <v>42611.569687499999</v>
      </c>
      <c r="N487" s="18"/>
      <c r="O487" s="18" t="s">
        <v>834</v>
      </c>
      <c r="P487" s="18"/>
      <c r="Q487" s="18" t="s">
        <v>30</v>
      </c>
      <c r="R487" s="18" t="s">
        <v>38</v>
      </c>
      <c r="S487" s="18"/>
      <c r="T487" s="19">
        <v>42611</v>
      </c>
      <c r="U487" s="19">
        <v>42611</v>
      </c>
      <c r="V487" s="25" t="s">
        <v>2225</v>
      </c>
      <c r="W487" s="25" t="s">
        <v>2226</v>
      </c>
      <c r="X487" s="20">
        <v>0</v>
      </c>
      <c r="Y487" s="33">
        <f t="shared" si="28"/>
        <v>36</v>
      </c>
      <c r="Z487" s="32">
        <f t="shared" si="29"/>
        <v>2016</v>
      </c>
      <c r="AA487" s="33">
        <f t="shared" si="30"/>
        <v>36</v>
      </c>
      <c r="AB487">
        <f t="shared" si="31"/>
        <v>2016</v>
      </c>
    </row>
    <row r="488" spans="1:28" ht="72.5" x14ac:dyDescent="0.35">
      <c r="A488" s="35">
        <v>247</v>
      </c>
      <c r="B488" s="21" t="s">
        <v>47</v>
      </c>
      <c r="C488" s="21" t="s">
        <v>1377</v>
      </c>
      <c r="D488" s="21" t="s">
        <v>2227</v>
      </c>
      <c r="E488" s="21" t="s">
        <v>432</v>
      </c>
      <c r="F488" s="21" t="s">
        <v>35</v>
      </c>
      <c r="G488" s="15" t="s">
        <v>2228</v>
      </c>
      <c r="H488" s="21" t="s">
        <v>28</v>
      </c>
      <c r="I488" s="29"/>
      <c r="J488" s="21"/>
      <c r="K488" s="21" t="s">
        <v>3257</v>
      </c>
      <c r="L488" s="15" t="s">
        <v>2229</v>
      </c>
      <c r="M488" s="22">
        <v>42607.702638888892</v>
      </c>
      <c r="N488" s="21"/>
      <c r="O488" s="21" t="s">
        <v>1796</v>
      </c>
      <c r="P488" s="21" t="s">
        <v>1381</v>
      </c>
      <c r="Q488" s="21" t="s">
        <v>38</v>
      </c>
      <c r="R488" s="21" t="s">
        <v>30</v>
      </c>
      <c r="S488" s="21"/>
      <c r="T488" s="22">
        <v>42611</v>
      </c>
      <c r="U488" s="22">
        <v>42611</v>
      </c>
      <c r="V488" s="15"/>
      <c r="W488" s="15"/>
      <c r="X488" s="23">
        <v>0</v>
      </c>
      <c r="Y488" s="33">
        <f t="shared" si="28"/>
        <v>35</v>
      </c>
      <c r="Z488" s="32">
        <f t="shared" si="29"/>
        <v>2016</v>
      </c>
      <c r="AA488" s="33">
        <f t="shared" si="30"/>
        <v>36</v>
      </c>
      <c r="AB488">
        <f t="shared" si="31"/>
        <v>2016</v>
      </c>
    </row>
    <row r="489" spans="1:28" ht="116" x14ac:dyDescent="0.35">
      <c r="A489" s="34">
        <v>246</v>
      </c>
      <c r="B489" s="18" t="s">
        <v>47</v>
      </c>
      <c r="C489" s="18" t="s">
        <v>2061</v>
      </c>
      <c r="D489" s="18" t="s">
        <v>2230</v>
      </c>
      <c r="E489" s="18" t="s">
        <v>133</v>
      </c>
      <c r="F489" s="18" t="s">
        <v>51</v>
      </c>
      <c r="G489" s="14" t="s">
        <v>2231</v>
      </c>
      <c r="H489" s="18" t="s">
        <v>37</v>
      </c>
      <c r="I489" s="29"/>
      <c r="J489" s="18"/>
      <c r="K489" s="18" t="s">
        <v>3261</v>
      </c>
      <c r="L489" s="14" t="s">
        <v>2232</v>
      </c>
      <c r="M489" s="19">
        <v>42605.698993055557</v>
      </c>
      <c r="N489" s="18"/>
      <c r="O489" s="18" t="s">
        <v>1718</v>
      </c>
      <c r="P489" s="18" t="s">
        <v>2066</v>
      </c>
      <c r="Q489" s="18" t="s">
        <v>38</v>
      </c>
      <c r="R489" s="18" t="s">
        <v>30</v>
      </c>
      <c r="S489" s="18" t="s">
        <v>2234</v>
      </c>
      <c r="T489" s="19">
        <v>42611</v>
      </c>
      <c r="U489" s="19"/>
      <c r="V489" s="25" t="s">
        <v>2233</v>
      </c>
      <c r="W489" s="25" t="s">
        <v>2235</v>
      </c>
      <c r="X489" s="20">
        <v>0</v>
      </c>
      <c r="Y489" s="33">
        <f t="shared" si="28"/>
        <v>35</v>
      </c>
      <c r="Z489" s="32">
        <f t="shared" si="29"/>
        <v>2016</v>
      </c>
      <c r="AA489" s="33" t="str">
        <f t="shared" si="30"/>
        <v/>
      </c>
      <c r="AB489" t="str">
        <f t="shared" si="31"/>
        <v/>
      </c>
    </row>
    <row r="490" spans="1:28" ht="87" x14ac:dyDescent="0.35">
      <c r="A490" s="35">
        <v>245</v>
      </c>
      <c r="B490" s="21" t="s">
        <v>47</v>
      </c>
      <c r="C490" s="21" t="s">
        <v>1845</v>
      </c>
      <c r="D490" s="21" t="s">
        <v>2236</v>
      </c>
      <c r="E490" s="21"/>
      <c r="F490" s="21" t="s">
        <v>1609</v>
      </c>
      <c r="G490" s="15" t="s">
        <v>2237</v>
      </c>
      <c r="H490" s="21" t="s">
        <v>28</v>
      </c>
      <c r="I490" s="29"/>
      <c r="J490" s="21"/>
      <c r="K490" s="21" t="s">
        <v>3261</v>
      </c>
      <c r="L490" s="15" t="s">
        <v>2238</v>
      </c>
      <c r="M490" s="22">
        <v>42599.68818287037</v>
      </c>
      <c r="N490" s="21"/>
      <c r="O490" s="21" t="s">
        <v>1605</v>
      </c>
      <c r="P490" s="21" t="s">
        <v>1850</v>
      </c>
      <c r="Q490" s="21" t="s">
        <v>30</v>
      </c>
      <c r="R490" s="21" t="s">
        <v>38</v>
      </c>
      <c r="S490" s="21"/>
      <c r="T490" s="22">
        <v>42605</v>
      </c>
      <c r="U490" s="22">
        <v>42605</v>
      </c>
      <c r="V490" s="15"/>
      <c r="W490" s="15"/>
      <c r="X490" s="23">
        <v>0</v>
      </c>
      <c r="Y490" s="33">
        <f t="shared" si="28"/>
        <v>34</v>
      </c>
      <c r="Z490" s="32">
        <f t="shared" si="29"/>
        <v>2016</v>
      </c>
      <c r="AA490" s="33">
        <f t="shared" si="30"/>
        <v>35</v>
      </c>
      <c r="AB490">
        <f t="shared" si="31"/>
        <v>2016</v>
      </c>
    </row>
    <row r="491" spans="1:28" ht="130.5" x14ac:dyDescent="0.35">
      <c r="A491" s="34">
        <v>244</v>
      </c>
      <c r="B491" s="18" t="s">
        <v>47</v>
      </c>
      <c r="C491" s="18" t="s">
        <v>2239</v>
      </c>
      <c r="D491" s="18" t="s">
        <v>1465</v>
      </c>
      <c r="E491" s="18"/>
      <c r="F491" s="18" t="s">
        <v>1609</v>
      </c>
      <c r="G491" s="14" t="s">
        <v>2240</v>
      </c>
      <c r="H491" s="18" t="s">
        <v>37</v>
      </c>
      <c r="I491" s="29"/>
      <c r="J491" s="18"/>
      <c r="K491" s="18" t="s">
        <v>3258</v>
      </c>
      <c r="L491" s="14" t="s">
        <v>2241</v>
      </c>
      <c r="M491" s="19">
        <v>42593.457453703704</v>
      </c>
      <c r="N491" s="18"/>
      <c r="O491" s="18" t="s">
        <v>1480</v>
      </c>
      <c r="P491" s="18"/>
      <c r="Q491" s="18" t="s">
        <v>30</v>
      </c>
      <c r="R491" s="18" t="s">
        <v>3262</v>
      </c>
      <c r="S491" s="18"/>
      <c r="T491" s="19">
        <v>42620</v>
      </c>
      <c r="U491" s="19"/>
      <c r="V491" s="25" t="s">
        <v>2242</v>
      </c>
      <c r="W491" s="14"/>
      <c r="X491" s="20">
        <v>0</v>
      </c>
      <c r="Y491" s="33">
        <f t="shared" si="28"/>
        <v>33</v>
      </c>
      <c r="Z491" s="32">
        <f t="shared" si="29"/>
        <v>2016</v>
      </c>
      <c r="AA491" s="33" t="str">
        <f t="shared" si="30"/>
        <v/>
      </c>
      <c r="AB491" t="str">
        <f t="shared" si="31"/>
        <v/>
      </c>
    </row>
    <row r="492" spans="1:28" ht="72.5" x14ac:dyDescent="0.35">
      <c r="A492" s="35">
        <v>243</v>
      </c>
      <c r="B492" s="21" t="s">
        <v>47</v>
      </c>
      <c r="C492" s="21" t="s">
        <v>2243</v>
      </c>
      <c r="D492" s="21" t="s">
        <v>2244</v>
      </c>
      <c r="E492" s="21"/>
      <c r="F492" s="21" t="s">
        <v>1609</v>
      </c>
      <c r="G492" s="15" t="s">
        <v>2245</v>
      </c>
      <c r="H492" s="21" t="s">
        <v>28</v>
      </c>
      <c r="I492" s="29"/>
      <c r="J492" s="21"/>
      <c r="K492" s="21" t="s">
        <v>3257</v>
      </c>
      <c r="L492" s="15" t="s">
        <v>1691</v>
      </c>
      <c r="M492" s="22">
        <v>42587.397615740738</v>
      </c>
      <c r="N492" s="21"/>
      <c r="O492" s="21" t="s">
        <v>719</v>
      </c>
      <c r="P492" s="21"/>
      <c r="Q492" s="21" t="s">
        <v>30</v>
      </c>
      <c r="R492" s="21" t="s">
        <v>38</v>
      </c>
      <c r="S492" s="21"/>
      <c r="T492" s="22">
        <v>42605</v>
      </c>
      <c r="U492" s="22">
        <v>42605</v>
      </c>
      <c r="V492" s="24" t="s">
        <v>2246</v>
      </c>
      <c r="W492" s="24" t="s">
        <v>2247</v>
      </c>
      <c r="X492" s="23">
        <v>0</v>
      </c>
      <c r="Y492" s="33">
        <f t="shared" si="28"/>
        <v>32</v>
      </c>
      <c r="Z492" s="32">
        <f t="shared" si="29"/>
        <v>2016</v>
      </c>
      <c r="AA492" s="33">
        <f t="shared" si="30"/>
        <v>35</v>
      </c>
      <c r="AB492">
        <f t="shared" si="31"/>
        <v>2016</v>
      </c>
    </row>
    <row r="493" spans="1:28" ht="246.5" x14ac:dyDescent="0.35">
      <c r="A493" s="34">
        <v>242</v>
      </c>
      <c r="B493" s="18" t="s">
        <v>47</v>
      </c>
      <c r="C493" s="18" t="s">
        <v>2243</v>
      </c>
      <c r="D493" s="18" t="s">
        <v>2248</v>
      </c>
      <c r="E493" s="18"/>
      <c r="F493" s="18" t="s">
        <v>1609</v>
      </c>
      <c r="G493" s="14" t="s">
        <v>2249</v>
      </c>
      <c r="H493" s="18" t="s">
        <v>28</v>
      </c>
      <c r="I493" s="29"/>
      <c r="J493" s="18"/>
      <c r="K493" s="18" t="s">
        <v>3257</v>
      </c>
      <c r="L493" s="14" t="s">
        <v>2250</v>
      </c>
      <c r="M493" s="19">
        <v>42578.720497685186</v>
      </c>
      <c r="N493" s="18"/>
      <c r="O493" s="18" t="s">
        <v>719</v>
      </c>
      <c r="P493" s="18"/>
      <c r="Q493" s="18" t="s">
        <v>30</v>
      </c>
      <c r="R493" s="18" t="s">
        <v>38</v>
      </c>
      <c r="S493" s="18"/>
      <c r="T493" s="19">
        <v>42605</v>
      </c>
      <c r="U493" s="19">
        <v>42605</v>
      </c>
      <c r="V493" s="25" t="s">
        <v>836</v>
      </c>
      <c r="W493" s="14"/>
      <c r="X493" s="20">
        <v>0</v>
      </c>
      <c r="Y493" s="33">
        <f t="shared" si="28"/>
        <v>31</v>
      </c>
      <c r="Z493" s="32">
        <f t="shared" si="29"/>
        <v>2016</v>
      </c>
      <c r="AA493" s="33">
        <f t="shared" si="30"/>
        <v>35</v>
      </c>
      <c r="AB493">
        <f t="shared" si="31"/>
        <v>2016</v>
      </c>
    </row>
    <row r="494" spans="1:28" ht="145" x14ac:dyDescent="0.35">
      <c r="A494" s="35">
        <v>241</v>
      </c>
      <c r="B494" s="21" t="s">
        <v>66</v>
      </c>
      <c r="C494" s="21" t="s">
        <v>2251</v>
      </c>
      <c r="D494" s="21" t="s">
        <v>2252</v>
      </c>
      <c r="E494" s="21" t="s">
        <v>339</v>
      </c>
      <c r="F494" s="21" t="s">
        <v>35</v>
      </c>
      <c r="G494" s="15" t="s">
        <v>2253</v>
      </c>
      <c r="H494" s="21" t="s">
        <v>28</v>
      </c>
      <c r="I494" s="29"/>
      <c r="J494" s="21"/>
      <c r="K494" s="21" t="s">
        <v>3261</v>
      </c>
      <c r="L494" s="15" t="s">
        <v>2254</v>
      </c>
      <c r="M494" s="22">
        <v>42577.471493055556</v>
      </c>
      <c r="N494" s="21"/>
      <c r="O494" s="21" t="s">
        <v>1718</v>
      </c>
      <c r="P494" s="21" t="s">
        <v>2256</v>
      </c>
      <c r="Q494" s="21" t="s">
        <v>38</v>
      </c>
      <c r="R494" s="21" t="s">
        <v>30</v>
      </c>
      <c r="S494" s="21"/>
      <c r="T494" s="22">
        <v>42577</v>
      </c>
      <c r="U494" s="22"/>
      <c r="V494" s="24" t="s">
        <v>2255</v>
      </c>
      <c r="W494" s="15"/>
      <c r="X494" s="23">
        <v>0</v>
      </c>
      <c r="Y494" s="33">
        <f t="shared" si="28"/>
        <v>31</v>
      </c>
      <c r="Z494" s="32">
        <f t="shared" si="29"/>
        <v>2016</v>
      </c>
      <c r="AA494" s="33" t="str">
        <f t="shared" si="30"/>
        <v/>
      </c>
      <c r="AB494" t="str">
        <f t="shared" si="31"/>
        <v/>
      </c>
    </row>
    <row r="495" spans="1:28" ht="130.5" x14ac:dyDescent="0.35">
      <c r="A495" s="34">
        <v>240</v>
      </c>
      <c r="B495" s="18" t="s">
        <v>47</v>
      </c>
      <c r="C495" s="18" t="s">
        <v>2257</v>
      </c>
      <c r="D495" s="18" t="s">
        <v>102</v>
      </c>
      <c r="E495" s="18"/>
      <c r="F495" s="18" t="s">
        <v>1609</v>
      </c>
      <c r="G495" s="14" t="s">
        <v>2258</v>
      </c>
      <c r="H495" s="18" t="s">
        <v>37</v>
      </c>
      <c r="I495" s="29"/>
      <c r="J495" s="18"/>
      <c r="K495" s="18" t="s">
        <v>3261</v>
      </c>
      <c r="L495" s="14" t="s">
        <v>2259</v>
      </c>
      <c r="M495" s="19">
        <v>42576.71670138889</v>
      </c>
      <c r="N495" s="18"/>
      <c r="O495" s="18" t="s">
        <v>1480</v>
      </c>
      <c r="P495" s="18"/>
      <c r="Q495" s="18" t="s">
        <v>30</v>
      </c>
      <c r="R495" s="18" t="s">
        <v>3262</v>
      </c>
      <c r="S495" s="18"/>
      <c r="T495" s="19">
        <v>42577</v>
      </c>
      <c r="U495" s="19"/>
      <c r="V495" s="14"/>
      <c r="W495" s="14"/>
      <c r="X495" s="20">
        <v>0</v>
      </c>
      <c r="Y495" s="33">
        <f t="shared" si="28"/>
        <v>31</v>
      </c>
      <c r="Z495" s="32">
        <f t="shared" si="29"/>
        <v>2016</v>
      </c>
      <c r="AA495" s="33" t="str">
        <f t="shared" si="30"/>
        <v/>
      </c>
      <c r="AB495" t="str">
        <f t="shared" si="31"/>
        <v/>
      </c>
    </row>
    <row r="496" spans="1:28" ht="246.5" x14ac:dyDescent="0.35">
      <c r="A496" s="35">
        <v>239</v>
      </c>
      <c r="B496" s="21" t="s">
        <v>47</v>
      </c>
      <c r="C496" s="21" t="s">
        <v>2251</v>
      </c>
      <c r="D496" s="21" t="s">
        <v>2260</v>
      </c>
      <c r="E496" s="21"/>
      <c r="F496" s="21" t="s">
        <v>1609</v>
      </c>
      <c r="G496" s="15" t="s">
        <v>2261</v>
      </c>
      <c r="H496" s="21" t="s">
        <v>37</v>
      </c>
      <c r="I496" s="29"/>
      <c r="J496" s="21"/>
      <c r="K496" s="21" t="s">
        <v>3258</v>
      </c>
      <c r="L496" s="15" t="s">
        <v>2262</v>
      </c>
      <c r="M496" s="22">
        <v>42573.643252314818</v>
      </c>
      <c r="N496" s="21"/>
      <c r="O496" s="21" t="s">
        <v>1605</v>
      </c>
      <c r="P496" s="21"/>
      <c r="Q496" s="21" t="s">
        <v>30</v>
      </c>
      <c r="R496" s="21"/>
      <c r="S496" s="21"/>
      <c r="T496" s="22">
        <v>42576</v>
      </c>
      <c r="U496" s="22">
        <v>42576</v>
      </c>
      <c r="V496" s="24" t="s">
        <v>2263</v>
      </c>
      <c r="W496" s="24" t="s">
        <v>2264</v>
      </c>
      <c r="X496" s="23">
        <v>0</v>
      </c>
      <c r="Y496" s="33">
        <f t="shared" si="28"/>
        <v>30</v>
      </c>
      <c r="Z496" s="32">
        <f t="shared" si="29"/>
        <v>2016</v>
      </c>
      <c r="AA496" s="33">
        <f t="shared" si="30"/>
        <v>31</v>
      </c>
      <c r="AB496">
        <f t="shared" si="31"/>
        <v>2016</v>
      </c>
    </row>
    <row r="497" spans="1:28" ht="159.5" x14ac:dyDescent="0.35">
      <c r="A497" s="34">
        <v>238</v>
      </c>
      <c r="B497" s="18" t="s">
        <v>47</v>
      </c>
      <c r="C497" s="18" t="s">
        <v>2265</v>
      </c>
      <c r="D497" s="18" t="s">
        <v>2266</v>
      </c>
      <c r="E497" s="18" t="s">
        <v>198</v>
      </c>
      <c r="F497" s="18" t="s">
        <v>1609</v>
      </c>
      <c r="G497" s="14" t="s">
        <v>2267</v>
      </c>
      <c r="H497" s="18" t="s">
        <v>43</v>
      </c>
      <c r="I497" s="29"/>
      <c r="J497" s="18"/>
      <c r="K497" s="18" t="s">
        <v>3261</v>
      </c>
      <c r="L497" s="14" t="s">
        <v>2268</v>
      </c>
      <c r="M497" s="19">
        <v>42573.412395833337</v>
      </c>
      <c r="N497" s="18"/>
      <c r="O497" s="18" t="s">
        <v>1480</v>
      </c>
      <c r="P497" s="18"/>
      <c r="Q497" s="18" t="s">
        <v>30</v>
      </c>
      <c r="R497" s="18" t="s">
        <v>3262</v>
      </c>
      <c r="S497" s="18" t="s">
        <v>2269</v>
      </c>
      <c r="T497" s="19">
        <v>42576</v>
      </c>
      <c r="U497" s="19">
        <v>42580</v>
      </c>
      <c r="V497" s="14"/>
      <c r="W497" s="14"/>
      <c r="X497" s="20">
        <v>0</v>
      </c>
      <c r="Y497" s="33">
        <f t="shared" si="28"/>
        <v>30</v>
      </c>
      <c r="Z497" s="32">
        <f t="shared" si="29"/>
        <v>2016</v>
      </c>
      <c r="AA497" s="33">
        <f t="shared" si="30"/>
        <v>31</v>
      </c>
      <c r="AB497">
        <f t="shared" si="31"/>
        <v>2016</v>
      </c>
    </row>
    <row r="498" spans="1:28" ht="87" x14ac:dyDescent="0.35">
      <c r="A498" s="35">
        <v>237</v>
      </c>
      <c r="B498" s="21" t="s">
        <v>47</v>
      </c>
      <c r="C498" s="21" t="s">
        <v>1211</v>
      </c>
      <c r="D498" s="21" t="s">
        <v>2270</v>
      </c>
      <c r="E498" s="21" t="s">
        <v>267</v>
      </c>
      <c r="F498" s="21" t="s">
        <v>31</v>
      </c>
      <c r="G498" s="15" t="s">
        <v>2271</v>
      </c>
      <c r="H498" s="21" t="s">
        <v>28</v>
      </c>
      <c r="I498" s="29"/>
      <c r="J498" s="21"/>
      <c r="K498" s="21" t="s">
        <v>3258</v>
      </c>
      <c r="L498" s="15"/>
      <c r="M498" s="22">
        <v>42564.444374999999</v>
      </c>
      <c r="N498" s="21" t="s">
        <v>102</v>
      </c>
      <c r="O498" s="21" t="s">
        <v>1796</v>
      </c>
      <c r="P498" s="21" t="s">
        <v>1516</v>
      </c>
      <c r="Q498" s="21" t="s">
        <v>38</v>
      </c>
      <c r="R498" s="21" t="s">
        <v>30</v>
      </c>
      <c r="S498" s="21" t="s">
        <v>2195</v>
      </c>
      <c r="T498" s="22">
        <v>42571</v>
      </c>
      <c r="U498" s="22">
        <v>42571</v>
      </c>
      <c r="V498" s="24" t="s">
        <v>2272</v>
      </c>
      <c r="W498" s="24" t="s">
        <v>2273</v>
      </c>
      <c r="X498" s="23">
        <v>0</v>
      </c>
      <c r="Y498" s="33">
        <f t="shared" si="28"/>
        <v>29</v>
      </c>
      <c r="Z498" s="32">
        <f t="shared" si="29"/>
        <v>2016</v>
      </c>
      <c r="AA498" s="33">
        <f t="shared" si="30"/>
        <v>30</v>
      </c>
      <c r="AB498">
        <f t="shared" si="31"/>
        <v>2016</v>
      </c>
    </row>
    <row r="499" spans="1:28" ht="43.5" x14ac:dyDescent="0.35">
      <c r="A499" s="34">
        <v>236</v>
      </c>
      <c r="B499" s="18" t="s">
        <v>47</v>
      </c>
      <c r="C499" s="18" t="s">
        <v>117</v>
      </c>
      <c r="D499" s="18" t="s">
        <v>2274</v>
      </c>
      <c r="E499" s="18" t="s">
        <v>69</v>
      </c>
      <c r="F499" s="18" t="s">
        <v>252</v>
      </c>
      <c r="G499" s="14" t="s">
        <v>2275</v>
      </c>
      <c r="H499" s="18" t="s">
        <v>43</v>
      </c>
      <c r="I499" s="29"/>
      <c r="J499" s="18"/>
      <c r="K499" s="18" t="s">
        <v>3261</v>
      </c>
      <c r="L499" s="14" t="s">
        <v>2276</v>
      </c>
      <c r="M499" s="19">
        <v>42562.662800925929</v>
      </c>
      <c r="N499" s="18" t="s">
        <v>102</v>
      </c>
      <c r="O499" s="18" t="s">
        <v>1718</v>
      </c>
      <c r="P499" s="18" t="s">
        <v>122</v>
      </c>
      <c r="Q499" s="18" t="s">
        <v>38</v>
      </c>
      <c r="R499" s="18" t="s">
        <v>30</v>
      </c>
      <c r="S499" s="18" t="s">
        <v>2278</v>
      </c>
      <c r="T499" s="19">
        <v>42562</v>
      </c>
      <c r="U499" s="19">
        <v>42571</v>
      </c>
      <c r="V499" s="25" t="s">
        <v>2277</v>
      </c>
      <c r="W499" s="25" t="s">
        <v>2279</v>
      </c>
      <c r="X499" s="20">
        <v>0</v>
      </c>
      <c r="Y499" s="33">
        <f t="shared" si="28"/>
        <v>29</v>
      </c>
      <c r="Z499" s="32">
        <f t="shared" si="29"/>
        <v>2016</v>
      </c>
      <c r="AA499" s="33">
        <f t="shared" si="30"/>
        <v>30</v>
      </c>
      <c r="AB499">
        <f t="shared" si="31"/>
        <v>2016</v>
      </c>
    </row>
    <row r="500" spans="1:28" ht="72.5" x14ac:dyDescent="0.35">
      <c r="A500" s="35">
        <v>235</v>
      </c>
      <c r="B500" s="21" t="s">
        <v>47</v>
      </c>
      <c r="C500" s="21" t="s">
        <v>2280</v>
      </c>
      <c r="D500" s="21" t="s">
        <v>2281</v>
      </c>
      <c r="E500" s="21"/>
      <c r="F500" s="21" t="s">
        <v>1609</v>
      </c>
      <c r="G500" s="15" t="s">
        <v>2282</v>
      </c>
      <c r="H500" s="21" t="s">
        <v>28</v>
      </c>
      <c r="I500" s="29"/>
      <c r="J500" s="21"/>
      <c r="K500" s="21" t="s">
        <v>3257</v>
      </c>
      <c r="L500" s="15" t="s">
        <v>2283</v>
      </c>
      <c r="M500" s="22">
        <v>42555.421875</v>
      </c>
      <c r="N500" s="21"/>
      <c r="O500" s="21" t="s">
        <v>682</v>
      </c>
      <c r="P500" s="21"/>
      <c r="Q500" s="21" t="s">
        <v>30</v>
      </c>
      <c r="R500" s="21" t="s">
        <v>38</v>
      </c>
      <c r="S500" s="21"/>
      <c r="T500" s="22">
        <v>42555</v>
      </c>
      <c r="U500" s="22">
        <v>42555</v>
      </c>
      <c r="V500" s="24" t="s">
        <v>2284</v>
      </c>
      <c r="W500" s="15"/>
      <c r="X500" s="23">
        <v>0</v>
      </c>
      <c r="Y500" s="33">
        <f t="shared" si="28"/>
        <v>28</v>
      </c>
      <c r="Z500" s="32">
        <f t="shared" si="29"/>
        <v>2016</v>
      </c>
      <c r="AA500" s="33">
        <f t="shared" si="30"/>
        <v>28</v>
      </c>
      <c r="AB500">
        <f t="shared" si="31"/>
        <v>2016</v>
      </c>
    </row>
    <row r="501" spans="1:28" ht="409.5" x14ac:dyDescent="0.35">
      <c r="A501" s="34">
        <v>234</v>
      </c>
      <c r="B501" s="18" t="s">
        <v>47</v>
      </c>
      <c r="C501" s="18" t="s">
        <v>2285</v>
      </c>
      <c r="D501" s="18" t="s">
        <v>2286</v>
      </c>
      <c r="E501" s="18" t="s">
        <v>275</v>
      </c>
      <c r="F501" s="18" t="s">
        <v>35</v>
      </c>
      <c r="G501" s="14" t="s">
        <v>2287</v>
      </c>
      <c r="H501" s="18" t="s">
        <v>43</v>
      </c>
      <c r="I501" s="29"/>
      <c r="J501" s="18"/>
      <c r="K501" s="18" t="s">
        <v>3258</v>
      </c>
      <c r="L501" s="14" t="s">
        <v>2288</v>
      </c>
      <c r="M501" s="19">
        <v>42551.596284722225</v>
      </c>
      <c r="N501" s="18" t="s">
        <v>1697</v>
      </c>
      <c r="O501" s="18" t="s">
        <v>1796</v>
      </c>
      <c r="P501" s="18" t="s">
        <v>2289</v>
      </c>
      <c r="Q501" s="18" t="s">
        <v>38</v>
      </c>
      <c r="R501" s="18" t="s">
        <v>30</v>
      </c>
      <c r="S501" s="18" t="s">
        <v>2290</v>
      </c>
      <c r="T501" s="19">
        <v>42552</v>
      </c>
      <c r="U501" s="19"/>
      <c r="V501" s="14"/>
      <c r="W501" s="25" t="s">
        <v>2291</v>
      </c>
      <c r="X501" s="20">
        <v>0</v>
      </c>
      <c r="Y501" s="33">
        <f t="shared" si="28"/>
        <v>27</v>
      </c>
      <c r="Z501" s="32">
        <f t="shared" si="29"/>
        <v>2016</v>
      </c>
      <c r="AA501" s="33" t="str">
        <f t="shared" si="30"/>
        <v/>
      </c>
      <c r="AB501" t="str">
        <f t="shared" si="31"/>
        <v/>
      </c>
    </row>
    <row r="502" spans="1:28" ht="116" x14ac:dyDescent="0.35">
      <c r="A502" s="35">
        <v>233</v>
      </c>
      <c r="B502" s="21" t="s">
        <v>47</v>
      </c>
      <c r="C502" s="21" t="s">
        <v>165</v>
      </c>
      <c r="D502" s="21" t="s">
        <v>166</v>
      </c>
      <c r="E502" s="21"/>
      <c r="F502" s="21" t="s">
        <v>1609</v>
      </c>
      <c r="G502" s="15" t="s">
        <v>2292</v>
      </c>
      <c r="H502" s="21" t="s">
        <v>43</v>
      </c>
      <c r="I502" s="29"/>
      <c r="J502" s="21"/>
      <c r="K502" s="21" t="s">
        <v>3261</v>
      </c>
      <c r="L502" s="15" t="s">
        <v>2293</v>
      </c>
      <c r="M502" s="22">
        <v>42549.703113425923</v>
      </c>
      <c r="N502" s="21"/>
      <c r="O502" s="21" t="s">
        <v>1480</v>
      </c>
      <c r="P502" s="21"/>
      <c r="Q502" s="21" t="s">
        <v>30</v>
      </c>
      <c r="R502" s="21" t="s">
        <v>3262</v>
      </c>
      <c r="S502" s="21"/>
      <c r="T502" s="22">
        <v>42550</v>
      </c>
      <c r="U502" s="22">
        <v>42681</v>
      </c>
      <c r="V502" s="15"/>
      <c r="W502" s="15"/>
      <c r="X502" s="23">
        <v>0</v>
      </c>
      <c r="Y502" s="33">
        <f t="shared" si="28"/>
        <v>27</v>
      </c>
      <c r="Z502" s="32">
        <f t="shared" si="29"/>
        <v>2016</v>
      </c>
      <c r="AA502" s="33">
        <f t="shared" si="30"/>
        <v>46</v>
      </c>
      <c r="AB502">
        <f t="shared" si="31"/>
        <v>2016</v>
      </c>
    </row>
    <row r="503" spans="1:28" ht="43.5" x14ac:dyDescent="0.35">
      <c r="A503" s="34">
        <v>232</v>
      </c>
      <c r="B503" s="18" t="s">
        <v>47</v>
      </c>
      <c r="C503" s="18" t="s">
        <v>1377</v>
      </c>
      <c r="D503" s="18" t="s">
        <v>2227</v>
      </c>
      <c r="E503" s="18" t="s">
        <v>182</v>
      </c>
      <c r="F503" s="18" t="s">
        <v>252</v>
      </c>
      <c r="G503" s="14" t="s">
        <v>2294</v>
      </c>
      <c r="H503" s="18" t="s">
        <v>43</v>
      </c>
      <c r="I503" s="29"/>
      <c r="J503" s="18"/>
      <c r="K503" s="18" t="s">
        <v>3261</v>
      </c>
      <c r="L503" s="14" t="s">
        <v>2295</v>
      </c>
      <c r="M503" s="19">
        <v>42549.632939814815</v>
      </c>
      <c r="N503" s="18"/>
      <c r="O503" s="18" t="s">
        <v>1718</v>
      </c>
      <c r="P503" s="18" t="s">
        <v>1381</v>
      </c>
      <c r="Q503" s="18" t="s">
        <v>38</v>
      </c>
      <c r="R503" s="18" t="s">
        <v>30</v>
      </c>
      <c r="S503" s="18" t="s">
        <v>2297</v>
      </c>
      <c r="T503" s="19">
        <v>42549</v>
      </c>
      <c r="U503" s="19">
        <v>42552</v>
      </c>
      <c r="V503" s="25" t="s">
        <v>2296</v>
      </c>
      <c r="W503" s="14"/>
      <c r="X503" s="20">
        <v>0</v>
      </c>
      <c r="Y503" s="33">
        <f t="shared" si="28"/>
        <v>27</v>
      </c>
      <c r="Z503" s="32">
        <f t="shared" si="29"/>
        <v>2016</v>
      </c>
      <c r="AA503" s="33">
        <f t="shared" si="30"/>
        <v>27</v>
      </c>
      <c r="AB503">
        <f t="shared" si="31"/>
        <v>2016</v>
      </c>
    </row>
    <row r="504" spans="1:28" ht="101.5" x14ac:dyDescent="0.35">
      <c r="A504" s="35">
        <v>231</v>
      </c>
      <c r="B504" s="21" t="s">
        <v>47</v>
      </c>
      <c r="C504" s="21" t="s">
        <v>165</v>
      </c>
      <c r="D504" s="21" t="s">
        <v>1444</v>
      </c>
      <c r="E504" s="21"/>
      <c r="F504" s="21" t="s">
        <v>1609</v>
      </c>
      <c r="G504" s="15" t="s">
        <v>2298</v>
      </c>
      <c r="H504" s="21" t="s">
        <v>28</v>
      </c>
      <c r="I504" s="29"/>
      <c r="J504" s="21"/>
      <c r="K504" s="21" t="s">
        <v>3257</v>
      </c>
      <c r="L504" s="15" t="s">
        <v>2299</v>
      </c>
      <c r="M504" s="22">
        <v>42549.619189814817</v>
      </c>
      <c r="N504" s="21"/>
      <c r="O504" s="21" t="s">
        <v>1541</v>
      </c>
      <c r="P504" s="21"/>
      <c r="Q504" s="21" t="s">
        <v>30</v>
      </c>
      <c r="R504" s="21" t="s">
        <v>38</v>
      </c>
      <c r="S504" s="21"/>
      <c r="T504" s="22">
        <v>42550</v>
      </c>
      <c r="U504" s="22">
        <v>42572</v>
      </c>
      <c r="V504" s="24" t="s">
        <v>2300</v>
      </c>
      <c r="W504" s="15"/>
      <c r="X504" s="23">
        <v>0</v>
      </c>
      <c r="Y504" s="33">
        <f t="shared" si="28"/>
        <v>27</v>
      </c>
      <c r="Z504" s="32">
        <f t="shared" si="29"/>
        <v>2016</v>
      </c>
      <c r="AA504" s="33">
        <f t="shared" si="30"/>
        <v>30</v>
      </c>
      <c r="AB504">
        <f t="shared" si="31"/>
        <v>2016</v>
      </c>
    </row>
    <row r="505" spans="1:28" ht="43.5" x14ac:dyDescent="0.35">
      <c r="A505" s="34">
        <v>230</v>
      </c>
      <c r="B505" s="18" t="s">
        <v>47</v>
      </c>
      <c r="C505" s="18" t="s">
        <v>1896</v>
      </c>
      <c r="D505" s="18" t="s">
        <v>2301</v>
      </c>
      <c r="E505" s="18" t="s">
        <v>339</v>
      </c>
      <c r="F505" s="18" t="s">
        <v>252</v>
      </c>
      <c r="G505" s="14" t="s">
        <v>2302</v>
      </c>
      <c r="H505" s="18" t="s">
        <v>43</v>
      </c>
      <c r="I505" s="29"/>
      <c r="J505" s="18"/>
      <c r="K505" s="18" t="s">
        <v>3261</v>
      </c>
      <c r="L505" s="14" t="s">
        <v>2303</v>
      </c>
      <c r="M505" s="19">
        <v>42545.482152777775</v>
      </c>
      <c r="N505" s="18"/>
      <c r="O505" s="18" t="s">
        <v>2042</v>
      </c>
      <c r="P505" s="18" t="s">
        <v>2305</v>
      </c>
      <c r="Q505" s="18" t="s">
        <v>38</v>
      </c>
      <c r="R505" s="18" t="s">
        <v>30</v>
      </c>
      <c r="S505" s="18" t="s">
        <v>2290</v>
      </c>
      <c r="T505" s="19">
        <v>42548</v>
      </c>
      <c r="U505" s="19">
        <v>42552</v>
      </c>
      <c r="V505" s="25" t="s">
        <v>2304</v>
      </c>
      <c r="W505" s="25" t="s">
        <v>2306</v>
      </c>
      <c r="X505" s="20">
        <v>0</v>
      </c>
      <c r="Y505" s="33">
        <f t="shared" si="28"/>
        <v>26</v>
      </c>
      <c r="Z505" s="32">
        <f t="shared" si="29"/>
        <v>2016</v>
      </c>
      <c r="AA505" s="33">
        <f t="shared" si="30"/>
        <v>27</v>
      </c>
      <c r="AB505">
        <f t="shared" si="31"/>
        <v>2016</v>
      </c>
    </row>
    <row r="506" spans="1:28" ht="43.5" x14ac:dyDescent="0.35">
      <c r="A506" s="35">
        <v>229</v>
      </c>
      <c r="B506" s="21" t="s">
        <v>47</v>
      </c>
      <c r="C506" s="21" t="s">
        <v>117</v>
      </c>
      <c r="D506" s="21" t="s">
        <v>2274</v>
      </c>
      <c r="E506" s="21" t="s">
        <v>69</v>
      </c>
      <c r="F506" s="21" t="s">
        <v>252</v>
      </c>
      <c r="G506" s="15" t="s">
        <v>2302</v>
      </c>
      <c r="H506" s="21" t="s">
        <v>43</v>
      </c>
      <c r="I506" s="29"/>
      <c r="J506" s="21"/>
      <c r="K506" s="21" t="s">
        <v>3261</v>
      </c>
      <c r="L506" s="15" t="s">
        <v>2307</v>
      </c>
      <c r="M506" s="22">
        <v>42545.473055555558</v>
      </c>
      <c r="N506" s="21"/>
      <c r="O506" s="21" t="s">
        <v>1718</v>
      </c>
      <c r="P506" s="21" t="s">
        <v>122</v>
      </c>
      <c r="Q506" s="21" t="s">
        <v>38</v>
      </c>
      <c r="R506" s="21" t="s">
        <v>30</v>
      </c>
      <c r="S506" s="21" t="s">
        <v>2278</v>
      </c>
      <c r="T506" s="22">
        <v>42548</v>
      </c>
      <c r="U506" s="22">
        <v>42552</v>
      </c>
      <c r="V506" s="24" t="s">
        <v>2308</v>
      </c>
      <c r="W506" s="24" t="s">
        <v>2309</v>
      </c>
      <c r="X506" s="23">
        <v>0</v>
      </c>
      <c r="Y506" s="33">
        <f t="shared" si="28"/>
        <v>26</v>
      </c>
      <c r="Z506" s="32">
        <f t="shared" si="29"/>
        <v>2016</v>
      </c>
      <c r="AA506" s="33">
        <f t="shared" si="30"/>
        <v>27</v>
      </c>
      <c r="AB506">
        <f t="shared" si="31"/>
        <v>2016</v>
      </c>
    </row>
    <row r="507" spans="1:28" ht="58" x14ac:dyDescent="0.35">
      <c r="A507" s="34">
        <v>228</v>
      </c>
      <c r="B507" s="18" t="s">
        <v>47</v>
      </c>
      <c r="C507" s="18" t="s">
        <v>368</v>
      </c>
      <c r="D507" s="18" t="s">
        <v>2310</v>
      </c>
      <c r="E507" s="18" t="s">
        <v>217</v>
      </c>
      <c r="F507" s="18" t="s">
        <v>51</v>
      </c>
      <c r="G507" s="14" t="s">
        <v>2311</v>
      </c>
      <c r="H507" s="18" t="s">
        <v>37</v>
      </c>
      <c r="I507" s="29"/>
      <c r="J507" s="18"/>
      <c r="K507" s="18" t="s">
        <v>3261</v>
      </c>
      <c r="L507" s="14" t="s">
        <v>2312</v>
      </c>
      <c r="M507" s="19">
        <v>42544.600451388891</v>
      </c>
      <c r="N507" s="18"/>
      <c r="O507" s="18" t="s">
        <v>1718</v>
      </c>
      <c r="P507" s="18" t="s">
        <v>372</v>
      </c>
      <c r="Q507" s="18" t="s">
        <v>38</v>
      </c>
      <c r="R507" s="18" t="s">
        <v>30</v>
      </c>
      <c r="S507" s="18" t="s">
        <v>2000</v>
      </c>
      <c r="T507" s="19">
        <v>42625</v>
      </c>
      <c r="U507" s="19"/>
      <c r="V507" s="14"/>
      <c r="W507" s="14"/>
      <c r="X507" s="20">
        <v>0</v>
      </c>
      <c r="Y507" s="33">
        <f t="shared" si="28"/>
        <v>26</v>
      </c>
      <c r="Z507" s="32">
        <f t="shared" si="29"/>
        <v>2016</v>
      </c>
      <c r="AA507" s="33" t="str">
        <f t="shared" si="30"/>
        <v/>
      </c>
      <c r="AB507" t="str">
        <f t="shared" si="31"/>
        <v/>
      </c>
    </row>
    <row r="508" spans="1:28" ht="101.5" x14ac:dyDescent="0.35">
      <c r="A508" s="35">
        <v>227</v>
      </c>
      <c r="B508" s="21" t="s">
        <v>47</v>
      </c>
      <c r="C508" s="21" t="s">
        <v>2313</v>
      </c>
      <c r="D508" s="21"/>
      <c r="E508" s="21"/>
      <c r="F508" s="21" t="s">
        <v>35</v>
      </c>
      <c r="G508" s="15" t="s">
        <v>2314</v>
      </c>
      <c r="H508" s="21" t="s">
        <v>37</v>
      </c>
      <c r="I508" s="29"/>
      <c r="J508" s="21"/>
      <c r="K508" s="21" t="s">
        <v>3258</v>
      </c>
      <c r="L508" s="15" t="s">
        <v>2315</v>
      </c>
      <c r="M508" s="22">
        <v>42541.67396990741</v>
      </c>
      <c r="N508" s="21"/>
      <c r="O508" s="21" t="s">
        <v>1796</v>
      </c>
      <c r="P508" s="21"/>
      <c r="Q508" s="21" t="s">
        <v>38</v>
      </c>
      <c r="R508" s="21" t="s">
        <v>30</v>
      </c>
      <c r="S508" s="21"/>
      <c r="T508" s="22">
        <v>42549</v>
      </c>
      <c r="U508" s="22">
        <v>42549</v>
      </c>
      <c r="V508" s="24" t="s">
        <v>2316</v>
      </c>
      <c r="W508" s="15"/>
      <c r="X508" s="23">
        <v>0</v>
      </c>
      <c r="Y508" s="33">
        <f t="shared" si="28"/>
        <v>26</v>
      </c>
      <c r="Z508" s="32">
        <f t="shared" si="29"/>
        <v>2016</v>
      </c>
      <c r="AA508" s="33">
        <f t="shared" si="30"/>
        <v>27</v>
      </c>
      <c r="AB508">
        <f t="shared" si="31"/>
        <v>2016</v>
      </c>
    </row>
    <row r="509" spans="1:28" ht="43.5" x14ac:dyDescent="0.35">
      <c r="A509" s="34">
        <v>226</v>
      </c>
      <c r="B509" s="18" t="s">
        <v>47</v>
      </c>
      <c r="C509" s="18" t="s">
        <v>2317</v>
      </c>
      <c r="D509" s="18" t="s">
        <v>1537</v>
      </c>
      <c r="E509" s="18"/>
      <c r="F509" s="18" t="s">
        <v>1609</v>
      </c>
      <c r="G509" s="14" t="s">
        <v>2318</v>
      </c>
      <c r="H509" s="18" t="s">
        <v>28</v>
      </c>
      <c r="I509" s="29"/>
      <c r="J509" s="18"/>
      <c r="K509" s="18" t="s">
        <v>3257</v>
      </c>
      <c r="L509" s="14" t="s">
        <v>2319</v>
      </c>
      <c r="M509" s="19">
        <v>42534.719039351854</v>
      </c>
      <c r="N509" s="18"/>
      <c r="O509" s="18" t="s">
        <v>682</v>
      </c>
      <c r="P509" s="18"/>
      <c r="Q509" s="18" t="s">
        <v>30</v>
      </c>
      <c r="R509" s="18" t="s">
        <v>38</v>
      </c>
      <c r="S509" s="18"/>
      <c r="T509" s="19">
        <v>42535</v>
      </c>
      <c r="U509" s="19">
        <v>42535</v>
      </c>
      <c r="V509" s="25" t="s">
        <v>2320</v>
      </c>
      <c r="W509" s="14"/>
      <c r="X509" s="20">
        <v>0</v>
      </c>
      <c r="Y509" s="33">
        <f t="shared" si="28"/>
        <v>25</v>
      </c>
      <c r="Z509" s="32">
        <f t="shared" si="29"/>
        <v>2016</v>
      </c>
      <c r="AA509" s="33">
        <f t="shared" si="30"/>
        <v>25</v>
      </c>
      <c r="AB509">
        <f t="shared" si="31"/>
        <v>2016</v>
      </c>
    </row>
    <row r="510" spans="1:28" ht="43.5" x14ac:dyDescent="0.35">
      <c r="A510" s="35">
        <v>225</v>
      </c>
      <c r="B510" s="21" t="s">
        <v>47</v>
      </c>
      <c r="C510" s="21" t="s">
        <v>1688</v>
      </c>
      <c r="D510" s="21" t="s">
        <v>2321</v>
      </c>
      <c r="E510" s="21"/>
      <c r="F510" s="21" t="s">
        <v>1609</v>
      </c>
      <c r="G510" s="15" t="s">
        <v>2322</v>
      </c>
      <c r="H510" s="21" t="s">
        <v>28</v>
      </c>
      <c r="I510" s="29"/>
      <c r="J510" s="21"/>
      <c r="K510" s="21" t="s">
        <v>3257</v>
      </c>
      <c r="L510" s="15" t="s">
        <v>2323</v>
      </c>
      <c r="M510" s="22">
        <v>42534.706979166665</v>
      </c>
      <c r="N510" s="21"/>
      <c r="O510" s="21" t="s">
        <v>682</v>
      </c>
      <c r="P510" s="21"/>
      <c r="Q510" s="21" t="s">
        <v>30</v>
      </c>
      <c r="R510" s="21" t="s">
        <v>38</v>
      </c>
      <c r="S510" s="21"/>
      <c r="T510" s="22">
        <v>42535</v>
      </c>
      <c r="U510" s="22">
        <v>42535</v>
      </c>
      <c r="V510" s="24" t="s">
        <v>2324</v>
      </c>
      <c r="W510" s="15"/>
      <c r="X510" s="23">
        <v>0</v>
      </c>
      <c r="Y510" s="33">
        <f t="shared" si="28"/>
        <v>25</v>
      </c>
      <c r="Z510" s="32">
        <f t="shared" si="29"/>
        <v>2016</v>
      </c>
      <c r="AA510" s="33">
        <f t="shared" si="30"/>
        <v>25</v>
      </c>
      <c r="AB510">
        <f t="shared" si="31"/>
        <v>2016</v>
      </c>
    </row>
    <row r="511" spans="1:28" ht="261" x14ac:dyDescent="0.35">
      <c r="A511" s="34">
        <v>224</v>
      </c>
      <c r="B511" s="18" t="s">
        <v>47</v>
      </c>
      <c r="C511" s="18" t="s">
        <v>1211</v>
      </c>
      <c r="D511" s="18" t="s">
        <v>2325</v>
      </c>
      <c r="E511" s="18" t="s">
        <v>267</v>
      </c>
      <c r="F511" s="18" t="s">
        <v>51</v>
      </c>
      <c r="G511" s="14" t="s">
        <v>2326</v>
      </c>
      <c r="H511" s="18" t="s">
        <v>37</v>
      </c>
      <c r="I511" s="29"/>
      <c r="J511" s="18"/>
      <c r="K511" s="18" t="s">
        <v>3261</v>
      </c>
      <c r="L511" s="14" t="s">
        <v>2327</v>
      </c>
      <c r="M511" s="19">
        <v>42534.63989583333</v>
      </c>
      <c r="N511" s="18"/>
      <c r="O511" s="18" t="s">
        <v>2330</v>
      </c>
      <c r="P511" s="18" t="s">
        <v>1516</v>
      </c>
      <c r="Q511" s="18" t="s">
        <v>38</v>
      </c>
      <c r="R511" s="18" t="s">
        <v>38</v>
      </c>
      <c r="S511" s="18" t="s">
        <v>2329</v>
      </c>
      <c r="T511" s="19">
        <v>42534</v>
      </c>
      <c r="U511" s="19"/>
      <c r="V511" s="25" t="s">
        <v>2328</v>
      </c>
      <c r="W511" s="14"/>
      <c r="X511" s="20">
        <v>0</v>
      </c>
      <c r="Y511" s="33">
        <f t="shared" si="28"/>
        <v>25</v>
      </c>
      <c r="Z511" s="32">
        <f t="shared" si="29"/>
        <v>2016</v>
      </c>
      <c r="AA511" s="33" t="str">
        <f t="shared" si="30"/>
        <v/>
      </c>
      <c r="AB511" t="str">
        <f t="shared" si="31"/>
        <v/>
      </c>
    </row>
    <row r="512" spans="1:28" ht="174" x14ac:dyDescent="0.35">
      <c r="A512" s="35">
        <v>223</v>
      </c>
      <c r="B512" s="21" t="s">
        <v>47</v>
      </c>
      <c r="C512" s="21" t="s">
        <v>1211</v>
      </c>
      <c r="D512" s="21" t="s">
        <v>2325</v>
      </c>
      <c r="E512" s="21" t="s">
        <v>267</v>
      </c>
      <c r="F512" s="21" t="s">
        <v>51</v>
      </c>
      <c r="G512" s="15" t="s">
        <v>2331</v>
      </c>
      <c r="H512" s="21" t="s">
        <v>37</v>
      </c>
      <c r="I512" s="29"/>
      <c r="J512" s="21"/>
      <c r="K512" s="21" t="s">
        <v>3261</v>
      </c>
      <c r="L512" s="15" t="s">
        <v>2332</v>
      </c>
      <c r="M512" s="22">
        <v>42534.636678240742</v>
      </c>
      <c r="N512" s="21"/>
      <c r="O512" s="21" t="s">
        <v>1796</v>
      </c>
      <c r="P512" s="21" t="s">
        <v>2333</v>
      </c>
      <c r="Q512" s="21" t="s">
        <v>38</v>
      </c>
      <c r="R512" s="21" t="s">
        <v>30</v>
      </c>
      <c r="S512" s="21" t="s">
        <v>2329</v>
      </c>
      <c r="T512" s="22">
        <v>42534</v>
      </c>
      <c r="U512" s="22">
        <v>42550</v>
      </c>
      <c r="V512" s="24" t="s">
        <v>2328</v>
      </c>
      <c r="W512" s="15"/>
      <c r="X512" s="23">
        <v>0</v>
      </c>
      <c r="Y512" s="33">
        <f t="shared" si="28"/>
        <v>25</v>
      </c>
      <c r="Z512" s="32">
        <f t="shared" si="29"/>
        <v>2016</v>
      </c>
      <c r="AA512" s="33">
        <f t="shared" si="30"/>
        <v>27</v>
      </c>
      <c r="AB512">
        <f t="shared" si="31"/>
        <v>2016</v>
      </c>
    </row>
    <row r="513" spans="1:28" ht="319" x14ac:dyDescent="0.35">
      <c r="A513" s="34">
        <v>222</v>
      </c>
      <c r="B513" s="18" t="s">
        <v>47</v>
      </c>
      <c r="C513" s="18" t="s">
        <v>2334</v>
      </c>
      <c r="D513" s="18" t="s">
        <v>2335</v>
      </c>
      <c r="E513" s="18" t="s">
        <v>258</v>
      </c>
      <c r="F513" s="18" t="s">
        <v>35</v>
      </c>
      <c r="G513" s="14" t="s">
        <v>2336</v>
      </c>
      <c r="H513" s="18" t="s">
        <v>37</v>
      </c>
      <c r="I513" s="29"/>
      <c r="J513" s="18"/>
      <c r="K513" s="18" t="s">
        <v>3258</v>
      </c>
      <c r="L513" s="14" t="s">
        <v>2337</v>
      </c>
      <c r="M513" s="19">
        <v>42531.534398148149</v>
      </c>
      <c r="N513" s="18"/>
      <c r="O513" s="18" t="s">
        <v>2340</v>
      </c>
      <c r="P513" s="18" t="s">
        <v>2339</v>
      </c>
      <c r="Q513" s="18" t="s">
        <v>38</v>
      </c>
      <c r="R513" s="18" t="s">
        <v>38</v>
      </c>
      <c r="S513" s="18"/>
      <c r="T513" s="19">
        <v>42534</v>
      </c>
      <c r="U513" s="19"/>
      <c r="V513" s="25" t="s">
        <v>2338</v>
      </c>
      <c r="W513" s="14"/>
      <c r="X513" s="20">
        <v>0</v>
      </c>
      <c r="Y513" s="33">
        <f t="shared" si="28"/>
        <v>24</v>
      </c>
      <c r="Z513" s="32">
        <f t="shared" si="29"/>
        <v>2016</v>
      </c>
      <c r="AA513" s="33" t="str">
        <f t="shared" si="30"/>
        <v/>
      </c>
      <c r="AB513" t="str">
        <f t="shared" si="31"/>
        <v/>
      </c>
    </row>
    <row r="514" spans="1:28" ht="101.5" x14ac:dyDescent="0.35">
      <c r="A514" s="35">
        <v>221</v>
      </c>
      <c r="B514" s="21" t="s">
        <v>47</v>
      </c>
      <c r="C514" s="21" t="s">
        <v>2341</v>
      </c>
      <c r="D514" s="21" t="s">
        <v>2342</v>
      </c>
      <c r="E514" s="21" t="s">
        <v>2343</v>
      </c>
      <c r="F514" s="21" t="s">
        <v>51</v>
      </c>
      <c r="G514" s="15" t="s">
        <v>2344</v>
      </c>
      <c r="H514" s="21" t="s">
        <v>43</v>
      </c>
      <c r="I514" s="29"/>
      <c r="J514" s="21"/>
      <c r="K514" s="21" t="s">
        <v>3257</v>
      </c>
      <c r="L514" s="15" t="s">
        <v>2345</v>
      </c>
      <c r="M514" s="22">
        <v>42529.668449074074</v>
      </c>
      <c r="N514" s="21"/>
      <c r="O514" s="21" t="s">
        <v>2330</v>
      </c>
      <c r="P514" s="21" t="s">
        <v>2339</v>
      </c>
      <c r="Q514" s="21" t="s">
        <v>38</v>
      </c>
      <c r="R514" s="21" t="s">
        <v>38</v>
      </c>
      <c r="S514" s="21" t="s">
        <v>2346</v>
      </c>
      <c r="T514" s="22">
        <v>42534</v>
      </c>
      <c r="U514" s="22"/>
      <c r="V514" s="15"/>
      <c r="W514" s="15"/>
      <c r="X514" s="23">
        <v>0</v>
      </c>
      <c r="Y514" s="33">
        <f t="shared" si="28"/>
        <v>24</v>
      </c>
      <c r="Z514" s="32">
        <f t="shared" si="29"/>
        <v>2016</v>
      </c>
      <c r="AA514" s="33" t="str">
        <f t="shared" si="30"/>
        <v/>
      </c>
      <c r="AB514" t="str">
        <f t="shared" si="31"/>
        <v/>
      </c>
    </row>
    <row r="515" spans="1:28" ht="101.5" x14ac:dyDescent="0.35">
      <c r="A515" s="34">
        <v>220</v>
      </c>
      <c r="B515" s="18" t="s">
        <v>47</v>
      </c>
      <c r="C515" s="18" t="s">
        <v>23</v>
      </c>
      <c r="D515" s="18" t="s">
        <v>2347</v>
      </c>
      <c r="E515" s="18" t="s">
        <v>2348</v>
      </c>
      <c r="F515" s="18" t="s">
        <v>35</v>
      </c>
      <c r="G515" s="14" t="s">
        <v>2349</v>
      </c>
      <c r="H515" s="18" t="s">
        <v>37</v>
      </c>
      <c r="I515" s="29"/>
      <c r="J515" s="18"/>
      <c r="K515" s="18" t="s">
        <v>3258</v>
      </c>
      <c r="L515" s="14" t="s">
        <v>2350</v>
      </c>
      <c r="M515" s="19">
        <v>42527.638865740744</v>
      </c>
      <c r="N515" s="18"/>
      <c r="O515" s="18" t="s">
        <v>1796</v>
      </c>
      <c r="P515" s="18" t="s">
        <v>171</v>
      </c>
      <c r="Q515" s="18" t="s">
        <v>38</v>
      </c>
      <c r="R515" s="18" t="s">
        <v>30</v>
      </c>
      <c r="S515" s="18"/>
      <c r="T515" s="19">
        <v>42530</v>
      </c>
      <c r="U515" s="19">
        <v>42530</v>
      </c>
      <c r="V515" s="14"/>
      <c r="W515" s="14"/>
      <c r="X515" s="20">
        <v>0</v>
      </c>
      <c r="Y515" s="33">
        <f t="shared" si="28"/>
        <v>24</v>
      </c>
      <c r="Z515" s="32">
        <f t="shared" si="29"/>
        <v>2016</v>
      </c>
      <c r="AA515" s="33">
        <f t="shared" si="30"/>
        <v>24</v>
      </c>
      <c r="AB515">
        <f t="shared" si="31"/>
        <v>2016</v>
      </c>
    </row>
    <row r="516" spans="1:28" ht="58" x14ac:dyDescent="0.35">
      <c r="A516" s="35">
        <v>219</v>
      </c>
      <c r="B516" s="21" t="s">
        <v>47</v>
      </c>
      <c r="C516" s="21" t="s">
        <v>1019</v>
      </c>
      <c r="D516" s="21" t="s">
        <v>1019</v>
      </c>
      <c r="E516" s="21" t="s">
        <v>1099</v>
      </c>
      <c r="F516" s="21" t="s">
        <v>51</v>
      </c>
      <c r="G516" s="15" t="s">
        <v>2351</v>
      </c>
      <c r="H516" s="21" t="s">
        <v>43</v>
      </c>
      <c r="I516" s="29"/>
      <c r="J516" s="21"/>
      <c r="K516" s="21" t="s">
        <v>3261</v>
      </c>
      <c r="L516" s="15"/>
      <c r="M516" s="22">
        <v>42523.661319444444</v>
      </c>
      <c r="N516" s="21"/>
      <c r="O516" s="21"/>
      <c r="P516" s="21" t="s">
        <v>2353</v>
      </c>
      <c r="Q516" s="21" t="s">
        <v>38</v>
      </c>
      <c r="R516" s="21"/>
      <c r="S516" s="21" t="s">
        <v>2354</v>
      </c>
      <c r="T516" s="22"/>
      <c r="U516" s="22"/>
      <c r="V516" s="24" t="s">
        <v>2352</v>
      </c>
      <c r="W516" s="15"/>
      <c r="X516" s="23">
        <v>0</v>
      </c>
      <c r="Y516" s="33">
        <f t="shared" si="28"/>
        <v>23</v>
      </c>
      <c r="Z516" s="32">
        <f t="shared" si="29"/>
        <v>2016</v>
      </c>
      <c r="AA516" s="33" t="str">
        <f t="shared" si="30"/>
        <v/>
      </c>
      <c r="AB516" t="str">
        <f t="shared" si="31"/>
        <v/>
      </c>
    </row>
    <row r="517" spans="1:28" ht="58" x14ac:dyDescent="0.35">
      <c r="A517" s="34">
        <v>218</v>
      </c>
      <c r="B517" s="18" t="s">
        <v>47</v>
      </c>
      <c r="C517" s="18" t="s">
        <v>1995</v>
      </c>
      <c r="D517" s="18" t="s">
        <v>2355</v>
      </c>
      <c r="E517" s="18" t="s">
        <v>25</v>
      </c>
      <c r="F517" s="18" t="s">
        <v>51</v>
      </c>
      <c r="G517" s="14" t="s">
        <v>2356</v>
      </c>
      <c r="H517" s="18" t="s">
        <v>43</v>
      </c>
      <c r="I517" s="29"/>
      <c r="J517" s="18"/>
      <c r="K517" s="18" t="s">
        <v>3261</v>
      </c>
      <c r="L517" s="14"/>
      <c r="M517" s="19">
        <v>42523.63517361111</v>
      </c>
      <c r="N517" s="18"/>
      <c r="O517" s="18"/>
      <c r="P517" s="18" t="s">
        <v>1999</v>
      </c>
      <c r="Q517" s="18" t="s">
        <v>38</v>
      </c>
      <c r="R517" s="18"/>
      <c r="S517" s="18" t="s">
        <v>2358</v>
      </c>
      <c r="T517" s="19"/>
      <c r="U517" s="19"/>
      <c r="V517" s="25" t="s">
        <v>2357</v>
      </c>
      <c r="W517" s="14"/>
      <c r="X517" s="20">
        <v>0</v>
      </c>
      <c r="Y517" s="33">
        <f t="shared" si="28"/>
        <v>23</v>
      </c>
      <c r="Z517" s="32">
        <f t="shared" si="29"/>
        <v>2016</v>
      </c>
      <c r="AA517" s="33" t="str">
        <f t="shared" si="30"/>
        <v/>
      </c>
      <c r="AB517" t="str">
        <f t="shared" si="31"/>
        <v/>
      </c>
    </row>
    <row r="518" spans="1:28" ht="145" x14ac:dyDescent="0.35">
      <c r="A518" s="35">
        <v>217</v>
      </c>
      <c r="B518" s="21" t="s">
        <v>47</v>
      </c>
      <c r="C518" s="21" t="s">
        <v>2359</v>
      </c>
      <c r="D518" s="21" t="s">
        <v>2360</v>
      </c>
      <c r="E518" s="21" t="s">
        <v>25</v>
      </c>
      <c r="F518" s="21" t="s">
        <v>891</v>
      </c>
      <c r="G518" s="15"/>
      <c r="H518" s="21" t="s">
        <v>28</v>
      </c>
      <c r="I518" s="29"/>
      <c r="J518" s="21"/>
      <c r="K518" s="21"/>
      <c r="L518" s="15" t="s">
        <v>2361</v>
      </c>
      <c r="M518" s="22">
        <v>42522.622546296298</v>
      </c>
      <c r="N518" s="21"/>
      <c r="O518" s="21"/>
      <c r="P518" s="21" t="s">
        <v>2362</v>
      </c>
      <c r="Q518" s="21" t="s">
        <v>38</v>
      </c>
      <c r="R518" s="21"/>
      <c r="S518" s="21" t="s">
        <v>2363</v>
      </c>
      <c r="T518" s="22"/>
      <c r="U518" s="22"/>
      <c r="V518" s="15"/>
      <c r="W518" s="15"/>
      <c r="X518" s="23">
        <v>0</v>
      </c>
      <c r="Y518" s="33">
        <f t="shared" si="28"/>
        <v>23</v>
      </c>
      <c r="Z518" s="32">
        <f t="shared" si="29"/>
        <v>2016</v>
      </c>
      <c r="AA518" s="33" t="str">
        <f t="shared" si="30"/>
        <v/>
      </c>
      <c r="AB518" t="str">
        <f t="shared" si="31"/>
        <v/>
      </c>
    </row>
    <row r="519" spans="1:28" ht="188.5" x14ac:dyDescent="0.35">
      <c r="A519" s="34">
        <v>216</v>
      </c>
      <c r="B519" s="18" t="s">
        <v>47</v>
      </c>
      <c r="C519" s="18" t="s">
        <v>23</v>
      </c>
      <c r="D519" s="18" t="s">
        <v>2364</v>
      </c>
      <c r="E519" s="18" t="s">
        <v>2348</v>
      </c>
      <c r="F519" s="18" t="s">
        <v>35</v>
      </c>
      <c r="G519" s="14" t="s">
        <v>2365</v>
      </c>
      <c r="H519" s="18" t="s">
        <v>37</v>
      </c>
      <c r="I519" s="29"/>
      <c r="J519" s="18"/>
      <c r="K519" s="18" t="s">
        <v>3258</v>
      </c>
      <c r="L519" s="14" t="s">
        <v>2366</v>
      </c>
      <c r="M519" s="19">
        <v>42521.767418981479</v>
      </c>
      <c r="N519" s="18"/>
      <c r="O519" s="18"/>
      <c r="P519" s="18"/>
      <c r="Q519" s="18" t="s">
        <v>38</v>
      </c>
      <c r="R519" s="18"/>
      <c r="S519" s="18"/>
      <c r="T519" s="19">
        <v>42527</v>
      </c>
      <c r="U519" s="19">
        <v>42527</v>
      </c>
      <c r="V519" s="25" t="s">
        <v>2367</v>
      </c>
      <c r="W519" s="14"/>
      <c r="X519" s="20">
        <v>0</v>
      </c>
      <c r="Y519" s="33">
        <f t="shared" si="28"/>
        <v>23</v>
      </c>
      <c r="Z519" s="32">
        <f t="shared" si="29"/>
        <v>2016</v>
      </c>
      <c r="AA519" s="33">
        <f t="shared" si="30"/>
        <v>24</v>
      </c>
      <c r="AB519">
        <f t="shared" si="31"/>
        <v>2016</v>
      </c>
    </row>
    <row r="520" spans="1:28" ht="145" x14ac:dyDescent="0.35">
      <c r="A520" s="35">
        <v>215</v>
      </c>
      <c r="B520" s="21" t="s">
        <v>47</v>
      </c>
      <c r="C520" s="21" t="s">
        <v>2368</v>
      </c>
      <c r="D520" s="21" t="s">
        <v>2369</v>
      </c>
      <c r="E520" s="21"/>
      <c r="F520" s="21" t="s">
        <v>1609</v>
      </c>
      <c r="G520" s="15" t="s">
        <v>2370</v>
      </c>
      <c r="H520" s="21" t="s">
        <v>28</v>
      </c>
      <c r="I520" s="29"/>
      <c r="J520" s="21"/>
      <c r="K520" s="21" t="s">
        <v>3258</v>
      </c>
      <c r="L520" s="15" t="s">
        <v>2371</v>
      </c>
      <c r="M520" s="22">
        <v>42517.459085648145</v>
      </c>
      <c r="N520" s="21"/>
      <c r="O520" s="21" t="s">
        <v>1605</v>
      </c>
      <c r="P520" s="21"/>
      <c r="Q520" s="21" t="s">
        <v>30</v>
      </c>
      <c r="R520" s="21" t="s">
        <v>38</v>
      </c>
      <c r="S520" s="21"/>
      <c r="T520" s="22">
        <v>42523</v>
      </c>
      <c r="U520" s="22">
        <v>42523</v>
      </c>
      <c r="V520" s="24" t="s">
        <v>2372</v>
      </c>
      <c r="W520" s="15"/>
      <c r="X520" s="23">
        <v>0</v>
      </c>
      <c r="Y520" s="33">
        <f t="shared" si="28"/>
        <v>22</v>
      </c>
      <c r="Z520" s="32">
        <f t="shared" si="29"/>
        <v>2016</v>
      </c>
      <c r="AA520" s="33">
        <f t="shared" si="30"/>
        <v>23</v>
      </c>
      <c r="AB520">
        <f t="shared" si="31"/>
        <v>2016</v>
      </c>
    </row>
    <row r="521" spans="1:28" ht="43.5" x14ac:dyDescent="0.35">
      <c r="A521" s="34">
        <v>214</v>
      </c>
      <c r="B521" s="18" t="s">
        <v>47</v>
      </c>
      <c r="C521" s="18" t="s">
        <v>660</v>
      </c>
      <c r="D521" s="18" t="s">
        <v>2373</v>
      </c>
      <c r="E521" s="18" t="s">
        <v>60</v>
      </c>
      <c r="F521" s="18" t="s">
        <v>35</v>
      </c>
      <c r="G521" s="14" t="s">
        <v>2374</v>
      </c>
      <c r="H521" s="18" t="s">
        <v>37</v>
      </c>
      <c r="I521" s="29"/>
      <c r="J521" s="18"/>
      <c r="K521" s="18" t="s">
        <v>3261</v>
      </c>
      <c r="L521" s="14" t="s">
        <v>2375</v>
      </c>
      <c r="M521" s="19">
        <v>42516.574340277781</v>
      </c>
      <c r="N521" s="18"/>
      <c r="O521" s="18" t="s">
        <v>1718</v>
      </c>
      <c r="P521" s="18" t="s">
        <v>664</v>
      </c>
      <c r="Q521" s="18" t="s">
        <v>38</v>
      </c>
      <c r="R521" s="18" t="s">
        <v>30</v>
      </c>
      <c r="S521" s="18"/>
      <c r="T521" s="19">
        <v>42633</v>
      </c>
      <c r="U521" s="19"/>
      <c r="V521" s="14"/>
      <c r="W521" s="14"/>
      <c r="X521" s="20">
        <v>0</v>
      </c>
      <c r="Y521" s="33">
        <f t="shared" si="28"/>
        <v>22</v>
      </c>
      <c r="Z521" s="32">
        <f t="shared" si="29"/>
        <v>2016</v>
      </c>
      <c r="AA521" s="33" t="str">
        <f t="shared" si="30"/>
        <v/>
      </c>
      <c r="AB521" t="str">
        <f t="shared" si="31"/>
        <v/>
      </c>
    </row>
    <row r="522" spans="1:28" ht="101.5" x14ac:dyDescent="0.35">
      <c r="A522" s="35">
        <v>213</v>
      </c>
      <c r="B522" s="21" t="s">
        <v>47</v>
      </c>
      <c r="C522" s="21" t="s">
        <v>165</v>
      </c>
      <c r="D522" s="21" t="s">
        <v>1444</v>
      </c>
      <c r="E522" s="21"/>
      <c r="F522" s="21" t="s">
        <v>1609</v>
      </c>
      <c r="G522" s="15" t="s">
        <v>2376</v>
      </c>
      <c r="H522" s="21" t="s">
        <v>28</v>
      </c>
      <c r="I522" s="29"/>
      <c r="J522" s="21"/>
      <c r="K522" s="21" t="s">
        <v>3257</v>
      </c>
      <c r="L522" s="15" t="s">
        <v>2377</v>
      </c>
      <c r="M522" s="22">
        <v>42515.614155092589</v>
      </c>
      <c r="N522" s="21"/>
      <c r="O522" s="21" t="s">
        <v>682</v>
      </c>
      <c r="P522" s="21"/>
      <c r="Q522" s="21" t="s">
        <v>30</v>
      </c>
      <c r="R522" s="21" t="s">
        <v>38</v>
      </c>
      <c r="S522" s="21"/>
      <c r="T522" s="22">
        <v>42516</v>
      </c>
      <c r="U522" s="22"/>
      <c r="V522" s="24" t="s">
        <v>2378</v>
      </c>
      <c r="W522" s="15"/>
      <c r="X522" s="23">
        <v>0</v>
      </c>
      <c r="Y522" s="33">
        <f t="shared" si="28"/>
        <v>22</v>
      </c>
      <c r="Z522" s="32">
        <f t="shared" si="29"/>
        <v>2016</v>
      </c>
      <c r="AA522" s="33" t="str">
        <f t="shared" si="30"/>
        <v/>
      </c>
      <c r="AB522" t="str">
        <f t="shared" si="31"/>
        <v/>
      </c>
    </row>
    <row r="523" spans="1:28" ht="72.5" x14ac:dyDescent="0.35">
      <c r="A523" s="34">
        <v>212</v>
      </c>
      <c r="B523" s="18" t="s">
        <v>47</v>
      </c>
      <c r="C523" s="18" t="s">
        <v>1130</v>
      </c>
      <c r="D523" s="18" t="s">
        <v>1537</v>
      </c>
      <c r="E523" s="18"/>
      <c r="F523" s="18" t="s">
        <v>1609</v>
      </c>
      <c r="G523" s="14" t="s">
        <v>2379</v>
      </c>
      <c r="H523" s="18" t="s">
        <v>28</v>
      </c>
      <c r="I523" s="29"/>
      <c r="J523" s="18"/>
      <c r="K523" s="18" t="s">
        <v>3257</v>
      </c>
      <c r="L523" s="14" t="s">
        <v>2380</v>
      </c>
      <c r="M523" s="19">
        <v>42513.603877314818</v>
      </c>
      <c r="N523" s="18" t="s">
        <v>2381</v>
      </c>
      <c r="O523" s="18" t="s">
        <v>1541</v>
      </c>
      <c r="P523" s="18"/>
      <c r="Q523" s="18" t="s">
        <v>30</v>
      </c>
      <c r="R523" s="18"/>
      <c r="S523" s="18"/>
      <c r="T523" s="19">
        <v>42513</v>
      </c>
      <c r="U523" s="19">
        <v>42513</v>
      </c>
      <c r="V523" s="14"/>
      <c r="W523" s="14"/>
      <c r="X523" s="20">
        <v>0</v>
      </c>
      <c r="Y523" s="33">
        <f t="shared" si="28"/>
        <v>22</v>
      </c>
      <c r="Z523" s="32">
        <f t="shared" si="29"/>
        <v>2016</v>
      </c>
      <c r="AA523" s="33">
        <f t="shared" si="30"/>
        <v>22</v>
      </c>
      <c r="AB523">
        <f t="shared" si="31"/>
        <v>2016</v>
      </c>
    </row>
    <row r="524" spans="1:28" ht="72.5" x14ac:dyDescent="0.35">
      <c r="A524" s="35">
        <v>211</v>
      </c>
      <c r="B524" s="21" t="s">
        <v>47</v>
      </c>
      <c r="C524" s="21" t="s">
        <v>1130</v>
      </c>
      <c r="D524" s="21" t="s">
        <v>1537</v>
      </c>
      <c r="E524" s="21"/>
      <c r="F524" s="21" t="s">
        <v>1609</v>
      </c>
      <c r="G524" s="15" t="s">
        <v>2382</v>
      </c>
      <c r="H524" s="21" t="s">
        <v>28</v>
      </c>
      <c r="I524" s="29"/>
      <c r="J524" s="21"/>
      <c r="K524" s="21" t="s">
        <v>3257</v>
      </c>
      <c r="L524" s="15" t="s">
        <v>2383</v>
      </c>
      <c r="M524" s="22">
        <v>42513.601423611108</v>
      </c>
      <c r="N524" s="21"/>
      <c r="O524" s="21" t="s">
        <v>1541</v>
      </c>
      <c r="P524" s="21"/>
      <c r="Q524" s="21" t="s">
        <v>30</v>
      </c>
      <c r="R524" s="21" t="s">
        <v>38</v>
      </c>
      <c r="S524" s="21"/>
      <c r="T524" s="22">
        <v>42513</v>
      </c>
      <c r="U524" s="22">
        <v>42513</v>
      </c>
      <c r="V524" s="24" t="s">
        <v>2384</v>
      </c>
      <c r="W524" s="15"/>
      <c r="X524" s="23">
        <v>0</v>
      </c>
      <c r="Y524" s="33">
        <f t="shared" si="28"/>
        <v>22</v>
      </c>
      <c r="Z524" s="32">
        <f t="shared" si="29"/>
        <v>2016</v>
      </c>
      <c r="AA524" s="33">
        <f t="shared" si="30"/>
        <v>22</v>
      </c>
      <c r="AB524">
        <f t="shared" si="31"/>
        <v>2016</v>
      </c>
    </row>
    <row r="525" spans="1:28" ht="72.5" x14ac:dyDescent="0.35">
      <c r="A525" s="34">
        <v>210</v>
      </c>
      <c r="B525" s="18" t="s">
        <v>47</v>
      </c>
      <c r="C525" s="18" t="s">
        <v>165</v>
      </c>
      <c r="D525" s="18" t="s">
        <v>1444</v>
      </c>
      <c r="E525" s="18"/>
      <c r="F525" s="18" t="s">
        <v>1609</v>
      </c>
      <c r="G525" s="14" t="s">
        <v>2385</v>
      </c>
      <c r="H525" s="18" t="s">
        <v>37</v>
      </c>
      <c r="I525" s="29"/>
      <c r="J525" s="18"/>
      <c r="K525" s="18" t="s">
        <v>3258</v>
      </c>
      <c r="L525" s="14" t="s">
        <v>2386</v>
      </c>
      <c r="M525" s="19">
        <v>42513.559189814812</v>
      </c>
      <c r="N525" s="18"/>
      <c r="O525" s="18" t="s">
        <v>1605</v>
      </c>
      <c r="P525" s="18"/>
      <c r="Q525" s="18" t="s">
        <v>30</v>
      </c>
      <c r="R525" s="18" t="s">
        <v>38</v>
      </c>
      <c r="S525" s="18"/>
      <c r="T525" s="19">
        <v>42514</v>
      </c>
      <c r="U525" s="19">
        <v>42514</v>
      </c>
      <c r="V525" s="25" t="s">
        <v>2387</v>
      </c>
      <c r="W525" s="25" t="s">
        <v>2388</v>
      </c>
      <c r="X525" s="20">
        <v>0</v>
      </c>
      <c r="Y525" s="33">
        <f t="shared" si="28"/>
        <v>22</v>
      </c>
      <c r="Z525" s="32">
        <f t="shared" si="29"/>
        <v>2016</v>
      </c>
      <c r="AA525" s="33">
        <f t="shared" si="30"/>
        <v>22</v>
      </c>
      <c r="AB525">
        <f t="shared" si="31"/>
        <v>2016</v>
      </c>
    </row>
    <row r="526" spans="1:28" ht="130.5" x14ac:dyDescent="0.35">
      <c r="A526" s="35">
        <v>209</v>
      </c>
      <c r="B526" s="21" t="s">
        <v>47</v>
      </c>
      <c r="C526" s="21" t="s">
        <v>2389</v>
      </c>
      <c r="D526" s="21" t="s">
        <v>2390</v>
      </c>
      <c r="E526" s="21" t="s">
        <v>102</v>
      </c>
      <c r="F526" s="21" t="s">
        <v>1609</v>
      </c>
      <c r="G526" s="15" t="s">
        <v>2391</v>
      </c>
      <c r="H526" s="21" t="s">
        <v>28</v>
      </c>
      <c r="I526" s="29"/>
      <c r="J526" s="21"/>
      <c r="K526" s="21" t="s">
        <v>3260</v>
      </c>
      <c r="L526" s="15" t="s">
        <v>2392</v>
      </c>
      <c r="M526" s="22">
        <v>42513.467951388891</v>
      </c>
      <c r="N526" s="21"/>
      <c r="O526" s="21" t="s">
        <v>2394</v>
      </c>
      <c r="P526" s="21"/>
      <c r="Q526" s="21" t="s">
        <v>30</v>
      </c>
      <c r="R526" s="21" t="s">
        <v>38</v>
      </c>
      <c r="S526" s="21"/>
      <c r="T526" s="22">
        <v>42516</v>
      </c>
      <c r="U526" s="22">
        <v>42516</v>
      </c>
      <c r="V526" s="24" t="s">
        <v>2393</v>
      </c>
      <c r="W526" s="15"/>
      <c r="X526" s="23">
        <v>0</v>
      </c>
      <c r="Y526" s="33">
        <f t="shared" si="28"/>
        <v>22</v>
      </c>
      <c r="Z526" s="32">
        <f t="shared" si="29"/>
        <v>2016</v>
      </c>
      <c r="AA526" s="33">
        <f t="shared" si="30"/>
        <v>22</v>
      </c>
      <c r="AB526">
        <f t="shared" si="31"/>
        <v>2016</v>
      </c>
    </row>
    <row r="527" spans="1:28" ht="58" x14ac:dyDescent="0.35">
      <c r="A527" s="34">
        <v>208</v>
      </c>
      <c r="B527" s="18" t="s">
        <v>47</v>
      </c>
      <c r="C527" s="18" t="s">
        <v>1613</v>
      </c>
      <c r="D527" s="18" t="s">
        <v>2395</v>
      </c>
      <c r="E527" s="18"/>
      <c r="F527" s="18" t="s">
        <v>1609</v>
      </c>
      <c r="G527" s="14" t="s">
        <v>2396</v>
      </c>
      <c r="H527" s="18" t="s">
        <v>28</v>
      </c>
      <c r="I527" s="29"/>
      <c r="J527" s="18"/>
      <c r="K527" s="18" t="s">
        <v>3257</v>
      </c>
      <c r="L527" s="14" t="s">
        <v>1957</v>
      </c>
      <c r="M527" s="19">
        <v>42508.70957175926</v>
      </c>
      <c r="N527" s="18"/>
      <c r="O527" s="18" t="s">
        <v>1541</v>
      </c>
      <c r="P527" s="18"/>
      <c r="Q527" s="18" t="s">
        <v>30</v>
      </c>
      <c r="R527" s="18" t="s">
        <v>38</v>
      </c>
      <c r="S527" s="18"/>
      <c r="T527" s="19">
        <v>42509</v>
      </c>
      <c r="U527" s="19">
        <v>42509</v>
      </c>
      <c r="V527" s="25" t="s">
        <v>2397</v>
      </c>
      <c r="W527" s="14"/>
      <c r="X527" s="20">
        <v>0</v>
      </c>
      <c r="Y527" s="33">
        <f t="shared" si="28"/>
        <v>21</v>
      </c>
      <c r="Z527" s="32">
        <f t="shared" si="29"/>
        <v>2016</v>
      </c>
      <c r="AA527" s="33">
        <f t="shared" si="30"/>
        <v>21</v>
      </c>
      <c r="AB527">
        <f t="shared" si="31"/>
        <v>2016</v>
      </c>
    </row>
    <row r="528" spans="1:28" ht="130.5" x14ac:dyDescent="0.35">
      <c r="A528" s="35">
        <v>207</v>
      </c>
      <c r="B528" s="21" t="s">
        <v>47</v>
      </c>
      <c r="C528" s="21" t="s">
        <v>1237</v>
      </c>
      <c r="D528" s="21" t="s">
        <v>2398</v>
      </c>
      <c r="E528" s="21" t="s">
        <v>258</v>
      </c>
      <c r="F528" s="21" t="s">
        <v>31</v>
      </c>
      <c r="G528" s="15" t="s">
        <v>2399</v>
      </c>
      <c r="H528" s="21" t="s">
        <v>37</v>
      </c>
      <c r="I528" s="29"/>
      <c r="J528" s="21"/>
      <c r="K528" s="21" t="s">
        <v>3258</v>
      </c>
      <c r="L528" s="15" t="s">
        <v>2400</v>
      </c>
      <c r="M528" s="22">
        <v>42508.471018518518</v>
      </c>
      <c r="N528" s="21"/>
      <c r="O528" s="21" t="s">
        <v>1796</v>
      </c>
      <c r="P528" s="21" t="s">
        <v>2402</v>
      </c>
      <c r="Q528" s="21" t="s">
        <v>38</v>
      </c>
      <c r="R528" s="21" t="s">
        <v>30</v>
      </c>
      <c r="S528" s="21" t="s">
        <v>2403</v>
      </c>
      <c r="T528" s="22">
        <v>42508</v>
      </c>
      <c r="U528" s="22">
        <v>42513</v>
      </c>
      <c r="V528" s="24" t="s">
        <v>2401</v>
      </c>
      <c r="W528" s="24" t="s">
        <v>2404</v>
      </c>
      <c r="X528" s="23">
        <v>0</v>
      </c>
      <c r="Y528" s="33">
        <f t="shared" ref="Y528:Y591" si="32">WEEKNUM(M528)</f>
        <v>21</v>
      </c>
      <c r="Z528" s="32">
        <f t="shared" ref="Z528:Z591" si="33">YEAR(M528)</f>
        <v>2016</v>
      </c>
      <c r="AA528" s="33">
        <f t="shared" ref="AA528:AA591" si="34">IF(U528="","",WEEKNUM(U528))</f>
        <v>22</v>
      </c>
      <c r="AB528">
        <f t="shared" ref="AB528:AB591" si="35">IF(U528="","",YEAR(U528))</f>
        <v>2016</v>
      </c>
    </row>
    <row r="529" spans="1:28" ht="145" x14ac:dyDescent="0.35">
      <c r="A529" s="34">
        <v>206</v>
      </c>
      <c r="B529" s="18" t="s">
        <v>47</v>
      </c>
      <c r="C529" s="18" t="s">
        <v>2405</v>
      </c>
      <c r="D529" s="18" t="s">
        <v>2406</v>
      </c>
      <c r="E529" s="18" t="s">
        <v>217</v>
      </c>
      <c r="F529" s="18" t="s">
        <v>35</v>
      </c>
      <c r="G529" s="14" t="s">
        <v>2407</v>
      </c>
      <c r="H529" s="18" t="s">
        <v>28</v>
      </c>
      <c r="I529" s="29"/>
      <c r="J529" s="18"/>
      <c r="K529" s="18" t="s">
        <v>3258</v>
      </c>
      <c r="L529" s="14" t="s">
        <v>2408</v>
      </c>
      <c r="M529" s="19">
        <v>42508.405624999999</v>
      </c>
      <c r="N529" s="18"/>
      <c r="O529" s="18" t="s">
        <v>1796</v>
      </c>
      <c r="P529" s="18" t="s">
        <v>2409</v>
      </c>
      <c r="Q529" s="18" t="s">
        <v>38</v>
      </c>
      <c r="R529" s="18" t="s">
        <v>30</v>
      </c>
      <c r="S529" s="18"/>
      <c r="T529" s="19">
        <v>42508</v>
      </c>
      <c r="U529" s="19">
        <v>42514</v>
      </c>
      <c r="V529" s="14"/>
      <c r="W529" s="14"/>
      <c r="X529" s="20">
        <v>0</v>
      </c>
      <c r="Y529" s="33">
        <f t="shared" si="32"/>
        <v>21</v>
      </c>
      <c r="Z529" s="32">
        <f t="shared" si="33"/>
        <v>2016</v>
      </c>
      <c r="AA529" s="33">
        <f t="shared" si="34"/>
        <v>22</v>
      </c>
      <c r="AB529">
        <f t="shared" si="35"/>
        <v>2016</v>
      </c>
    </row>
    <row r="530" spans="1:28" ht="58" x14ac:dyDescent="0.35">
      <c r="A530" s="35">
        <v>205</v>
      </c>
      <c r="B530" s="21" t="s">
        <v>47</v>
      </c>
      <c r="C530" s="21" t="s">
        <v>48</v>
      </c>
      <c r="D530" s="21" t="s">
        <v>49</v>
      </c>
      <c r="E530" s="21" t="s">
        <v>198</v>
      </c>
      <c r="F530" s="21" t="s">
        <v>51</v>
      </c>
      <c r="G530" s="15" t="s">
        <v>2410</v>
      </c>
      <c r="H530" s="21" t="s">
        <v>37</v>
      </c>
      <c r="I530" s="29"/>
      <c r="J530" s="21"/>
      <c r="K530" s="21" t="s">
        <v>3261</v>
      </c>
      <c r="L530" s="15" t="s">
        <v>2411</v>
      </c>
      <c r="M530" s="22">
        <v>42508.377372685187</v>
      </c>
      <c r="N530" s="21"/>
      <c r="O530" s="21" t="s">
        <v>2412</v>
      </c>
      <c r="P530" s="21" t="s">
        <v>54</v>
      </c>
      <c r="Q530" s="21" t="s">
        <v>38</v>
      </c>
      <c r="R530" s="21" t="s">
        <v>30</v>
      </c>
      <c r="S530" s="21" t="s">
        <v>2106</v>
      </c>
      <c r="T530" s="22">
        <v>42508</v>
      </c>
      <c r="U530" s="22"/>
      <c r="V530" s="15"/>
      <c r="W530" s="15"/>
      <c r="X530" s="23">
        <v>0</v>
      </c>
      <c r="Y530" s="33">
        <f t="shared" si="32"/>
        <v>21</v>
      </c>
      <c r="Z530" s="32">
        <f t="shared" si="33"/>
        <v>2016</v>
      </c>
      <c r="AA530" s="33" t="str">
        <f t="shared" si="34"/>
        <v/>
      </c>
      <c r="AB530" t="str">
        <f t="shared" si="35"/>
        <v/>
      </c>
    </row>
    <row r="531" spans="1:28" ht="203" x14ac:dyDescent="0.35">
      <c r="A531" s="34">
        <v>204</v>
      </c>
      <c r="B531" s="18" t="s">
        <v>47</v>
      </c>
      <c r="C531" s="18" t="s">
        <v>222</v>
      </c>
      <c r="D531" s="18" t="s">
        <v>2413</v>
      </c>
      <c r="E531" s="18"/>
      <c r="F531" s="18" t="s">
        <v>1609</v>
      </c>
      <c r="G531" s="14" t="s">
        <v>2414</v>
      </c>
      <c r="H531" s="18" t="s">
        <v>43</v>
      </c>
      <c r="I531" s="29"/>
      <c r="J531" s="18"/>
      <c r="K531" s="18" t="s">
        <v>3260</v>
      </c>
      <c r="L531" s="14" t="s">
        <v>2415</v>
      </c>
      <c r="M531" s="19">
        <v>42507.672627314816</v>
      </c>
      <c r="N531" s="18"/>
      <c r="O531" s="18" t="s">
        <v>1480</v>
      </c>
      <c r="P531" s="18"/>
      <c r="Q531" s="18" t="s">
        <v>30</v>
      </c>
      <c r="R531" s="18" t="s">
        <v>3262</v>
      </c>
      <c r="S531" s="18"/>
      <c r="T531" s="19">
        <v>42508</v>
      </c>
      <c r="U531" s="19">
        <v>42510</v>
      </c>
      <c r="V531" s="25" t="s">
        <v>2416</v>
      </c>
      <c r="W531" s="14"/>
      <c r="X531" s="20">
        <v>0</v>
      </c>
      <c r="Y531" s="33">
        <f t="shared" si="32"/>
        <v>21</v>
      </c>
      <c r="Z531" s="32">
        <f t="shared" si="33"/>
        <v>2016</v>
      </c>
      <c r="AA531" s="33">
        <f t="shared" si="34"/>
        <v>21</v>
      </c>
      <c r="AB531">
        <f t="shared" si="35"/>
        <v>2016</v>
      </c>
    </row>
    <row r="532" spans="1:28" ht="217.5" x14ac:dyDescent="0.35">
      <c r="A532" s="35">
        <v>203</v>
      </c>
      <c r="B532" s="21" t="s">
        <v>47</v>
      </c>
      <c r="C532" s="21" t="s">
        <v>2417</v>
      </c>
      <c r="D532" s="21" t="s">
        <v>2418</v>
      </c>
      <c r="E532" s="21" t="s">
        <v>182</v>
      </c>
      <c r="F532" s="21" t="s">
        <v>51</v>
      </c>
      <c r="G532" s="15" t="s">
        <v>2419</v>
      </c>
      <c r="H532" s="21" t="s">
        <v>28</v>
      </c>
      <c r="I532" s="29"/>
      <c r="J532" s="21"/>
      <c r="K532" s="21" t="s">
        <v>3261</v>
      </c>
      <c r="L532" s="15" t="s">
        <v>2420</v>
      </c>
      <c r="M532" s="22">
        <v>42501.363182870373</v>
      </c>
      <c r="N532" s="21"/>
      <c r="O532" s="21" t="s">
        <v>2412</v>
      </c>
      <c r="P532" s="21" t="s">
        <v>2422</v>
      </c>
      <c r="Q532" s="21" t="s">
        <v>38</v>
      </c>
      <c r="R532" s="21" t="s">
        <v>30</v>
      </c>
      <c r="S532" s="21" t="s">
        <v>2297</v>
      </c>
      <c r="T532" s="22">
        <v>42507</v>
      </c>
      <c r="U532" s="22"/>
      <c r="V532" s="24" t="s">
        <v>2421</v>
      </c>
      <c r="W532" s="24" t="s">
        <v>2423</v>
      </c>
      <c r="X532" s="23">
        <v>0</v>
      </c>
      <c r="Y532" s="33">
        <f t="shared" si="32"/>
        <v>20</v>
      </c>
      <c r="Z532" s="32">
        <f t="shared" si="33"/>
        <v>2016</v>
      </c>
      <c r="AA532" s="33" t="str">
        <f t="shared" si="34"/>
        <v/>
      </c>
      <c r="AB532" t="str">
        <f t="shared" si="35"/>
        <v/>
      </c>
    </row>
    <row r="533" spans="1:28" ht="58" x14ac:dyDescent="0.35">
      <c r="A533" s="34">
        <v>202</v>
      </c>
      <c r="B533" s="18" t="s">
        <v>47</v>
      </c>
      <c r="C533" s="18" t="s">
        <v>407</v>
      </c>
      <c r="D533" s="18" t="s">
        <v>408</v>
      </c>
      <c r="E533" s="18"/>
      <c r="F533" s="18" t="s">
        <v>51</v>
      </c>
      <c r="G533" s="14" t="s">
        <v>2424</v>
      </c>
      <c r="H533" s="18" t="s">
        <v>37</v>
      </c>
      <c r="I533" s="29"/>
      <c r="J533" s="18"/>
      <c r="K533" s="18" t="s">
        <v>3261</v>
      </c>
      <c r="L533" s="14" t="s">
        <v>2425</v>
      </c>
      <c r="M533" s="19">
        <v>42500.4378125</v>
      </c>
      <c r="N533" s="18"/>
      <c r="O533" s="18" t="s">
        <v>2412</v>
      </c>
      <c r="P533" s="18" t="s">
        <v>2426</v>
      </c>
      <c r="Q533" s="18" t="s">
        <v>38</v>
      </c>
      <c r="R533" s="18"/>
      <c r="S533" s="18"/>
      <c r="T533" s="19">
        <v>42500</v>
      </c>
      <c r="U533" s="19"/>
      <c r="V533" s="14"/>
      <c r="W533" s="14"/>
      <c r="X533" s="20">
        <v>0</v>
      </c>
      <c r="Y533" s="33">
        <f t="shared" si="32"/>
        <v>20</v>
      </c>
      <c r="Z533" s="32">
        <f t="shared" si="33"/>
        <v>2016</v>
      </c>
      <c r="AA533" s="33" t="str">
        <f t="shared" si="34"/>
        <v/>
      </c>
      <c r="AB533" t="str">
        <f t="shared" si="35"/>
        <v/>
      </c>
    </row>
    <row r="534" spans="1:28" ht="116" x14ac:dyDescent="0.35">
      <c r="A534" s="35">
        <v>201</v>
      </c>
      <c r="B534" s="21" t="s">
        <v>47</v>
      </c>
      <c r="C534" s="21" t="s">
        <v>2405</v>
      </c>
      <c r="D534" s="21" t="s">
        <v>2427</v>
      </c>
      <c r="E534" s="21" t="s">
        <v>217</v>
      </c>
      <c r="F534" s="21" t="s">
        <v>35</v>
      </c>
      <c r="G534" s="15" t="s">
        <v>2428</v>
      </c>
      <c r="H534" s="21" t="s">
        <v>37</v>
      </c>
      <c r="I534" s="29"/>
      <c r="J534" s="21"/>
      <c r="K534" s="21" t="s">
        <v>3258</v>
      </c>
      <c r="L534" s="15" t="s">
        <v>2429</v>
      </c>
      <c r="M534" s="22">
        <v>42499.403796296298</v>
      </c>
      <c r="N534" s="21"/>
      <c r="O534" s="21" t="s">
        <v>1796</v>
      </c>
      <c r="P534" s="21" t="s">
        <v>2409</v>
      </c>
      <c r="Q534" s="21" t="s">
        <v>38</v>
      </c>
      <c r="R534" s="21" t="s">
        <v>30</v>
      </c>
      <c r="S534" s="21"/>
      <c r="T534" s="22">
        <v>42499</v>
      </c>
      <c r="U534" s="22">
        <v>42499</v>
      </c>
      <c r="V534" s="24" t="s">
        <v>2430</v>
      </c>
      <c r="W534" s="15"/>
      <c r="X534" s="23">
        <v>0</v>
      </c>
      <c r="Y534" s="33">
        <f t="shared" si="32"/>
        <v>20</v>
      </c>
      <c r="Z534" s="32">
        <f t="shared" si="33"/>
        <v>2016</v>
      </c>
      <c r="AA534" s="33">
        <f t="shared" si="34"/>
        <v>20</v>
      </c>
      <c r="AB534">
        <f t="shared" si="35"/>
        <v>2016</v>
      </c>
    </row>
    <row r="535" spans="1:28" ht="72.5" x14ac:dyDescent="0.35">
      <c r="A535" s="34">
        <v>200</v>
      </c>
      <c r="B535" s="18" t="s">
        <v>47</v>
      </c>
      <c r="C535" s="18" t="s">
        <v>2431</v>
      </c>
      <c r="D535" s="18" t="s">
        <v>2432</v>
      </c>
      <c r="E535" s="18" t="s">
        <v>182</v>
      </c>
      <c r="F535" s="18" t="s">
        <v>51</v>
      </c>
      <c r="G535" s="14" t="s">
        <v>2433</v>
      </c>
      <c r="H535" s="18" t="s">
        <v>37</v>
      </c>
      <c r="I535" s="29"/>
      <c r="J535" s="18"/>
      <c r="K535" s="18" t="s">
        <v>3261</v>
      </c>
      <c r="L535" s="14" t="s">
        <v>2434</v>
      </c>
      <c r="M535" s="19">
        <v>42493.65457175926</v>
      </c>
      <c r="N535" s="18"/>
      <c r="O535" s="18" t="s">
        <v>1796</v>
      </c>
      <c r="P535" s="18" t="s">
        <v>2435</v>
      </c>
      <c r="Q535" s="18" t="s">
        <v>38</v>
      </c>
      <c r="R535" s="18" t="s">
        <v>30</v>
      </c>
      <c r="S535" s="18" t="s">
        <v>2436</v>
      </c>
      <c r="T535" s="19">
        <v>42499</v>
      </c>
      <c r="U535" s="19">
        <v>42499</v>
      </c>
      <c r="V535" s="14"/>
      <c r="W535" s="25" t="s">
        <v>2437</v>
      </c>
      <c r="X535" s="20">
        <v>0</v>
      </c>
      <c r="Y535" s="33">
        <f t="shared" si="32"/>
        <v>19</v>
      </c>
      <c r="Z535" s="32">
        <f t="shared" si="33"/>
        <v>2016</v>
      </c>
      <c r="AA535" s="33">
        <f t="shared" si="34"/>
        <v>20</v>
      </c>
      <c r="AB535">
        <f t="shared" si="35"/>
        <v>2016</v>
      </c>
    </row>
    <row r="536" spans="1:28" ht="87" x14ac:dyDescent="0.35">
      <c r="A536" s="35">
        <v>199</v>
      </c>
      <c r="B536" s="21" t="s">
        <v>66</v>
      </c>
      <c r="C536" s="21" t="s">
        <v>173</v>
      </c>
      <c r="D536" s="21" t="s">
        <v>2438</v>
      </c>
      <c r="E536" s="21" t="s">
        <v>198</v>
      </c>
      <c r="F536" s="21" t="s">
        <v>35</v>
      </c>
      <c r="G536" s="15" t="s">
        <v>2439</v>
      </c>
      <c r="H536" s="21" t="s">
        <v>43</v>
      </c>
      <c r="I536" s="29"/>
      <c r="J536" s="21"/>
      <c r="K536" s="21" t="s">
        <v>3258</v>
      </c>
      <c r="L536" s="15" t="s">
        <v>2440</v>
      </c>
      <c r="M536" s="22">
        <v>42487.568402777775</v>
      </c>
      <c r="N536" s="21"/>
      <c r="O536" s="21" t="s">
        <v>1796</v>
      </c>
      <c r="P536" s="21" t="s">
        <v>178</v>
      </c>
      <c r="Q536" s="21" t="s">
        <v>38</v>
      </c>
      <c r="R536" s="21" t="s">
        <v>30</v>
      </c>
      <c r="S536" s="21"/>
      <c r="T536" s="22">
        <v>42487</v>
      </c>
      <c r="U536" s="22"/>
      <c r="V536" s="15"/>
      <c r="W536" s="15"/>
      <c r="X536" s="23">
        <v>0</v>
      </c>
      <c r="Y536" s="33">
        <f t="shared" si="32"/>
        <v>18</v>
      </c>
      <c r="Z536" s="32">
        <f t="shared" si="33"/>
        <v>2016</v>
      </c>
      <c r="AA536" s="33" t="str">
        <f t="shared" si="34"/>
        <v/>
      </c>
      <c r="AB536" t="str">
        <f t="shared" si="35"/>
        <v/>
      </c>
    </row>
    <row r="537" spans="1:28" ht="101.5" x14ac:dyDescent="0.35">
      <c r="A537" s="34">
        <v>198</v>
      </c>
      <c r="B537" s="18" t="s">
        <v>47</v>
      </c>
      <c r="C537" s="18" t="s">
        <v>2441</v>
      </c>
      <c r="D537" s="18" t="s">
        <v>2442</v>
      </c>
      <c r="E537" s="18"/>
      <c r="F537" s="18" t="s">
        <v>1609</v>
      </c>
      <c r="G537" s="14" t="s">
        <v>2443</v>
      </c>
      <c r="H537" s="18" t="s">
        <v>28</v>
      </c>
      <c r="I537" s="29"/>
      <c r="J537" s="18"/>
      <c r="K537" s="18" t="s">
        <v>3258</v>
      </c>
      <c r="L537" s="14" t="s">
        <v>2444</v>
      </c>
      <c r="M537" s="19">
        <v>42487.511504629627</v>
      </c>
      <c r="N537" s="18"/>
      <c r="O537" s="18" t="s">
        <v>1605</v>
      </c>
      <c r="P537" s="18"/>
      <c r="Q537" s="18" t="s">
        <v>30</v>
      </c>
      <c r="R537" s="18" t="s">
        <v>38</v>
      </c>
      <c r="S537" s="18"/>
      <c r="T537" s="19">
        <v>42492</v>
      </c>
      <c r="U537" s="19">
        <v>42492</v>
      </c>
      <c r="V537" s="25" t="s">
        <v>2442</v>
      </c>
      <c r="W537" s="14"/>
      <c r="X537" s="20">
        <v>0</v>
      </c>
      <c r="Y537" s="33">
        <f t="shared" si="32"/>
        <v>18</v>
      </c>
      <c r="Z537" s="32">
        <f t="shared" si="33"/>
        <v>2016</v>
      </c>
      <c r="AA537" s="33">
        <f t="shared" si="34"/>
        <v>19</v>
      </c>
      <c r="AB537">
        <f t="shared" si="35"/>
        <v>2016</v>
      </c>
    </row>
    <row r="538" spans="1:28" ht="275.5" x14ac:dyDescent="0.35">
      <c r="A538" s="35">
        <v>197</v>
      </c>
      <c r="B538" s="21" t="s">
        <v>47</v>
      </c>
      <c r="C538" s="21" t="s">
        <v>23</v>
      </c>
      <c r="D538" s="21" t="s">
        <v>2445</v>
      </c>
      <c r="E538" s="21" t="s">
        <v>119</v>
      </c>
      <c r="F538" s="21" t="s">
        <v>891</v>
      </c>
      <c r="G538" s="15" t="s">
        <v>2446</v>
      </c>
      <c r="H538" s="21" t="s">
        <v>43</v>
      </c>
      <c r="I538" s="29"/>
      <c r="J538" s="21"/>
      <c r="K538" s="21" t="s">
        <v>3261</v>
      </c>
      <c r="L538" s="15" t="s">
        <v>2447</v>
      </c>
      <c r="M538" s="22">
        <v>42486.681793981479</v>
      </c>
      <c r="N538" s="21" t="s">
        <v>102</v>
      </c>
      <c r="O538" s="21" t="s">
        <v>2450</v>
      </c>
      <c r="P538" s="21" t="s">
        <v>2448</v>
      </c>
      <c r="Q538" s="21" t="s">
        <v>38</v>
      </c>
      <c r="R538" s="21" t="s">
        <v>30</v>
      </c>
      <c r="S538" s="21" t="s">
        <v>2449</v>
      </c>
      <c r="T538" s="22">
        <v>42486</v>
      </c>
      <c r="U538" s="22">
        <v>42487</v>
      </c>
      <c r="V538" s="15"/>
      <c r="W538" s="15"/>
      <c r="X538" s="23">
        <v>0</v>
      </c>
      <c r="Y538" s="33">
        <f t="shared" si="32"/>
        <v>18</v>
      </c>
      <c r="Z538" s="32">
        <f t="shared" si="33"/>
        <v>2016</v>
      </c>
      <c r="AA538" s="33">
        <f t="shared" si="34"/>
        <v>18</v>
      </c>
      <c r="AB538">
        <f t="shared" si="35"/>
        <v>2016</v>
      </c>
    </row>
    <row r="539" spans="1:28" ht="130.5" x14ac:dyDescent="0.35">
      <c r="A539" s="34">
        <v>196</v>
      </c>
      <c r="B539" s="18" t="s">
        <v>66</v>
      </c>
      <c r="C539" s="18" t="s">
        <v>2451</v>
      </c>
      <c r="D539" s="18" t="s">
        <v>2452</v>
      </c>
      <c r="E539" s="18" t="s">
        <v>78</v>
      </c>
      <c r="F539" s="18" t="s">
        <v>35</v>
      </c>
      <c r="G539" s="14" t="s">
        <v>2453</v>
      </c>
      <c r="H539" s="18" t="s">
        <v>43</v>
      </c>
      <c r="I539" s="29"/>
      <c r="J539" s="18"/>
      <c r="K539" s="18" t="s">
        <v>3258</v>
      </c>
      <c r="L539" s="14" t="s">
        <v>2454</v>
      </c>
      <c r="M539" s="19">
        <v>42485.727754629632</v>
      </c>
      <c r="N539" s="18"/>
      <c r="O539" s="18" t="s">
        <v>1796</v>
      </c>
      <c r="P539" s="18" t="s">
        <v>2456</v>
      </c>
      <c r="Q539" s="18" t="s">
        <v>38</v>
      </c>
      <c r="R539" s="18" t="s">
        <v>30</v>
      </c>
      <c r="S539" s="18"/>
      <c r="T539" s="19">
        <v>42486</v>
      </c>
      <c r="U539" s="19"/>
      <c r="V539" s="25" t="s">
        <v>2455</v>
      </c>
      <c r="W539" s="14"/>
      <c r="X539" s="20">
        <v>0</v>
      </c>
      <c r="Y539" s="33">
        <f t="shared" si="32"/>
        <v>18</v>
      </c>
      <c r="Z539" s="32">
        <f t="shared" si="33"/>
        <v>2016</v>
      </c>
      <c r="AA539" s="33" t="str">
        <f t="shared" si="34"/>
        <v/>
      </c>
      <c r="AB539" t="str">
        <f t="shared" si="35"/>
        <v/>
      </c>
    </row>
    <row r="540" spans="1:28" ht="409.5" x14ac:dyDescent="0.35">
      <c r="A540" s="35">
        <v>195</v>
      </c>
      <c r="B540" s="21" t="s">
        <v>47</v>
      </c>
      <c r="C540" s="21" t="s">
        <v>2265</v>
      </c>
      <c r="D540" s="21" t="s">
        <v>2457</v>
      </c>
      <c r="E540" s="21" t="s">
        <v>217</v>
      </c>
      <c r="F540" s="21" t="s">
        <v>35</v>
      </c>
      <c r="G540" s="15" t="s">
        <v>2458</v>
      </c>
      <c r="H540" s="21" t="s">
        <v>43</v>
      </c>
      <c r="I540" s="29"/>
      <c r="J540" s="21"/>
      <c r="K540" s="21" t="s">
        <v>3258</v>
      </c>
      <c r="L540" s="15" t="s">
        <v>2459</v>
      </c>
      <c r="M540" s="22">
        <v>42485.453020833331</v>
      </c>
      <c r="N540" s="21"/>
      <c r="O540" s="21" t="s">
        <v>1796</v>
      </c>
      <c r="P540" s="21" t="s">
        <v>2409</v>
      </c>
      <c r="Q540" s="21" t="s">
        <v>38</v>
      </c>
      <c r="R540" s="21" t="s">
        <v>30</v>
      </c>
      <c r="S540" s="21"/>
      <c r="T540" s="22">
        <v>42485</v>
      </c>
      <c r="U540" s="22">
        <v>42489</v>
      </c>
      <c r="V540" s="15"/>
      <c r="W540" s="24" t="s">
        <v>2460</v>
      </c>
      <c r="X540" s="23">
        <v>0</v>
      </c>
      <c r="Y540" s="33">
        <f t="shared" si="32"/>
        <v>18</v>
      </c>
      <c r="Z540" s="32">
        <f t="shared" si="33"/>
        <v>2016</v>
      </c>
      <c r="AA540" s="33">
        <f t="shared" si="34"/>
        <v>18</v>
      </c>
      <c r="AB540">
        <f t="shared" si="35"/>
        <v>2016</v>
      </c>
    </row>
    <row r="541" spans="1:28" ht="87" x14ac:dyDescent="0.35">
      <c r="A541" s="34">
        <v>194</v>
      </c>
      <c r="B541" s="18" t="s">
        <v>47</v>
      </c>
      <c r="C541" s="18" t="s">
        <v>1626</v>
      </c>
      <c r="D541" s="18" t="s">
        <v>2461</v>
      </c>
      <c r="E541" s="18" t="s">
        <v>217</v>
      </c>
      <c r="F541" s="18" t="s">
        <v>31</v>
      </c>
      <c r="G541" s="14" t="s">
        <v>2462</v>
      </c>
      <c r="H541" s="18" t="s">
        <v>43</v>
      </c>
      <c r="I541" s="29"/>
      <c r="J541" s="18"/>
      <c r="K541" s="18" t="s">
        <v>3258</v>
      </c>
      <c r="L541" s="14" t="s">
        <v>2463</v>
      </c>
      <c r="M541" s="19">
        <v>42485.375486111108</v>
      </c>
      <c r="N541" s="18"/>
      <c r="O541" s="18" t="s">
        <v>2467</v>
      </c>
      <c r="P541" s="18" t="s">
        <v>2465</v>
      </c>
      <c r="Q541" s="18" t="s">
        <v>38</v>
      </c>
      <c r="R541" s="18" t="s">
        <v>30</v>
      </c>
      <c r="S541" s="18" t="s">
        <v>2466</v>
      </c>
      <c r="T541" s="19">
        <v>42485</v>
      </c>
      <c r="U541" s="19">
        <v>42485</v>
      </c>
      <c r="V541" s="25" t="s">
        <v>2464</v>
      </c>
      <c r="W541" s="25" t="s">
        <v>2468</v>
      </c>
      <c r="X541" s="20">
        <v>0</v>
      </c>
      <c r="Y541" s="33">
        <f t="shared" si="32"/>
        <v>18</v>
      </c>
      <c r="Z541" s="32">
        <f t="shared" si="33"/>
        <v>2016</v>
      </c>
      <c r="AA541" s="33">
        <f t="shared" si="34"/>
        <v>18</v>
      </c>
      <c r="AB541">
        <f t="shared" si="35"/>
        <v>2016</v>
      </c>
    </row>
    <row r="542" spans="1:28" ht="116" x14ac:dyDescent="0.35">
      <c r="A542" s="35">
        <v>193</v>
      </c>
      <c r="B542" s="21" t="s">
        <v>47</v>
      </c>
      <c r="C542" s="21" t="s">
        <v>1626</v>
      </c>
      <c r="D542" s="21" t="s">
        <v>2469</v>
      </c>
      <c r="E542" s="21" t="s">
        <v>217</v>
      </c>
      <c r="F542" s="21" t="s">
        <v>31</v>
      </c>
      <c r="G542" s="15" t="s">
        <v>2470</v>
      </c>
      <c r="H542" s="21" t="s">
        <v>43</v>
      </c>
      <c r="I542" s="29"/>
      <c r="J542" s="21"/>
      <c r="K542" s="21" t="s">
        <v>3258</v>
      </c>
      <c r="L542" s="15" t="s">
        <v>2471</v>
      </c>
      <c r="M542" s="22">
        <v>42482.340960648151</v>
      </c>
      <c r="N542" s="21" t="s">
        <v>102</v>
      </c>
      <c r="O542" s="21" t="s">
        <v>1796</v>
      </c>
      <c r="P542" s="21" t="s">
        <v>2465</v>
      </c>
      <c r="Q542" s="21" t="s">
        <v>38</v>
      </c>
      <c r="R542" s="21" t="s">
        <v>30</v>
      </c>
      <c r="S542" s="21" t="s">
        <v>2466</v>
      </c>
      <c r="T542" s="22">
        <v>42482</v>
      </c>
      <c r="U542" s="22">
        <v>42482</v>
      </c>
      <c r="V542" s="24" t="s">
        <v>2472</v>
      </c>
      <c r="W542" s="15"/>
      <c r="X542" s="23">
        <v>0</v>
      </c>
      <c r="Y542" s="33">
        <f t="shared" si="32"/>
        <v>17</v>
      </c>
      <c r="Z542" s="32">
        <f t="shared" si="33"/>
        <v>2016</v>
      </c>
      <c r="AA542" s="33">
        <f t="shared" si="34"/>
        <v>17</v>
      </c>
      <c r="AB542">
        <f t="shared" si="35"/>
        <v>2016</v>
      </c>
    </row>
    <row r="543" spans="1:28" ht="43.5" x14ac:dyDescent="0.35">
      <c r="A543" s="34">
        <v>191</v>
      </c>
      <c r="B543" s="18" t="s">
        <v>47</v>
      </c>
      <c r="C543" s="18" t="s">
        <v>492</v>
      </c>
      <c r="D543" s="18" t="s">
        <v>493</v>
      </c>
      <c r="E543" s="18"/>
      <c r="F543" s="18" t="s">
        <v>1609</v>
      </c>
      <c r="G543" s="14" t="s">
        <v>2473</v>
      </c>
      <c r="H543" s="18" t="s">
        <v>37</v>
      </c>
      <c r="I543" s="29"/>
      <c r="J543" s="18"/>
      <c r="K543" s="18" t="s">
        <v>3257</v>
      </c>
      <c r="L543" s="14" t="s">
        <v>2474</v>
      </c>
      <c r="M543" s="19">
        <v>42481.687442129631</v>
      </c>
      <c r="N543" s="18"/>
      <c r="O543" s="18" t="s">
        <v>719</v>
      </c>
      <c r="P543" s="18"/>
      <c r="Q543" s="18" t="s">
        <v>30</v>
      </c>
      <c r="R543" s="18" t="s">
        <v>38</v>
      </c>
      <c r="S543" s="18"/>
      <c r="T543" s="19">
        <v>42481</v>
      </c>
      <c r="U543" s="19">
        <v>42481</v>
      </c>
      <c r="V543" s="25" t="s">
        <v>2475</v>
      </c>
      <c r="W543" s="14"/>
      <c r="X543" s="20">
        <v>0</v>
      </c>
      <c r="Y543" s="33">
        <f t="shared" si="32"/>
        <v>17</v>
      </c>
      <c r="Z543" s="32">
        <f t="shared" si="33"/>
        <v>2016</v>
      </c>
      <c r="AA543" s="33">
        <f t="shared" si="34"/>
        <v>17</v>
      </c>
      <c r="AB543">
        <f t="shared" si="35"/>
        <v>2016</v>
      </c>
    </row>
    <row r="544" spans="1:28" ht="159.5" x14ac:dyDescent="0.35">
      <c r="A544" s="35">
        <v>190</v>
      </c>
      <c r="B544" s="21" t="s">
        <v>47</v>
      </c>
      <c r="C544" s="21" t="s">
        <v>2341</v>
      </c>
      <c r="D544" s="21" t="s">
        <v>2476</v>
      </c>
      <c r="E544" s="21" t="s">
        <v>2343</v>
      </c>
      <c r="F544" s="21" t="s">
        <v>51</v>
      </c>
      <c r="G544" s="15" t="s">
        <v>2477</v>
      </c>
      <c r="H544" s="21" t="s">
        <v>43</v>
      </c>
      <c r="I544" s="29"/>
      <c r="J544" s="21"/>
      <c r="K544" s="21" t="s">
        <v>3261</v>
      </c>
      <c r="L544" s="15" t="s">
        <v>2478</v>
      </c>
      <c r="M544" s="22">
        <v>42481.427928240744</v>
      </c>
      <c r="N544" s="21" t="s">
        <v>102</v>
      </c>
      <c r="O544" s="21" t="s">
        <v>1718</v>
      </c>
      <c r="P544" s="21" t="s">
        <v>2339</v>
      </c>
      <c r="Q544" s="21" t="s">
        <v>38</v>
      </c>
      <c r="R544" s="21" t="s">
        <v>30</v>
      </c>
      <c r="S544" s="21" t="s">
        <v>2346</v>
      </c>
      <c r="T544" s="22">
        <v>42481</v>
      </c>
      <c r="U544" s="22">
        <v>42486</v>
      </c>
      <c r="V544" s="24" t="s">
        <v>2479</v>
      </c>
      <c r="W544" s="24" t="s">
        <v>2480</v>
      </c>
      <c r="X544" s="23">
        <v>0</v>
      </c>
      <c r="Y544" s="33">
        <f t="shared" si="32"/>
        <v>17</v>
      </c>
      <c r="Z544" s="32">
        <f t="shared" si="33"/>
        <v>2016</v>
      </c>
      <c r="AA544" s="33">
        <f t="shared" si="34"/>
        <v>18</v>
      </c>
      <c r="AB544">
        <f t="shared" si="35"/>
        <v>2016</v>
      </c>
    </row>
    <row r="545" spans="1:28" ht="409.5" x14ac:dyDescent="0.35">
      <c r="A545" s="34">
        <v>189</v>
      </c>
      <c r="B545" s="18" t="s">
        <v>47</v>
      </c>
      <c r="C545" s="18" t="s">
        <v>2481</v>
      </c>
      <c r="D545" s="18"/>
      <c r="E545" s="18"/>
      <c r="F545" s="18" t="s">
        <v>1609</v>
      </c>
      <c r="G545" s="14" t="s">
        <v>2482</v>
      </c>
      <c r="H545" s="18" t="s">
        <v>28</v>
      </c>
      <c r="I545" s="29"/>
      <c r="J545" s="18"/>
      <c r="K545" s="18" t="s">
        <v>3258</v>
      </c>
      <c r="L545" s="14" t="s">
        <v>2483</v>
      </c>
      <c r="M545" s="19">
        <v>42480.420706018522</v>
      </c>
      <c r="N545" s="18"/>
      <c r="O545" s="18" t="s">
        <v>182</v>
      </c>
      <c r="P545" s="18"/>
      <c r="Q545" s="18" t="s">
        <v>30</v>
      </c>
      <c r="R545" s="18" t="s">
        <v>38</v>
      </c>
      <c r="S545" s="18"/>
      <c r="T545" s="19">
        <v>42480</v>
      </c>
      <c r="U545" s="19">
        <v>42480</v>
      </c>
      <c r="V545" s="14"/>
      <c r="W545" s="14"/>
      <c r="X545" s="20">
        <v>0</v>
      </c>
      <c r="Y545" s="33">
        <f t="shared" si="32"/>
        <v>17</v>
      </c>
      <c r="Z545" s="32">
        <f t="shared" si="33"/>
        <v>2016</v>
      </c>
      <c r="AA545" s="33">
        <f t="shared" si="34"/>
        <v>17</v>
      </c>
      <c r="AB545">
        <f t="shared" si="35"/>
        <v>2016</v>
      </c>
    </row>
    <row r="546" spans="1:28" ht="159.5" x14ac:dyDescent="0.35">
      <c r="A546" s="35">
        <v>188</v>
      </c>
      <c r="B546" s="21" t="s">
        <v>47</v>
      </c>
      <c r="C546" s="21" t="s">
        <v>2481</v>
      </c>
      <c r="D546" s="21"/>
      <c r="E546" s="21"/>
      <c r="F546" s="21" t="s">
        <v>1609</v>
      </c>
      <c r="G546" s="15" t="s">
        <v>2484</v>
      </c>
      <c r="H546" s="21" t="s">
        <v>28</v>
      </c>
      <c r="I546" s="29"/>
      <c r="J546" s="21"/>
      <c r="K546" s="21" t="s">
        <v>3258</v>
      </c>
      <c r="L546" s="15" t="s">
        <v>2485</v>
      </c>
      <c r="M546" s="22">
        <v>42480.41715277778</v>
      </c>
      <c r="N546" s="21"/>
      <c r="O546" s="21" t="s">
        <v>1605</v>
      </c>
      <c r="P546" s="21"/>
      <c r="Q546" s="21" t="s">
        <v>30</v>
      </c>
      <c r="R546" s="21" t="s">
        <v>38</v>
      </c>
      <c r="S546" s="21"/>
      <c r="T546" s="22">
        <v>42480</v>
      </c>
      <c r="U546" s="22">
        <v>42480</v>
      </c>
      <c r="V546" s="15"/>
      <c r="W546" s="15"/>
      <c r="X546" s="23">
        <v>0</v>
      </c>
      <c r="Y546" s="33">
        <f t="shared" si="32"/>
        <v>17</v>
      </c>
      <c r="Z546" s="32">
        <f t="shared" si="33"/>
        <v>2016</v>
      </c>
      <c r="AA546" s="33">
        <f t="shared" si="34"/>
        <v>17</v>
      </c>
      <c r="AB546">
        <f t="shared" si="35"/>
        <v>2016</v>
      </c>
    </row>
    <row r="547" spans="1:28" ht="130.5" x14ac:dyDescent="0.35">
      <c r="A547" s="34">
        <v>187</v>
      </c>
      <c r="B547" s="18" t="s">
        <v>66</v>
      </c>
      <c r="C547" s="18" t="s">
        <v>2486</v>
      </c>
      <c r="D547" s="18" t="s">
        <v>2487</v>
      </c>
      <c r="E547" s="18"/>
      <c r="F547" s="18" t="s">
        <v>1609</v>
      </c>
      <c r="G547" s="14" t="s">
        <v>2488</v>
      </c>
      <c r="H547" s="18" t="s">
        <v>28</v>
      </c>
      <c r="I547" s="29"/>
      <c r="J547" s="18"/>
      <c r="K547" s="18" t="s">
        <v>3258</v>
      </c>
      <c r="L547" s="14" t="s">
        <v>2489</v>
      </c>
      <c r="M547" s="19">
        <v>42479.612511574072</v>
      </c>
      <c r="N547" s="18"/>
      <c r="O547" s="18" t="s">
        <v>2490</v>
      </c>
      <c r="P547" s="18"/>
      <c r="Q547" s="18" t="s">
        <v>30</v>
      </c>
      <c r="R547" s="18" t="s">
        <v>3262</v>
      </c>
      <c r="S547" s="18"/>
      <c r="T547" s="19">
        <v>42481</v>
      </c>
      <c r="U547" s="19"/>
      <c r="V547" s="14"/>
      <c r="W547" s="14"/>
      <c r="X547" s="20">
        <v>0</v>
      </c>
      <c r="Y547" s="33">
        <f t="shared" si="32"/>
        <v>17</v>
      </c>
      <c r="Z547" s="32">
        <f t="shared" si="33"/>
        <v>2016</v>
      </c>
      <c r="AA547" s="33" t="str">
        <f t="shared" si="34"/>
        <v/>
      </c>
      <c r="AB547" t="str">
        <f t="shared" si="35"/>
        <v/>
      </c>
    </row>
    <row r="548" spans="1:28" ht="87" x14ac:dyDescent="0.35">
      <c r="A548" s="35">
        <v>186</v>
      </c>
      <c r="B548" s="21" t="s">
        <v>47</v>
      </c>
      <c r="C548" s="21" t="s">
        <v>2491</v>
      </c>
      <c r="D548" s="21" t="s">
        <v>2492</v>
      </c>
      <c r="E548" s="21"/>
      <c r="F548" s="21" t="s">
        <v>1609</v>
      </c>
      <c r="G548" s="15" t="s">
        <v>2493</v>
      </c>
      <c r="H548" s="21" t="s">
        <v>43</v>
      </c>
      <c r="I548" s="29"/>
      <c r="J548" s="21"/>
      <c r="K548" s="21" t="s">
        <v>3261</v>
      </c>
      <c r="L548" s="15" t="s">
        <v>2494</v>
      </c>
      <c r="M548" s="22">
        <v>42479.602465277778</v>
      </c>
      <c r="N548" s="21"/>
      <c r="O548" s="21" t="s">
        <v>2495</v>
      </c>
      <c r="P548" s="21"/>
      <c r="Q548" s="21" t="s">
        <v>30</v>
      </c>
      <c r="R548" s="21" t="s">
        <v>38</v>
      </c>
      <c r="S548" s="21"/>
      <c r="T548" s="22">
        <v>42480</v>
      </c>
      <c r="U548" s="22">
        <v>42480</v>
      </c>
      <c r="V548" s="15"/>
      <c r="W548" s="15"/>
      <c r="X548" s="23">
        <v>0</v>
      </c>
      <c r="Y548" s="33">
        <f t="shared" si="32"/>
        <v>17</v>
      </c>
      <c r="Z548" s="32">
        <f t="shared" si="33"/>
        <v>2016</v>
      </c>
      <c r="AA548" s="33">
        <f t="shared" si="34"/>
        <v>17</v>
      </c>
      <c r="AB548">
        <f t="shared" si="35"/>
        <v>2016</v>
      </c>
    </row>
    <row r="549" spans="1:28" ht="87" x14ac:dyDescent="0.35">
      <c r="A549" s="34">
        <v>185</v>
      </c>
      <c r="B549" s="18" t="s">
        <v>47</v>
      </c>
      <c r="C549" s="18" t="s">
        <v>1688</v>
      </c>
      <c r="D549" s="18" t="s">
        <v>2496</v>
      </c>
      <c r="E549" s="18"/>
      <c r="F549" s="18" t="s">
        <v>1609</v>
      </c>
      <c r="G549" s="14" t="s">
        <v>2497</v>
      </c>
      <c r="H549" s="18" t="s">
        <v>28</v>
      </c>
      <c r="I549" s="29"/>
      <c r="J549" s="18"/>
      <c r="K549" s="18" t="s">
        <v>3258</v>
      </c>
      <c r="L549" s="14" t="s">
        <v>2498</v>
      </c>
      <c r="M549" s="19">
        <v>42478.744791666664</v>
      </c>
      <c r="N549" s="18"/>
      <c r="O549" s="18" t="s">
        <v>2500</v>
      </c>
      <c r="P549" s="18"/>
      <c r="Q549" s="18" t="s">
        <v>30</v>
      </c>
      <c r="R549" s="18" t="s">
        <v>38</v>
      </c>
      <c r="S549" s="18"/>
      <c r="T549" s="19">
        <v>42480</v>
      </c>
      <c r="U549" s="19">
        <v>42480</v>
      </c>
      <c r="V549" s="25" t="s">
        <v>2499</v>
      </c>
      <c r="W549" s="25" t="s">
        <v>2501</v>
      </c>
      <c r="X549" s="20">
        <v>0</v>
      </c>
      <c r="Y549" s="33">
        <f t="shared" si="32"/>
        <v>17</v>
      </c>
      <c r="Z549" s="32">
        <f t="shared" si="33"/>
        <v>2016</v>
      </c>
      <c r="AA549" s="33">
        <f t="shared" si="34"/>
        <v>17</v>
      </c>
      <c r="AB549">
        <f t="shared" si="35"/>
        <v>2016</v>
      </c>
    </row>
    <row r="550" spans="1:28" ht="72.5" x14ac:dyDescent="0.35">
      <c r="A550" s="35">
        <v>184</v>
      </c>
      <c r="B550" s="21" t="s">
        <v>47</v>
      </c>
      <c r="C550" s="21" t="s">
        <v>2502</v>
      </c>
      <c r="D550" s="21" t="s">
        <v>2503</v>
      </c>
      <c r="E550" s="21"/>
      <c r="F550" s="21" t="s">
        <v>1609</v>
      </c>
      <c r="G550" s="15" t="s">
        <v>2504</v>
      </c>
      <c r="H550" s="21" t="s">
        <v>28</v>
      </c>
      <c r="I550" s="29"/>
      <c r="J550" s="21"/>
      <c r="K550" s="21" t="s">
        <v>3257</v>
      </c>
      <c r="L550" s="15" t="s">
        <v>2505</v>
      </c>
      <c r="M550" s="22">
        <v>42478.631273148145</v>
      </c>
      <c r="N550" s="21"/>
      <c r="O550" s="21" t="s">
        <v>719</v>
      </c>
      <c r="P550" s="21"/>
      <c r="Q550" s="21" t="s">
        <v>30</v>
      </c>
      <c r="R550" s="21" t="s">
        <v>38</v>
      </c>
      <c r="S550" s="21"/>
      <c r="T550" s="22">
        <v>42480</v>
      </c>
      <c r="U550" s="22">
        <v>42480</v>
      </c>
      <c r="V550" s="24" t="s">
        <v>2506</v>
      </c>
      <c r="W550" s="15"/>
      <c r="X550" s="23">
        <v>0</v>
      </c>
      <c r="Y550" s="33">
        <f t="shared" si="32"/>
        <v>17</v>
      </c>
      <c r="Z550" s="32">
        <f t="shared" si="33"/>
        <v>2016</v>
      </c>
      <c r="AA550" s="33">
        <f t="shared" si="34"/>
        <v>17</v>
      </c>
      <c r="AB550">
        <f t="shared" si="35"/>
        <v>2016</v>
      </c>
    </row>
    <row r="551" spans="1:28" ht="72.5" x14ac:dyDescent="0.35">
      <c r="A551" s="34">
        <v>183</v>
      </c>
      <c r="B551" s="18" t="s">
        <v>47</v>
      </c>
      <c r="C551" s="18" t="s">
        <v>1377</v>
      </c>
      <c r="D551" s="18" t="s">
        <v>2507</v>
      </c>
      <c r="E551" s="18"/>
      <c r="F551" s="18" t="s">
        <v>1609</v>
      </c>
      <c r="G551" s="14" t="s">
        <v>2508</v>
      </c>
      <c r="H551" s="18" t="s">
        <v>28</v>
      </c>
      <c r="I551" s="29"/>
      <c r="J551" s="18"/>
      <c r="K551" s="18" t="s">
        <v>3257</v>
      </c>
      <c r="L551" s="14" t="s">
        <v>2505</v>
      </c>
      <c r="M551" s="19">
        <v>42478.626446759263</v>
      </c>
      <c r="N551" s="18"/>
      <c r="O551" s="18" t="s">
        <v>719</v>
      </c>
      <c r="P551" s="18"/>
      <c r="Q551" s="18" t="s">
        <v>30</v>
      </c>
      <c r="R551" s="18" t="s">
        <v>38</v>
      </c>
      <c r="S551" s="18"/>
      <c r="T551" s="19">
        <v>42479</v>
      </c>
      <c r="U551" s="19">
        <v>42479</v>
      </c>
      <c r="V551" s="25" t="s">
        <v>2509</v>
      </c>
      <c r="W551" s="14"/>
      <c r="X551" s="20">
        <v>0</v>
      </c>
      <c r="Y551" s="33">
        <f t="shared" si="32"/>
        <v>17</v>
      </c>
      <c r="Z551" s="32">
        <f t="shared" si="33"/>
        <v>2016</v>
      </c>
      <c r="AA551" s="33">
        <f t="shared" si="34"/>
        <v>17</v>
      </c>
      <c r="AB551">
        <f t="shared" si="35"/>
        <v>2016</v>
      </c>
    </row>
    <row r="552" spans="1:28" ht="72.5" x14ac:dyDescent="0.35">
      <c r="A552" s="35">
        <v>182</v>
      </c>
      <c r="B552" s="21" t="s">
        <v>47</v>
      </c>
      <c r="C552" s="21" t="s">
        <v>2510</v>
      </c>
      <c r="D552" s="21" t="s">
        <v>2511</v>
      </c>
      <c r="E552" s="21"/>
      <c r="F552" s="21" t="s">
        <v>1609</v>
      </c>
      <c r="G552" s="15" t="s">
        <v>2512</v>
      </c>
      <c r="H552" s="21" t="s">
        <v>28</v>
      </c>
      <c r="I552" s="29"/>
      <c r="J552" s="21"/>
      <c r="K552" s="21" t="s">
        <v>3257</v>
      </c>
      <c r="L552" s="15" t="s">
        <v>2513</v>
      </c>
      <c r="M552" s="22">
        <v>42478.621006944442</v>
      </c>
      <c r="N552" s="21"/>
      <c r="O552" s="21" t="s">
        <v>719</v>
      </c>
      <c r="P552" s="21"/>
      <c r="Q552" s="21" t="s">
        <v>30</v>
      </c>
      <c r="R552" s="21" t="s">
        <v>38</v>
      </c>
      <c r="S552" s="21"/>
      <c r="T552" s="22">
        <v>42479</v>
      </c>
      <c r="U552" s="22">
        <v>42479</v>
      </c>
      <c r="V552" s="24" t="s">
        <v>2514</v>
      </c>
      <c r="W552" s="15"/>
      <c r="X552" s="23">
        <v>0</v>
      </c>
      <c r="Y552" s="33">
        <f t="shared" si="32"/>
        <v>17</v>
      </c>
      <c r="Z552" s="32">
        <f t="shared" si="33"/>
        <v>2016</v>
      </c>
      <c r="AA552" s="33">
        <f t="shared" si="34"/>
        <v>17</v>
      </c>
      <c r="AB552">
        <f t="shared" si="35"/>
        <v>2016</v>
      </c>
    </row>
    <row r="553" spans="1:28" ht="58" x14ac:dyDescent="0.35">
      <c r="A553" s="34">
        <v>181</v>
      </c>
      <c r="B553" s="18" t="s">
        <v>47</v>
      </c>
      <c r="C553" s="18" t="s">
        <v>2431</v>
      </c>
      <c r="D553" s="18" t="s">
        <v>2515</v>
      </c>
      <c r="E553" s="18"/>
      <c r="F553" s="18" t="s">
        <v>1609</v>
      </c>
      <c r="G553" s="14" t="s">
        <v>2516</v>
      </c>
      <c r="H553" s="18" t="s">
        <v>37</v>
      </c>
      <c r="I553" s="29"/>
      <c r="J553" s="18"/>
      <c r="K553" s="18" t="s">
        <v>3257</v>
      </c>
      <c r="L553" s="14"/>
      <c r="M553" s="19">
        <v>42478.603368055556</v>
      </c>
      <c r="N553" s="18"/>
      <c r="O553" s="18"/>
      <c r="P553" s="18"/>
      <c r="Q553" s="18" t="s">
        <v>30</v>
      </c>
      <c r="R553" s="18"/>
      <c r="S553" s="18"/>
      <c r="T553" s="19"/>
      <c r="U553" s="19">
        <v>42681</v>
      </c>
      <c r="V553" s="25" t="s">
        <v>2517</v>
      </c>
      <c r="W553" s="14"/>
      <c r="X553" s="20">
        <v>0</v>
      </c>
      <c r="Y553" s="33">
        <f t="shared" si="32"/>
        <v>17</v>
      </c>
      <c r="Z553" s="32">
        <f t="shared" si="33"/>
        <v>2016</v>
      </c>
      <c r="AA553" s="33">
        <f t="shared" si="34"/>
        <v>46</v>
      </c>
      <c r="AB553">
        <f t="shared" si="35"/>
        <v>2016</v>
      </c>
    </row>
    <row r="554" spans="1:28" ht="87" x14ac:dyDescent="0.35">
      <c r="A554" s="35">
        <v>180</v>
      </c>
      <c r="B554" s="21" t="s">
        <v>47</v>
      </c>
      <c r="C554" s="21" t="s">
        <v>2502</v>
      </c>
      <c r="D554" s="21" t="s">
        <v>2503</v>
      </c>
      <c r="E554" s="21"/>
      <c r="F554" s="21" t="s">
        <v>1609</v>
      </c>
      <c r="G554" s="15" t="s">
        <v>2518</v>
      </c>
      <c r="H554" s="21" t="s">
        <v>28</v>
      </c>
      <c r="I554" s="29"/>
      <c r="J554" s="21"/>
      <c r="K554" s="21" t="s">
        <v>3258</v>
      </c>
      <c r="L554" s="15" t="s">
        <v>2519</v>
      </c>
      <c r="M554" s="22">
        <v>42473.618460648147</v>
      </c>
      <c r="N554" s="21"/>
      <c r="O554" s="21" t="s">
        <v>2521</v>
      </c>
      <c r="P554" s="21"/>
      <c r="Q554" s="21" t="s">
        <v>30</v>
      </c>
      <c r="R554" s="21" t="s">
        <v>38</v>
      </c>
      <c r="S554" s="21"/>
      <c r="T554" s="22">
        <v>42474</v>
      </c>
      <c r="U554" s="22">
        <v>42474</v>
      </c>
      <c r="V554" s="24" t="s">
        <v>2520</v>
      </c>
      <c r="W554" s="24" t="s">
        <v>2522</v>
      </c>
      <c r="X554" s="23">
        <v>0</v>
      </c>
      <c r="Y554" s="33">
        <f t="shared" si="32"/>
        <v>16</v>
      </c>
      <c r="Z554" s="32">
        <f t="shared" si="33"/>
        <v>2016</v>
      </c>
      <c r="AA554" s="33">
        <f t="shared" si="34"/>
        <v>16</v>
      </c>
      <c r="AB554">
        <f t="shared" si="35"/>
        <v>2016</v>
      </c>
    </row>
    <row r="555" spans="1:28" ht="72.5" x14ac:dyDescent="0.35">
      <c r="A555" s="34">
        <v>179</v>
      </c>
      <c r="B555" s="18" t="s">
        <v>47</v>
      </c>
      <c r="C555" s="18" t="s">
        <v>1626</v>
      </c>
      <c r="D555" s="18" t="s">
        <v>2523</v>
      </c>
      <c r="E555" s="18" t="s">
        <v>432</v>
      </c>
      <c r="F555" s="18" t="s">
        <v>35</v>
      </c>
      <c r="G555" s="14" t="s">
        <v>2524</v>
      </c>
      <c r="H555" s="18" t="s">
        <v>28</v>
      </c>
      <c r="I555" s="29"/>
      <c r="J555" s="18"/>
      <c r="K555" s="18" t="s">
        <v>3258</v>
      </c>
      <c r="L555" s="14" t="s">
        <v>2525</v>
      </c>
      <c r="M555" s="19">
        <v>42473.373657407406</v>
      </c>
      <c r="N555" s="18"/>
      <c r="O555" s="18" t="s">
        <v>1796</v>
      </c>
      <c r="P555" s="18" t="s">
        <v>2465</v>
      </c>
      <c r="Q555" s="18" t="s">
        <v>38</v>
      </c>
      <c r="R555" s="18" t="s">
        <v>30</v>
      </c>
      <c r="S555" s="18"/>
      <c r="T555" s="19">
        <v>42478</v>
      </c>
      <c r="U555" s="19">
        <v>42481</v>
      </c>
      <c r="V555" s="14"/>
      <c r="W555" s="14"/>
      <c r="X555" s="20">
        <v>0</v>
      </c>
      <c r="Y555" s="33">
        <f t="shared" si="32"/>
        <v>16</v>
      </c>
      <c r="Z555" s="32">
        <f t="shared" si="33"/>
        <v>2016</v>
      </c>
      <c r="AA555" s="33">
        <f t="shared" si="34"/>
        <v>17</v>
      </c>
      <c r="AB555">
        <f t="shared" si="35"/>
        <v>2016</v>
      </c>
    </row>
    <row r="556" spans="1:28" ht="72.5" x14ac:dyDescent="0.35">
      <c r="A556" s="35">
        <v>178</v>
      </c>
      <c r="B556" s="21" t="s">
        <v>47</v>
      </c>
      <c r="C556" s="21" t="s">
        <v>1688</v>
      </c>
      <c r="D556" s="21" t="s">
        <v>1708</v>
      </c>
      <c r="E556" s="21"/>
      <c r="F556" s="21" t="s">
        <v>1609</v>
      </c>
      <c r="G556" s="15" t="s">
        <v>2526</v>
      </c>
      <c r="H556" s="21" t="s">
        <v>28</v>
      </c>
      <c r="I556" s="29"/>
      <c r="J556" s="21"/>
      <c r="K556" s="21" t="s">
        <v>3257</v>
      </c>
      <c r="L556" s="15" t="s">
        <v>2527</v>
      </c>
      <c r="M556" s="22">
        <v>42472.642361111109</v>
      </c>
      <c r="N556" s="21"/>
      <c r="O556" s="21" t="s">
        <v>719</v>
      </c>
      <c r="P556" s="21"/>
      <c r="Q556" s="21" t="s">
        <v>30</v>
      </c>
      <c r="R556" s="21" t="s">
        <v>38</v>
      </c>
      <c r="S556" s="21"/>
      <c r="T556" s="22">
        <v>42472</v>
      </c>
      <c r="U556" s="22">
        <v>42472</v>
      </c>
      <c r="V556" s="24" t="s">
        <v>2324</v>
      </c>
      <c r="W556" s="15"/>
      <c r="X556" s="23">
        <v>0</v>
      </c>
      <c r="Y556" s="33">
        <f t="shared" si="32"/>
        <v>16</v>
      </c>
      <c r="Z556" s="32">
        <f t="shared" si="33"/>
        <v>2016</v>
      </c>
      <c r="AA556" s="33">
        <f t="shared" si="34"/>
        <v>16</v>
      </c>
      <c r="AB556">
        <f t="shared" si="35"/>
        <v>2016</v>
      </c>
    </row>
    <row r="557" spans="1:28" ht="72.5" x14ac:dyDescent="0.35">
      <c r="A557" s="34">
        <v>177</v>
      </c>
      <c r="B557" s="18" t="s">
        <v>47</v>
      </c>
      <c r="C557" s="18" t="s">
        <v>2502</v>
      </c>
      <c r="D557" s="18" t="s">
        <v>2503</v>
      </c>
      <c r="E557" s="18"/>
      <c r="F557" s="18" t="s">
        <v>1609</v>
      </c>
      <c r="G557" s="14" t="s">
        <v>2528</v>
      </c>
      <c r="H557" s="18" t="s">
        <v>28</v>
      </c>
      <c r="I557" s="29"/>
      <c r="J557" s="18"/>
      <c r="K557" s="18" t="s">
        <v>3258</v>
      </c>
      <c r="L557" s="14" t="s">
        <v>2529</v>
      </c>
      <c r="M557" s="19">
        <v>42471.682962962965</v>
      </c>
      <c r="N557" s="18" t="s">
        <v>102</v>
      </c>
      <c r="O557" s="18" t="s">
        <v>1605</v>
      </c>
      <c r="P557" s="18"/>
      <c r="Q557" s="18" t="s">
        <v>30</v>
      </c>
      <c r="R557" s="18" t="s">
        <v>38</v>
      </c>
      <c r="S557" s="18"/>
      <c r="T557" s="19">
        <v>42472</v>
      </c>
      <c r="U557" s="19">
        <v>42472</v>
      </c>
      <c r="V557" s="25" t="s">
        <v>2530</v>
      </c>
      <c r="W557" s="25" t="s">
        <v>2531</v>
      </c>
      <c r="X557" s="20">
        <v>0</v>
      </c>
      <c r="Y557" s="33">
        <f t="shared" si="32"/>
        <v>16</v>
      </c>
      <c r="Z557" s="32">
        <f t="shared" si="33"/>
        <v>2016</v>
      </c>
      <c r="AA557" s="33">
        <f t="shared" si="34"/>
        <v>16</v>
      </c>
      <c r="AB557">
        <f t="shared" si="35"/>
        <v>2016</v>
      </c>
    </row>
    <row r="558" spans="1:28" ht="87" x14ac:dyDescent="0.35">
      <c r="A558" s="35">
        <v>176</v>
      </c>
      <c r="B558" s="21" t="s">
        <v>47</v>
      </c>
      <c r="C558" s="21" t="s">
        <v>2532</v>
      </c>
      <c r="D558" s="21" t="s">
        <v>2533</v>
      </c>
      <c r="E558" s="21"/>
      <c r="F558" s="21" t="s">
        <v>51</v>
      </c>
      <c r="G558" s="15" t="s">
        <v>2534</v>
      </c>
      <c r="H558" s="21" t="s">
        <v>43</v>
      </c>
      <c r="I558" s="29"/>
      <c r="J558" s="21"/>
      <c r="K558" s="21" t="s">
        <v>3261</v>
      </c>
      <c r="L558" s="15" t="s">
        <v>2535</v>
      </c>
      <c r="M558" s="22">
        <v>42471.649652777778</v>
      </c>
      <c r="N558" s="21"/>
      <c r="O558" s="21" t="s">
        <v>1796</v>
      </c>
      <c r="P558" s="21" t="s">
        <v>2536</v>
      </c>
      <c r="Q558" s="21" t="s">
        <v>38</v>
      </c>
      <c r="R558" s="21" t="s">
        <v>30</v>
      </c>
      <c r="S558" s="21" t="s">
        <v>2537</v>
      </c>
      <c r="T558" s="22">
        <v>42471</v>
      </c>
      <c r="U558" s="22">
        <v>42471</v>
      </c>
      <c r="V558" s="15"/>
      <c r="W558" s="15"/>
      <c r="X558" s="23">
        <v>0</v>
      </c>
      <c r="Y558" s="33">
        <f t="shared" si="32"/>
        <v>16</v>
      </c>
      <c r="Z558" s="32">
        <f t="shared" si="33"/>
        <v>2016</v>
      </c>
      <c r="AA558" s="33">
        <f t="shared" si="34"/>
        <v>16</v>
      </c>
      <c r="AB558">
        <f t="shared" si="35"/>
        <v>2016</v>
      </c>
    </row>
    <row r="559" spans="1:28" ht="116" x14ac:dyDescent="0.35">
      <c r="A559" s="34">
        <v>175</v>
      </c>
      <c r="B559" s="18" t="s">
        <v>47</v>
      </c>
      <c r="C559" s="18" t="s">
        <v>1211</v>
      </c>
      <c r="D559" s="18" t="s">
        <v>2538</v>
      </c>
      <c r="E559" s="18"/>
      <c r="F559" s="18" t="s">
        <v>1609</v>
      </c>
      <c r="G559" s="14" t="s">
        <v>2539</v>
      </c>
      <c r="H559" s="18" t="s">
        <v>28</v>
      </c>
      <c r="I559" s="29"/>
      <c r="J559" s="18"/>
      <c r="K559" s="18" t="s">
        <v>3261</v>
      </c>
      <c r="L559" s="14" t="s">
        <v>2540</v>
      </c>
      <c r="M559" s="19">
        <v>42467.517465277779</v>
      </c>
      <c r="N559" s="18"/>
      <c r="O559" s="18" t="s">
        <v>2541</v>
      </c>
      <c r="P559" s="18"/>
      <c r="Q559" s="18" t="s">
        <v>30</v>
      </c>
      <c r="R559" s="18" t="s">
        <v>38</v>
      </c>
      <c r="S559" s="18"/>
      <c r="T559" s="19">
        <v>42468</v>
      </c>
      <c r="U559" s="19">
        <v>42468</v>
      </c>
      <c r="V559" s="14"/>
      <c r="W559" s="25" t="s">
        <v>2542</v>
      </c>
      <c r="X559" s="20">
        <v>0</v>
      </c>
      <c r="Y559" s="33">
        <f t="shared" si="32"/>
        <v>15</v>
      </c>
      <c r="Z559" s="32">
        <f t="shared" si="33"/>
        <v>2016</v>
      </c>
      <c r="AA559" s="33">
        <f t="shared" si="34"/>
        <v>15</v>
      </c>
      <c r="AB559">
        <f t="shared" si="35"/>
        <v>2016</v>
      </c>
    </row>
    <row r="560" spans="1:28" ht="319" x14ac:dyDescent="0.35">
      <c r="A560" s="35">
        <v>174</v>
      </c>
      <c r="B560" s="21" t="s">
        <v>47</v>
      </c>
      <c r="C560" s="21" t="s">
        <v>1995</v>
      </c>
      <c r="D560" s="21" t="s">
        <v>2543</v>
      </c>
      <c r="E560" s="21" t="s">
        <v>119</v>
      </c>
      <c r="F560" s="21" t="s">
        <v>35</v>
      </c>
      <c r="G560" s="15" t="s">
        <v>2544</v>
      </c>
      <c r="H560" s="21" t="s">
        <v>43</v>
      </c>
      <c r="I560" s="29"/>
      <c r="J560" s="21"/>
      <c r="K560" s="21" t="s">
        <v>3258</v>
      </c>
      <c r="L560" s="15" t="s">
        <v>2545</v>
      </c>
      <c r="M560" s="22">
        <v>42466.480810185189</v>
      </c>
      <c r="N560" s="21"/>
      <c r="O560" s="21" t="s">
        <v>2546</v>
      </c>
      <c r="P560" s="21" t="s">
        <v>1999</v>
      </c>
      <c r="Q560" s="21" t="s">
        <v>38</v>
      </c>
      <c r="R560" s="21" t="s">
        <v>30</v>
      </c>
      <c r="S560" s="21" t="s">
        <v>2358</v>
      </c>
      <c r="T560" s="22">
        <v>42467</v>
      </c>
      <c r="U560" s="22">
        <v>42500</v>
      </c>
      <c r="V560" s="15"/>
      <c r="W560" s="15"/>
      <c r="X560" s="23">
        <v>0</v>
      </c>
      <c r="Y560" s="33">
        <f t="shared" si="32"/>
        <v>15</v>
      </c>
      <c r="Z560" s="32">
        <f t="shared" si="33"/>
        <v>2016</v>
      </c>
      <c r="AA560" s="33">
        <f t="shared" si="34"/>
        <v>20</v>
      </c>
      <c r="AB560">
        <f t="shared" si="35"/>
        <v>2016</v>
      </c>
    </row>
    <row r="561" spans="1:28" ht="72.5" x14ac:dyDescent="0.35">
      <c r="A561" s="34">
        <v>173</v>
      </c>
      <c r="B561" s="18" t="s">
        <v>47</v>
      </c>
      <c r="C561" s="18" t="s">
        <v>2510</v>
      </c>
      <c r="D561" s="18" t="s">
        <v>2511</v>
      </c>
      <c r="E561" s="18"/>
      <c r="F561" s="18" t="s">
        <v>1609</v>
      </c>
      <c r="G561" s="14" t="s">
        <v>2547</v>
      </c>
      <c r="H561" s="18" t="s">
        <v>28</v>
      </c>
      <c r="I561" s="29"/>
      <c r="J561" s="18"/>
      <c r="K561" s="18" t="s">
        <v>3258</v>
      </c>
      <c r="L561" s="14" t="s">
        <v>2548</v>
      </c>
      <c r="M561" s="19">
        <v>42464.711875000001</v>
      </c>
      <c r="N561" s="18"/>
      <c r="O561" s="18" t="s">
        <v>1605</v>
      </c>
      <c r="P561" s="18"/>
      <c r="Q561" s="18" t="s">
        <v>30</v>
      </c>
      <c r="R561" s="18" t="s">
        <v>38</v>
      </c>
      <c r="S561" s="18"/>
      <c r="T561" s="19">
        <v>42466</v>
      </c>
      <c r="U561" s="19">
        <v>42466</v>
      </c>
      <c r="V561" s="25" t="s">
        <v>2549</v>
      </c>
      <c r="W561" s="14"/>
      <c r="X561" s="20">
        <v>0</v>
      </c>
      <c r="Y561" s="33">
        <f t="shared" si="32"/>
        <v>15</v>
      </c>
      <c r="Z561" s="32">
        <f t="shared" si="33"/>
        <v>2016</v>
      </c>
      <c r="AA561" s="33">
        <f t="shared" si="34"/>
        <v>15</v>
      </c>
      <c r="AB561">
        <f t="shared" si="35"/>
        <v>2016</v>
      </c>
    </row>
    <row r="562" spans="1:28" ht="232" x14ac:dyDescent="0.35">
      <c r="A562" s="35">
        <v>172</v>
      </c>
      <c r="B562" s="21" t="s">
        <v>690</v>
      </c>
      <c r="C562" s="21" t="s">
        <v>1377</v>
      </c>
      <c r="D562" s="21" t="s">
        <v>2550</v>
      </c>
      <c r="E562" s="21"/>
      <c r="F562" s="21" t="s">
        <v>1609</v>
      </c>
      <c r="G562" s="15" t="s">
        <v>2551</v>
      </c>
      <c r="H562" s="21" t="s">
        <v>28</v>
      </c>
      <c r="I562" s="29"/>
      <c r="J562" s="21"/>
      <c r="K562" s="21" t="s">
        <v>3258</v>
      </c>
      <c r="L562" s="15" t="s">
        <v>2552</v>
      </c>
      <c r="M562" s="22">
        <v>42464.688321759262</v>
      </c>
      <c r="N562" s="21"/>
      <c r="O562" s="21" t="s">
        <v>1605</v>
      </c>
      <c r="P562" s="21" t="s">
        <v>2554</v>
      </c>
      <c r="Q562" s="21"/>
      <c r="R562" s="21" t="s">
        <v>38</v>
      </c>
      <c r="S562" s="21"/>
      <c r="T562" s="22">
        <v>42466</v>
      </c>
      <c r="U562" s="22"/>
      <c r="V562" s="24" t="s">
        <v>2553</v>
      </c>
      <c r="W562" s="15"/>
      <c r="X562" s="23">
        <v>0</v>
      </c>
      <c r="Y562" s="33">
        <f t="shared" si="32"/>
        <v>15</v>
      </c>
      <c r="Z562" s="32">
        <f t="shared" si="33"/>
        <v>2016</v>
      </c>
      <c r="AA562" s="33" t="str">
        <f t="shared" si="34"/>
        <v/>
      </c>
      <c r="AB562" t="str">
        <f t="shared" si="35"/>
        <v/>
      </c>
    </row>
    <row r="563" spans="1:28" ht="130.5" x14ac:dyDescent="0.35">
      <c r="A563" s="34">
        <v>171</v>
      </c>
      <c r="B563" s="18" t="s">
        <v>47</v>
      </c>
      <c r="C563" s="18" t="s">
        <v>2555</v>
      </c>
      <c r="D563" s="18" t="s">
        <v>2556</v>
      </c>
      <c r="E563" s="18" t="s">
        <v>2557</v>
      </c>
      <c r="F563" s="18" t="s">
        <v>1609</v>
      </c>
      <c r="G563" s="14" t="s">
        <v>2558</v>
      </c>
      <c r="H563" s="18" t="s">
        <v>28</v>
      </c>
      <c r="I563" s="29"/>
      <c r="J563" s="18"/>
      <c r="K563" s="18" t="s">
        <v>3257</v>
      </c>
      <c r="L563" s="14" t="s">
        <v>2559</v>
      </c>
      <c r="M563" s="19">
        <v>42464.634097222224</v>
      </c>
      <c r="N563" s="18"/>
      <c r="O563" s="18" t="s">
        <v>834</v>
      </c>
      <c r="P563" s="18"/>
      <c r="Q563" s="18" t="s">
        <v>30</v>
      </c>
      <c r="R563" s="18" t="s">
        <v>38</v>
      </c>
      <c r="S563" s="18" t="s">
        <v>2561</v>
      </c>
      <c r="T563" s="19">
        <v>42464</v>
      </c>
      <c r="U563" s="19">
        <v>42464</v>
      </c>
      <c r="V563" s="25" t="s">
        <v>2560</v>
      </c>
      <c r="W563" s="14"/>
      <c r="X563" s="20">
        <v>0</v>
      </c>
      <c r="Y563" s="33">
        <f t="shared" si="32"/>
        <v>15</v>
      </c>
      <c r="Z563" s="32">
        <f t="shared" si="33"/>
        <v>2016</v>
      </c>
      <c r="AA563" s="33">
        <f t="shared" si="34"/>
        <v>15</v>
      </c>
      <c r="AB563">
        <f t="shared" si="35"/>
        <v>2016</v>
      </c>
    </row>
    <row r="564" spans="1:28" ht="87" x14ac:dyDescent="0.35">
      <c r="A564" s="35">
        <v>170</v>
      </c>
      <c r="B564" s="21" t="s">
        <v>47</v>
      </c>
      <c r="C564" s="21" t="s">
        <v>222</v>
      </c>
      <c r="D564" s="21" t="s">
        <v>2562</v>
      </c>
      <c r="E564" s="21" t="s">
        <v>2563</v>
      </c>
      <c r="F564" s="21" t="s">
        <v>35</v>
      </c>
      <c r="G564" s="15" t="s">
        <v>2564</v>
      </c>
      <c r="H564" s="21" t="s">
        <v>28</v>
      </c>
      <c r="I564" s="29"/>
      <c r="J564" s="21"/>
      <c r="K564" s="21" t="s">
        <v>3257</v>
      </c>
      <c r="L564" s="15" t="s">
        <v>2565</v>
      </c>
      <c r="M564" s="22">
        <v>42464.372743055559</v>
      </c>
      <c r="N564" s="21"/>
      <c r="O564" s="21" t="s">
        <v>1796</v>
      </c>
      <c r="P564" s="21" t="s">
        <v>227</v>
      </c>
      <c r="Q564" s="21" t="s">
        <v>38</v>
      </c>
      <c r="R564" s="21" t="s">
        <v>30</v>
      </c>
      <c r="S564" s="21"/>
      <c r="T564" s="22">
        <v>42464</v>
      </c>
      <c r="U564" s="22">
        <v>42464</v>
      </c>
      <c r="V564" s="15"/>
      <c r="W564" s="15"/>
      <c r="X564" s="23">
        <v>0</v>
      </c>
      <c r="Y564" s="33">
        <f t="shared" si="32"/>
        <v>15</v>
      </c>
      <c r="Z564" s="32">
        <f t="shared" si="33"/>
        <v>2016</v>
      </c>
      <c r="AA564" s="33">
        <f t="shared" si="34"/>
        <v>15</v>
      </c>
      <c r="AB564">
        <f t="shared" si="35"/>
        <v>2016</v>
      </c>
    </row>
    <row r="565" spans="1:28" ht="319" x14ac:dyDescent="0.35">
      <c r="A565" s="34">
        <v>169</v>
      </c>
      <c r="B565" s="18" t="s">
        <v>66</v>
      </c>
      <c r="C565" s="18" t="s">
        <v>2566</v>
      </c>
      <c r="D565" s="18" t="s">
        <v>2566</v>
      </c>
      <c r="E565" s="18"/>
      <c r="F565" s="18" t="s">
        <v>35</v>
      </c>
      <c r="G565" s="14" t="s">
        <v>2567</v>
      </c>
      <c r="H565" s="18" t="s">
        <v>43</v>
      </c>
      <c r="I565" s="29"/>
      <c r="J565" s="18"/>
      <c r="K565" s="18" t="s">
        <v>3257</v>
      </c>
      <c r="L565" s="14" t="s">
        <v>2568</v>
      </c>
      <c r="M565" s="19">
        <v>42461.407731481479</v>
      </c>
      <c r="N565" s="18" t="s">
        <v>1697</v>
      </c>
      <c r="O565" s="18" t="s">
        <v>2570</v>
      </c>
      <c r="P565" s="18" t="s">
        <v>2569</v>
      </c>
      <c r="Q565" s="18" t="s">
        <v>38</v>
      </c>
      <c r="R565" s="18" t="s">
        <v>30</v>
      </c>
      <c r="S565" s="18"/>
      <c r="T565" s="19">
        <v>42461</v>
      </c>
      <c r="U565" s="19">
        <v>42471</v>
      </c>
      <c r="V565" s="14"/>
      <c r="W565" s="14"/>
      <c r="X565" s="20">
        <v>0</v>
      </c>
      <c r="Y565" s="33">
        <f t="shared" si="32"/>
        <v>14</v>
      </c>
      <c r="Z565" s="32">
        <f t="shared" si="33"/>
        <v>2016</v>
      </c>
      <c r="AA565" s="33">
        <f t="shared" si="34"/>
        <v>16</v>
      </c>
      <c r="AB565">
        <f t="shared" si="35"/>
        <v>2016</v>
      </c>
    </row>
    <row r="566" spans="1:28" ht="72.5" x14ac:dyDescent="0.35">
      <c r="A566" s="35">
        <v>168</v>
      </c>
      <c r="B566" s="21" t="s">
        <v>47</v>
      </c>
      <c r="C566" s="21" t="s">
        <v>1335</v>
      </c>
      <c r="D566" s="21" t="s">
        <v>2571</v>
      </c>
      <c r="E566" s="21"/>
      <c r="F566" s="21" t="s">
        <v>1609</v>
      </c>
      <c r="G566" s="15" t="s">
        <v>2572</v>
      </c>
      <c r="H566" s="21" t="s">
        <v>28</v>
      </c>
      <c r="I566" s="29"/>
      <c r="J566" s="21"/>
      <c r="K566" s="21" t="s">
        <v>3258</v>
      </c>
      <c r="L566" s="15" t="s">
        <v>2573</v>
      </c>
      <c r="M566" s="22">
        <v>42460.705092592594</v>
      </c>
      <c r="N566" s="21" t="s">
        <v>102</v>
      </c>
      <c r="O566" s="21" t="s">
        <v>1605</v>
      </c>
      <c r="P566" s="21"/>
      <c r="Q566" s="21" t="s">
        <v>30</v>
      </c>
      <c r="R566" s="21" t="s">
        <v>3262</v>
      </c>
      <c r="S566" s="21"/>
      <c r="T566" s="22">
        <v>42461</v>
      </c>
      <c r="U566" s="22">
        <v>42461</v>
      </c>
      <c r="V566" s="24" t="s">
        <v>1971</v>
      </c>
      <c r="W566" s="15"/>
      <c r="X566" s="23">
        <v>0</v>
      </c>
      <c r="Y566" s="33">
        <f t="shared" si="32"/>
        <v>14</v>
      </c>
      <c r="Z566" s="32">
        <f t="shared" si="33"/>
        <v>2016</v>
      </c>
      <c r="AA566" s="33">
        <f t="shared" si="34"/>
        <v>14</v>
      </c>
      <c r="AB566">
        <f t="shared" si="35"/>
        <v>2016</v>
      </c>
    </row>
    <row r="567" spans="1:28" ht="130.5" x14ac:dyDescent="0.35">
      <c r="A567" s="34">
        <v>167</v>
      </c>
      <c r="B567" s="18" t="s">
        <v>47</v>
      </c>
      <c r="C567" s="18" t="s">
        <v>1377</v>
      </c>
      <c r="D567" s="18" t="s">
        <v>2550</v>
      </c>
      <c r="E567" s="18"/>
      <c r="F567" s="18" t="s">
        <v>1609</v>
      </c>
      <c r="G567" s="14" t="s">
        <v>2574</v>
      </c>
      <c r="H567" s="18" t="s">
        <v>28</v>
      </c>
      <c r="I567" s="29"/>
      <c r="J567" s="18"/>
      <c r="K567" s="18" t="s">
        <v>3257</v>
      </c>
      <c r="L567" s="14" t="s">
        <v>2575</v>
      </c>
      <c r="M567" s="19">
        <v>42460.499513888892</v>
      </c>
      <c r="N567" s="18"/>
      <c r="O567" s="18" t="s">
        <v>719</v>
      </c>
      <c r="P567" s="18"/>
      <c r="Q567" s="18" t="s">
        <v>30</v>
      </c>
      <c r="R567" s="18" t="s">
        <v>38</v>
      </c>
      <c r="S567" s="18"/>
      <c r="T567" s="19">
        <v>42460</v>
      </c>
      <c r="U567" s="19">
        <v>42460</v>
      </c>
      <c r="V567" s="25" t="s">
        <v>2576</v>
      </c>
      <c r="W567" s="14"/>
      <c r="X567" s="20">
        <v>0</v>
      </c>
      <c r="Y567" s="33">
        <f t="shared" si="32"/>
        <v>14</v>
      </c>
      <c r="Z567" s="32">
        <f t="shared" si="33"/>
        <v>2016</v>
      </c>
      <c r="AA567" s="33">
        <f t="shared" si="34"/>
        <v>14</v>
      </c>
      <c r="AB567">
        <f t="shared" si="35"/>
        <v>2016</v>
      </c>
    </row>
    <row r="568" spans="1:28" ht="58" x14ac:dyDescent="0.35">
      <c r="A568" s="35">
        <v>166</v>
      </c>
      <c r="B568" s="21" t="s">
        <v>47</v>
      </c>
      <c r="C568" s="21" t="s">
        <v>1613</v>
      </c>
      <c r="D568" s="21" t="s">
        <v>2577</v>
      </c>
      <c r="E568" s="21"/>
      <c r="F568" s="21" t="s">
        <v>1609</v>
      </c>
      <c r="G568" s="15" t="s">
        <v>2578</v>
      </c>
      <c r="H568" s="21" t="s">
        <v>28</v>
      </c>
      <c r="I568" s="29"/>
      <c r="J568" s="21"/>
      <c r="K568" s="21" t="s">
        <v>3257</v>
      </c>
      <c r="L568" s="15" t="s">
        <v>2579</v>
      </c>
      <c r="M568" s="22">
        <v>42459.740208333336</v>
      </c>
      <c r="N568" s="21"/>
      <c r="O568" s="21" t="s">
        <v>719</v>
      </c>
      <c r="P568" s="21"/>
      <c r="Q568" s="21" t="s">
        <v>30</v>
      </c>
      <c r="R568" s="21" t="s">
        <v>38</v>
      </c>
      <c r="S568" s="21"/>
      <c r="T568" s="22">
        <v>42460</v>
      </c>
      <c r="U568" s="22">
        <v>42460</v>
      </c>
      <c r="V568" s="24" t="s">
        <v>2580</v>
      </c>
      <c r="W568" s="15"/>
      <c r="X568" s="23">
        <v>0</v>
      </c>
      <c r="Y568" s="33">
        <f t="shared" si="32"/>
        <v>14</v>
      </c>
      <c r="Z568" s="32">
        <f t="shared" si="33"/>
        <v>2016</v>
      </c>
      <c r="AA568" s="33">
        <f t="shared" si="34"/>
        <v>14</v>
      </c>
      <c r="AB568">
        <f t="shared" si="35"/>
        <v>2016</v>
      </c>
    </row>
    <row r="569" spans="1:28" ht="87" x14ac:dyDescent="0.35">
      <c r="A569" s="34">
        <v>165</v>
      </c>
      <c r="B569" s="18" t="s">
        <v>47</v>
      </c>
      <c r="C569" s="18" t="s">
        <v>222</v>
      </c>
      <c r="D569" s="18" t="s">
        <v>2581</v>
      </c>
      <c r="E569" s="18" t="s">
        <v>2563</v>
      </c>
      <c r="F569" s="18" t="s">
        <v>31</v>
      </c>
      <c r="G569" s="14" t="s">
        <v>2582</v>
      </c>
      <c r="H569" s="18" t="s">
        <v>43</v>
      </c>
      <c r="I569" s="29"/>
      <c r="J569" s="18"/>
      <c r="K569" s="18" t="s">
        <v>3258</v>
      </c>
      <c r="L569" s="14" t="s">
        <v>2583</v>
      </c>
      <c r="M569" s="19">
        <v>42459.614490740743</v>
      </c>
      <c r="N569" s="18"/>
      <c r="O569" s="18" t="s">
        <v>1796</v>
      </c>
      <c r="P569" s="18" t="s">
        <v>227</v>
      </c>
      <c r="Q569" s="18" t="s">
        <v>38</v>
      </c>
      <c r="R569" s="18" t="s">
        <v>30</v>
      </c>
      <c r="S569" s="18" t="s">
        <v>2585</v>
      </c>
      <c r="T569" s="19">
        <v>42460</v>
      </c>
      <c r="U569" s="19">
        <v>42460</v>
      </c>
      <c r="V569" s="25" t="s">
        <v>2584</v>
      </c>
      <c r="W569" s="14"/>
      <c r="X569" s="20">
        <v>0</v>
      </c>
      <c r="Y569" s="33">
        <f t="shared" si="32"/>
        <v>14</v>
      </c>
      <c r="Z569" s="32">
        <f t="shared" si="33"/>
        <v>2016</v>
      </c>
      <c r="AA569" s="33">
        <f t="shared" si="34"/>
        <v>14</v>
      </c>
      <c r="AB569">
        <f t="shared" si="35"/>
        <v>2016</v>
      </c>
    </row>
    <row r="570" spans="1:28" ht="72.5" x14ac:dyDescent="0.35">
      <c r="A570" s="35">
        <v>164</v>
      </c>
      <c r="B570" s="21" t="s">
        <v>47</v>
      </c>
      <c r="C570" s="21" t="s">
        <v>1335</v>
      </c>
      <c r="D570" s="21" t="s">
        <v>2586</v>
      </c>
      <c r="E570" s="21"/>
      <c r="F570" s="21" t="s">
        <v>1609</v>
      </c>
      <c r="G570" s="15" t="s">
        <v>2587</v>
      </c>
      <c r="H570" s="21" t="s">
        <v>28</v>
      </c>
      <c r="I570" s="29"/>
      <c r="J570" s="21"/>
      <c r="K570" s="21" t="s">
        <v>3257</v>
      </c>
      <c r="L570" s="15" t="s">
        <v>1957</v>
      </c>
      <c r="M570" s="22">
        <v>42459.448888888888</v>
      </c>
      <c r="N570" s="21"/>
      <c r="O570" s="21" t="s">
        <v>719</v>
      </c>
      <c r="P570" s="21"/>
      <c r="Q570" s="21" t="s">
        <v>30</v>
      </c>
      <c r="R570" s="21" t="s">
        <v>38</v>
      </c>
      <c r="S570" s="21"/>
      <c r="T570" s="22">
        <v>42459</v>
      </c>
      <c r="U570" s="22"/>
      <c r="V570" s="24" t="s">
        <v>2588</v>
      </c>
      <c r="W570" s="15"/>
      <c r="X570" s="23">
        <v>0</v>
      </c>
      <c r="Y570" s="33">
        <f t="shared" si="32"/>
        <v>14</v>
      </c>
      <c r="Z570" s="32">
        <f t="shared" si="33"/>
        <v>2016</v>
      </c>
      <c r="AA570" s="33" t="str">
        <f t="shared" si="34"/>
        <v/>
      </c>
      <c r="AB570" t="str">
        <f t="shared" si="35"/>
        <v/>
      </c>
    </row>
    <row r="571" spans="1:28" ht="116" x14ac:dyDescent="0.35">
      <c r="A571" s="34">
        <v>163</v>
      </c>
      <c r="B571" s="18" t="s">
        <v>47</v>
      </c>
      <c r="C571" s="18" t="s">
        <v>1237</v>
      </c>
      <c r="D571" s="18" t="s">
        <v>2589</v>
      </c>
      <c r="E571" s="18" t="s">
        <v>258</v>
      </c>
      <c r="F571" s="18" t="s">
        <v>51</v>
      </c>
      <c r="G571" s="14" t="s">
        <v>2590</v>
      </c>
      <c r="H571" s="18" t="s">
        <v>43</v>
      </c>
      <c r="I571" s="29"/>
      <c r="J571" s="18"/>
      <c r="K571" s="18" t="s">
        <v>3261</v>
      </c>
      <c r="L571" s="14" t="s">
        <v>2591</v>
      </c>
      <c r="M571" s="19">
        <v>42458.573101851849</v>
      </c>
      <c r="N571" s="18" t="s">
        <v>102</v>
      </c>
      <c r="O571" s="18" t="s">
        <v>1796</v>
      </c>
      <c r="P571" s="18" t="s">
        <v>2402</v>
      </c>
      <c r="Q571" s="18" t="s">
        <v>38</v>
      </c>
      <c r="R571" s="18" t="s">
        <v>30</v>
      </c>
      <c r="S571" s="18" t="s">
        <v>2403</v>
      </c>
      <c r="T571" s="19">
        <v>42459</v>
      </c>
      <c r="U571" s="19">
        <v>42459</v>
      </c>
      <c r="V571" s="25" t="s">
        <v>2592</v>
      </c>
      <c r="W571" s="14"/>
      <c r="X571" s="20">
        <v>0</v>
      </c>
      <c r="Y571" s="33">
        <f t="shared" si="32"/>
        <v>14</v>
      </c>
      <c r="Z571" s="32">
        <f t="shared" si="33"/>
        <v>2016</v>
      </c>
      <c r="AA571" s="33">
        <f t="shared" si="34"/>
        <v>14</v>
      </c>
      <c r="AB571">
        <f t="shared" si="35"/>
        <v>2016</v>
      </c>
    </row>
    <row r="572" spans="1:28" ht="101.5" x14ac:dyDescent="0.35">
      <c r="A572" s="35">
        <v>162</v>
      </c>
      <c r="B572" s="21" t="s">
        <v>47</v>
      </c>
      <c r="C572" s="21" t="s">
        <v>2481</v>
      </c>
      <c r="D572" s="21" t="s">
        <v>2593</v>
      </c>
      <c r="E572" s="21"/>
      <c r="F572" s="21" t="s">
        <v>1609</v>
      </c>
      <c r="G572" s="15" t="s">
        <v>2594</v>
      </c>
      <c r="H572" s="21" t="s">
        <v>28</v>
      </c>
      <c r="I572" s="29"/>
      <c r="J572" s="21"/>
      <c r="K572" s="21" t="s">
        <v>3261</v>
      </c>
      <c r="L572" s="15" t="s">
        <v>2595</v>
      </c>
      <c r="M572" s="22">
        <v>42454.370370370372</v>
      </c>
      <c r="N572" s="21"/>
      <c r="O572" s="21" t="s">
        <v>2597</v>
      </c>
      <c r="P572" s="21"/>
      <c r="Q572" s="21" t="s">
        <v>30</v>
      </c>
      <c r="R572" s="21" t="s">
        <v>38</v>
      </c>
      <c r="S572" s="21"/>
      <c r="T572" s="22">
        <v>42458</v>
      </c>
      <c r="U572" s="22">
        <v>42458</v>
      </c>
      <c r="V572" s="24" t="s">
        <v>2596</v>
      </c>
      <c r="W572" s="15"/>
      <c r="X572" s="23">
        <v>0</v>
      </c>
      <c r="Y572" s="33">
        <f t="shared" si="32"/>
        <v>13</v>
      </c>
      <c r="Z572" s="32">
        <f t="shared" si="33"/>
        <v>2016</v>
      </c>
      <c r="AA572" s="33">
        <f t="shared" si="34"/>
        <v>14</v>
      </c>
      <c r="AB572">
        <f t="shared" si="35"/>
        <v>2016</v>
      </c>
    </row>
    <row r="573" spans="1:28" ht="101.5" x14ac:dyDescent="0.35">
      <c r="A573" s="34">
        <v>161</v>
      </c>
      <c r="B573" s="18" t="s">
        <v>47</v>
      </c>
      <c r="C573" s="18" t="s">
        <v>2431</v>
      </c>
      <c r="D573" s="18" t="s">
        <v>2432</v>
      </c>
      <c r="E573" s="18" t="s">
        <v>182</v>
      </c>
      <c r="F573" s="18" t="s">
        <v>51</v>
      </c>
      <c r="G573" s="14" t="s">
        <v>2598</v>
      </c>
      <c r="H573" s="18" t="s">
        <v>43</v>
      </c>
      <c r="I573" s="29"/>
      <c r="J573" s="18"/>
      <c r="K573" s="18" t="s">
        <v>3261</v>
      </c>
      <c r="L573" s="14" t="s">
        <v>2599</v>
      </c>
      <c r="M573" s="19">
        <v>42453.444722222222</v>
      </c>
      <c r="N573" s="18" t="s">
        <v>102</v>
      </c>
      <c r="O573" s="18" t="s">
        <v>639</v>
      </c>
      <c r="P573" s="18" t="s">
        <v>2435</v>
      </c>
      <c r="Q573" s="18" t="s">
        <v>38</v>
      </c>
      <c r="R573" s="18" t="s">
        <v>30</v>
      </c>
      <c r="S573" s="18" t="s">
        <v>2436</v>
      </c>
      <c r="T573" s="19">
        <v>42454</v>
      </c>
      <c r="U573" s="19"/>
      <c r="V573" s="14"/>
      <c r="W573" s="14"/>
      <c r="X573" s="20">
        <v>0</v>
      </c>
      <c r="Y573" s="33">
        <f t="shared" si="32"/>
        <v>13</v>
      </c>
      <c r="Z573" s="32">
        <f t="shared" si="33"/>
        <v>2016</v>
      </c>
      <c r="AA573" s="33" t="str">
        <f t="shared" si="34"/>
        <v/>
      </c>
      <c r="AB573" t="str">
        <f t="shared" si="35"/>
        <v/>
      </c>
    </row>
    <row r="574" spans="1:28" ht="87" x14ac:dyDescent="0.35">
      <c r="A574" s="35">
        <v>160</v>
      </c>
      <c r="B574" s="21" t="s">
        <v>47</v>
      </c>
      <c r="C574" s="21" t="s">
        <v>387</v>
      </c>
      <c r="D574" s="21" t="s">
        <v>2600</v>
      </c>
      <c r="E574" s="21" t="s">
        <v>217</v>
      </c>
      <c r="F574" s="21" t="s">
        <v>51</v>
      </c>
      <c r="G574" s="15" t="s">
        <v>2601</v>
      </c>
      <c r="H574" s="21" t="s">
        <v>43</v>
      </c>
      <c r="I574" s="29"/>
      <c r="J574" s="21"/>
      <c r="K574" s="21" t="s">
        <v>3261</v>
      </c>
      <c r="L574" s="15" t="s">
        <v>2602</v>
      </c>
      <c r="M574" s="22">
        <v>42452.462685185186</v>
      </c>
      <c r="N574" s="21"/>
      <c r="O574" s="21" t="s">
        <v>1718</v>
      </c>
      <c r="P574" s="21" t="s">
        <v>391</v>
      </c>
      <c r="Q574" s="21" t="s">
        <v>38</v>
      </c>
      <c r="R574" s="21" t="s">
        <v>30</v>
      </c>
      <c r="S574" s="21" t="s">
        <v>1210</v>
      </c>
      <c r="T574" s="22">
        <v>42452</v>
      </c>
      <c r="U574" s="22">
        <v>42467</v>
      </c>
      <c r="V574" s="24" t="s">
        <v>2603</v>
      </c>
      <c r="W574" s="24" t="s">
        <v>2604</v>
      </c>
      <c r="X574" s="23">
        <v>0</v>
      </c>
      <c r="Y574" s="33">
        <f t="shared" si="32"/>
        <v>13</v>
      </c>
      <c r="Z574" s="32">
        <f t="shared" si="33"/>
        <v>2016</v>
      </c>
      <c r="AA574" s="33">
        <f t="shared" si="34"/>
        <v>15</v>
      </c>
      <c r="AB574">
        <f t="shared" si="35"/>
        <v>2016</v>
      </c>
    </row>
    <row r="575" spans="1:28" ht="87" x14ac:dyDescent="0.35">
      <c r="A575" s="34">
        <v>159</v>
      </c>
      <c r="B575" s="18" t="s">
        <v>47</v>
      </c>
      <c r="C575" s="18" t="s">
        <v>23</v>
      </c>
      <c r="D575" s="18" t="s">
        <v>169</v>
      </c>
      <c r="E575" s="18" t="s">
        <v>119</v>
      </c>
      <c r="F575" s="18" t="s">
        <v>51</v>
      </c>
      <c r="G575" s="14" t="s">
        <v>2605</v>
      </c>
      <c r="H575" s="18" t="s">
        <v>43</v>
      </c>
      <c r="I575" s="29"/>
      <c r="J575" s="18"/>
      <c r="K575" s="18" t="s">
        <v>3261</v>
      </c>
      <c r="L575" s="14" t="s">
        <v>2606</v>
      </c>
      <c r="M575" s="19">
        <v>42452.417939814812</v>
      </c>
      <c r="N575" s="18" t="s">
        <v>102</v>
      </c>
      <c r="O575" s="18" t="s">
        <v>1718</v>
      </c>
      <c r="P575" s="18" t="s">
        <v>171</v>
      </c>
      <c r="Q575" s="18" t="s">
        <v>38</v>
      </c>
      <c r="R575" s="18" t="s">
        <v>30</v>
      </c>
      <c r="S575" s="18" t="s">
        <v>2269</v>
      </c>
      <c r="T575" s="19">
        <v>42452</v>
      </c>
      <c r="U575" s="19">
        <v>42478</v>
      </c>
      <c r="V575" s="14"/>
      <c r="W575" s="14"/>
      <c r="X575" s="20">
        <v>0</v>
      </c>
      <c r="Y575" s="33">
        <f t="shared" si="32"/>
        <v>13</v>
      </c>
      <c r="Z575" s="32">
        <f t="shared" si="33"/>
        <v>2016</v>
      </c>
      <c r="AA575" s="33">
        <f t="shared" si="34"/>
        <v>17</v>
      </c>
      <c r="AB575">
        <f t="shared" si="35"/>
        <v>2016</v>
      </c>
    </row>
    <row r="576" spans="1:28" ht="116" x14ac:dyDescent="0.35">
      <c r="A576" s="35">
        <v>158</v>
      </c>
      <c r="B576" s="21" t="s">
        <v>66</v>
      </c>
      <c r="C576" s="21" t="s">
        <v>2607</v>
      </c>
      <c r="D576" s="21" t="s">
        <v>2608</v>
      </c>
      <c r="E576" s="21"/>
      <c r="F576" s="21" t="s">
        <v>1609</v>
      </c>
      <c r="G576" s="15" t="s">
        <v>2609</v>
      </c>
      <c r="H576" s="21" t="s">
        <v>43</v>
      </c>
      <c r="I576" s="29"/>
      <c r="J576" s="21"/>
      <c r="K576" s="21" t="s">
        <v>3258</v>
      </c>
      <c r="L576" s="15" t="s">
        <v>2610</v>
      </c>
      <c r="M576" s="22">
        <v>42451.661273148151</v>
      </c>
      <c r="N576" s="21"/>
      <c r="O576" s="21" t="s">
        <v>74</v>
      </c>
      <c r="P576" s="21"/>
      <c r="Q576" s="21" t="s">
        <v>30</v>
      </c>
      <c r="R576" s="21"/>
      <c r="S576" s="21"/>
      <c r="T576" s="22"/>
      <c r="U576" s="22"/>
      <c r="V576" s="24" t="s">
        <v>2611</v>
      </c>
      <c r="W576" s="15"/>
      <c r="X576" s="23">
        <v>0</v>
      </c>
      <c r="Y576" s="33">
        <f t="shared" si="32"/>
        <v>13</v>
      </c>
      <c r="Z576" s="32">
        <f t="shared" si="33"/>
        <v>2016</v>
      </c>
      <c r="AA576" s="33" t="str">
        <f t="shared" si="34"/>
        <v/>
      </c>
      <c r="AB576" t="str">
        <f t="shared" si="35"/>
        <v/>
      </c>
    </row>
    <row r="577" spans="1:28" ht="145" x14ac:dyDescent="0.35">
      <c r="A577" s="34">
        <v>157</v>
      </c>
      <c r="B577" s="18" t="s">
        <v>47</v>
      </c>
      <c r="C577" s="18" t="s">
        <v>2510</v>
      </c>
      <c r="D577" s="18" t="s">
        <v>2612</v>
      </c>
      <c r="E577" s="18"/>
      <c r="F577" s="18" t="s">
        <v>1609</v>
      </c>
      <c r="G577" s="14" t="s">
        <v>2613</v>
      </c>
      <c r="H577" s="18" t="s">
        <v>28</v>
      </c>
      <c r="I577" s="29"/>
      <c r="J577" s="18"/>
      <c r="K577" s="18" t="s">
        <v>3257</v>
      </c>
      <c r="L577" s="14" t="s">
        <v>2614</v>
      </c>
      <c r="M577" s="19">
        <v>42450.658738425926</v>
      </c>
      <c r="N577" s="18" t="s">
        <v>102</v>
      </c>
      <c r="O577" s="18" t="s">
        <v>1605</v>
      </c>
      <c r="P577" s="18"/>
      <c r="Q577" s="18" t="s">
        <v>30</v>
      </c>
      <c r="R577" s="18" t="s">
        <v>38</v>
      </c>
      <c r="S577" s="18"/>
      <c r="T577" s="19">
        <v>42454</v>
      </c>
      <c r="U577" s="19">
        <v>42451</v>
      </c>
      <c r="V577" s="25" t="s">
        <v>2615</v>
      </c>
      <c r="W577" s="14"/>
      <c r="X577" s="20">
        <v>0</v>
      </c>
      <c r="Y577" s="33">
        <f t="shared" si="32"/>
        <v>13</v>
      </c>
      <c r="Z577" s="32">
        <f t="shared" si="33"/>
        <v>2016</v>
      </c>
      <c r="AA577" s="33">
        <f t="shared" si="34"/>
        <v>13</v>
      </c>
      <c r="AB577">
        <f t="shared" si="35"/>
        <v>2016</v>
      </c>
    </row>
    <row r="578" spans="1:28" ht="72.5" x14ac:dyDescent="0.35">
      <c r="A578" s="35">
        <v>156</v>
      </c>
      <c r="B578" s="21" t="s">
        <v>47</v>
      </c>
      <c r="C578" s="21" t="s">
        <v>1335</v>
      </c>
      <c r="D578" s="21" t="s">
        <v>2616</v>
      </c>
      <c r="E578" s="21"/>
      <c r="F578" s="21" t="s">
        <v>1609</v>
      </c>
      <c r="G578" s="15" t="s">
        <v>2617</v>
      </c>
      <c r="H578" s="21" t="s">
        <v>28</v>
      </c>
      <c r="I578" s="29"/>
      <c r="J578" s="21"/>
      <c r="K578" s="21" t="s">
        <v>3257</v>
      </c>
      <c r="L578" s="15" t="s">
        <v>2618</v>
      </c>
      <c r="M578" s="22">
        <v>42447.627696759257</v>
      </c>
      <c r="N578" s="21"/>
      <c r="O578" s="21" t="s">
        <v>719</v>
      </c>
      <c r="P578" s="21"/>
      <c r="Q578" s="21" t="s">
        <v>30</v>
      </c>
      <c r="R578" s="21" t="s">
        <v>38</v>
      </c>
      <c r="S578" s="21"/>
      <c r="T578" s="22">
        <v>42454</v>
      </c>
      <c r="U578" s="22">
        <v>42454</v>
      </c>
      <c r="V578" s="24" t="s">
        <v>2619</v>
      </c>
      <c r="W578" s="15"/>
      <c r="X578" s="23">
        <v>0</v>
      </c>
      <c r="Y578" s="33">
        <f t="shared" si="32"/>
        <v>12</v>
      </c>
      <c r="Z578" s="32">
        <f t="shared" si="33"/>
        <v>2016</v>
      </c>
      <c r="AA578" s="33">
        <f t="shared" si="34"/>
        <v>13</v>
      </c>
      <c r="AB578">
        <f t="shared" si="35"/>
        <v>2016</v>
      </c>
    </row>
    <row r="579" spans="1:28" ht="87" x14ac:dyDescent="0.35">
      <c r="A579" s="34">
        <v>155</v>
      </c>
      <c r="B579" s="18" t="s">
        <v>47</v>
      </c>
      <c r="C579" s="18" t="s">
        <v>2502</v>
      </c>
      <c r="D579" s="18" t="s">
        <v>2503</v>
      </c>
      <c r="E579" s="18"/>
      <c r="F579" s="18" t="s">
        <v>1609</v>
      </c>
      <c r="G579" s="14" t="s">
        <v>2620</v>
      </c>
      <c r="H579" s="18" t="s">
        <v>28</v>
      </c>
      <c r="I579" s="29"/>
      <c r="J579" s="18"/>
      <c r="K579" s="18" t="s">
        <v>3257</v>
      </c>
      <c r="L579" s="14" t="s">
        <v>2621</v>
      </c>
      <c r="M579" s="19">
        <v>42447.483749999999</v>
      </c>
      <c r="N579" s="18"/>
      <c r="O579" s="18" t="s">
        <v>834</v>
      </c>
      <c r="P579" s="18"/>
      <c r="Q579" s="18" t="s">
        <v>30</v>
      </c>
      <c r="R579" s="18" t="s">
        <v>38</v>
      </c>
      <c r="S579" s="18"/>
      <c r="T579" s="19">
        <v>42454</v>
      </c>
      <c r="U579" s="19">
        <v>42454</v>
      </c>
      <c r="V579" s="25" t="s">
        <v>2622</v>
      </c>
      <c r="W579" s="14"/>
      <c r="X579" s="20">
        <v>0</v>
      </c>
      <c r="Y579" s="33">
        <f t="shared" si="32"/>
        <v>12</v>
      </c>
      <c r="Z579" s="32">
        <f t="shared" si="33"/>
        <v>2016</v>
      </c>
      <c r="AA579" s="33">
        <f t="shared" si="34"/>
        <v>13</v>
      </c>
      <c r="AB579">
        <f t="shared" si="35"/>
        <v>2016</v>
      </c>
    </row>
    <row r="580" spans="1:28" ht="203" x14ac:dyDescent="0.35">
      <c r="A580" s="35">
        <v>154</v>
      </c>
      <c r="B580" s="21" t="s">
        <v>47</v>
      </c>
      <c r="C580" s="21" t="s">
        <v>2623</v>
      </c>
      <c r="D580" s="21" t="s">
        <v>2624</v>
      </c>
      <c r="E580" s="21"/>
      <c r="F580" s="21" t="s">
        <v>35</v>
      </c>
      <c r="G580" s="15" t="s">
        <v>2625</v>
      </c>
      <c r="H580" s="21" t="s">
        <v>43</v>
      </c>
      <c r="I580" s="29"/>
      <c r="J580" s="21"/>
      <c r="K580" s="21" t="s">
        <v>3258</v>
      </c>
      <c r="L580" s="15" t="s">
        <v>2626</v>
      </c>
      <c r="M580" s="22">
        <v>42446.628067129626</v>
      </c>
      <c r="N580" s="21"/>
      <c r="O580" s="21" t="s">
        <v>1796</v>
      </c>
      <c r="P580" s="21"/>
      <c r="Q580" s="21" t="s">
        <v>38</v>
      </c>
      <c r="R580" s="21" t="s">
        <v>30</v>
      </c>
      <c r="S580" s="21"/>
      <c r="T580" s="22">
        <v>42447</v>
      </c>
      <c r="U580" s="22">
        <v>42447</v>
      </c>
      <c r="V580" s="15"/>
      <c r="W580" s="15"/>
      <c r="X580" s="23">
        <v>0</v>
      </c>
      <c r="Y580" s="33">
        <f t="shared" si="32"/>
        <v>12</v>
      </c>
      <c r="Z580" s="32">
        <f t="shared" si="33"/>
        <v>2016</v>
      </c>
      <c r="AA580" s="33">
        <f t="shared" si="34"/>
        <v>12</v>
      </c>
      <c r="AB580">
        <f t="shared" si="35"/>
        <v>2016</v>
      </c>
    </row>
    <row r="581" spans="1:28" ht="72.5" x14ac:dyDescent="0.35">
      <c r="A581" s="34">
        <v>153</v>
      </c>
      <c r="B581" s="18" t="s">
        <v>47</v>
      </c>
      <c r="C581" s="18" t="s">
        <v>23</v>
      </c>
      <c r="D581" s="18" t="s">
        <v>2627</v>
      </c>
      <c r="E581" s="18"/>
      <c r="F581" s="18" t="s">
        <v>1609</v>
      </c>
      <c r="G581" s="14" t="s">
        <v>2628</v>
      </c>
      <c r="H581" s="18" t="s">
        <v>28</v>
      </c>
      <c r="I581" s="29"/>
      <c r="J581" s="18"/>
      <c r="K581" s="18" t="s">
        <v>3257</v>
      </c>
      <c r="L581" s="14" t="s">
        <v>2629</v>
      </c>
      <c r="M581" s="19">
        <v>42444.494525462964</v>
      </c>
      <c r="N581" s="18"/>
      <c r="O581" s="18" t="s">
        <v>682</v>
      </c>
      <c r="P581" s="18"/>
      <c r="Q581" s="18" t="s">
        <v>30</v>
      </c>
      <c r="R581" s="18" t="s">
        <v>38</v>
      </c>
      <c r="S581" s="18"/>
      <c r="T581" s="19">
        <v>42445</v>
      </c>
      <c r="U581" s="19">
        <v>42445</v>
      </c>
      <c r="V581" s="25" t="s">
        <v>2630</v>
      </c>
      <c r="W581" s="14"/>
      <c r="X581" s="20">
        <v>0</v>
      </c>
      <c r="Y581" s="33">
        <f t="shared" si="32"/>
        <v>12</v>
      </c>
      <c r="Z581" s="32">
        <f t="shared" si="33"/>
        <v>2016</v>
      </c>
      <c r="AA581" s="33">
        <f t="shared" si="34"/>
        <v>12</v>
      </c>
      <c r="AB581">
        <f t="shared" si="35"/>
        <v>2016</v>
      </c>
    </row>
    <row r="582" spans="1:28" ht="72.5" x14ac:dyDescent="0.35">
      <c r="A582" s="35">
        <v>152</v>
      </c>
      <c r="B582" s="21" t="s">
        <v>47</v>
      </c>
      <c r="C582" s="21" t="s">
        <v>1357</v>
      </c>
      <c r="D582" s="21" t="s">
        <v>2631</v>
      </c>
      <c r="E582" s="21"/>
      <c r="F582" s="21" t="s">
        <v>1609</v>
      </c>
      <c r="G582" s="15" t="s">
        <v>2632</v>
      </c>
      <c r="H582" s="21" t="s">
        <v>28</v>
      </c>
      <c r="I582" s="29"/>
      <c r="J582" s="21"/>
      <c r="K582" s="21" t="s">
        <v>3257</v>
      </c>
      <c r="L582" s="15" t="s">
        <v>2505</v>
      </c>
      <c r="M582" s="22">
        <v>42443.637094907404</v>
      </c>
      <c r="N582" s="21"/>
      <c r="O582" s="21" t="s">
        <v>1541</v>
      </c>
      <c r="P582" s="21"/>
      <c r="Q582" s="21" t="s">
        <v>30</v>
      </c>
      <c r="R582" s="21" t="s">
        <v>38</v>
      </c>
      <c r="S582" s="21"/>
      <c r="T582" s="22">
        <v>42443</v>
      </c>
      <c r="U582" s="22">
        <v>42443</v>
      </c>
      <c r="V582" s="24" t="s">
        <v>2633</v>
      </c>
      <c r="W582" s="15"/>
      <c r="X582" s="23">
        <v>0</v>
      </c>
      <c r="Y582" s="33">
        <f t="shared" si="32"/>
        <v>12</v>
      </c>
      <c r="Z582" s="32">
        <f t="shared" si="33"/>
        <v>2016</v>
      </c>
      <c r="AA582" s="33">
        <f t="shared" si="34"/>
        <v>12</v>
      </c>
      <c r="AB582">
        <f t="shared" si="35"/>
        <v>2016</v>
      </c>
    </row>
    <row r="583" spans="1:28" ht="72.5" x14ac:dyDescent="0.35">
      <c r="A583" s="34">
        <v>151</v>
      </c>
      <c r="B583" s="18" t="s">
        <v>47</v>
      </c>
      <c r="C583" s="18" t="s">
        <v>23</v>
      </c>
      <c r="D583" s="18" t="s">
        <v>2634</v>
      </c>
      <c r="E583" s="18" t="s">
        <v>102</v>
      </c>
      <c r="F583" s="18" t="s">
        <v>1609</v>
      </c>
      <c r="G583" s="14" t="s">
        <v>2635</v>
      </c>
      <c r="H583" s="18" t="s">
        <v>28</v>
      </c>
      <c r="I583" s="29"/>
      <c r="J583" s="18"/>
      <c r="K583" s="18" t="s">
        <v>3257</v>
      </c>
      <c r="L583" s="14" t="s">
        <v>2636</v>
      </c>
      <c r="M583" s="19">
        <v>42443.61822916667</v>
      </c>
      <c r="N583" s="18"/>
      <c r="O583" s="18" t="s">
        <v>1541</v>
      </c>
      <c r="P583" s="18"/>
      <c r="Q583" s="18" t="s">
        <v>30</v>
      </c>
      <c r="R583" s="18" t="s">
        <v>38</v>
      </c>
      <c r="S583" s="18"/>
      <c r="T583" s="19">
        <v>42443</v>
      </c>
      <c r="U583" s="19">
        <v>42443</v>
      </c>
      <c r="V583" s="25" t="s">
        <v>2630</v>
      </c>
      <c r="W583" s="14"/>
      <c r="X583" s="20">
        <v>0</v>
      </c>
      <c r="Y583" s="33">
        <f t="shared" si="32"/>
        <v>12</v>
      </c>
      <c r="Z583" s="32">
        <f t="shared" si="33"/>
        <v>2016</v>
      </c>
      <c r="AA583" s="33">
        <f t="shared" si="34"/>
        <v>12</v>
      </c>
      <c r="AB583">
        <f t="shared" si="35"/>
        <v>2016</v>
      </c>
    </row>
    <row r="584" spans="1:28" ht="87" x14ac:dyDescent="0.35">
      <c r="A584" s="35">
        <v>150</v>
      </c>
      <c r="B584" s="21" t="s">
        <v>66</v>
      </c>
      <c r="C584" s="21" t="s">
        <v>2637</v>
      </c>
      <c r="D584" s="21" t="s">
        <v>2637</v>
      </c>
      <c r="E584" s="21"/>
      <c r="F584" s="21" t="s">
        <v>35</v>
      </c>
      <c r="G584" s="15" t="s">
        <v>2638</v>
      </c>
      <c r="H584" s="21" t="s">
        <v>43</v>
      </c>
      <c r="I584" s="29"/>
      <c r="J584" s="21"/>
      <c r="K584" s="21" t="s">
        <v>3257</v>
      </c>
      <c r="L584" s="15" t="s">
        <v>2639</v>
      </c>
      <c r="M584" s="22">
        <v>42443.604143518518</v>
      </c>
      <c r="N584" s="21" t="s">
        <v>102</v>
      </c>
      <c r="O584" s="21" t="s">
        <v>1907</v>
      </c>
      <c r="P584" s="21"/>
      <c r="Q584" s="21" t="s">
        <v>38</v>
      </c>
      <c r="R584" s="21" t="s">
        <v>30</v>
      </c>
      <c r="S584" s="21" t="s">
        <v>2640</v>
      </c>
      <c r="T584" s="22">
        <v>42443</v>
      </c>
      <c r="U584" s="22"/>
      <c r="V584" s="15"/>
      <c r="W584" s="15"/>
      <c r="X584" s="23">
        <v>0</v>
      </c>
      <c r="Y584" s="33">
        <f t="shared" si="32"/>
        <v>12</v>
      </c>
      <c r="Z584" s="32">
        <f t="shared" si="33"/>
        <v>2016</v>
      </c>
      <c r="AA584" s="33" t="str">
        <f t="shared" si="34"/>
        <v/>
      </c>
      <c r="AB584" t="str">
        <f t="shared" si="35"/>
        <v/>
      </c>
    </row>
    <row r="585" spans="1:28" ht="72.5" x14ac:dyDescent="0.35">
      <c r="A585" s="34">
        <v>149</v>
      </c>
      <c r="B585" s="18" t="s">
        <v>47</v>
      </c>
      <c r="C585" s="18" t="s">
        <v>492</v>
      </c>
      <c r="D585" s="18" t="s">
        <v>493</v>
      </c>
      <c r="E585" s="18" t="s">
        <v>267</v>
      </c>
      <c r="F585" s="18" t="s">
        <v>85</v>
      </c>
      <c r="G585" s="14" t="s">
        <v>2641</v>
      </c>
      <c r="H585" s="18" t="s">
        <v>43</v>
      </c>
      <c r="I585" s="29"/>
      <c r="J585" s="18"/>
      <c r="K585" s="18" t="s">
        <v>3260</v>
      </c>
      <c r="L585" s="14" t="s">
        <v>2642</v>
      </c>
      <c r="M585" s="19">
        <v>42440.372418981482</v>
      </c>
      <c r="N585" s="18"/>
      <c r="O585" s="18" t="s">
        <v>2644</v>
      </c>
      <c r="P585" s="18" t="s">
        <v>495</v>
      </c>
      <c r="Q585" s="18" t="s">
        <v>38</v>
      </c>
      <c r="R585" s="18" t="s">
        <v>30</v>
      </c>
      <c r="S585" s="18" t="s">
        <v>2643</v>
      </c>
      <c r="T585" s="19">
        <v>42444</v>
      </c>
      <c r="U585" s="19">
        <v>42444</v>
      </c>
      <c r="V585" s="14"/>
      <c r="W585" s="14"/>
      <c r="X585" s="20">
        <v>0</v>
      </c>
      <c r="Y585" s="33">
        <f t="shared" si="32"/>
        <v>11</v>
      </c>
      <c r="Z585" s="32">
        <f t="shared" si="33"/>
        <v>2016</v>
      </c>
      <c r="AA585" s="33">
        <f t="shared" si="34"/>
        <v>12</v>
      </c>
      <c r="AB585">
        <f t="shared" si="35"/>
        <v>2016</v>
      </c>
    </row>
    <row r="586" spans="1:28" ht="217.5" x14ac:dyDescent="0.35">
      <c r="A586" s="35">
        <v>148</v>
      </c>
      <c r="B586" s="21" t="s">
        <v>47</v>
      </c>
      <c r="C586" s="21" t="s">
        <v>407</v>
      </c>
      <c r="D586" s="21" t="s">
        <v>407</v>
      </c>
      <c r="E586" s="21" t="s">
        <v>1099</v>
      </c>
      <c r="F586" s="21" t="s">
        <v>51</v>
      </c>
      <c r="G586" s="15" t="s">
        <v>2645</v>
      </c>
      <c r="H586" s="21" t="s">
        <v>43</v>
      </c>
      <c r="I586" s="29"/>
      <c r="J586" s="21"/>
      <c r="K586" s="21" t="s">
        <v>3261</v>
      </c>
      <c r="L586" s="15" t="s">
        <v>2646</v>
      </c>
      <c r="M586" s="22">
        <v>42439.685972222222</v>
      </c>
      <c r="N586" s="21" t="s">
        <v>102</v>
      </c>
      <c r="O586" s="21" t="s">
        <v>2412</v>
      </c>
      <c r="P586" s="21" t="s">
        <v>2647</v>
      </c>
      <c r="Q586" s="21" t="s">
        <v>38</v>
      </c>
      <c r="R586" s="21" t="s">
        <v>30</v>
      </c>
      <c r="S586" s="21" t="s">
        <v>2648</v>
      </c>
      <c r="T586" s="22">
        <v>42439</v>
      </c>
      <c r="U586" s="22">
        <v>42447</v>
      </c>
      <c r="V586" s="15"/>
      <c r="W586" s="15"/>
      <c r="X586" s="23">
        <v>0</v>
      </c>
      <c r="Y586" s="33">
        <f t="shared" si="32"/>
        <v>11</v>
      </c>
      <c r="Z586" s="32">
        <f t="shared" si="33"/>
        <v>2016</v>
      </c>
      <c r="AA586" s="33">
        <f t="shared" si="34"/>
        <v>12</v>
      </c>
      <c r="AB586">
        <f t="shared" si="35"/>
        <v>2016</v>
      </c>
    </row>
    <row r="587" spans="1:28" ht="116" x14ac:dyDescent="0.35">
      <c r="A587" s="34">
        <v>147</v>
      </c>
      <c r="B587" s="18" t="s">
        <v>47</v>
      </c>
      <c r="C587" s="18" t="s">
        <v>2649</v>
      </c>
      <c r="D587" s="18"/>
      <c r="E587" s="18"/>
      <c r="F587" s="18" t="s">
        <v>891</v>
      </c>
      <c r="G587" s="14" t="s">
        <v>2650</v>
      </c>
      <c r="H587" s="18" t="s">
        <v>28</v>
      </c>
      <c r="I587" s="29"/>
      <c r="J587" s="18"/>
      <c r="K587" s="18" t="s">
        <v>3261</v>
      </c>
      <c r="L587" s="14" t="s">
        <v>2651</v>
      </c>
      <c r="M587" s="19">
        <v>42439.621689814812</v>
      </c>
      <c r="N587" s="18"/>
      <c r="O587" s="18" t="s">
        <v>2652</v>
      </c>
      <c r="P587" s="18"/>
      <c r="Q587" s="18" t="s">
        <v>38</v>
      </c>
      <c r="R587" s="18" t="s">
        <v>30</v>
      </c>
      <c r="S587" s="18"/>
      <c r="T587" s="19">
        <v>42444</v>
      </c>
      <c r="U587" s="19"/>
      <c r="V587" s="14"/>
      <c r="W587" s="14"/>
      <c r="X587" s="20">
        <v>0</v>
      </c>
      <c r="Y587" s="33">
        <f t="shared" si="32"/>
        <v>11</v>
      </c>
      <c r="Z587" s="32">
        <f t="shared" si="33"/>
        <v>2016</v>
      </c>
      <c r="AA587" s="33" t="str">
        <f t="shared" si="34"/>
        <v/>
      </c>
      <c r="AB587" t="str">
        <f t="shared" si="35"/>
        <v/>
      </c>
    </row>
    <row r="588" spans="1:28" ht="116" x14ac:dyDescent="0.35">
      <c r="A588" s="35">
        <v>146</v>
      </c>
      <c r="B588" s="21" t="s">
        <v>47</v>
      </c>
      <c r="C588" s="21" t="s">
        <v>222</v>
      </c>
      <c r="D588" s="21" t="s">
        <v>2581</v>
      </c>
      <c r="E588" s="21" t="s">
        <v>2563</v>
      </c>
      <c r="F588" s="21" t="s">
        <v>31</v>
      </c>
      <c r="G588" s="15" t="s">
        <v>2653</v>
      </c>
      <c r="H588" s="21" t="s">
        <v>43</v>
      </c>
      <c r="I588" s="29"/>
      <c r="J588" s="21"/>
      <c r="K588" s="21" t="s">
        <v>3258</v>
      </c>
      <c r="L588" s="15" t="s">
        <v>2654</v>
      </c>
      <c r="M588" s="22">
        <v>42439.607974537037</v>
      </c>
      <c r="N588" s="21"/>
      <c r="O588" s="21"/>
      <c r="P588" s="21" t="s">
        <v>227</v>
      </c>
      <c r="Q588" s="21" t="s">
        <v>38</v>
      </c>
      <c r="R588" s="21"/>
      <c r="S588" s="21" t="s">
        <v>2656</v>
      </c>
      <c r="T588" s="22"/>
      <c r="U588" s="22"/>
      <c r="V588" s="24" t="s">
        <v>2655</v>
      </c>
      <c r="W588" s="15"/>
      <c r="X588" s="23">
        <v>0</v>
      </c>
      <c r="Y588" s="33">
        <f t="shared" si="32"/>
        <v>11</v>
      </c>
      <c r="Z588" s="32">
        <f t="shared" si="33"/>
        <v>2016</v>
      </c>
      <c r="AA588" s="33" t="str">
        <f t="shared" si="34"/>
        <v/>
      </c>
      <c r="AB588" t="str">
        <f t="shared" si="35"/>
        <v/>
      </c>
    </row>
    <row r="589" spans="1:28" ht="58" x14ac:dyDescent="0.35">
      <c r="A589" s="34">
        <v>145</v>
      </c>
      <c r="B589" s="18" t="s">
        <v>47</v>
      </c>
      <c r="C589" s="18" t="s">
        <v>1284</v>
      </c>
      <c r="D589" s="18" t="s">
        <v>1434</v>
      </c>
      <c r="E589" s="18" t="s">
        <v>78</v>
      </c>
      <c r="F589" s="18" t="s">
        <v>31</v>
      </c>
      <c r="G589" s="14" t="s">
        <v>2657</v>
      </c>
      <c r="H589" s="18" t="s">
        <v>43</v>
      </c>
      <c r="I589" s="29"/>
      <c r="J589" s="18"/>
      <c r="K589" s="18" t="s">
        <v>3257</v>
      </c>
      <c r="L589" s="14"/>
      <c r="M589" s="19">
        <v>42438.709363425929</v>
      </c>
      <c r="N589" s="18" t="s">
        <v>102</v>
      </c>
      <c r="O589" s="18" t="s">
        <v>1796</v>
      </c>
      <c r="P589" s="18" t="s">
        <v>1905</v>
      </c>
      <c r="Q589" s="18" t="s">
        <v>38</v>
      </c>
      <c r="R589" s="18" t="s">
        <v>30</v>
      </c>
      <c r="S589" s="18" t="s">
        <v>2659</v>
      </c>
      <c r="T589" s="19">
        <v>42439</v>
      </c>
      <c r="U589" s="19">
        <v>42439</v>
      </c>
      <c r="V589" s="25" t="s">
        <v>2658</v>
      </c>
      <c r="W589" s="14"/>
      <c r="X589" s="20">
        <v>0</v>
      </c>
      <c r="Y589" s="33">
        <f t="shared" si="32"/>
        <v>11</v>
      </c>
      <c r="Z589" s="32">
        <f t="shared" si="33"/>
        <v>2016</v>
      </c>
      <c r="AA589" s="33">
        <f t="shared" si="34"/>
        <v>11</v>
      </c>
      <c r="AB589">
        <f t="shared" si="35"/>
        <v>2016</v>
      </c>
    </row>
    <row r="590" spans="1:28" ht="217.5" x14ac:dyDescent="0.35">
      <c r="A590" s="35">
        <v>144</v>
      </c>
      <c r="B590" s="21" t="s">
        <v>47</v>
      </c>
      <c r="C590" s="21" t="s">
        <v>222</v>
      </c>
      <c r="D590" s="21" t="s">
        <v>2355</v>
      </c>
      <c r="E590" s="21"/>
      <c r="F590" s="21" t="s">
        <v>1609</v>
      </c>
      <c r="G590" s="15" t="s">
        <v>2660</v>
      </c>
      <c r="H590" s="21" t="s">
        <v>43</v>
      </c>
      <c r="I590" s="29"/>
      <c r="J590" s="21"/>
      <c r="K590" s="21" t="s">
        <v>3258</v>
      </c>
      <c r="L590" s="15"/>
      <c r="M590" s="22">
        <v>42433.506215277775</v>
      </c>
      <c r="N590" s="21"/>
      <c r="O590" s="21"/>
      <c r="P590" s="21"/>
      <c r="Q590" s="21" t="s">
        <v>30</v>
      </c>
      <c r="R590" s="21"/>
      <c r="S590" s="21"/>
      <c r="T590" s="22"/>
      <c r="U590" s="22"/>
      <c r="V590" s="15"/>
      <c r="W590" s="15"/>
      <c r="X590" s="23">
        <v>0</v>
      </c>
      <c r="Y590" s="33">
        <f t="shared" si="32"/>
        <v>10</v>
      </c>
      <c r="Z590" s="32">
        <f t="shared" si="33"/>
        <v>2016</v>
      </c>
      <c r="AA590" s="33" t="str">
        <f t="shared" si="34"/>
        <v/>
      </c>
      <c r="AB590" t="str">
        <f t="shared" si="35"/>
        <v/>
      </c>
    </row>
    <row r="591" spans="1:28" ht="101.5" x14ac:dyDescent="0.35">
      <c r="A591" s="34">
        <v>143</v>
      </c>
      <c r="B591" s="18" t="s">
        <v>47</v>
      </c>
      <c r="C591" s="18" t="s">
        <v>1019</v>
      </c>
      <c r="D591" s="18" t="s">
        <v>1019</v>
      </c>
      <c r="E591" s="18" t="s">
        <v>1099</v>
      </c>
      <c r="F591" s="18" t="s">
        <v>51</v>
      </c>
      <c r="G591" s="14" t="s">
        <v>2661</v>
      </c>
      <c r="H591" s="18" t="s">
        <v>28</v>
      </c>
      <c r="I591" s="29"/>
      <c r="J591" s="18"/>
      <c r="K591" s="18" t="s">
        <v>3261</v>
      </c>
      <c r="L591" s="14" t="s">
        <v>2662</v>
      </c>
      <c r="M591" s="19">
        <v>42432.660416666666</v>
      </c>
      <c r="N591" s="18" t="s">
        <v>102</v>
      </c>
      <c r="O591" s="18" t="s">
        <v>1796</v>
      </c>
      <c r="P591" s="18" t="s">
        <v>2663</v>
      </c>
      <c r="Q591" s="18" t="s">
        <v>38</v>
      </c>
      <c r="R591" s="18" t="s">
        <v>30</v>
      </c>
      <c r="S591" s="18"/>
      <c r="T591" s="19">
        <v>42437</v>
      </c>
      <c r="U591" s="19">
        <v>42437</v>
      </c>
      <c r="V591" s="14"/>
      <c r="W591" s="25" t="s">
        <v>2664</v>
      </c>
      <c r="X591" s="20">
        <v>0</v>
      </c>
      <c r="Y591" s="33">
        <f t="shared" si="32"/>
        <v>10</v>
      </c>
      <c r="Z591" s="32">
        <f t="shared" si="33"/>
        <v>2016</v>
      </c>
      <c r="AA591" s="33">
        <f t="shared" si="34"/>
        <v>11</v>
      </c>
      <c r="AB591">
        <f t="shared" si="35"/>
        <v>2016</v>
      </c>
    </row>
    <row r="592" spans="1:28" ht="174" x14ac:dyDescent="0.35">
      <c r="A592" s="35">
        <v>142</v>
      </c>
      <c r="B592" s="21" t="s">
        <v>66</v>
      </c>
      <c r="C592" s="21" t="s">
        <v>292</v>
      </c>
      <c r="D592" s="21" t="s">
        <v>2665</v>
      </c>
      <c r="E592" s="21" t="s">
        <v>2666</v>
      </c>
      <c r="F592" s="21" t="s">
        <v>85</v>
      </c>
      <c r="G592" s="15" t="s">
        <v>2667</v>
      </c>
      <c r="H592" s="21" t="s">
        <v>28</v>
      </c>
      <c r="I592" s="29"/>
      <c r="J592" s="21"/>
      <c r="K592" s="21" t="s">
        <v>3260</v>
      </c>
      <c r="L592" s="15" t="s">
        <v>2668</v>
      </c>
      <c r="M592" s="22">
        <v>42431.70417824074</v>
      </c>
      <c r="N592" s="21"/>
      <c r="O592" s="21" t="s">
        <v>1796</v>
      </c>
      <c r="P592" s="21" t="s">
        <v>296</v>
      </c>
      <c r="Q592" s="21" t="s">
        <v>38</v>
      </c>
      <c r="R592" s="21" t="s">
        <v>30</v>
      </c>
      <c r="S592" s="21"/>
      <c r="T592" s="22">
        <v>42431</v>
      </c>
      <c r="U592" s="22"/>
      <c r="V592" s="15"/>
      <c r="W592" s="15"/>
      <c r="X592" s="23">
        <v>0</v>
      </c>
      <c r="Y592" s="33">
        <f t="shared" ref="Y592:Y655" si="36">WEEKNUM(M592)</f>
        <v>10</v>
      </c>
      <c r="Z592" s="32">
        <f t="shared" ref="Z592:Z655" si="37">YEAR(M592)</f>
        <v>2016</v>
      </c>
      <c r="AA592" s="33" t="str">
        <f t="shared" ref="AA592:AA655" si="38">IF(U592="","",WEEKNUM(U592))</f>
        <v/>
      </c>
      <c r="AB592" t="str">
        <f t="shared" ref="AB592:AB655" si="39">IF(U592="","",YEAR(U592))</f>
        <v/>
      </c>
    </row>
    <row r="593" spans="1:28" ht="58" x14ac:dyDescent="0.35">
      <c r="A593" s="34">
        <v>141</v>
      </c>
      <c r="B593" s="18" t="s">
        <v>47</v>
      </c>
      <c r="C593" s="18" t="s">
        <v>407</v>
      </c>
      <c r="D593" s="18" t="s">
        <v>1465</v>
      </c>
      <c r="E593" s="18" t="s">
        <v>1099</v>
      </c>
      <c r="F593" s="18" t="s">
        <v>51</v>
      </c>
      <c r="G593" s="14" t="s">
        <v>2669</v>
      </c>
      <c r="H593" s="18" t="s">
        <v>37</v>
      </c>
      <c r="I593" s="29"/>
      <c r="J593" s="18"/>
      <c r="K593" s="18" t="s">
        <v>3261</v>
      </c>
      <c r="L593" s="14" t="s">
        <v>2670</v>
      </c>
      <c r="M593" s="19">
        <v>42431.660405092596</v>
      </c>
      <c r="N593" s="18"/>
      <c r="O593" s="18" t="s">
        <v>1718</v>
      </c>
      <c r="P593" s="18" t="s">
        <v>2672</v>
      </c>
      <c r="Q593" s="18" t="s">
        <v>38</v>
      </c>
      <c r="R593" s="18" t="s">
        <v>30</v>
      </c>
      <c r="S593" s="18"/>
      <c r="T593" s="19">
        <v>42431</v>
      </c>
      <c r="U593" s="19">
        <v>42439</v>
      </c>
      <c r="V593" s="25" t="s">
        <v>2671</v>
      </c>
      <c r="W593" s="25" t="s">
        <v>2673</v>
      </c>
      <c r="X593" s="20">
        <v>0</v>
      </c>
      <c r="Y593" s="33">
        <f t="shared" si="36"/>
        <v>10</v>
      </c>
      <c r="Z593" s="32">
        <f t="shared" si="37"/>
        <v>2016</v>
      </c>
      <c r="AA593" s="33">
        <f t="shared" si="38"/>
        <v>11</v>
      </c>
      <c r="AB593">
        <f t="shared" si="39"/>
        <v>2016</v>
      </c>
    </row>
    <row r="594" spans="1:28" ht="87" x14ac:dyDescent="0.35">
      <c r="A594" s="35">
        <v>140</v>
      </c>
      <c r="B594" s="21" t="s">
        <v>47</v>
      </c>
      <c r="C594" s="21" t="s">
        <v>2251</v>
      </c>
      <c r="D594" s="21" t="s">
        <v>2260</v>
      </c>
      <c r="E594" s="21"/>
      <c r="F594" s="21" t="s">
        <v>1609</v>
      </c>
      <c r="G594" s="15" t="s">
        <v>2674</v>
      </c>
      <c r="H594" s="21" t="s">
        <v>28</v>
      </c>
      <c r="I594" s="29"/>
      <c r="J594" s="21"/>
      <c r="K594" s="21" t="s">
        <v>3257</v>
      </c>
      <c r="L594" s="15" t="s">
        <v>2675</v>
      </c>
      <c r="M594" s="22">
        <v>42431.482106481482</v>
      </c>
      <c r="N594" s="21"/>
      <c r="O594" s="21" t="s">
        <v>682</v>
      </c>
      <c r="P594" s="21"/>
      <c r="Q594" s="21" t="s">
        <v>30</v>
      </c>
      <c r="R594" s="21" t="s">
        <v>38</v>
      </c>
      <c r="S594" s="21"/>
      <c r="T594" s="22">
        <v>42431</v>
      </c>
      <c r="U594" s="22">
        <v>42431</v>
      </c>
      <c r="V594" s="24" t="s">
        <v>2676</v>
      </c>
      <c r="W594" s="24" t="s">
        <v>2677</v>
      </c>
      <c r="X594" s="23">
        <v>0</v>
      </c>
      <c r="Y594" s="33">
        <f t="shared" si="36"/>
        <v>10</v>
      </c>
      <c r="Z594" s="32">
        <f t="shared" si="37"/>
        <v>2016</v>
      </c>
      <c r="AA594" s="33">
        <f t="shared" si="38"/>
        <v>10</v>
      </c>
      <c r="AB594">
        <f t="shared" si="39"/>
        <v>2016</v>
      </c>
    </row>
    <row r="595" spans="1:28" ht="116" x14ac:dyDescent="0.35">
      <c r="A595" s="34">
        <v>139</v>
      </c>
      <c r="B595" s="18" t="s">
        <v>66</v>
      </c>
      <c r="C595" s="18" t="s">
        <v>2678</v>
      </c>
      <c r="D595" s="18" t="s">
        <v>2679</v>
      </c>
      <c r="E595" s="18"/>
      <c r="F595" s="18" t="s">
        <v>1609</v>
      </c>
      <c r="G595" s="14" t="s">
        <v>2680</v>
      </c>
      <c r="H595" s="18" t="s">
        <v>43</v>
      </c>
      <c r="I595" s="29"/>
      <c r="J595" s="18"/>
      <c r="K595" s="18" t="s">
        <v>3261</v>
      </c>
      <c r="L595" s="14" t="s">
        <v>2681</v>
      </c>
      <c r="M595" s="19">
        <v>42430.585578703707</v>
      </c>
      <c r="N595" s="18"/>
      <c r="O595" s="18" t="s">
        <v>1669</v>
      </c>
      <c r="P595" s="18"/>
      <c r="Q595" s="18" t="s">
        <v>30</v>
      </c>
      <c r="R595" s="18" t="s">
        <v>38</v>
      </c>
      <c r="S595" s="18"/>
      <c r="T595" s="19">
        <v>42430</v>
      </c>
      <c r="U595" s="19"/>
      <c r="V595" s="14"/>
      <c r="W595" s="14"/>
      <c r="X595" s="20">
        <v>0</v>
      </c>
      <c r="Y595" s="33">
        <f t="shared" si="36"/>
        <v>10</v>
      </c>
      <c r="Z595" s="32">
        <f t="shared" si="37"/>
        <v>2016</v>
      </c>
      <c r="AA595" s="33" t="str">
        <f t="shared" si="38"/>
        <v/>
      </c>
      <c r="AB595" t="str">
        <f t="shared" si="39"/>
        <v/>
      </c>
    </row>
    <row r="596" spans="1:28" ht="232" x14ac:dyDescent="0.35">
      <c r="A596" s="35">
        <v>138</v>
      </c>
      <c r="B596" s="21" t="s">
        <v>47</v>
      </c>
      <c r="C596" s="21" t="s">
        <v>408</v>
      </c>
      <c r="D596" s="21" t="s">
        <v>408</v>
      </c>
      <c r="E596" s="21"/>
      <c r="F596" s="21" t="s">
        <v>51</v>
      </c>
      <c r="G596" s="15" t="s">
        <v>2682</v>
      </c>
      <c r="H596" s="21" t="s">
        <v>43</v>
      </c>
      <c r="I596" s="29"/>
      <c r="J596" s="21"/>
      <c r="K596" s="21" t="s">
        <v>3261</v>
      </c>
      <c r="L596" s="15" t="s">
        <v>2683</v>
      </c>
      <c r="M596" s="22">
        <v>42430.487662037034</v>
      </c>
      <c r="N596" s="21"/>
      <c r="O596" s="21" t="s">
        <v>1718</v>
      </c>
      <c r="P596" s="21" t="s">
        <v>2684</v>
      </c>
      <c r="Q596" s="21" t="s">
        <v>38</v>
      </c>
      <c r="R596" s="21" t="s">
        <v>30</v>
      </c>
      <c r="S596" s="21" t="s">
        <v>2436</v>
      </c>
      <c r="T596" s="22">
        <v>42431</v>
      </c>
      <c r="U596" s="22">
        <v>42464</v>
      </c>
      <c r="V596" s="15"/>
      <c r="W596" s="15"/>
      <c r="X596" s="23">
        <v>0</v>
      </c>
      <c r="Y596" s="33">
        <f t="shared" si="36"/>
        <v>10</v>
      </c>
      <c r="Z596" s="32">
        <f t="shared" si="37"/>
        <v>2016</v>
      </c>
      <c r="AA596" s="33">
        <f t="shared" si="38"/>
        <v>15</v>
      </c>
      <c r="AB596">
        <f t="shared" si="39"/>
        <v>2016</v>
      </c>
    </row>
    <row r="597" spans="1:28" ht="116" x14ac:dyDescent="0.35">
      <c r="A597" s="34">
        <v>137</v>
      </c>
      <c r="B597" s="18" t="s">
        <v>47</v>
      </c>
      <c r="C597" s="18" t="s">
        <v>83</v>
      </c>
      <c r="D597" s="18" t="s">
        <v>2685</v>
      </c>
      <c r="E597" s="18"/>
      <c r="F597" s="18" t="s">
        <v>1609</v>
      </c>
      <c r="G597" s="14" t="s">
        <v>2686</v>
      </c>
      <c r="H597" s="18" t="s">
        <v>28</v>
      </c>
      <c r="I597" s="29"/>
      <c r="J597" s="18"/>
      <c r="K597" s="18" t="s">
        <v>3257</v>
      </c>
      <c r="L597" s="14" t="s">
        <v>2687</v>
      </c>
      <c r="M597" s="19">
        <v>42429.56722222222</v>
      </c>
      <c r="N597" s="18"/>
      <c r="O597" s="18" t="s">
        <v>834</v>
      </c>
      <c r="P597" s="18"/>
      <c r="Q597" s="18" t="s">
        <v>30</v>
      </c>
      <c r="R597" s="18" t="s">
        <v>38</v>
      </c>
      <c r="S597" s="18"/>
      <c r="T597" s="19">
        <v>42429</v>
      </c>
      <c r="U597" s="19"/>
      <c r="V597" s="25" t="s">
        <v>2688</v>
      </c>
      <c r="W597" s="14"/>
      <c r="X597" s="20">
        <v>0</v>
      </c>
      <c r="Y597" s="33">
        <f t="shared" si="36"/>
        <v>10</v>
      </c>
      <c r="Z597" s="32">
        <f t="shared" si="37"/>
        <v>2016</v>
      </c>
      <c r="AA597" s="33" t="str">
        <f t="shared" si="38"/>
        <v/>
      </c>
      <c r="AB597" t="str">
        <f t="shared" si="39"/>
        <v/>
      </c>
    </row>
    <row r="598" spans="1:28" ht="58" x14ac:dyDescent="0.35">
      <c r="A598" s="35">
        <v>136</v>
      </c>
      <c r="B598" s="21" t="s">
        <v>47</v>
      </c>
      <c r="C598" s="21" t="s">
        <v>2678</v>
      </c>
      <c r="D598" s="21" t="s">
        <v>2679</v>
      </c>
      <c r="E598" s="21"/>
      <c r="F598" s="21" t="s">
        <v>1609</v>
      </c>
      <c r="G598" s="15" t="s">
        <v>2689</v>
      </c>
      <c r="H598" s="21" t="s">
        <v>43</v>
      </c>
      <c r="I598" s="29"/>
      <c r="J598" s="21"/>
      <c r="K598" s="21" t="s">
        <v>3261</v>
      </c>
      <c r="L598" s="15" t="s">
        <v>2690</v>
      </c>
      <c r="M598" s="22">
        <v>42426.468252314815</v>
      </c>
      <c r="N598" s="21"/>
      <c r="O598" s="21" t="s">
        <v>2691</v>
      </c>
      <c r="P598" s="21"/>
      <c r="Q598" s="21" t="s">
        <v>30</v>
      </c>
      <c r="R598" s="21" t="s">
        <v>38</v>
      </c>
      <c r="S598" s="21"/>
      <c r="T598" s="22">
        <v>42430</v>
      </c>
      <c r="U598" s="22">
        <v>42430</v>
      </c>
      <c r="V598" s="15"/>
      <c r="W598" s="15"/>
      <c r="X598" s="23">
        <v>0</v>
      </c>
      <c r="Y598" s="33">
        <f t="shared" si="36"/>
        <v>9</v>
      </c>
      <c r="Z598" s="32">
        <f t="shared" si="37"/>
        <v>2016</v>
      </c>
      <c r="AA598" s="33">
        <f t="shared" si="38"/>
        <v>10</v>
      </c>
      <c r="AB598">
        <f t="shared" si="39"/>
        <v>2016</v>
      </c>
    </row>
    <row r="599" spans="1:28" ht="130.5" x14ac:dyDescent="0.35">
      <c r="A599" s="34">
        <v>135</v>
      </c>
      <c r="B599" s="18" t="s">
        <v>47</v>
      </c>
      <c r="C599" s="18" t="s">
        <v>408</v>
      </c>
      <c r="D599" s="18" t="s">
        <v>408</v>
      </c>
      <c r="E599" s="18" t="s">
        <v>1099</v>
      </c>
      <c r="F599" s="18" t="s">
        <v>51</v>
      </c>
      <c r="G599" s="14" t="s">
        <v>2692</v>
      </c>
      <c r="H599" s="18" t="s">
        <v>43</v>
      </c>
      <c r="I599" s="29"/>
      <c r="J599" s="18"/>
      <c r="K599" s="18" t="s">
        <v>3261</v>
      </c>
      <c r="L599" s="14" t="s">
        <v>2693</v>
      </c>
      <c r="M599" s="19">
        <v>42425.57476851852</v>
      </c>
      <c r="N599" s="18"/>
      <c r="O599" s="18" t="s">
        <v>2695</v>
      </c>
      <c r="P599" s="18" t="s">
        <v>2694</v>
      </c>
      <c r="Q599" s="18" t="s">
        <v>38</v>
      </c>
      <c r="R599" s="18" t="s">
        <v>30</v>
      </c>
      <c r="S599" s="18" t="s">
        <v>2346</v>
      </c>
      <c r="T599" s="19">
        <v>42425</v>
      </c>
      <c r="U599" s="19">
        <v>42433</v>
      </c>
      <c r="V599" s="14"/>
      <c r="W599" s="14"/>
      <c r="X599" s="20">
        <v>0</v>
      </c>
      <c r="Y599" s="33">
        <f t="shared" si="36"/>
        <v>9</v>
      </c>
      <c r="Z599" s="32">
        <f t="shared" si="37"/>
        <v>2016</v>
      </c>
      <c r="AA599" s="33">
        <f t="shared" si="38"/>
        <v>10</v>
      </c>
      <c r="AB599">
        <f t="shared" si="39"/>
        <v>2016</v>
      </c>
    </row>
    <row r="600" spans="1:28" ht="101.5" x14ac:dyDescent="0.35">
      <c r="A600" s="35">
        <v>134</v>
      </c>
      <c r="B600" s="21" t="s">
        <v>47</v>
      </c>
      <c r="C600" s="21" t="s">
        <v>2696</v>
      </c>
      <c r="D600" s="21" t="s">
        <v>2696</v>
      </c>
      <c r="E600" s="21"/>
      <c r="F600" s="21" t="s">
        <v>35</v>
      </c>
      <c r="G600" s="15" t="s">
        <v>2697</v>
      </c>
      <c r="H600" s="21" t="s">
        <v>28</v>
      </c>
      <c r="I600" s="29"/>
      <c r="J600" s="21"/>
      <c r="K600" s="21" t="s">
        <v>3258</v>
      </c>
      <c r="L600" s="15" t="s">
        <v>2698</v>
      </c>
      <c r="M600" s="22">
        <v>42425.449699074074</v>
      </c>
      <c r="N600" s="21"/>
      <c r="O600" s="21" t="s">
        <v>1796</v>
      </c>
      <c r="P600" s="21"/>
      <c r="Q600" s="21" t="s">
        <v>38</v>
      </c>
      <c r="R600" s="21" t="s">
        <v>30</v>
      </c>
      <c r="S600" s="21"/>
      <c r="T600" s="22">
        <v>42426</v>
      </c>
      <c r="U600" s="22">
        <v>42426</v>
      </c>
      <c r="V600" s="24" t="s">
        <v>2699</v>
      </c>
      <c r="W600" s="15"/>
      <c r="X600" s="23">
        <v>0</v>
      </c>
      <c r="Y600" s="33">
        <f t="shared" si="36"/>
        <v>9</v>
      </c>
      <c r="Z600" s="32">
        <f t="shared" si="37"/>
        <v>2016</v>
      </c>
      <c r="AA600" s="33">
        <f t="shared" si="38"/>
        <v>9</v>
      </c>
      <c r="AB600">
        <f t="shared" si="39"/>
        <v>2016</v>
      </c>
    </row>
    <row r="601" spans="1:28" ht="29" x14ac:dyDescent="0.35">
      <c r="A601" s="34">
        <v>133</v>
      </c>
      <c r="B601" s="18" t="s">
        <v>47</v>
      </c>
      <c r="C601" s="18" t="s">
        <v>368</v>
      </c>
      <c r="D601" s="18" t="s">
        <v>2700</v>
      </c>
      <c r="E601" s="18" t="s">
        <v>217</v>
      </c>
      <c r="F601" s="18" t="s">
        <v>252</v>
      </c>
      <c r="G601" s="14" t="s">
        <v>2701</v>
      </c>
      <c r="H601" s="18" t="s">
        <v>43</v>
      </c>
      <c r="I601" s="29"/>
      <c r="J601" s="18"/>
      <c r="K601" s="18" t="s">
        <v>3258</v>
      </c>
      <c r="L601" s="14" t="s">
        <v>2702</v>
      </c>
      <c r="M601" s="19">
        <v>42424.754999999997</v>
      </c>
      <c r="N601" s="18"/>
      <c r="O601" s="18" t="s">
        <v>1718</v>
      </c>
      <c r="P601" s="18" t="s">
        <v>372</v>
      </c>
      <c r="Q601" s="18" t="s">
        <v>38</v>
      </c>
      <c r="R601" s="18" t="s">
        <v>30</v>
      </c>
      <c r="S601" s="18" t="s">
        <v>2704</v>
      </c>
      <c r="T601" s="19">
        <v>42425</v>
      </c>
      <c r="U601" s="19">
        <v>42439</v>
      </c>
      <c r="V601" s="25" t="s">
        <v>2703</v>
      </c>
      <c r="W601" s="25" t="s">
        <v>2705</v>
      </c>
      <c r="X601" s="20">
        <v>0</v>
      </c>
      <c r="Y601" s="33">
        <f t="shared" si="36"/>
        <v>9</v>
      </c>
      <c r="Z601" s="32">
        <f t="shared" si="37"/>
        <v>2016</v>
      </c>
      <c r="AA601" s="33">
        <f t="shared" si="38"/>
        <v>11</v>
      </c>
      <c r="AB601">
        <f t="shared" si="39"/>
        <v>2016</v>
      </c>
    </row>
    <row r="602" spans="1:28" ht="29" x14ac:dyDescent="0.35">
      <c r="A602" s="35">
        <v>132</v>
      </c>
      <c r="B602" s="21" t="s">
        <v>47</v>
      </c>
      <c r="C602" s="21" t="s">
        <v>1995</v>
      </c>
      <c r="D602" s="21" t="s">
        <v>2706</v>
      </c>
      <c r="E602" s="21" t="s">
        <v>119</v>
      </c>
      <c r="F602" s="21" t="s">
        <v>252</v>
      </c>
      <c r="G602" s="15" t="s">
        <v>2707</v>
      </c>
      <c r="H602" s="21" t="s">
        <v>43</v>
      </c>
      <c r="I602" s="29"/>
      <c r="J602" s="21"/>
      <c r="K602" s="21" t="s">
        <v>3258</v>
      </c>
      <c r="L602" s="15" t="s">
        <v>2708</v>
      </c>
      <c r="M602" s="22">
        <v>42424.752986111111</v>
      </c>
      <c r="N602" s="21"/>
      <c r="O602" s="21" t="s">
        <v>1718</v>
      </c>
      <c r="P602" s="21" t="s">
        <v>1999</v>
      </c>
      <c r="Q602" s="21" t="s">
        <v>38</v>
      </c>
      <c r="R602" s="21" t="s">
        <v>30</v>
      </c>
      <c r="S602" s="21" t="s">
        <v>2358</v>
      </c>
      <c r="T602" s="22">
        <v>42425</v>
      </c>
      <c r="U602" s="22">
        <v>42439</v>
      </c>
      <c r="V602" s="24" t="s">
        <v>2709</v>
      </c>
      <c r="W602" s="24" t="s">
        <v>2710</v>
      </c>
      <c r="X602" s="23">
        <v>0</v>
      </c>
      <c r="Y602" s="33">
        <f t="shared" si="36"/>
        <v>9</v>
      </c>
      <c r="Z602" s="32">
        <f t="shared" si="37"/>
        <v>2016</v>
      </c>
      <c r="AA602" s="33">
        <f t="shared" si="38"/>
        <v>11</v>
      </c>
      <c r="AB602">
        <f t="shared" si="39"/>
        <v>2016</v>
      </c>
    </row>
    <row r="603" spans="1:28" ht="29" x14ac:dyDescent="0.35">
      <c r="A603" s="34">
        <v>131</v>
      </c>
      <c r="B603" s="18" t="s">
        <v>47</v>
      </c>
      <c r="C603" s="18" t="s">
        <v>2711</v>
      </c>
      <c r="D603" s="18" t="s">
        <v>2712</v>
      </c>
      <c r="E603" s="18" t="s">
        <v>119</v>
      </c>
      <c r="F603" s="18" t="s">
        <v>252</v>
      </c>
      <c r="G603" s="14" t="s">
        <v>2707</v>
      </c>
      <c r="H603" s="18" t="s">
        <v>43</v>
      </c>
      <c r="I603" s="29"/>
      <c r="J603" s="18"/>
      <c r="K603" s="18" t="s">
        <v>3258</v>
      </c>
      <c r="L603" s="14" t="s">
        <v>2713</v>
      </c>
      <c r="M603" s="19">
        <v>42424.747384259259</v>
      </c>
      <c r="N603" s="18"/>
      <c r="O603" s="18" t="s">
        <v>1718</v>
      </c>
      <c r="P603" s="18" t="s">
        <v>2715</v>
      </c>
      <c r="Q603" s="18" t="s">
        <v>38</v>
      </c>
      <c r="R603" s="18" t="s">
        <v>30</v>
      </c>
      <c r="S603" s="18" t="s">
        <v>2716</v>
      </c>
      <c r="T603" s="19">
        <v>42425</v>
      </c>
      <c r="U603" s="19">
        <v>42439</v>
      </c>
      <c r="V603" s="25" t="s">
        <v>2714</v>
      </c>
      <c r="W603" s="25" t="s">
        <v>2717</v>
      </c>
      <c r="X603" s="20">
        <v>0</v>
      </c>
      <c r="Y603" s="33">
        <f t="shared" si="36"/>
        <v>9</v>
      </c>
      <c r="Z603" s="32">
        <f t="shared" si="37"/>
        <v>2016</v>
      </c>
      <c r="AA603" s="33">
        <f t="shared" si="38"/>
        <v>11</v>
      </c>
      <c r="AB603">
        <f t="shared" si="39"/>
        <v>2016</v>
      </c>
    </row>
    <row r="604" spans="1:28" ht="72.5" x14ac:dyDescent="0.35">
      <c r="A604" s="35">
        <v>130</v>
      </c>
      <c r="B604" s="21" t="s">
        <v>47</v>
      </c>
      <c r="C604" s="21" t="s">
        <v>204</v>
      </c>
      <c r="D604" s="21" t="s">
        <v>2176</v>
      </c>
      <c r="E604" s="21" t="s">
        <v>60</v>
      </c>
      <c r="F604" s="21" t="s">
        <v>51</v>
      </c>
      <c r="G604" s="15" t="s">
        <v>2718</v>
      </c>
      <c r="H604" s="21" t="s">
        <v>43</v>
      </c>
      <c r="I604" s="29"/>
      <c r="J604" s="21"/>
      <c r="K604" s="21" t="s">
        <v>3261</v>
      </c>
      <c r="L604" s="15" t="s">
        <v>2719</v>
      </c>
      <c r="M604" s="22">
        <v>42424.652256944442</v>
      </c>
      <c r="N604" s="21"/>
      <c r="O604" s="21" t="s">
        <v>1718</v>
      </c>
      <c r="P604" s="21" t="s">
        <v>209</v>
      </c>
      <c r="Q604" s="21" t="s">
        <v>38</v>
      </c>
      <c r="R604" s="21" t="s">
        <v>30</v>
      </c>
      <c r="S604" s="21" t="s">
        <v>2721</v>
      </c>
      <c r="T604" s="22">
        <v>42425</v>
      </c>
      <c r="U604" s="22"/>
      <c r="V604" s="24" t="s">
        <v>2720</v>
      </c>
      <c r="W604" s="15"/>
      <c r="X604" s="23">
        <v>0</v>
      </c>
      <c r="Y604" s="33">
        <f t="shared" si="36"/>
        <v>9</v>
      </c>
      <c r="Z604" s="32">
        <f t="shared" si="37"/>
        <v>2016</v>
      </c>
      <c r="AA604" s="33" t="str">
        <f t="shared" si="38"/>
        <v/>
      </c>
      <c r="AB604" t="str">
        <f t="shared" si="39"/>
        <v/>
      </c>
    </row>
    <row r="605" spans="1:28" ht="87" x14ac:dyDescent="0.35">
      <c r="A605" s="34">
        <v>129</v>
      </c>
      <c r="B605" s="18" t="s">
        <v>47</v>
      </c>
      <c r="C605" s="18" t="s">
        <v>407</v>
      </c>
      <c r="D605" s="18" t="s">
        <v>407</v>
      </c>
      <c r="E605" s="18" t="s">
        <v>1099</v>
      </c>
      <c r="F605" s="18" t="s">
        <v>51</v>
      </c>
      <c r="G605" s="14" t="s">
        <v>2722</v>
      </c>
      <c r="H605" s="18" t="s">
        <v>28</v>
      </c>
      <c r="I605" s="29"/>
      <c r="J605" s="18"/>
      <c r="K605" s="18" t="s">
        <v>3261</v>
      </c>
      <c r="L605" s="14" t="s">
        <v>2723</v>
      </c>
      <c r="M605" s="19">
        <v>42423.572233796294</v>
      </c>
      <c r="N605" s="18"/>
      <c r="O605" s="18" t="s">
        <v>2412</v>
      </c>
      <c r="P605" s="18" t="s">
        <v>2724</v>
      </c>
      <c r="Q605" s="18" t="s">
        <v>38</v>
      </c>
      <c r="R605" s="18" t="s">
        <v>30</v>
      </c>
      <c r="S605" s="18"/>
      <c r="T605" s="19">
        <v>42423</v>
      </c>
      <c r="U605" s="19">
        <v>42423</v>
      </c>
      <c r="V605" s="14"/>
      <c r="W605" s="14"/>
      <c r="X605" s="20">
        <v>0</v>
      </c>
      <c r="Y605" s="33">
        <f t="shared" si="36"/>
        <v>9</v>
      </c>
      <c r="Z605" s="32">
        <f t="shared" si="37"/>
        <v>2016</v>
      </c>
      <c r="AA605" s="33">
        <f t="shared" si="38"/>
        <v>9</v>
      </c>
      <c r="AB605">
        <f t="shared" si="39"/>
        <v>2016</v>
      </c>
    </row>
    <row r="606" spans="1:28" ht="101.5" x14ac:dyDescent="0.35">
      <c r="A606" s="35">
        <v>128</v>
      </c>
      <c r="B606" s="21" t="s">
        <v>47</v>
      </c>
      <c r="C606" s="21" t="s">
        <v>204</v>
      </c>
      <c r="D606" s="21" t="s">
        <v>2176</v>
      </c>
      <c r="E606" s="21" t="s">
        <v>60</v>
      </c>
      <c r="F606" s="21" t="s">
        <v>51</v>
      </c>
      <c r="G606" s="15" t="s">
        <v>2725</v>
      </c>
      <c r="H606" s="21" t="s">
        <v>43</v>
      </c>
      <c r="I606" s="29"/>
      <c r="J606" s="21"/>
      <c r="K606" s="21" t="s">
        <v>3261</v>
      </c>
      <c r="L606" s="15" t="s">
        <v>2726</v>
      </c>
      <c r="M606" s="22">
        <v>42423.564710648148</v>
      </c>
      <c r="N606" s="21"/>
      <c r="O606" s="21" t="s">
        <v>1796</v>
      </c>
      <c r="P606" s="21" t="s">
        <v>209</v>
      </c>
      <c r="Q606" s="21" t="s">
        <v>38</v>
      </c>
      <c r="R606" s="21" t="s">
        <v>30</v>
      </c>
      <c r="S606" s="21" t="s">
        <v>2728</v>
      </c>
      <c r="T606" s="22">
        <v>42423</v>
      </c>
      <c r="U606" s="22">
        <v>42423</v>
      </c>
      <c r="V606" s="24" t="s">
        <v>2727</v>
      </c>
      <c r="W606" s="15"/>
      <c r="X606" s="23">
        <v>0</v>
      </c>
      <c r="Y606" s="33">
        <f t="shared" si="36"/>
        <v>9</v>
      </c>
      <c r="Z606" s="32">
        <f t="shared" si="37"/>
        <v>2016</v>
      </c>
      <c r="AA606" s="33">
        <f t="shared" si="38"/>
        <v>9</v>
      </c>
      <c r="AB606">
        <f t="shared" si="39"/>
        <v>2016</v>
      </c>
    </row>
    <row r="607" spans="1:28" ht="87" x14ac:dyDescent="0.35">
      <c r="A607" s="34">
        <v>127</v>
      </c>
      <c r="B607" s="18" t="s">
        <v>47</v>
      </c>
      <c r="C607" s="18" t="s">
        <v>1357</v>
      </c>
      <c r="D607" s="18" t="s">
        <v>2729</v>
      </c>
      <c r="E607" s="18" t="s">
        <v>78</v>
      </c>
      <c r="F607" s="18" t="s">
        <v>31</v>
      </c>
      <c r="G607" s="14" t="s">
        <v>2730</v>
      </c>
      <c r="H607" s="18" t="s">
        <v>43</v>
      </c>
      <c r="I607" s="29"/>
      <c r="J607" s="18"/>
      <c r="K607" s="18" t="s">
        <v>3257</v>
      </c>
      <c r="L607" s="14" t="s">
        <v>2731</v>
      </c>
      <c r="M607" s="19">
        <v>42423.437881944446</v>
      </c>
      <c r="N607" s="18"/>
      <c r="O607" s="18" t="s">
        <v>1796</v>
      </c>
      <c r="P607" s="18" t="s">
        <v>2732</v>
      </c>
      <c r="Q607" s="18" t="s">
        <v>38</v>
      </c>
      <c r="R607" s="18" t="s">
        <v>30</v>
      </c>
      <c r="S607" s="18"/>
      <c r="T607" s="19">
        <v>42423</v>
      </c>
      <c r="U607" s="19">
        <v>42423</v>
      </c>
      <c r="V607" s="14"/>
      <c r="W607" s="14"/>
      <c r="X607" s="20">
        <v>0</v>
      </c>
      <c r="Y607" s="33">
        <f t="shared" si="36"/>
        <v>9</v>
      </c>
      <c r="Z607" s="32">
        <f t="shared" si="37"/>
        <v>2016</v>
      </c>
      <c r="AA607" s="33">
        <f t="shared" si="38"/>
        <v>9</v>
      </c>
      <c r="AB607">
        <f t="shared" si="39"/>
        <v>2016</v>
      </c>
    </row>
    <row r="608" spans="1:28" ht="101.5" x14ac:dyDescent="0.35">
      <c r="A608" s="35">
        <v>126</v>
      </c>
      <c r="B608" s="21" t="s">
        <v>47</v>
      </c>
      <c r="C608" s="21" t="s">
        <v>2733</v>
      </c>
      <c r="D608" s="21" t="s">
        <v>2734</v>
      </c>
      <c r="E608" s="21"/>
      <c r="F608" s="21" t="s">
        <v>85</v>
      </c>
      <c r="G608" s="15" t="s">
        <v>2735</v>
      </c>
      <c r="H608" s="21" t="s">
        <v>28</v>
      </c>
      <c r="I608" s="29"/>
      <c r="J608" s="21"/>
      <c r="K608" s="21" t="s">
        <v>3260</v>
      </c>
      <c r="L608" s="15" t="s">
        <v>2736</v>
      </c>
      <c r="M608" s="22">
        <v>42422.580092592594</v>
      </c>
      <c r="N608" s="21" t="s">
        <v>102</v>
      </c>
      <c r="O608" s="21" t="s">
        <v>2644</v>
      </c>
      <c r="P608" s="21" t="s">
        <v>2738</v>
      </c>
      <c r="Q608" s="21" t="s">
        <v>38</v>
      </c>
      <c r="R608" s="21" t="s">
        <v>30</v>
      </c>
      <c r="S608" s="21"/>
      <c r="T608" s="22">
        <v>42422</v>
      </c>
      <c r="U608" s="22">
        <v>42422</v>
      </c>
      <c r="V608" s="24" t="s">
        <v>2737</v>
      </c>
      <c r="W608" s="15"/>
      <c r="X608" s="23">
        <v>0</v>
      </c>
      <c r="Y608" s="33">
        <f t="shared" si="36"/>
        <v>9</v>
      </c>
      <c r="Z608" s="32">
        <f t="shared" si="37"/>
        <v>2016</v>
      </c>
      <c r="AA608" s="33">
        <f t="shared" si="38"/>
        <v>9</v>
      </c>
      <c r="AB608">
        <f t="shared" si="39"/>
        <v>2016</v>
      </c>
    </row>
    <row r="609" spans="1:28" ht="116" x14ac:dyDescent="0.35">
      <c r="A609" s="34">
        <v>125</v>
      </c>
      <c r="B609" s="18" t="s">
        <v>47</v>
      </c>
      <c r="C609" s="18" t="s">
        <v>173</v>
      </c>
      <c r="D609" s="18" t="s">
        <v>2740</v>
      </c>
      <c r="E609" s="18" t="s">
        <v>198</v>
      </c>
      <c r="F609" s="18" t="s">
        <v>31</v>
      </c>
      <c r="G609" s="14" t="s">
        <v>2741</v>
      </c>
      <c r="H609" s="18" t="s">
        <v>43</v>
      </c>
      <c r="I609" s="29"/>
      <c r="J609" s="18"/>
      <c r="K609" s="18" t="s">
        <v>3257</v>
      </c>
      <c r="L609" s="14" t="s">
        <v>2742</v>
      </c>
      <c r="M609" s="19">
        <v>42422.57534722222</v>
      </c>
      <c r="N609" s="18" t="s">
        <v>102</v>
      </c>
      <c r="O609" s="18" t="s">
        <v>1796</v>
      </c>
      <c r="P609" s="18" t="s">
        <v>2743</v>
      </c>
      <c r="Q609" s="18" t="s">
        <v>38</v>
      </c>
      <c r="R609" s="18" t="s">
        <v>30</v>
      </c>
      <c r="S609" s="18"/>
      <c r="T609" s="19">
        <v>42422</v>
      </c>
      <c r="U609" s="19">
        <v>42422</v>
      </c>
      <c r="V609" s="14"/>
      <c r="W609" s="25" t="s">
        <v>2744</v>
      </c>
      <c r="X609" s="20">
        <v>0</v>
      </c>
      <c r="Y609" s="33">
        <f t="shared" si="36"/>
        <v>9</v>
      </c>
      <c r="Z609" s="32">
        <f t="shared" si="37"/>
        <v>2016</v>
      </c>
      <c r="AA609" s="33">
        <f t="shared" si="38"/>
        <v>9</v>
      </c>
      <c r="AB609">
        <f t="shared" si="39"/>
        <v>2016</v>
      </c>
    </row>
    <row r="610" spans="1:28" ht="174" x14ac:dyDescent="0.35">
      <c r="A610" s="35">
        <v>124</v>
      </c>
      <c r="B610" s="21" t="s">
        <v>47</v>
      </c>
      <c r="C610" s="21" t="s">
        <v>23</v>
      </c>
      <c r="D610" s="21" t="s">
        <v>2627</v>
      </c>
      <c r="E610" s="21" t="s">
        <v>119</v>
      </c>
      <c r="F610" s="21" t="s">
        <v>31</v>
      </c>
      <c r="G610" s="15" t="s">
        <v>2745</v>
      </c>
      <c r="H610" s="21" t="s">
        <v>43</v>
      </c>
      <c r="I610" s="29"/>
      <c r="J610" s="21"/>
      <c r="K610" s="21" t="s">
        <v>3257</v>
      </c>
      <c r="L610" s="15" t="s">
        <v>2746</v>
      </c>
      <c r="M610" s="22">
        <v>42422.473067129627</v>
      </c>
      <c r="N610" s="21" t="s">
        <v>102</v>
      </c>
      <c r="O610" s="21" t="s">
        <v>1796</v>
      </c>
      <c r="P610" s="21" t="s">
        <v>29</v>
      </c>
      <c r="Q610" s="21" t="s">
        <v>38</v>
      </c>
      <c r="R610" s="21" t="s">
        <v>30</v>
      </c>
      <c r="S610" s="21"/>
      <c r="T610" s="22">
        <v>42422</v>
      </c>
      <c r="U610" s="22"/>
      <c r="V610" s="15"/>
      <c r="W610" s="15"/>
      <c r="X610" s="23">
        <v>0</v>
      </c>
      <c r="Y610" s="33">
        <f t="shared" si="36"/>
        <v>9</v>
      </c>
      <c r="Z610" s="32">
        <f t="shared" si="37"/>
        <v>2016</v>
      </c>
      <c r="AA610" s="33" t="str">
        <f t="shared" si="38"/>
        <v/>
      </c>
      <c r="AB610" t="str">
        <f t="shared" si="39"/>
        <v/>
      </c>
    </row>
    <row r="611" spans="1:28" ht="188.5" x14ac:dyDescent="0.35">
      <c r="A611" s="34">
        <v>123</v>
      </c>
      <c r="B611" s="18" t="s">
        <v>47</v>
      </c>
      <c r="C611" s="18" t="s">
        <v>1679</v>
      </c>
      <c r="D611" s="18" t="s">
        <v>1680</v>
      </c>
      <c r="E611" s="18"/>
      <c r="F611" s="18" t="s">
        <v>1609</v>
      </c>
      <c r="G611" s="14" t="s">
        <v>2747</v>
      </c>
      <c r="H611" s="18" t="s">
        <v>43</v>
      </c>
      <c r="I611" s="29"/>
      <c r="J611" s="18"/>
      <c r="K611" s="18" t="s">
        <v>3260</v>
      </c>
      <c r="L611" s="14" t="s">
        <v>2748</v>
      </c>
      <c r="M611" s="19">
        <v>42419.429282407407</v>
      </c>
      <c r="N611" s="18"/>
      <c r="O611" s="18" t="s">
        <v>1541</v>
      </c>
      <c r="P611" s="18"/>
      <c r="Q611" s="18" t="s">
        <v>30</v>
      </c>
      <c r="R611" s="18" t="s">
        <v>38</v>
      </c>
      <c r="S611" s="18" t="s">
        <v>1685</v>
      </c>
      <c r="T611" s="19">
        <v>42422</v>
      </c>
      <c r="U611" s="19">
        <v>42425</v>
      </c>
      <c r="V611" s="25" t="s">
        <v>2749</v>
      </c>
      <c r="W611" s="25" t="s">
        <v>2750</v>
      </c>
      <c r="X611" s="20">
        <v>0</v>
      </c>
      <c r="Y611" s="33">
        <f t="shared" si="36"/>
        <v>8</v>
      </c>
      <c r="Z611" s="32">
        <f t="shared" si="37"/>
        <v>2016</v>
      </c>
      <c r="AA611" s="33">
        <f t="shared" si="38"/>
        <v>9</v>
      </c>
      <c r="AB611">
        <f t="shared" si="39"/>
        <v>2016</v>
      </c>
    </row>
    <row r="612" spans="1:28" ht="145" x14ac:dyDescent="0.35">
      <c r="A612" s="35">
        <v>122</v>
      </c>
      <c r="B612" s="21" t="s">
        <v>47</v>
      </c>
      <c r="C612" s="21" t="s">
        <v>519</v>
      </c>
      <c r="D612" s="21" t="s">
        <v>2751</v>
      </c>
      <c r="E612" s="21"/>
      <c r="F612" s="21" t="s">
        <v>1609</v>
      </c>
      <c r="G612" s="15" t="s">
        <v>2752</v>
      </c>
      <c r="H612" s="21" t="s">
        <v>28</v>
      </c>
      <c r="I612" s="29"/>
      <c r="J612" s="21"/>
      <c r="K612" s="21" t="s">
        <v>3257</v>
      </c>
      <c r="L612" s="15" t="s">
        <v>2753</v>
      </c>
      <c r="M612" s="22">
        <v>42418.676342592589</v>
      </c>
      <c r="N612" s="21"/>
      <c r="O612" s="21" t="s">
        <v>1541</v>
      </c>
      <c r="P612" s="21"/>
      <c r="Q612" s="21" t="s">
        <v>30</v>
      </c>
      <c r="R612" s="21" t="s">
        <v>38</v>
      </c>
      <c r="S612" s="21"/>
      <c r="T612" s="22">
        <v>42423</v>
      </c>
      <c r="U612" s="22">
        <v>42423</v>
      </c>
      <c r="V612" s="24" t="s">
        <v>2754</v>
      </c>
      <c r="W612" s="24" t="s">
        <v>2755</v>
      </c>
      <c r="X612" s="23">
        <v>0</v>
      </c>
      <c r="Y612" s="33">
        <f t="shared" si="36"/>
        <v>8</v>
      </c>
      <c r="Z612" s="32">
        <f t="shared" si="37"/>
        <v>2016</v>
      </c>
      <c r="AA612" s="33">
        <f t="shared" si="38"/>
        <v>9</v>
      </c>
      <c r="AB612">
        <f t="shared" si="39"/>
        <v>2016</v>
      </c>
    </row>
    <row r="613" spans="1:28" ht="145" x14ac:dyDescent="0.35">
      <c r="A613" s="34">
        <v>121</v>
      </c>
      <c r="B613" s="18" t="s">
        <v>47</v>
      </c>
      <c r="C613" s="18" t="s">
        <v>1211</v>
      </c>
      <c r="D613" s="18" t="s">
        <v>2756</v>
      </c>
      <c r="E613" s="18"/>
      <c r="F613" s="18" t="s">
        <v>1609</v>
      </c>
      <c r="G613" s="14" t="s">
        <v>2757</v>
      </c>
      <c r="H613" s="18" t="s">
        <v>28</v>
      </c>
      <c r="I613" s="29"/>
      <c r="J613" s="18"/>
      <c r="K613" s="18" t="s">
        <v>3257</v>
      </c>
      <c r="L613" s="14" t="s">
        <v>2758</v>
      </c>
      <c r="M613" s="19">
        <v>42418.671898148146</v>
      </c>
      <c r="N613" s="18"/>
      <c r="O613" s="18" t="s">
        <v>1541</v>
      </c>
      <c r="P613" s="18"/>
      <c r="Q613" s="18" t="s">
        <v>30</v>
      </c>
      <c r="R613" s="18"/>
      <c r="S613" s="18"/>
      <c r="T613" s="19">
        <v>42422</v>
      </c>
      <c r="U613" s="19">
        <v>42481</v>
      </c>
      <c r="V613" s="25" t="s">
        <v>2759</v>
      </c>
      <c r="W613" s="14"/>
      <c r="X613" s="20">
        <v>0</v>
      </c>
      <c r="Y613" s="33">
        <f t="shared" si="36"/>
        <v>8</v>
      </c>
      <c r="Z613" s="32">
        <f t="shared" si="37"/>
        <v>2016</v>
      </c>
      <c r="AA613" s="33">
        <f t="shared" si="38"/>
        <v>17</v>
      </c>
      <c r="AB613">
        <f t="shared" si="39"/>
        <v>2016</v>
      </c>
    </row>
    <row r="614" spans="1:28" ht="87" x14ac:dyDescent="0.35">
      <c r="A614" s="35">
        <v>120</v>
      </c>
      <c r="B614" s="21" t="s">
        <v>47</v>
      </c>
      <c r="C614" s="21" t="s">
        <v>387</v>
      </c>
      <c r="D614" s="21" t="s">
        <v>2760</v>
      </c>
      <c r="E614" s="21"/>
      <c r="F614" s="21" t="s">
        <v>1609</v>
      </c>
      <c r="G614" s="15" t="s">
        <v>2761</v>
      </c>
      <c r="H614" s="21" t="s">
        <v>28</v>
      </c>
      <c r="I614" s="29"/>
      <c r="J614" s="21"/>
      <c r="K614" s="21" t="s">
        <v>3257</v>
      </c>
      <c r="L614" s="15" t="s">
        <v>2762</v>
      </c>
      <c r="M614" s="22">
        <v>42418.667233796295</v>
      </c>
      <c r="N614" s="21"/>
      <c r="O614" s="21" t="s">
        <v>1541</v>
      </c>
      <c r="P614" s="21"/>
      <c r="Q614" s="21" t="s">
        <v>30</v>
      </c>
      <c r="R614" s="21" t="s">
        <v>38</v>
      </c>
      <c r="S614" s="21"/>
      <c r="T614" s="22">
        <v>42419</v>
      </c>
      <c r="U614" s="22">
        <v>42419</v>
      </c>
      <c r="V614" s="24" t="s">
        <v>2763</v>
      </c>
      <c r="W614" s="24" t="s">
        <v>2764</v>
      </c>
      <c r="X614" s="23">
        <v>0</v>
      </c>
      <c r="Y614" s="33">
        <f t="shared" si="36"/>
        <v>8</v>
      </c>
      <c r="Z614" s="32">
        <f t="shared" si="37"/>
        <v>2016</v>
      </c>
      <c r="AA614" s="33">
        <f t="shared" si="38"/>
        <v>8</v>
      </c>
      <c r="AB614">
        <f t="shared" si="39"/>
        <v>2016</v>
      </c>
    </row>
    <row r="615" spans="1:28" ht="58" x14ac:dyDescent="0.35">
      <c r="A615" s="34">
        <v>119</v>
      </c>
      <c r="B615" s="18" t="s">
        <v>47</v>
      </c>
      <c r="C615" s="18" t="s">
        <v>2765</v>
      </c>
      <c r="D615" s="18"/>
      <c r="E615" s="18"/>
      <c r="F615" s="18" t="s">
        <v>51</v>
      </c>
      <c r="G615" s="14" t="s">
        <v>2766</v>
      </c>
      <c r="H615" s="18" t="s">
        <v>43</v>
      </c>
      <c r="I615" s="29"/>
      <c r="J615" s="18"/>
      <c r="K615" s="18" t="s">
        <v>3261</v>
      </c>
      <c r="L615" s="14" t="s">
        <v>2767</v>
      </c>
      <c r="M615" s="19">
        <v>42418.662002314813</v>
      </c>
      <c r="N615" s="18"/>
      <c r="O615" s="18" t="s">
        <v>2412</v>
      </c>
      <c r="P615" s="18" t="s">
        <v>2768</v>
      </c>
      <c r="Q615" s="18" t="s">
        <v>38</v>
      </c>
      <c r="R615" s="18" t="s">
        <v>30</v>
      </c>
      <c r="S615" s="18"/>
      <c r="T615" s="19">
        <v>42423</v>
      </c>
      <c r="U615" s="19"/>
      <c r="V615" s="14"/>
      <c r="W615" s="14"/>
      <c r="X615" s="20">
        <v>0</v>
      </c>
      <c r="Y615" s="33">
        <f t="shared" si="36"/>
        <v>8</v>
      </c>
      <c r="Z615" s="32">
        <f t="shared" si="37"/>
        <v>2016</v>
      </c>
      <c r="AA615" s="33" t="str">
        <f t="shared" si="38"/>
        <v/>
      </c>
      <c r="AB615" t="str">
        <f t="shared" si="39"/>
        <v/>
      </c>
    </row>
    <row r="616" spans="1:28" ht="87" x14ac:dyDescent="0.35">
      <c r="A616" s="35">
        <v>117</v>
      </c>
      <c r="B616" s="21" t="s">
        <v>47</v>
      </c>
      <c r="C616" s="21" t="s">
        <v>2265</v>
      </c>
      <c r="D616" s="21" t="s">
        <v>2769</v>
      </c>
      <c r="E616" s="21"/>
      <c r="F616" s="21" t="s">
        <v>1609</v>
      </c>
      <c r="G616" s="15" t="s">
        <v>2770</v>
      </c>
      <c r="H616" s="21" t="s">
        <v>28</v>
      </c>
      <c r="I616" s="29"/>
      <c r="J616" s="21"/>
      <c r="K616" s="21" t="s">
        <v>3257</v>
      </c>
      <c r="L616" s="15" t="s">
        <v>2771</v>
      </c>
      <c r="M616" s="22">
        <v>42418.470659722225</v>
      </c>
      <c r="N616" s="21"/>
      <c r="O616" s="21" t="s">
        <v>1541</v>
      </c>
      <c r="P616" s="21"/>
      <c r="Q616" s="21" t="s">
        <v>30</v>
      </c>
      <c r="R616" s="21" t="s">
        <v>38</v>
      </c>
      <c r="S616" s="21"/>
      <c r="T616" s="22">
        <v>42418</v>
      </c>
      <c r="U616" s="22">
        <v>42418</v>
      </c>
      <c r="V616" s="24" t="s">
        <v>2772</v>
      </c>
      <c r="W616" s="24" t="s">
        <v>2773</v>
      </c>
      <c r="X616" s="23">
        <v>0</v>
      </c>
      <c r="Y616" s="33">
        <f t="shared" si="36"/>
        <v>8</v>
      </c>
      <c r="Z616" s="32">
        <f t="shared" si="37"/>
        <v>2016</v>
      </c>
      <c r="AA616" s="33">
        <f t="shared" si="38"/>
        <v>8</v>
      </c>
      <c r="AB616">
        <f t="shared" si="39"/>
        <v>2016</v>
      </c>
    </row>
    <row r="617" spans="1:28" ht="87" x14ac:dyDescent="0.35">
      <c r="A617" s="34">
        <v>116</v>
      </c>
      <c r="B617" s="18" t="s">
        <v>47</v>
      </c>
      <c r="C617" s="18" t="s">
        <v>2774</v>
      </c>
      <c r="D617" s="18" t="s">
        <v>2775</v>
      </c>
      <c r="E617" s="18"/>
      <c r="F617" s="18" t="s">
        <v>1609</v>
      </c>
      <c r="G617" s="14" t="s">
        <v>2776</v>
      </c>
      <c r="H617" s="18" t="s">
        <v>28</v>
      </c>
      <c r="I617" s="29"/>
      <c r="J617" s="18"/>
      <c r="K617" s="18" t="s">
        <v>3257</v>
      </c>
      <c r="L617" s="14" t="s">
        <v>2777</v>
      </c>
      <c r="M617" s="19">
        <v>42418.379120370373</v>
      </c>
      <c r="N617" s="18"/>
      <c r="O617" s="18" t="s">
        <v>1541</v>
      </c>
      <c r="P617" s="18"/>
      <c r="Q617" s="18" t="s">
        <v>30</v>
      </c>
      <c r="R617" s="18" t="s">
        <v>38</v>
      </c>
      <c r="S617" s="18"/>
      <c r="T617" s="19">
        <v>42418</v>
      </c>
      <c r="U617" s="19">
        <v>42418</v>
      </c>
      <c r="V617" s="25" t="s">
        <v>2778</v>
      </c>
      <c r="W617" s="25" t="s">
        <v>2779</v>
      </c>
      <c r="X617" s="20">
        <v>0</v>
      </c>
      <c r="Y617" s="33">
        <f t="shared" si="36"/>
        <v>8</v>
      </c>
      <c r="Z617" s="32">
        <f t="shared" si="37"/>
        <v>2016</v>
      </c>
      <c r="AA617" s="33">
        <f t="shared" si="38"/>
        <v>8</v>
      </c>
      <c r="AB617">
        <f t="shared" si="39"/>
        <v>2016</v>
      </c>
    </row>
    <row r="618" spans="1:28" ht="174" x14ac:dyDescent="0.35">
      <c r="A618" s="35">
        <v>115</v>
      </c>
      <c r="B618" s="21" t="s">
        <v>47</v>
      </c>
      <c r="C618" s="21" t="s">
        <v>1130</v>
      </c>
      <c r="D618" s="21" t="s">
        <v>2780</v>
      </c>
      <c r="E618" s="21" t="s">
        <v>339</v>
      </c>
      <c r="F618" s="21" t="s">
        <v>1609</v>
      </c>
      <c r="G618" s="15" t="s">
        <v>2781</v>
      </c>
      <c r="H618" s="21" t="s">
        <v>43</v>
      </c>
      <c r="I618" s="29"/>
      <c r="J618" s="21"/>
      <c r="K618" s="21" t="s">
        <v>3257</v>
      </c>
      <c r="L618" s="15" t="s">
        <v>2782</v>
      </c>
      <c r="M618" s="22">
        <v>42417.493171296293</v>
      </c>
      <c r="N618" s="21"/>
      <c r="O618" s="21" t="s">
        <v>1541</v>
      </c>
      <c r="P618" s="21" t="s">
        <v>2783</v>
      </c>
      <c r="Q618" s="21" t="s">
        <v>30</v>
      </c>
      <c r="R618" s="21" t="s">
        <v>38</v>
      </c>
      <c r="S618" s="21"/>
      <c r="T618" s="22">
        <v>42418</v>
      </c>
      <c r="U618" s="22">
        <v>42418</v>
      </c>
      <c r="V618" s="15"/>
      <c r="W618" s="15"/>
      <c r="X618" s="23">
        <v>0</v>
      </c>
      <c r="Y618" s="33">
        <f t="shared" si="36"/>
        <v>8</v>
      </c>
      <c r="Z618" s="32">
        <f t="shared" si="37"/>
        <v>2016</v>
      </c>
      <c r="AA618" s="33">
        <f t="shared" si="38"/>
        <v>8</v>
      </c>
      <c r="AB618">
        <f t="shared" si="39"/>
        <v>2016</v>
      </c>
    </row>
    <row r="619" spans="1:28" ht="87" x14ac:dyDescent="0.35">
      <c r="A619" s="34">
        <v>114</v>
      </c>
      <c r="B619" s="18" t="s">
        <v>47</v>
      </c>
      <c r="C619" s="18" t="s">
        <v>1211</v>
      </c>
      <c r="D619" s="18" t="s">
        <v>2784</v>
      </c>
      <c r="E619" s="18" t="s">
        <v>2785</v>
      </c>
      <c r="F619" s="18" t="s">
        <v>51</v>
      </c>
      <c r="G619" s="14" t="s">
        <v>2786</v>
      </c>
      <c r="H619" s="18" t="s">
        <v>43</v>
      </c>
      <c r="I619" s="29"/>
      <c r="J619" s="18"/>
      <c r="K619" s="18" t="s">
        <v>3261</v>
      </c>
      <c r="L619" s="14" t="s">
        <v>2787</v>
      </c>
      <c r="M619" s="19">
        <v>42416.661423611113</v>
      </c>
      <c r="N619" s="18"/>
      <c r="O619" s="18" t="s">
        <v>1718</v>
      </c>
      <c r="P619" s="18" t="s">
        <v>1516</v>
      </c>
      <c r="Q619" s="18" t="s">
        <v>38</v>
      </c>
      <c r="R619" s="18" t="s">
        <v>30</v>
      </c>
      <c r="S619" s="18" t="s">
        <v>1210</v>
      </c>
      <c r="T619" s="19">
        <v>42416</v>
      </c>
      <c r="U619" s="19">
        <v>42425</v>
      </c>
      <c r="V619" s="25" t="s">
        <v>2788</v>
      </c>
      <c r="W619" s="25" t="s">
        <v>2789</v>
      </c>
      <c r="X619" s="20">
        <v>0</v>
      </c>
      <c r="Y619" s="33">
        <f t="shared" si="36"/>
        <v>8</v>
      </c>
      <c r="Z619" s="32">
        <f t="shared" si="37"/>
        <v>2016</v>
      </c>
      <c r="AA619" s="33">
        <f t="shared" si="38"/>
        <v>9</v>
      </c>
      <c r="AB619">
        <f t="shared" si="39"/>
        <v>2016</v>
      </c>
    </row>
    <row r="620" spans="1:28" ht="87" x14ac:dyDescent="0.35">
      <c r="A620" s="35">
        <v>113</v>
      </c>
      <c r="B620" s="21" t="s">
        <v>47</v>
      </c>
      <c r="C620" s="21" t="s">
        <v>2265</v>
      </c>
      <c r="D620" s="21" t="s">
        <v>2790</v>
      </c>
      <c r="E620" s="21" t="s">
        <v>217</v>
      </c>
      <c r="F620" s="21" t="s">
        <v>51</v>
      </c>
      <c r="G620" s="15" t="s">
        <v>2791</v>
      </c>
      <c r="H620" s="21" t="s">
        <v>43</v>
      </c>
      <c r="I620" s="29"/>
      <c r="J620" s="21"/>
      <c r="K620" s="21" t="s">
        <v>3261</v>
      </c>
      <c r="L620" s="15" t="s">
        <v>2792</v>
      </c>
      <c r="M620" s="22">
        <v>42416.659467592595</v>
      </c>
      <c r="N620" s="21" t="s">
        <v>102</v>
      </c>
      <c r="O620" s="21" t="s">
        <v>1718</v>
      </c>
      <c r="P620" s="21" t="s">
        <v>2409</v>
      </c>
      <c r="Q620" s="21" t="s">
        <v>38</v>
      </c>
      <c r="R620" s="21" t="s">
        <v>30</v>
      </c>
      <c r="S620" s="21" t="s">
        <v>2794</v>
      </c>
      <c r="T620" s="22">
        <v>42416</v>
      </c>
      <c r="U620" s="22">
        <v>42425</v>
      </c>
      <c r="V620" s="24" t="s">
        <v>2793</v>
      </c>
      <c r="W620" s="24" t="s">
        <v>2795</v>
      </c>
      <c r="X620" s="23">
        <v>0</v>
      </c>
      <c r="Y620" s="33">
        <f t="shared" si="36"/>
        <v>8</v>
      </c>
      <c r="Z620" s="32">
        <f t="shared" si="37"/>
        <v>2016</v>
      </c>
      <c r="AA620" s="33">
        <f t="shared" si="38"/>
        <v>9</v>
      </c>
      <c r="AB620">
        <f t="shared" si="39"/>
        <v>2016</v>
      </c>
    </row>
    <row r="621" spans="1:28" ht="116" x14ac:dyDescent="0.35">
      <c r="A621" s="34">
        <v>112</v>
      </c>
      <c r="B621" s="18" t="s">
        <v>47</v>
      </c>
      <c r="C621" s="18" t="s">
        <v>381</v>
      </c>
      <c r="D621" s="18" t="s">
        <v>599</v>
      </c>
      <c r="E621" s="18" t="s">
        <v>781</v>
      </c>
      <c r="F621" s="18" t="s">
        <v>51</v>
      </c>
      <c r="G621" s="14" t="s">
        <v>2796</v>
      </c>
      <c r="H621" s="18" t="s">
        <v>43</v>
      </c>
      <c r="I621" s="29"/>
      <c r="J621" s="18"/>
      <c r="K621" s="18" t="s">
        <v>3261</v>
      </c>
      <c r="L621" s="14" t="s">
        <v>2797</v>
      </c>
      <c r="M621" s="19">
        <v>42416.610520833332</v>
      </c>
      <c r="N621" s="18"/>
      <c r="O621" s="18"/>
      <c r="P621" s="18" t="s">
        <v>385</v>
      </c>
      <c r="Q621" s="18" t="s">
        <v>38</v>
      </c>
      <c r="R621" s="18" t="s">
        <v>30</v>
      </c>
      <c r="S621" s="18" t="s">
        <v>2798</v>
      </c>
      <c r="T621" s="19">
        <v>42417</v>
      </c>
      <c r="U621" s="19"/>
      <c r="V621" s="14"/>
      <c r="W621" s="14"/>
      <c r="X621" s="20">
        <v>0</v>
      </c>
      <c r="Y621" s="33">
        <f t="shared" si="36"/>
        <v>8</v>
      </c>
      <c r="Z621" s="32">
        <f t="shared" si="37"/>
        <v>2016</v>
      </c>
      <c r="AA621" s="33" t="str">
        <f t="shared" si="38"/>
        <v/>
      </c>
      <c r="AB621" t="str">
        <f t="shared" si="39"/>
        <v/>
      </c>
    </row>
    <row r="622" spans="1:28" ht="72.5" x14ac:dyDescent="0.35">
      <c r="A622" s="35">
        <v>111</v>
      </c>
      <c r="B622" s="21" t="s">
        <v>47</v>
      </c>
      <c r="C622" s="21" t="s">
        <v>2799</v>
      </c>
      <c r="D622" s="21" t="s">
        <v>2679</v>
      </c>
      <c r="E622" s="21"/>
      <c r="F622" s="21" t="s">
        <v>1609</v>
      </c>
      <c r="G622" s="15" t="s">
        <v>2800</v>
      </c>
      <c r="H622" s="21" t="s">
        <v>37</v>
      </c>
      <c r="I622" s="29"/>
      <c r="J622" s="21"/>
      <c r="K622" s="21" t="s">
        <v>3261</v>
      </c>
      <c r="L622" s="15" t="s">
        <v>2801</v>
      </c>
      <c r="M622" s="22">
        <v>42416.565243055556</v>
      </c>
      <c r="N622" s="21"/>
      <c r="O622" s="21" t="s">
        <v>2802</v>
      </c>
      <c r="P622" s="21"/>
      <c r="Q622" s="21" t="s">
        <v>30</v>
      </c>
      <c r="R622" s="21" t="s">
        <v>38</v>
      </c>
      <c r="S622" s="21" t="s">
        <v>102</v>
      </c>
      <c r="T622" s="22">
        <v>42416</v>
      </c>
      <c r="U622" s="22">
        <v>42416</v>
      </c>
      <c r="V622" s="15"/>
      <c r="W622" s="15"/>
      <c r="X622" s="23">
        <v>0</v>
      </c>
      <c r="Y622" s="33">
        <f t="shared" si="36"/>
        <v>8</v>
      </c>
      <c r="Z622" s="32">
        <f t="shared" si="37"/>
        <v>2016</v>
      </c>
      <c r="AA622" s="33">
        <f t="shared" si="38"/>
        <v>8</v>
      </c>
      <c r="AB622">
        <f t="shared" si="39"/>
        <v>2016</v>
      </c>
    </row>
    <row r="623" spans="1:28" ht="145" x14ac:dyDescent="0.35">
      <c r="A623" s="34">
        <v>110</v>
      </c>
      <c r="B623" s="18" t="s">
        <v>47</v>
      </c>
      <c r="C623" s="18" t="s">
        <v>984</v>
      </c>
      <c r="D623" s="18" t="s">
        <v>2803</v>
      </c>
      <c r="E623" s="18" t="s">
        <v>119</v>
      </c>
      <c r="F623" s="18" t="s">
        <v>51</v>
      </c>
      <c r="G623" s="14" t="s">
        <v>2804</v>
      </c>
      <c r="H623" s="18" t="s">
        <v>43</v>
      </c>
      <c r="I623" s="29"/>
      <c r="J623" s="18"/>
      <c r="K623" s="18" t="s">
        <v>3261</v>
      </c>
      <c r="L623" s="14" t="s">
        <v>2805</v>
      </c>
      <c r="M623" s="19">
        <v>42416.418240740742</v>
      </c>
      <c r="N623" s="18"/>
      <c r="O623" s="18" t="s">
        <v>1718</v>
      </c>
      <c r="P623" s="18" t="s">
        <v>2806</v>
      </c>
      <c r="Q623" s="18" t="s">
        <v>38</v>
      </c>
      <c r="R623" s="18" t="s">
        <v>30</v>
      </c>
      <c r="S623" s="18" t="s">
        <v>2807</v>
      </c>
      <c r="T623" s="19">
        <v>42416</v>
      </c>
      <c r="U623" s="19"/>
      <c r="V623" s="14"/>
      <c r="W623" s="14"/>
      <c r="X623" s="20">
        <v>0</v>
      </c>
      <c r="Y623" s="33">
        <f t="shared" si="36"/>
        <v>8</v>
      </c>
      <c r="Z623" s="32">
        <f t="shared" si="37"/>
        <v>2016</v>
      </c>
      <c r="AA623" s="33" t="str">
        <f t="shared" si="38"/>
        <v/>
      </c>
      <c r="AB623" t="str">
        <f t="shared" si="39"/>
        <v/>
      </c>
    </row>
    <row r="624" spans="1:28" ht="87" x14ac:dyDescent="0.35">
      <c r="A624" s="35">
        <v>109</v>
      </c>
      <c r="B624" s="21" t="s">
        <v>47</v>
      </c>
      <c r="C624" s="21" t="s">
        <v>2265</v>
      </c>
      <c r="D624" s="21" t="s">
        <v>2790</v>
      </c>
      <c r="E624" s="21" t="s">
        <v>217</v>
      </c>
      <c r="F624" s="21" t="s">
        <v>51</v>
      </c>
      <c r="G624" s="15" t="s">
        <v>2808</v>
      </c>
      <c r="H624" s="21" t="s">
        <v>43</v>
      </c>
      <c r="I624" s="29"/>
      <c r="J624" s="21"/>
      <c r="K624" s="21" t="s">
        <v>3261</v>
      </c>
      <c r="L624" s="15" t="s">
        <v>2809</v>
      </c>
      <c r="M624" s="22">
        <v>42415.619016203702</v>
      </c>
      <c r="N624" s="21"/>
      <c r="O624" s="21" t="s">
        <v>2412</v>
      </c>
      <c r="P624" s="21" t="s">
        <v>2409</v>
      </c>
      <c r="Q624" s="21" t="s">
        <v>38</v>
      </c>
      <c r="R624" s="21" t="s">
        <v>30</v>
      </c>
      <c r="S624" s="21" t="s">
        <v>2269</v>
      </c>
      <c r="T624" s="22">
        <v>42416</v>
      </c>
      <c r="U624" s="22"/>
      <c r="V624" s="15"/>
      <c r="W624" s="15"/>
      <c r="X624" s="23">
        <v>0</v>
      </c>
      <c r="Y624" s="33">
        <f t="shared" si="36"/>
        <v>8</v>
      </c>
      <c r="Z624" s="32">
        <f t="shared" si="37"/>
        <v>2016</v>
      </c>
      <c r="AA624" s="33" t="str">
        <f t="shared" si="38"/>
        <v/>
      </c>
      <c r="AB624" t="str">
        <f t="shared" si="39"/>
        <v/>
      </c>
    </row>
    <row r="625" spans="1:28" ht="58" x14ac:dyDescent="0.35">
      <c r="A625" s="34">
        <v>108</v>
      </c>
      <c r="B625" s="18" t="s">
        <v>47</v>
      </c>
      <c r="C625" s="18" t="s">
        <v>2265</v>
      </c>
      <c r="D625" s="18" t="s">
        <v>2790</v>
      </c>
      <c r="E625" s="18" t="s">
        <v>217</v>
      </c>
      <c r="F625" s="18" t="s">
        <v>51</v>
      </c>
      <c r="G625" s="14" t="s">
        <v>2810</v>
      </c>
      <c r="H625" s="18" t="s">
        <v>43</v>
      </c>
      <c r="I625" s="29"/>
      <c r="J625" s="18"/>
      <c r="K625" s="18" t="s">
        <v>3261</v>
      </c>
      <c r="L625" s="14" t="s">
        <v>2811</v>
      </c>
      <c r="M625" s="19">
        <v>42415.615173611113</v>
      </c>
      <c r="N625" s="18"/>
      <c r="O625" s="18" t="s">
        <v>2412</v>
      </c>
      <c r="P625" s="18" t="s">
        <v>2409</v>
      </c>
      <c r="Q625" s="18" t="s">
        <v>38</v>
      </c>
      <c r="R625" s="18" t="s">
        <v>30</v>
      </c>
      <c r="S625" s="18" t="s">
        <v>2269</v>
      </c>
      <c r="T625" s="19">
        <v>42416</v>
      </c>
      <c r="U625" s="19">
        <v>42436</v>
      </c>
      <c r="V625" s="14"/>
      <c r="W625" s="14"/>
      <c r="X625" s="20">
        <v>0</v>
      </c>
      <c r="Y625" s="33">
        <f t="shared" si="36"/>
        <v>8</v>
      </c>
      <c r="Z625" s="32">
        <f t="shared" si="37"/>
        <v>2016</v>
      </c>
      <c r="AA625" s="33">
        <f t="shared" si="38"/>
        <v>11</v>
      </c>
      <c r="AB625">
        <f t="shared" si="39"/>
        <v>2016</v>
      </c>
    </row>
    <row r="626" spans="1:28" ht="58" x14ac:dyDescent="0.35">
      <c r="A626" s="35">
        <v>107</v>
      </c>
      <c r="B626" s="21" t="s">
        <v>47</v>
      </c>
      <c r="C626" s="21" t="s">
        <v>2265</v>
      </c>
      <c r="D626" s="21" t="s">
        <v>2812</v>
      </c>
      <c r="E626" s="21" t="s">
        <v>217</v>
      </c>
      <c r="F626" s="21" t="s">
        <v>51</v>
      </c>
      <c r="G626" s="15" t="s">
        <v>2813</v>
      </c>
      <c r="H626" s="21" t="s">
        <v>43</v>
      </c>
      <c r="I626" s="29"/>
      <c r="J626" s="21"/>
      <c r="K626" s="21" t="s">
        <v>3261</v>
      </c>
      <c r="L626" s="15" t="s">
        <v>2814</v>
      </c>
      <c r="M626" s="22">
        <v>42415.492731481485</v>
      </c>
      <c r="N626" s="21"/>
      <c r="O626" s="21" t="s">
        <v>2412</v>
      </c>
      <c r="P626" s="21" t="s">
        <v>2409</v>
      </c>
      <c r="Q626" s="21" t="s">
        <v>38</v>
      </c>
      <c r="R626" s="21" t="s">
        <v>30</v>
      </c>
      <c r="S626" s="21" t="s">
        <v>2269</v>
      </c>
      <c r="T626" s="22">
        <v>42415</v>
      </c>
      <c r="U626" s="22">
        <v>42439</v>
      </c>
      <c r="V626" s="24" t="s">
        <v>2815</v>
      </c>
      <c r="W626" s="24" t="s">
        <v>2816</v>
      </c>
      <c r="X626" s="23">
        <v>0</v>
      </c>
      <c r="Y626" s="33">
        <f t="shared" si="36"/>
        <v>8</v>
      </c>
      <c r="Z626" s="32">
        <f t="shared" si="37"/>
        <v>2016</v>
      </c>
      <c r="AA626" s="33">
        <f t="shared" si="38"/>
        <v>11</v>
      </c>
      <c r="AB626">
        <f t="shared" si="39"/>
        <v>2016</v>
      </c>
    </row>
    <row r="627" spans="1:28" ht="72.5" x14ac:dyDescent="0.35">
      <c r="A627" s="34">
        <v>106</v>
      </c>
      <c r="B627" s="18" t="s">
        <v>47</v>
      </c>
      <c r="C627" s="18" t="s">
        <v>2265</v>
      </c>
      <c r="D627" s="18" t="s">
        <v>2817</v>
      </c>
      <c r="E627" s="18" t="s">
        <v>217</v>
      </c>
      <c r="F627" s="18" t="s">
        <v>51</v>
      </c>
      <c r="G627" s="14" t="s">
        <v>2818</v>
      </c>
      <c r="H627" s="18" t="s">
        <v>43</v>
      </c>
      <c r="I627" s="29"/>
      <c r="J627" s="18"/>
      <c r="K627" s="18" t="s">
        <v>3261</v>
      </c>
      <c r="L627" s="14" t="s">
        <v>2819</v>
      </c>
      <c r="M627" s="19">
        <v>42415.490752314814</v>
      </c>
      <c r="N627" s="18"/>
      <c r="O627" s="18" t="s">
        <v>2412</v>
      </c>
      <c r="P627" s="18" t="s">
        <v>2409</v>
      </c>
      <c r="Q627" s="18" t="s">
        <v>38</v>
      </c>
      <c r="R627" s="18" t="s">
        <v>30</v>
      </c>
      <c r="S627" s="18" t="s">
        <v>2269</v>
      </c>
      <c r="T627" s="19">
        <v>42415</v>
      </c>
      <c r="U627" s="19">
        <v>42439</v>
      </c>
      <c r="V627" s="25" t="s">
        <v>2820</v>
      </c>
      <c r="W627" s="25" t="s">
        <v>2816</v>
      </c>
      <c r="X627" s="20">
        <v>0</v>
      </c>
      <c r="Y627" s="33">
        <f t="shared" si="36"/>
        <v>8</v>
      </c>
      <c r="Z627" s="32">
        <f t="shared" si="37"/>
        <v>2016</v>
      </c>
      <c r="AA627" s="33">
        <f t="shared" si="38"/>
        <v>11</v>
      </c>
      <c r="AB627">
        <f t="shared" si="39"/>
        <v>2016</v>
      </c>
    </row>
    <row r="628" spans="1:28" ht="130.5" x14ac:dyDescent="0.35">
      <c r="A628" s="35">
        <v>105</v>
      </c>
      <c r="B628" s="21" t="s">
        <v>47</v>
      </c>
      <c r="C628" s="21" t="s">
        <v>2821</v>
      </c>
      <c r="D628" s="21" t="s">
        <v>2822</v>
      </c>
      <c r="E628" s="21"/>
      <c r="F628" s="21" t="s">
        <v>1609</v>
      </c>
      <c r="G628" s="15" t="s">
        <v>2823</v>
      </c>
      <c r="H628" s="21" t="s">
        <v>28</v>
      </c>
      <c r="I628" s="29"/>
      <c r="J628" s="21"/>
      <c r="K628" s="21" t="s">
        <v>3258</v>
      </c>
      <c r="L628" s="15" t="s">
        <v>2824</v>
      </c>
      <c r="M628" s="22">
        <v>42415.395983796298</v>
      </c>
      <c r="N628" s="21"/>
      <c r="O628" s="21"/>
      <c r="P628" s="21"/>
      <c r="Q628" s="21" t="s">
        <v>30</v>
      </c>
      <c r="R628" s="21" t="s">
        <v>38</v>
      </c>
      <c r="S628" s="21"/>
      <c r="T628" s="22">
        <v>42415</v>
      </c>
      <c r="U628" s="22">
        <v>42415</v>
      </c>
      <c r="V628" s="24" t="s">
        <v>2825</v>
      </c>
      <c r="W628" s="24" t="s">
        <v>2826</v>
      </c>
      <c r="X628" s="23">
        <v>0</v>
      </c>
      <c r="Y628" s="33">
        <f t="shared" si="36"/>
        <v>8</v>
      </c>
      <c r="Z628" s="32">
        <f t="shared" si="37"/>
        <v>2016</v>
      </c>
      <c r="AA628" s="33">
        <f t="shared" si="38"/>
        <v>8</v>
      </c>
      <c r="AB628">
        <f t="shared" si="39"/>
        <v>2016</v>
      </c>
    </row>
    <row r="629" spans="1:28" ht="130.5" x14ac:dyDescent="0.35">
      <c r="A629" s="34">
        <v>104</v>
      </c>
      <c r="B629" s="18" t="s">
        <v>47</v>
      </c>
      <c r="C629" s="18" t="s">
        <v>2265</v>
      </c>
      <c r="D629" s="18" t="s">
        <v>2769</v>
      </c>
      <c r="E629" s="18" t="s">
        <v>217</v>
      </c>
      <c r="F629" s="18" t="s">
        <v>31</v>
      </c>
      <c r="G629" s="14" t="s">
        <v>2827</v>
      </c>
      <c r="H629" s="18" t="s">
        <v>43</v>
      </c>
      <c r="I629" s="29"/>
      <c r="J629" s="18"/>
      <c r="K629" s="18" t="s">
        <v>3258</v>
      </c>
      <c r="L629" s="14"/>
      <c r="M629" s="19">
        <v>42415.37158564815</v>
      </c>
      <c r="N629" s="18" t="s">
        <v>102</v>
      </c>
      <c r="O629" s="18" t="s">
        <v>1796</v>
      </c>
      <c r="P629" s="18" t="s">
        <v>2828</v>
      </c>
      <c r="Q629" s="18" t="s">
        <v>38</v>
      </c>
      <c r="R629" s="18" t="s">
        <v>30</v>
      </c>
      <c r="S629" s="18" t="s">
        <v>2829</v>
      </c>
      <c r="T629" s="19">
        <v>42415</v>
      </c>
      <c r="U629" s="19"/>
      <c r="V629" s="14"/>
      <c r="W629" s="14"/>
      <c r="X629" s="20">
        <v>0</v>
      </c>
      <c r="Y629" s="33">
        <f t="shared" si="36"/>
        <v>8</v>
      </c>
      <c r="Z629" s="32">
        <f t="shared" si="37"/>
        <v>2016</v>
      </c>
      <c r="AA629" s="33" t="str">
        <f t="shared" si="38"/>
        <v/>
      </c>
      <c r="AB629" t="str">
        <f t="shared" si="39"/>
        <v/>
      </c>
    </row>
    <row r="630" spans="1:28" ht="116" x14ac:dyDescent="0.35">
      <c r="A630" s="35">
        <v>103</v>
      </c>
      <c r="B630" s="21" t="s">
        <v>47</v>
      </c>
      <c r="C630" s="21" t="s">
        <v>1679</v>
      </c>
      <c r="D630" s="21" t="s">
        <v>1680</v>
      </c>
      <c r="E630" s="21" t="s">
        <v>339</v>
      </c>
      <c r="F630" s="21" t="s">
        <v>1609</v>
      </c>
      <c r="G630" s="15" t="s">
        <v>2830</v>
      </c>
      <c r="H630" s="21" t="s">
        <v>43</v>
      </c>
      <c r="I630" s="29"/>
      <c r="J630" s="21"/>
      <c r="K630" s="21" t="s">
        <v>3260</v>
      </c>
      <c r="L630" s="15" t="s">
        <v>2831</v>
      </c>
      <c r="M630" s="22">
        <v>42412.461828703701</v>
      </c>
      <c r="N630" s="21"/>
      <c r="O630" s="21" t="s">
        <v>2394</v>
      </c>
      <c r="P630" s="21"/>
      <c r="Q630" s="21" t="s">
        <v>30</v>
      </c>
      <c r="R630" s="21" t="s">
        <v>3262</v>
      </c>
      <c r="S630" s="21"/>
      <c r="T630" s="22">
        <v>42415</v>
      </c>
      <c r="U630" s="22">
        <v>42415</v>
      </c>
      <c r="V630" s="24" t="s">
        <v>2832</v>
      </c>
      <c r="W630" s="24" t="s">
        <v>2833</v>
      </c>
      <c r="X630" s="23">
        <v>0</v>
      </c>
      <c r="Y630" s="33">
        <f t="shared" si="36"/>
        <v>7</v>
      </c>
      <c r="Z630" s="32">
        <f t="shared" si="37"/>
        <v>2016</v>
      </c>
      <c r="AA630" s="33">
        <f t="shared" si="38"/>
        <v>8</v>
      </c>
      <c r="AB630">
        <f t="shared" si="39"/>
        <v>2016</v>
      </c>
    </row>
    <row r="631" spans="1:28" ht="159.5" x14ac:dyDescent="0.35">
      <c r="A631" s="34">
        <v>102</v>
      </c>
      <c r="B631" s="18" t="s">
        <v>47</v>
      </c>
      <c r="C631" s="18" t="s">
        <v>1237</v>
      </c>
      <c r="D631" s="18" t="s">
        <v>2834</v>
      </c>
      <c r="E631" s="18" t="s">
        <v>258</v>
      </c>
      <c r="F631" s="18" t="s">
        <v>31</v>
      </c>
      <c r="G631" s="14" t="s">
        <v>2835</v>
      </c>
      <c r="H631" s="18" t="s">
        <v>43</v>
      </c>
      <c r="I631" s="29"/>
      <c r="J631" s="18"/>
      <c r="K631" s="18" t="s">
        <v>3257</v>
      </c>
      <c r="L631" s="14" t="s">
        <v>2836</v>
      </c>
      <c r="M631" s="19">
        <v>42412.362615740742</v>
      </c>
      <c r="N631" s="18"/>
      <c r="O631" s="18" t="s">
        <v>1796</v>
      </c>
      <c r="P631" s="18" t="s">
        <v>2402</v>
      </c>
      <c r="Q631" s="18" t="s">
        <v>38</v>
      </c>
      <c r="R631" s="18" t="s">
        <v>30</v>
      </c>
      <c r="S631" s="18" t="s">
        <v>2403</v>
      </c>
      <c r="T631" s="19">
        <v>42415</v>
      </c>
      <c r="U631" s="19">
        <v>42418</v>
      </c>
      <c r="V631" s="14"/>
      <c r="W631" s="25" t="s">
        <v>2837</v>
      </c>
      <c r="X631" s="20">
        <v>0</v>
      </c>
      <c r="Y631" s="33">
        <f t="shared" si="36"/>
        <v>7</v>
      </c>
      <c r="Z631" s="32">
        <f t="shared" si="37"/>
        <v>2016</v>
      </c>
      <c r="AA631" s="33">
        <f t="shared" si="38"/>
        <v>8</v>
      </c>
      <c r="AB631">
        <f t="shared" si="39"/>
        <v>2016</v>
      </c>
    </row>
    <row r="632" spans="1:28" ht="145" x14ac:dyDescent="0.35">
      <c r="A632" s="35">
        <v>101</v>
      </c>
      <c r="B632" s="21" t="s">
        <v>47</v>
      </c>
      <c r="C632" s="21" t="s">
        <v>2838</v>
      </c>
      <c r="D632" s="21" t="s">
        <v>2839</v>
      </c>
      <c r="E632" s="21" t="s">
        <v>2840</v>
      </c>
      <c r="F632" s="21" t="s">
        <v>31</v>
      </c>
      <c r="G632" s="15" t="s">
        <v>2841</v>
      </c>
      <c r="H632" s="21" t="s">
        <v>43</v>
      </c>
      <c r="I632" s="29"/>
      <c r="J632" s="21"/>
      <c r="K632" s="21" t="s">
        <v>3261</v>
      </c>
      <c r="L632" s="15" t="s">
        <v>2842</v>
      </c>
      <c r="M632" s="22">
        <v>42411.480844907404</v>
      </c>
      <c r="N632" s="21" t="s">
        <v>102</v>
      </c>
      <c r="O632" s="21" t="s">
        <v>1718</v>
      </c>
      <c r="P632" s="21" t="s">
        <v>2844</v>
      </c>
      <c r="Q632" s="21" t="s">
        <v>38</v>
      </c>
      <c r="R632" s="21" t="s">
        <v>30</v>
      </c>
      <c r="S632" s="21" t="s">
        <v>2845</v>
      </c>
      <c r="T632" s="22">
        <v>42411</v>
      </c>
      <c r="U632" s="22"/>
      <c r="V632" s="24" t="s">
        <v>2843</v>
      </c>
      <c r="W632" s="15"/>
      <c r="X632" s="23">
        <v>0</v>
      </c>
      <c r="Y632" s="33">
        <f t="shared" si="36"/>
        <v>7</v>
      </c>
      <c r="Z632" s="32">
        <f t="shared" si="37"/>
        <v>2016</v>
      </c>
      <c r="AA632" s="33" t="str">
        <f t="shared" si="38"/>
        <v/>
      </c>
      <c r="AB632" t="str">
        <f t="shared" si="39"/>
        <v/>
      </c>
    </row>
    <row r="633" spans="1:28" ht="130.5" x14ac:dyDescent="0.35">
      <c r="A633" s="34">
        <v>100</v>
      </c>
      <c r="B633" s="18" t="s">
        <v>47</v>
      </c>
      <c r="C633" s="18" t="s">
        <v>2846</v>
      </c>
      <c r="D633" s="18" t="s">
        <v>2847</v>
      </c>
      <c r="E633" s="18"/>
      <c r="F633" s="18" t="s">
        <v>85</v>
      </c>
      <c r="G633" s="14" t="s">
        <v>2848</v>
      </c>
      <c r="H633" s="18" t="s">
        <v>28</v>
      </c>
      <c r="I633" s="29"/>
      <c r="J633" s="18"/>
      <c r="K633" s="18" t="s">
        <v>3260</v>
      </c>
      <c r="L633" s="14" t="s">
        <v>2849</v>
      </c>
      <c r="M633" s="19">
        <v>42411.409467592595</v>
      </c>
      <c r="N633" s="18"/>
      <c r="O633" s="18" t="s">
        <v>2644</v>
      </c>
      <c r="P633" s="18"/>
      <c r="Q633" s="18" t="s">
        <v>38</v>
      </c>
      <c r="R633" s="18" t="s">
        <v>30</v>
      </c>
      <c r="S633" s="18" t="s">
        <v>2851</v>
      </c>
      <c r="T633" s="19">
        <v>42411</v>
      </c>
      <c r="U633" s="19">
        <v>42467</v>
      </c>
      <c r="V633" s="25" t="s">
        <v>2850</v>
      </c>
      <c r="W633" s="14"/>
      <c r="X633" s="20">
        <v>0</v>
      </c>
      <c r="Y633" s="33">
        <f t="shared" si="36"/>
        <v>7</v>
      </c>
      <c r="Z633" s="32">
        <f t="shared" si="37"/>
        <v>2016</v>
      </c>
      <c r="AA633" s="33">
        <f t="shared" si="38"/>
        <v>15</v>
      </c>
      <c r="AB633">
        <f t="shared" si="39"/>
        <v>2016</v>
      </c>
    </row>
    <row r="634" spans="1:28" ht="116" x14ac:dyDescent="0.35">
      <c r="A634" s="35">
        <v>99</v>
      </c>
      <c r="B634" s="21" t="s">
        <v>47</v>
      </c>
      <c r="C634" s="21" t="s">
        <v>2852</v>
      </c>
      <c r="D634" s="21" t="s">
        <v>2853</v>
      </c>
      <c r="E634" s="21"/>
      <c r="F634" s="21" t="s">
        <v>1609</v>
      </c>
      <c r="G634" s="15" t="s">
        <v>2854</v>
      </c>
      <c r="H634" s="21" t="s">
        <v>28</v>
      </c>
      <c r="I634" s="29"/>
      <c r="J634" s="21"/>
      <c r="K634" s="21" t="s">
        <v>3257</v>
      </c>
      <c r="L634" s="15" t="s">
        <v>2855</v>
      </c>
      <c r="M634" s="22">
        <v>42409.637928240743</v>
      </c>
      <c r="N634" s="21"/>
      <c r="O634" s="21" t="s">
        <v>719</v>
      </c>
      <c r="P634" s="21"/>
      <c r="Q634" s="21" t="s">
        <v>30</v>
      </c>
      <c r="R634" s="21" t="s">
        <v>38</v>
      </c>
      <c r="S634" s="21"/>
      <c r="T634" s="22">
        <v>42410</v>
      </c>
      <c r="U634" s="22">
        <v>42410</v>
      </c>
      <c r="V634" s="15"/>
      <c r="W634" s="24" t="s">
        <v>2856</v>
      </c>
      <c r="X634" s="23">
        <v>0</v>
      </c>
      <c r="Y634" s="33">
        <f t="shared" si="36"/>
        <v>7</v>
      </c>
      <c r="Z634" s="32">
        <f t="shared" si="37"/>
        <v>2016</v>
      </c>
      <c r="AA634" s="33">
        <f t="shared" si="38"/>
        <v>7</v>
      </c>
      <c r="AB634">
        <f t="shared" si="39"/>
        <v>2016</v>
      </c>
    </row>
    <row r="635" spans="1:28" ht="188.5" x14ac:dyDescent="0.35">
      <c r="A635" s="34">
        <v>98</v>
      </c>
      <c r="B635" s="18" t="s">
        <v>66</v>
      </c>
      <c r="C635" s="18" t="s">
        <v>2857</v>
      </c>
      <c r="D635" s="18" t="s">
        <v>2858</v>
      </c>
      <c r="E635" s="18" t="s">
        <v>275</v>
      </c>
      <c r="F635" s="18" t="s">
        <v>35</v>
      </c>
      <c r="G635" s="14" t="s">
        <v>2859</v>
      </c>
      <c r="H635" s="18" t="s">
        <v>43</v>
      </c>
      <c r="I635" s="29"/>
      <c r="J635" s="18"/>
      <c r="K635" s="18" t="s">
        <v>3257</v>
      </c>
      <c r="L635" s="14" t="s">
        <v>2860</v>
      </c>
      <c r="M635" s="19">
        <v>42409.471250000002</v>
      </c>
      <c r="N635" s="18"/>
      <c r="O635" s="18" t="s">
        <v>1796</v>
      </c>
      <c r="P635" s="18"/>
      <c r="Q635" s="18" t="s">
        <v>38</v>
      </c>
      <c r="R635" s="18" t="s">
        <v>30</v>
      </c>
      <c r="S635" s="18"/>
      <c r="T635" s="19">
        <v>42409</v>
      </c>
      <c r="U635" s="19">
        <v>42409</v>
      </c>
      <c r="V635" s="14"/>
      <c r="W635" s="14"/>
      <c r="X635" s="20">
        <v>0</v>
      </c>
      <c r="Y635" s="33">
        <f t="shared" si="36"/>
        <v>7</v>
      </c>
      <c r="Z635" s="32">
        <f t="shared" si="37"/>
        <v>2016</v>
      </c>
      <c r="AA635" s="33">
        <f t="shared" si="38"/>
        <v>7</v>
      </c>
      <c r="AB635">
        <f t="shared" si="39"/>
        <v>2016</v>
      </c>
    </row>
    <row r="636" spans="1:28" ht="72.5" x14ac:dyDescent="0.35">
      <c r="A636" s="35">
        <v>97</v>
      </c>
      <c r="B636" s="21" t="s">
        <v>47</v>
      </c>
      <c r="C636" s="21" t="s">
        <v>2861</v>
      </c>
      <c r="D636" s="21" t="s">
        <v>2862</v>
      </c>
      <c r="E636" s="21" t="s">
        <v>133</v>
      </c>
      <c r="F636" s="21" t="s">
        <v>51</v>
      </c>
      <c r="G636" s="15" t="s">
        <v>2863</v>
      </c>
      <c r="H636" s="21" t="s">
        <v>43</v>
      </c>
      <c r="I636" s="29"/>
      <c r="J636" s="21"/>
      <c r="K636" s="21" t="s">
        <v>3261</v>
      </c>
      <c r="L636" s="15" t="s">
        <v>2864</v>
      </c>
      <c r="M636" s="22">
        <v>42408.431620370371</v>
      </c>
      <c r="N636" s="21" t="s">
        <v>102</v>
      </c>
      <c r="O636" s="21" t="s">
        <v>1718</v>
      </c>
      <c r="P636" s="21" t="s">
        <v>2866</v>
      </c>
      <c r="Q636" s="21" t="s">
        <v>38</v>
      </c>
      <c r="R636" s="21" t="s">
        <v>30</v>
      </c>
      <c r="S636" s="21" t="s">
        <v>2867</v>
      </c>
      <c r="T636" s="22">
        <v>42409</v>
      </c>
      <c r="U636" s="22">
        <v>42424</v>
      </c>
      <c r="V636" s="24" t="s">
        <v>2865</v>
      </c>
      <c r="W636" s="24" t="s">
        <v>2868</v>
      </c>
      <c r="X636" s="23">
        <v>0</v>
      </c>
      <c r="Y636" s="33">
        <f t="shared" si="36"/>
        <v>7</v>
      </c>
      <c r="Z636" s="32">
        <f t="shared" si="37"/>
        <v>2016</v>
      </c>
      <c r="AA636" s="33">
        <f t="shared" si="38"/>
        <v>9</v>
      </c>
      <c r="AB636">
        <f t="shared" si="39"/>
        <v>2016</v>
      </c>
    </row>
    <row r="637" spans="1:28" ht="43.5" x14ac:dyDescent="0.35">
      <c r="A637" s="34">
        <v>96</v>
      </c>
      <c r="B637" s="18" t="s">
        <v>47</v>
      </c>
      <c r="C637" s="18" t="s">
        <v>2341</v>
      </c>
      <c r="D637" s="18" t="s">
        <v>2476</v>
      </c>
      <c r="E637" s="18" t="s">
        <v>2343</v>
      </c>
      <c r="F637" s="18" t="s">
        <v>51</v>
      </c>
      <c r="G637" s="14" t="s">
        <v>2869</v>
      </c>
      <c r="H637" s="18" t="s">
        <v>43</v>
      </c>
      <c r="I637" s="29"/>
      <c r="J637" s="18"/>
      <c r="K637" s="18" t="s">
        <v>3258</v>
      </c>
      <c r="L637" s="14" t="s">
        <v>2870</v>
      </c>
      <c r="M637" s="19">
        <v>42405.493333333332</v>
      </c>
      <c r="N637" s="18"/>
      <c r="O637" s="18" t="s">
        <v>1796</v>
      </c>
      <c r="P637" s="18" t="s">
        <v>2339</v>
      </c>
      <c r="Q637" s="18" t="s">
        <v>38</v>
      </c>
      <c r="R637" s="18" t="s">
        <v>30</v>
      </c>
      <c r="S637" s="18" t="s">
        <v>2346</v>
      </c>
      <c r="T637" s="19">
        <v>42409</v>
      </c>
      <c r="U637" s="19"/>
      <c r="V637" s="14"/>
      <c r="W637" s="14"/>
      <c r="X637" s="20">
        <v>0</v>
      </c>
      <c r="Y637" s="33">
        <f t="shared" si="36"/>
        <v>6</v>
      </c>
      <c r="Z637" s="32">
        <f t="shared" si="37"/>
        <v>2016</v>
      </c>
      <c r="AA637" s="33" t="str">
        <f t="shared" si="38"/>
        <v/>
      </c>
      <c r="AB637" t="str">
        <f t="shared" si="39"/>
        <v/>
      </c>
    </row>
    <row r="638" spans="1:28" ht="87" x14ac:dyDescent="0.35">
      <c r="A638" s="35">
        <v>95</v>
      </c>
      <c r="B638" s="21" t="s">
        <v>47</v>
      </c>
      <c r="C638" s="21" t="s">
        <v>1026</v>
      </c>
      <c r="D638" s="21" t="s">
        <v>2871</v>
      </c>
      <c r="E638" s="21" t="s">
        <v>217</v>
      </c>
      <c r="F638" s="21" t="s">
        <v>35</v>
      </c>
      <c r="G638" s="15" t="s">
        <v>2872</v>
      </c>
      <c r="H638" s="21" t="s">
        <v>43</v>
      </c>
      <c r="I638" s="29"/>
      <c r="J638" s="21"/>
      <c r="K638" s="21" t="s">
        <v>3258</v>
      </c>
      <c r="L638" s="15" t="s">
        <v>2873</v>
      </c>
      <c r="M638" s="22">
        <v>42404.396319444444</v>
      </c>
      <c r="N638" s="21"/>
      <c r="O638" s="21" t="s">
        <v>1718</v>
      </c>
      <c r="P638" s="21" t="s">
        <v>1030</v>
      </c>
      <c r="Q638" s="21" t="s">
        <v>38</v>
      </c>
      <c r="R638" s="21" t="s">
        <v>30</v>
      </c>
      <c r="S638" s="21" t="s">
        <v>2875</v>
      </c>
      <c r="T638" s="22">
        <v>42409</v>
      </c>
      <c r="U638" s="22"/>
      <c r="V638" s="24" t="s">
        <v>2874</v>
      </c>
      <c r="W638" s="15"/>
      <c r="X638" s="23">
        <v>0</v>
      </c>
      <c r="Y638" s="33">
        <f t="shared" si="36"/>
        <v>6</v>
      </c>
      <c r="Z638" s="32">
        <f t="shared" si="37"/>
        <v>2016</v>
      </c>
      <c r="AA638" s="33" t="str">
        <f t="shared" si="38"/>
        <v/>
      </c>
      <c r="AB638" t="str">
        <f t="shared" si="39"/>
        <v/>
      </c>
    </row>
    <row r="639" spans="1:28" ht="87" x14ac:dyDescent="0.35">
      <c r="A639" s="34">
        <v>94</v>
      </c>
      <c r="B639" s="18" t="s">
        <v>47</v>
      </c>
      <c r="C639" s="18" t="s">
        <v>236</v>
      </c>
      <c r="D639" s="18" t="s">
        <v>2876</v>
      </c>
      <c r="E639" s="18" t="s">
        <v>69</v>
      </c>
      <c r="F639" s="18" t="s">
        <v>1609</v>
      </c>
      <c r="G639" s="14" t="s">
        <v>2877</v>
      </c>
      <c r="H639" s="18" t="s">
        <v>28</v>
      </c>
      <c r="I639" s="29"/>
      <c r="J639" s="18"/>
      <c r="K639" s="18" t="s">
        <v>3260</v>
      </c>
      <c r="L639" s="14" t="s">
        <v>2878</v>
      </c>
      <c r="M639" s="19">
        <v>42403.61818287037</v>
      </c>
      <c r="N639" s="18"/>
      <c r="O639" s="18"/>
      <c r="P639" s="18" t="s">
        <v>241</v>
      </c>
      <c r="Q639" s="18" t="s">
        <v>30</v>
      </c>
      <c r="R639" s="18"/>
      <c r="S639" s="18"/>
      <c r="T639" s="19"/>
      <c r="U639" s="19"/>
      <c r="V639" s="14"/>
      <c r="W639" s="25" t="s">
        <v>2879</v>
      </c>
      <c r="X639" s="20">
        <v>0</v>
      </c>
      <c r="Y639" s="33">
        <f t="shared" si="36"/>
        <v>6</v>
      </c>
      <c r="Z639" s="32">
        <f t="shared" si="37"/>
        <v>2016</v>
      </c>
      <c r="AA639" s="33" t="str">
        <f t="shared" si="38"/>
        <v/>
      </c>
      <c r="AB639" t="str">
        <f t="shared" si="39"/>
        <v/>
      </c>
    </row>
    <row r="640" spans="1:28" ht="101.5" x14ac:dyDescent="0.35">
      <c r="A640" s="35">
        <v>93</v>
      </c>
      <c r="B640" s="21" t="s">
        <v>47</v>
      </c>
      <c r="C640" s="21" t="s">
        <v>2880</v>
      </c>
      <c r="D640" s="21" t="s">
        <v>2880</v>
      </c>
      <c r="E640" s="21" t="s">
        <v>2880</v>
      </c>
      <c r="F640" s="21" t="s">
        <v>1609</v>
      </c>
      <c r="G640" s="15" t="s">
        <v>2881</v>
      </c>
      <c r="H640" s="21" t="s">
        <v>28</v>
      </c>
      <c r="I640" s="29"/>
      <c r="J640" s="21"/>
      <c r="K640" s="21" t="s">
        <v>3258</v>
      </c>
      <c r="L640" s="15" t="s">
        <v>2882</v>
      </c>
      <c r="M640" s="22">
        <v>42403.466099537036</v>
      </c>
      <c r="N640" s="21"/>
      <c r="O640" s="21" t="s">
        <v>1605</v>
      </c>
      <c r="P640" s="21"/>
      <c r="Q640" s="21" t="s">
        <v>30</v>
      </c>
      <c r="R640" s="21" t="s">
        <v>38</v>
      </c>
      <c r="S640" s="21"/>
      <c r="T640" s="22">
        <v>42404</v>
      </c>
      <c r="U640" s="22">
        <v>42404</v>
      </c>
      <c r="V640" s="15"/>
      <c r="W640" s="24" t="s">
        <v>2883</v>
      </c>
      <c r="X640" s="23">
        <v>0</v>
      </c>
      <c r="Y640" s="33">
        <f t="shared" si="36"/>
        <v>6</v>
      </c>
      <c r="Z640" s="32">
        <f t="shared" si="37"/>
        <v>2016</v>
      </c>
      <c r="AA640" s="33">
        <f t="shared" si="38"/>
        <v>6</v>
      </c>
      <c r="AB640">
        <f t="shared" si="39"/>
        <v>2016</v>
      </c>
    </row>
    <row r="641" spans="1:28" ht="58" x14ac:dyDescent="0.35">
      <c r="A641" s="34">
        <v>92</v>
      </c>
      <c r="B641" s="18" t="s">
        <v>47</v>
      </c>
      <c r="C641" s="18" t="s">
        <v>292</v>
      </c>
      <c r="D641" s="18" t="s">
        <v>1837</v>
      </c>
      <c r="E641" s="18"/>
      <c r="F641" s="18" t="s">
        <v>1609</v>
      </c>
      <c r="G641" s="14" t="s">
        <v>2884</v>
      </c>
      <c r="H641" s="18" t="s">
        <v>28</v>
      </c>
      <c r="I641" s="29"/>
      <c r="J641" s="18"/>
      <c r="K641" s="18" t="s">
        <v>3260</v>
      </c>
      <c r="L641" s="14" t="s">
        <v>2885</v>
      </c>
      <c r="M641" s="19">
        <v>42401.654074074075</v>
      </c>
      <c r="N641" s="18"/>
      <c r="O641" s="18" t="s">
        <v>2394</v>
      </c>
      <c r="P641" s="18"/>
      <c r="Q641" s="18" t="s">
        <v>30</v>
      </c>
      <c r="R641" s="18" t="s">
        <v>3262</v>
      </c>
      <c r="S641" s="18" t="s">
        <v>2886</v>
      </c>
      <c r="T641" s="19"/>
      <c r="U641" s="19">
        <v>42402</v>
      </c>
      <c r="V641" s="14"/>
      <c r="W641" s="14"/>
      <c r="X641" s="20">
        <v>0</v>
      </c>
      <c r="Y641" s="33">
        <f t="shared" si="36"/>
        <v>6</v>
      </c>
      <c r="Z641" s="32">
        <f t="shared" si="37"/>
        <v>2016</v>
      </c>
      <c r="AA641" s="33">
        <f t="shared" si="38"/>
        <v>6</v>
      </c>
      <c r="AB641">
        <f t="shared" si="39"/>
        <v>2016</v>
      </c>
    </row>
    <row r="642" spans="1:28" ht="188.5" x14ac:dyDescent="0.35">
      <c r="A642" s="35">
        <v>91</v>
      </c>
      <c r="B642" s="21" t="s">
        <v>47</v>
      </c>
      <c r="C642" s="21" t="s">
        <v>2887</v>
      </c>
      <c r="D642" s="21" t="s">
        <v>2887</v>
      </c>
      <c r="E642" s="21" t="s">
        <v>2887</v>
      </c>
      <c r="F642" s="21" t="s">
        <v>252</v>
      </c>
      <c r="G642" s="15" t="s">
        <v>2888</v>
      </c>
      <c r="H642" s="21" t="s">
        <v>43</v>
      </c>
      <c r="I642" s="29"/>
      <c r="J642" s="21"/>
      <c r="K642" s="21" t="s">
        <v>3261</v>
      </c>
      <c r="L642" s="15" t="s">
        <v>2889</v>
      </c>
      <c r="M642" s="22">
        <v>42398.506851851853</v>
      </c>
      <c r="N642" s="21" t="s">
        <v>1697</v>
      </c>
      <c r="O642" s="21" t="s">
        <v>1796</v>
      </c>
      <c r="P642" s="21" t="s">
        <v>2887</v>
      </c>
      <c r="Q642" s="21" t="s">
        <v>38</v>
      </c>
      <c r="R642" s="21" t="s">
        <v>30</v>
      </c>
      <c r="S642" s="21" t="s">
        <v>2887</v>
      </c>
      <c r="T642" s="22">
        <v>42402</v>
      </c>
      <c r="U642" s="22">
        <v>42409</v>
      </c>
      <c r="V642" s="24" t="s">
        <v>2890</v>
      </c>
      <c r="W642" s="24" t="s">
        <v>2891</v>
      </c>
      <c r="X642" s="23">
        <v>0</v>
      </c>
      <c r="Y642" s="33">
        <f t="shared" si="36"/>
        <v>5</v>
      </c>
      <c r="Z642" s="32">
        <f t="shared" si="37"/>
        <v>2016</v>
      </c>
      <c r="AA642" s="33">
        <f t="shared" si="38"/>
        <v>7</v>
      </c>
      <c r="AB642">
        <f t="shared" si="39"/>
        <v>2016</v>
      </c>
    </row>
    <row r="643" spans="1:28" ht="290" x14ac:dyDescent="0.35">
      <c r="A643" s="34">
        <v>90</v>
      </c>
      <c r="B643" s="18" t="s">
        <v>47</v>
      </c>
      <c r="C643" s="18" t="s">
        <v>2892</v>
      </c>
      <c r="D643" s="18" t="s">
        <v>2892</v>
      </c>
      <c r="E643" s="18" t="s">
        <v>2892</v>
      </c>
      <c r="F643" s="18" t="s">
        <v>252</v>
      </c>
      <c r="G643" s="14" t="s">
        <v>2893</v>
      </c>
      <c r="H643" s="18" t="s">
        <v>43</v>
      </c>
      <c r="I643" s="29"/>
      <c r="J643" s="18"/>
      <c r="K643" s="18" t="s">
        <v>3261</v>
      </c>
      <c r="L643" s="14" t="s">
        <v>2894</v>
      </c>
      <c r="M643" s="19">
        <v>42398.502662037034</v>
      </c>
      <c r="N643" s="18" t="s">
        <v>1697</v>
      </c>
      <c r="O643" s="18" t="s">
        <v>1796</v>
      </c>
      <c r="P643" s="18" t="s">
        <v>2892</v>
      </c>
      <c r="Q643" s="18" t="s">
        <v>38</v>
      </c>
      <c r="R643" s="18" t="s">
        <v>30</v>
      </c>
      <c r="S643" s="18" t="s">
        <v>2892</v>
      </c>
      <c r="T643" s="19">
        <v>42402</v>
      </c>
      <c r="U643" s="19">
        <v>42412</v>
      </c>
      <c r="V643" s="25" t="s">
        <v>2895</v>
      </c>
      <c r="W643" s="25" t="s">
        <v>2896</v>
      </c>
      <c r="X643" s="20">
        <v>0</v>
      </c>
      <c r="Y643" s="33">
        <f t="shared" si="36"/>
        <v>5</v>
      </c>
      <c r="Z643" s="32">
        <f t="shared" si="37"/>
        <v>2016</v>
      </c>
      <c r="AA643" s="33">
        <f t="shared" si="38"/>
        <v>7</v>
      </c>
      <c r="AB643">
        <f t="shared" si="39"/>
        <v>2016</v>
      </c>
    </row>
    <row r="644" spans="1:28" ht="87" x14ac:dyDescent="0.35">
      <c r="A644" s="35">
        <v>89</v>
      </c>
      <c r="B644" s="21" t="s">
        <v>47</v>
      </c>
      <c r="C644" s="21" t="s">
        <v>560</v>
      </c>
      <c r="D644" s="21" t="s">
        <v>2897</v>
      </c>
      <c r="E644" s="21"/>
      <c r="F644" s="21" t="s">
        <v>1609</v>
      </c>
      <c r="G644" s="15" t="s">
        <v>2898</v>
      </c>
      <c r="H644" s="21" t="s">
        <v>43</v>
      </c>
      <c r="I644" s="29"/>
      <c r="J644" s="21"/>
      <c r="K644" s="21" t="s">
        <v>3260</v>
      </c>
      <c r="L644" s="15" t="s">
        <v>2899</v>
      </c>
      <c r="M644" s="22">
        <v>42397.688217592593</v>
      </c>
      <c r="N644" s="21"/>
      <c r="O644" s="21"/>
      <c r="P644" s="21"/>
      <c r="Q644" s="21" t="s">
        <v>30</v>
      </c>
      <c r="R644" s="21"/>
      <c r="S644" s="21"/>
      <c r="T644" s="22"/>
      <c r="U644" s="22"/>
      <c r="V644" s="15"/>
      <c r="W644" s="15"/>
      <c r="X644" s="23">
        <v>0</v>
      </c>
      <c r="Y644" s="33">
        <f t="shared" si="36"/>
        <v>5</v>
      </c>
      <c r="Z644" s="32">
        <f t="shared" si="37"/>
        <v>2016</v>
      </c>
      <c r="AA644" s="33" t="str">
        <f t="shared" si="38"/>
        <v/>
      </c>
      <c r="AB644" t="str">
        <f t="shared" si="39"/>
        <v/>
      </c>
    </row>
    <row r="645" spans="1:28" ht="58" x14ac:dyDescent="0.35">
      <c r="A645" s="34">
        <v>88</v>
      </c>
      <c r="B645" s="18" t="s">
        <v>47</v>
      </c>
      <c r="C645" s="18" t="s">
        <v>2900</v>
      </c>
      <c r="D645" s="18" t="s">
        <v>2901</v>
      </c>
      <c r="E645" s="18" t="s">
        <v>50</v>
      </c>
      <c r="F645" s="18" t="s">
        <v>51</v>
      </c>
      <c r="G645" s="14" t="s">
        <v>2902</v>
      </c>
      <c r="H645" s="18" t="s">
        <v>43</v>
      </c>
      <c r="I645" s="29"/>
      <c r="J645" s="18"/>
      <c r="K645" s="18" t="s">
        <v>3260</v>
      </c>
      <c r="L645" s="14" t="s">
        <v>2903</v>
      </c>
      <c r="M645" s="19">
        <v>42397.680300925924</v>
      </c>
      <c r="N645" s="18"/>
      <c r="O645" s="18" t="s">
        <v>1796</v>
      </c>
      <c r="P645" s="18" t="s">
        <v>2904</v>
      </c>
      <c r="Q645" s="18" t="s">
        <v>38</v>
      </c>
      <c r="R645" s="18" t="s">
        <v>30</v>
      </c>
      <c r="S645" s="18" t="s">
        <v>2905</v>
      </c>
      <c r="T645" s="19">
        <v>42409</v>
      </c>
      <c r="U645" s="19"/>
      <c r="V645" s="14"/>
      <c r="W645" s="14"/>
      <c r="X645" s="20">
        <v>0</v>
      </c>
      <c r="Y645" s="33">
        <f t="shared" si="36"/>
        <v>5</v>
      </c>
      <c r="Z645" s="32">
        <f t="shared" si="37"/>
        <v>2016</v>
      </c>
      <c r="AA645" s="33" t="str">
        <f t="shared" si="38"/>
        <v/>
      </c>
      <c r="AB645" t="str">
        <f t="shared" si="39"/>
        <v/>
      </c>
    </row>
    <row r="646" spans="1:28" ht="145" x14ac:dyDescent="0.35">
      <c r="A646" s="35">
        <v>87</v>
      </c>
      <c r="B646" s="21" t="s">
        <v>47</v>
      </c>
      <c r="C646" s="21" t="s">
        <v>131</v>
      </c>
      <c r="D646" s="21" t="s">
        <v>132</v>
      </c>
      <c r="E646" s="21"/>
      <c r="F646" s="21" t="s">
        <v>1609</v>
      </c>
      <c r="G646" s="15" t="s">
        <v>2906</v>
      </c>
      <c r="H646" s="21" t="s">
        <v>28</v>
      </c>
      <c r="I646" s="29"/>
      <c r="J646" s="21"/>
      <c r="K646" s="21" t="s">
        <v>3257</v>
      </c>
      <c r="L646" s="15" t="s">
        <v>2907</v>
      </c>
      <c r="M646" s="22">
        <v>42397.622152777774</v>
      </c>
      <c r="N646" s="21"/>
      <c r="O646" s="21" t="s">
        <v>1488</v>
      </c>
      <c r="P646" s="21"/>
      <c r="Q646" s="21" t="s">
        <v>30</v>
      </c>
      <c r="R646" s="21" t="s">
        <v>38</v>
      </c>
      <c r="S646" s="21"/>
      <c r="T646" s="22">
        <v>42411</v>
      </c>
      <c r="U646" s="22">
        <v>42411</v>
      </c>
      <c r="V646" s="24" t="s">
        <v>2908</v>
      </c>
      <c r="W646" s="24" t="s">
        <v>2909</v>
      </c>
      <c r="X646" s="23">
        <v>0</v>
      </c>
      <c r="Y646" s="33">
        <f t="shared" si="36"/>
        <v>5</v>
      </c>
      <c r="Z646" s="32">
        <f t="shared" si="37"/>
        <v>2016</v>
      </c>
      <c r="AA646" s="33">
        <f t="shared" si="38"/>
        <v>7</v>
      </c>
      <c r="AB646">
        <f t="shared" si="39"/>
        <v>2016</v>
      </c>
    </row>
    <row r="647" spans="1:28" ht="145" x14ac:dyDescent="0.35">
      <c r="A647" s="34">
        <v>86</v>
      </c>
      <c r="B647" s="18" t="s">
        <v>47</v>
      </c>
      <c r="C647" s="18" t="s">
        <v>2852</v>
      </c>
      <c r="D647" s="18" t="s">
        <v>2853</v>
      </c>
      <c r="E647" s="18" t="s">
        <v>781</v>
      </c>
      <c r="F647" s="18" t="s">
        <v>1609</v>
      </c>
      <c r="G647" s="14" t="s">
        <v>2910</v>
      </c>
      <c r="H647" s="18" t="s">
        <v>28</v>
      </c>
      <c r="I647" s="29"/>
      <c r="J647" s="18"/>
      <c r="K647" s="18" t="s">
        <v>3257</v>
      </c>
      <c r="L647" s="14" t="s">
        <v>2911</v>
      </c>
      <c r="M647" s="19">
        <v>42397.621192129627</v>
      </c>
      <c r="N647" s="18"/>
      <c r="O647" s="18" t="s">
        <v>719</v>
      </c>
      <c r="P647" s="18"/>
      <c r="Q647" s="18" t="s">
        <v>30</v>
      </c>
      <c r="R647" s="18" t="s">
        <v>38</v>
      </c>
      <c r="S647" s="18"/>
      <c r="T647" s="19">
        <v>42410</v>
      </c>
      <c r="U647" s="19">
        <v>42410</v>
      </c>
      <c r="V647" s="25" t="s">
        <v>2912</v>
      </c>
      <c r="W647" s="25" t="s">
        <v>2913</v>
      </c>
      <c r="X647" s="20">
        <v>0</v>
      </c>
      <c r="Y647" s="33">
        <f t="shared" si="36"/>
        <v>5</v>
      </c>
      <c r="Z647" s="32">
        <f t="shared" si="37"/>
        <v>2016</v>
      </c>
      <c r="AA647" s="33">
        <f t="shared" si="38"/>
        <v>7</v>
      </c>
      <c r="AB647">
        <f t="shared" si="39"/>
        <v>2016</v>
      </c>
    </row>
    <row r="648" spans="1:28" ht="101.5" x14ac:dyDescent="0.35">
      <c r="A648" s="35">
        <v>85</v>
      </c>
      <c r="B648" s="21" t="s">
        <v>47</v>
      </c>
      <c r="C648" s="21" t="s">
        <v>2914</v>
      </c>
      <c r="D648" s="21" t="s">
        <v>2915</v>
      </c>
      <c r="E648" s="21"/>
      <c r="F648" s="21" t="s">
        <v>1609</v>
      </c>
      <c r="G648" s="15" t="s">
        <v>2916</v>
      </c>
      <c r="H648" s="21" t="s">
        <v>28</v>
      </c>
      <c r="I648" s="29"/>
      <c r="J648" s="21"/>
      <c r="K648" s="21" t="s">
        <v>3257</v>
      </c>
      <c r="L648" s="15" t="s">
        <v>2917</v>
      </c>
      <c r="M648" s="22">
        <v>42397.620300925926</v>
      </c>
      <c r="N648" s="21"/>
      <c r="O648" s="21" t="s">
        <v>719</v>
      </c>
      <c r="P648" s="21"/>
      <c r="Q648" s="21" t="s">
        <v>30</v>
      </c>
      <c r="R648" s="21" t="s">
        <v>38</v>
      </c>
      <c r="S648" s="21"/>
      <c r="T648" s="22">
        <v>42410</v>
      </c>
      <c r="U648" s="22">
        <v>42411</v>
      </c>
      <c r="V648" s="24" t="s">
        <v>2918</v>
      </c>
      <c r="W648" s="24" t="s">
        <v>2919</v>
      </c>
      <c r="X648" s="23">
        <v>0</v>
      </c>
      <c r="Y648" s="33">
        <f t="shared" si="36"/>
        <v>5</v>
      </c>
      <c r="Z648" s="32">
        <f t="shared" si="37"/>
        <v>2016</v>
      </c>
      <c r="AA648" s="33">
        <f t="shared" si="38"/>
        <v>7</v>
      </c>
      <c r="AB648">
        <f t="shared" si="39"/>
        <v>2016</v>
      </c>
    </row>
    <row r="649" spans="1:28" ht="72.5" x14ac:dyDescent="0.35">
      <c r="A649" s="34">
        <v>84</v>
      </c>
      <c r="B649" s="18" t="s">
        <v>47</v>
      </c>
      <c r="C649" s="18" t="s">
        <v>2920</v>
      </c>
      <c r="D649" s="18" t="s">
        <v>2921</v>
      </c>
      <c r="E649" s="18" t="s">
        <v>106</v>
      </c>
      <c r="F649" s="18" t="s">
        <v>31</v>
      </c>
      <c r="G649" s="14" t="s">
        <v>2922</v>
      </c>
      <c r="H649" s="18" t="s">
        <v>43</v>
      </c>
      <c r="I649" s="29"/>
      <c r="J649" s="18"/>
      <c r="K649" s="18" t="s">
        <v>3261</v>
      </c>
      <c r="L649" s="14"/>
      <c r="M649" s="19">
        <v>42396.436053240737</v>
      </c>
      <c r="N649" s="18"/>
      <c r="O649" s="18"/>
      <c r="P649" s="18" t="s">
        <v>2924</v>
      </c>
      <c r="Q649" s="18" t="s">
        <v>38</v>
      </c>
      <c r="R649" s="18"/>
      <c r="S649" s="18" t="s">
        <v>2925</v>
      </c>
      <c r="T649" s="19"/>
      <c r="U649" s="19"/>
      <c r="V649" s="25" t="s">
        <v>2923</v>
      </c>
      <c r="W649" s="14"/>
      <c r="X649" s="20">
        <v>0</v>
      </c>
      <c r="Y649" s="33">
        <f t="shared" si="36"/>
        <v>5</v>
      </c>
      <c r="Z649" s="32">
        <f t="shared" si="37"/>
        <v>2016</v>
      </c>
      <c r="AA649" s="33" t="str">
        <f t="shared" si="38"/>
        <v/>
      </c>
      <c r="AB649" t="str">
        <f t="shared" si="39"/>
        <v/>
      </c>
    </row>
    <row r="650" spans="1:28" ht="304.5" x14ac:dyDescent="0.35">
      <c r="A650" s="35">
        <v>83</v>
      </c>
      <c r="B650" s="21" t="s">
        <v>66</v>
      </c>
      <c r="C650" s="21" t="s">
        <v>704</v>
      </c>
      <c r="D650" s="21"/>
      <c r="E650" s="21"/>
      <c r="F650" s="21" t="s">
        <v>1609</v>
      </c>
      <c r="G650" s="15" t="s">
        <v>2926</v>
      </c>
      <c r="H650" s="21" t="s">
        <v>28</v>
      </c>
      <c r="I650" s="29"/>
      <c r="J650" s="21"/>
      <c r="K650" s="21" t="s">
        <v>3258</v>
      </c>
      <c r="L650" s="15" t="s">
        <v>2927</v>
      </c>
      <c r="M650" s="22">
        <v>42391.453263888892</v>
      </c>
      <c r="N650" s="21"/>
      <c r="O650" s="21" t="s">
        <v>2340</v>
      </c>
      <c r="P650" s="21"/>
      <c r="Q650" s="21" t="s">
        <v>30</v>
      </c>
      <c r="R650" s="21" t="s">
        <v>38</v>
      </c>
      <c r="S650" s="21"/>
      <c r="T650" s="22">
        <v>42396</v>
      </c>
      <c r="U650" s="22">
        <v>42396</v>
      </c>
      <c r="V650" s="24" t="s">
        <v>2928</v>
      </c>
      <c r="W650" s="15"/>
      <c r="X650" s="23">
        <v>0</v>
      </c>
      <c r="Y650" s="33">
        <f t="shared" si="36"/>
        <v>4</v>
      </c>
      <c r="Z650" s="32">
        <f t="shared" si="37"/>
        <v>2016</v>
      </c>
      <c r="AA650" s="33">
        <f t="shared" si="38"/>
        <v>5</v>
      </c>
      <c r="AB650">
        <f t="shared" si="39"/>
        <v>2016</v>
      </c>
    </row>
    <row r="651" spans="1:28" ht="232" x14ac:dyDescent="0.35">
      <c r="A651" s="34">
        <v>82</v>
      </c>
      <c r="B651" s="18" t="s">
        <v>47</v>
      </c>
      <c r="C651" s="18" t="s">
        <v>1357</v>
      </c>
      <c r="D651" s="18" t="s">
        <v>2929</v>
      </c>
      <c r="E651" s="18" t="s">
        <v>50</v>
      </c>
      <c r="F651" s="18" t="s">
        <v>31</v>
      </c>
      <c r="G651" s="14" t="s">
        <v>2930</v>
      </c>
      <c r="H651" s="18" t="s">
        <v>37</v>
      </c>
      <c r="I651" s="29"/>
      <c r="J651" s="18"/>
      <c r="K651" s="18" t="s">
        <v>3261</v>
      </c>
      <c r="L651" s="14" t="s">
        <v>2931</v>
      </c>
      <c r="M651" s="19">
        <v>42389.430486111109</v>
      </c>
      <c r="N651" s="18"/>
      <c r="O651" s="18" t="s">
        <v>1796</v>
      </c>
      <c r="P651" s="18" t="s">
        <v>2732</v>
      </c>
      <c r="Q651" s="18" t="s">
        <v>38</v>
      </c>
      <c r="R651" s="18" t="s">
        <v>30</v>
      </c>
      <c r="S651" s="18"/>
      <c r="T651" s="19">
        <v>42394</v>
      </c>
      <c r="U651" s="19">
        <v>42394</v>
      </c>
      <c r="V651" s="25" t="s">
        <v>2932</v>
      </c>
      <c r="W651" s="25" t="s">
        <v>2933</v>
      </c>
      <c r="X651" s="20">
        <v>0</v>
      </c>
      <c r="Y651" s="33">
        <f t="shared" si="36"/>
        <v>4</v>
      </c>
      <c r="Z651" s="32">
        <f t="shared" si="37"/>
        <v>2016</v>
      </c>
      <c r="AA651" s="33">
        <f t="shared" si="38"/>
        <v>5</v>
      </c>
      <c r="AB651">
        <f t="shared" si="39"/>
        <v>2016</v>
      </c>
    </row>
    <row r="652" spans="1:28" ht="116" x14ac:dyDescent="0.35">
      <c r="A652" s="35">
        <v>81</v>
      </c>
      <c r="B652" s="21" t="s">
        <v>47</v>
      </c>
      <c r="C652" s="21" t="s">
        <v>222</v>
      </c>
      <c r="D652" s="21" t="s">
        <v>2934</v>
      </c>
      <c r="E652" s="21" t="s">
        <v>603</v>
      </c>
      <c r="F652" s="21" t="s">
        <v>51</v>
      </c>
      <c r="G652" s="15" t="s">
        <v>2935</v>
      </c>
      <c r="H652" s="21" t="s">
        <v>43</v>
      </c>
      <c r="I652" s="29"/>
      <c r="J652" s="21"/>
      <c r="K652" s="21" t="s">
        <v>3260</v>
      </c>
      <c r="L652" s="15" t="s">
        <v>2936</v>
      </c>
      <c r="M652" s="22">
        <v>42388.661307870374</v>
      </c>
      <c r="N652" s="21"/>
      <c r="O652" s="21" t="s">
        <v>1796</v>
      </c>
      <c r="P652" s="21" t="s">
        <v>227</v>
      </c>
      <c r="Q652" s="21" t="s">
        <v>38</v>
      </c>
      <c r="R652" s="21" t="s">
        <v>30</v>
      </c>
      <c r="S652" s="21" t="s">
        <v>2937</v>
      </c>
      <c r="T652" s="22">
        <v>42394</v>
      </c>
      <c r="U652" s="22">
        <v>42394</v>
      </c>
      <c r="V652" s="15"/>
      <c r="W652" s="24" t="s">
        <v>2938</v>
      </c>
      <c r="X652" s="23">
        <v>0</v>
      </c>
      <c r="Y652" s="33">
        <f t="shared" si="36"/>
        <v>4</v>
      </c>
      <c r="Z652" s="32">
        <f t="shared" si="37"/>
        <v>2016</v>
      </c>
      <c r="AA652" s="33">
        <f t="shared" si="38"/>
        <v>5</v>
      </c>
      <c r="AB652">
        <f t="shared" si="39"/>
        <v>2016</v>
      </c>
    </row>
    <row r="653" spans="1:28" ht="72.5" x14ac:dyDescent="0.35">
      <c r="A653" s="34">
        <v>80</v>
      </c>
      <c r="B653" s="18" t="s">
        <v>47</v>
      </c>
      <c r="C653" s="18" t="s">
        <v>1688</v>
      </c>
      <c r="D653" s="18" t="s">
        <v>1708</v>
      </c>
      <c r="E653" s="18"/>
      <c r="F653" s="18" t="s">
        <v>1609</v>
      </c>
      <c r="G653" s="14" t="s">
        <v>2939</v>
      </c>
      <c r="H653" s="18" t="s">
        <v>28</v>
      </c>
      <c r="I653" s="29"/>
      <c r="J653" s="18"/>
      <c r="K653" s="18"/>
      <c r="L653" s="14" t="s">
        <v>2940</v>
      </c>
      <c r="M653" s="19">
        <v>42388.63077546296</v>
      </c>
      <c r="N653" s="18" t="s">
        <v>102</v>
      </c>
      <c r="O653" s="18" t="s">
        <v>1605</v>
      </c>
      <c r="P653" s="18"/>
      <c r="Q653" s="18" t="s">
        <v>30</v>
      </c>
      <c r="R653" s="18" t="s">
        <v>38</v>
      </c>
      <c r="S653" s="18"/>
      <c r="T653" s="19">
        <v>42389</v>
      </c>
      <c r="U653" s="19">
        <v>42389</v>
      </c>
      <c r="V653" s="14"/>
      <c r="W653" s="14"/>
      <c r="X653" s="20">
        <v>0</v>
      </c>
      <c r="Y653" s="33">
        <f t="shared" si="36"/>
        <v>4</v>
      </c>
      <c r="Z653" s="32">
        <f t="shared" si="37"/>
        <v>2016</v>
      </c>
      <c r="AA653" s="33">
        <f t="shared" si="38"/>
        <v>4</v>
      </c>
      <c r="AB653">
        <f t="shared" si="39"/>
        <v>2016</v>
      </c>
    </row>
    <row r="654" spans="1:28" ht="72.5" x14ac:dyDescent="0.35">
      <c r="A654" s="35">
        <v>79</v>
      </c>
      <c r="B654" s="21" t="s">
        <v>47</v>
      </c>
      <c r="C654" s="21" t="s">
        <v>1626</v>
      </c>
      <c r="D654" s="21" t="s">
        <v>2941</v>
      </c>
      <c r="E654" s="21"/>
      <c r="F654" s="21" t="s">
        <v>1609</v>
      </c>
      <c r="G654" s="15" t="s">
        <v>2942</v>
      </c>
      <c r="H654" s="21" t="s">
        <v>28</v>
      </c>
      <c r="I654" s="29"/>
      <c r="J654" s="21"/>
      <c r="K654" s="21"/>
      <c r="L654" s="15" t="s">
        <v>2940</v>
      </c>
      <c r="M654" s="22">
        <v>42388.629594907405</v>
      </c>
      <c r="N654" s="21" t="s">
        <v>102</v>
      </c>
      <c r="O654" s="21" t="s">
        <v>1605</v>
      </c>
      <c r="P654" s="21"/>
      <c r="Q654" s="21" t="s">
        <v>30</v>
      </c>
      <c r="R654" s="21" t="s">
        <v>38</v>
      </c>
      <c r="S654" s="21"/>
      <c r="T654" s="22">
        <v>42389</v>
      </c>
      <c r="U654" s="22">
        <v>42389</v>
      </c>
      <c r="V654" s="15"/>
      <c r="W654" s="15"/>
      <c r="X654" s="23">
        <v>0</v>
      </c>
      <c r="Y654" s="33">
        <f t="shared" si="36"/>
        <v>4</v>
      </c>
      <c r="Z654" s="32">
        <f t="shared" si="37"/>
        <v>2016</v>
      </c>
      <c r="AA654" s="33">
        <f t="shared" si="38"/>
        <v>4</v>
      </c>
      <c r="AB654">
        <f t="shared" si="39"/>
        <v>2016</v>
      </c>
    </row>
    <row r="655" spans="1:28" ht="333.5" x14ac:dyDescent="0.35">
      <c r="A655" s="34">
        <v>78</v>
      </c>
      <c r="B655" s="18" t="s">
        <v>47</v>
      </c>
      <c r="C655" s="18" t="s">
        <v>2943</v>
      </c>
      <c r="D655" s="18" t="s">
        <v>2944</v>
      </c>
      <c r="E655" s="18"/>
      <c r="F655" s="18" t="s">
        <v>1609</v>
      </c>
      <c r="G655" s="14" t="s">
        <v>2945</v>
      </c>
      <c r="H655" s="18" t="s">
        <v>37</v>
      </c>
      <c r="I655" s="29"/>
      <c r="J655" s="18"/>
      <c r="K655" s="18" t="s">
        <v>3261</v>
      </c>
      <c r="L655" s="14" t="s">
        <v>2946</v>
      </c>
      <c r="M655" s="19">
        <v>42388.615266203706</v>
      </c>
      <c r="N655" s="18"/>
      <c r="O655" s="18" t="s">
        <v>1605</v>
      </c>
      <c r="P655" s="18"/>
      <c r="Q655" s="18" t="s">
        <v>30</v>
      </c>
      <c r="R655" s="18" t="s">
        <v>38</v>
      </c>
      <c r="S655" s="18"/>
      <c r="T655" s="19">
        <v>42389</v>
      </c>
      <c r="U655" s="19">
        <v>42394</v>
      </c>
      <c r="V655" s="25" t="s">
        <v>2947</v>
      </c>
      <c r="W655" s="14"/>
      <c r="X655" s="20">
        <v>0</v>
      </c>
      <c r="Y655" s="33">
        <f t="shared" si="36"/>
        <v>4</v>
      </c>
      <c r="Z655" s="32">
        <f t="shared" si="37"/>
        <v>2016</v>
      </c>
      <c r="AA655" s="33">
        <f t="shared" si="38"/>
        <v>5</v>
      </c>
      <c r="AB655">
        <f t="shared" si="39"/>
        <v>2016</v>
      </c>
    </row>
    <row r="656" spans="1:28" ht="72.5" x14ac:dyDescent="0.35">
      <c r="A656" s="35">
        <v>77</v>
      </c>
      <c r="B656" s="21" t="s">
        <v>47</v>
      </c>
      <c r="C656" s="21" t="s">
        <v>104</v>
      </c>
      <c r="D656" s="21" t="s">
        <v>111</v>
      </c>
      <c r="E656" s="21" t="s">
        <v>781</v>
      </c>
      <c r="F656" s="21" t="s">
        <v>51</v>
      </c>
      <c r="G656" s="15" t="s">
        <v>2948</v>
      </c>
      <c r="H656" s="21" t="s">
        <v>43</v>
      </c>
      <c r="I656" s="29"/>
      <c r="J656" s="21"/>
      <c r="K656" s="21" t="s">
        <v>3260</v>
      </c>
      <c r="L656" s="15" t="s">
        <v>2949</v>
      </c>
      <c r="M656" s="22">
        <v>42387.411770833336</v>
      </c>
      <c r="N656" s="21"/>
      <c r="O656" s="21" t="s">
        <v>1718</v>
      </c>
      <c r="P656" s="21" t="s">
        <v>109</v>
      </c>
      <c r="Q656" s="21" t="s">
        <v>38</v>
      </c>
      <c r="R656" s="21" t="s">
        <v>30</v>
      </c>
      <c r="S656" s="21" t="s">
        <v>2950</v>
      </c>
      <c r="T656" s="22">
        <v>42394</v>
      </c>
      <c r="U656" s="22">
        <v>42395</v>
      </c>
      <c r="V656" s="15"/>
      <c r="W656" s="15"/>
      <c r="X656" s="23">
        <v>0</v>
      </c>
      <c r="Y656" s="33">
        <f t="shared" ref="Y656:Y715" si="40">WEEKNUM(M656)</f>
        <v>4</v>
      </c>
      <c r="Z656" s="32">
        <f t="shared" ref="Z656:Z715" si="41">YEAR(M656)</f>
        <v>2016</v>
      </c>
      <c r="AA656" s="33">
        <f t="shared" ref="AA656:AA715" si="42">IF(U656="","",WEEKNUM(U656))</f>
        <v>5</v>
      </c>
      <c r="AB656">
        <f t="shared" ref="AB656:AB715" si="43">IF(U656="","",YEAR(U656))</f>
        <v>2016</v>
      </c>
    </row>
    <row r="657" spans="1:28" ht="72.5" x14ac:dyDescent="0.35">
      <c r="A657" s="34">
        <v>76</v>
      </c>
      <c r="B657" s="18" t="s">
        <v>47</v>
      </c>
      <c r="C657" s="18" t="s">
        <v>2341</v>
      </c>
      <c r="D657" s="18" t="s">
        <v>2476</v>
      </c>
      <c r="E657" s="18" t="s">
        <v>2343</v>
      </c>
      <c r="F657" s="18" t="s">
        <v>51</v>
      </c>
      <c r="G657" s="14" t="s">
        <v>2951</v>
      </c>
      <c r="H657" s="18" t="s">
        <v>43</v>
      </c>
      <c r="I657" s="29"/>
      <c r="J657" s="18"/>
      <c r="K657" s="18" t="s">
        <v>3261</v>
      </c>
      <c r="L657" s="14" t="s">
        <v>2952</v>
      </c>
      <c r="M657" s="19">
        <v>42383.458564814813</v>
      </c>
      <c r="N657" s="18"/>
      <c r="O657" s="18" t="s">
        <v>1796</v>
      </c>
      <c r="P657" s="18" t="s">
        <v>2339</v>
      </c>
      <c r="Q657" s="18" t="s">
        <v>38</v>
      </c>
      <c r="R657" s="18" t="s">
        <v>30</v>
      </c>
      <c r="S657" s="18" t="s">
        <v>2346</v>
      </c>
      <c r="T657" s="19"/>
      <c r="U657" s="19"/>
      <c r="V657" s="14"/>
      <c r="W657" s="14"/>
      <c r="X657" s="20">
        <v>0</v>
      </c>
      <c r="Y657" s="33">
        <f t="shared" si="40"/>
        <v>3</v>
      </c>
      <c r="Z657" s="32">
        <f t="shared" si="41"/>
        <v>2016</v>
      </c>
      <c r="AA657" s="33" t="str">
        <f t="shared" si="42"/>
        <v/>
      </c>
      <c r="AB657" t="str">
        <f t="shared" si="43"/>
        <v/>
      </c>
    </row>
    <row r="658" spans="1:28" ht="29" x14ac:dyDescent="0.35">
      <c r="A658" s="35">
        <v>75</v>
      </c>
      <c r="B658" s="21" t="s">
        <v>47</v>
      </c>
      <c r="C658" s="21" t="s">
        <v>2953</v>
      </c>
      <c r="D658" s="21"/>
      <c r="E658" s="21" t="s">
        <v>102</v>
      </c>
      <c r="F658" s="21" t="s">
        <v>1609</v>
      </c>
      <c r="G658" s="15" t="s">
        <v>2954</v>
      </c>
      <c r="H658" s="21" t="s">
        <v>43</v>
      </c>
      <c r="I658" s="29"/>
      <c r="J658" s="21"/>
      <c r="K658" s="21" t="s">
        <v>3261</v>
      </c>
      <c r="L658" s="15" t="s">
        <v>2955</v>
      </c>
      <c r="M658" s="22">
        <v>42382.594398148147</v>
      </c>
      <c r="N658" s="21"/>
      <c r="O658" s="21" t="s">
        <v>124</v>
      </c>
      <c r="P658" s="21"/>
      <c r="Q658" s="21" t="s">
        <v>30</v>
      </c>
      <c r="R658" s="21" t="s">
        <v>3266</v>
      </c>
      <c r="S658" s="21" t="s">
        <v>102</v>
      </c>
      <c r="T658" s="22">
        <v>42383</v>
      </c>
      <c r="U658" s="22">
        <v>42383</v>
      </c>
      <c r="V658" s="15"/>
      <c r="W658" s="15"/>
      <c r="X658" s="23">
        <v>0</v>
      </c>
      <c r="Y658" s="33">
        <f t="shared" si="40"/>
        <v>3</v>
      </c>
      <c r="Z658" s="32">
        <f t="shared" si="41"/>
        <v>2016</v>
      </c>
      <c r="AA658" s="33">
        <f t="shared" si="42"/>
        <v>3</v>
      </c>
      <c r="AB658">
        <f t="shared" si="43"/>
        <v>2016</v>
      </c>
    </row>
    <row r="659" spans="1:28" ht="58" x14ac:dyDescent="0.35">
      <c r="A659" s="34">
        <v>74</v>
      </c>
      <c r="B659" s="18" t="s">
        <v>47</v>
      </c>
      <c r="C659" s="18" t="s">
        <v>1124</v>
      </c>
      <c r="D659" s="18" t="s">
        <v>2956</v>
      </c>
      <c r="E659" s="18" t="s">
        <v>217</v>
      </c>
      <c r="F659" s="18" t="s">
        <v>51</v>
      </c>
      <c r="G659" s="14" t="s">
        <v>2957</v>
      </c>
      <c r="H659" s="18" t="s">
        <v>37</v>
      </c>
      <c r="I659" s="29"/>
      <c r="J659" s="18"/>
      <c r="K659" s="18" t="s">
        <v>3261</v>
      </c>
      <c r="L659" s="14" t="s">
        <v>2958</v>
      </c>
      <c r="M659" s="19">
        <v>42381.577384259261</v>
      </c>
      <c r="N659" s="18"/>
      <c r="O659" s="18" t="s">
        <v>2412</v>
      </c>
      <c r="P659" s="18" t="s">
        <v>1887</v>
      </c>
      <c r="Q659" s="18" t="s">
        <v>38</v>
      </c>
      <c r="R659" s="18" t="s">
        <v>30</v>
      </c>
      <c r="S659" s="18"/>
      <c r="T659" s="19">
        <v>42410</v>
      </c>
      <c r="U659" s="19">
        <v>42410</v>
      </c>
      <c r="V659" s="14"/>
      <c r="W659" s="14"/>
      <c r="X659" s="20">
        <v>0</v>
      </c>
      <c r="Y659" s="33">
        <f t="shared" si="40"/>
        <v>3</v>
      </c>
      <c r="Z659" s="32">
        <f t="shared" si="41"/>
        <v>2016</v>
      </c>
      <c r="AA659" s="33">
        <f t="shared" si="42"/>
        <v>7</v>
      </c>
      <c r="AB659">
        <f t="shared" si="43"/>
        <v>2016</v>
      </c>
    </row>
    <row r="660" spans="1:28" ht="72.5" x14ac:dyDescent="0.35">
      <c r="A660" s="35">
        <v>73</v>
      </c>
      <c r="B660" s="21" t="s">
        <v>66</v>
      </c>
      <c r="C660" s="21" t="s">
        <v>2959</v>
      </c>
      <c r="D660" s="21" t="s">
        <v>2960</v>
      </c>
      <c r="E660" s="21" t="s">
        <v>25</v>
      </c>
      <c r="F660" s="21" t="s">
        <v>35</v>
      </c>
      <c r="G660" s="15" t="s">
        <v>2961</v>
      </c>
      <c r="H660" s="21" t="s">
        <v>28</v>
      </c>
      <c r="I660" s="29"/>
      <c r="J660" s="21"/>
      <c r="K660" s="21" t="s">
        <v>3258</v>
      </c>
      <c r="L660" s="15"/>
      <c r="M660" s="22">
        <v>42380.704606481479</v>
      </c>
      <c r="N660" s="21"/>
      <c r="O660" s="21" t="s">
        <v>1796</v>
      </c>
      <c r="P660" s="21" t="s">
        <v>1153</v>
      </c>
      <c r="Q660" s="21" t="s">
        <v>38</v>
      </c>
      <c r="R660" s="21" t="s">
        <v>30</v>
      </c>
      <c r="S660" s="21"/>
      <c r="T660" s="22">
        <v>42409</v>
      </c>
      <c r="U660" s="22"/>
      <c r="V660" s="24" t="s">
        <v>2962</v>
      </c>
      <c r="W660" s="15"/>
      <c r="X660" s="23">
        <v>0</v>
      </c>
      <c r="Y660" s="33">
        <f t="shared" si="40"/>
        <v>3</v>
      </c>
      <c r="Z660" s="32">
        <f t="shared" si="41"/>
        <v>2016</v>
      </c>
      <c r="AA660" s="33" t="str">
        <f t="shared" si="42"/>
        <v/>
      </c>
      <c r="AB660" t="str">
        <f t="shared" si="43"/>
        <v/>
      </c>
    </row>
    <row r="661" spans="1:28" ht="72.5" x14ac:dyDescent="0.35">
      <c r="A661" s="34">
        <v>72</v>
      </c>
      <c r="B661" s="18" t="s">
        <v>47</v>
      </c>
      <c r="C661" s="18" t="s">
        <v>104</v>
      </c>
      <c r="D661" s="18" t="s">
        <v>2963</v>
      </c>
      <c r="E661" s="18" t="s">
        <v>318</v>
      </c>
      <c r="F661" s="18" t="s">
        <v>35</v>
      </c>
      <c r="G661" s="14" t="s">
        <v>2964</v>
      </c>
      <c r="H661" s="18" t="s">
        <v>28</v>
      </c>
      <c r="I661" s="29"/>
      <c r="J661" s="18"/>
      <c r="K661" s="18" t="s">
        <v>3258</v>
      </c>
      <c r="L661" s="14"/>
      <c r="M661" s="19">
        <v>42380.369131944448</v>
      </c>
      <c r="N661" s="18"/>
      <c r="O661" s="18" t="s">
        <v>1796</v>
      </c>
      <c r="P661" s="18" t="s">
        <v>109</v>
      </c>
      <c r="Q661" s="18" t="s">
        <v>38</v>
      </c>
      <c r="R661" s="18" t="s">
        <v>30</v>
      </c>
      <c r="S661" s="18" t="s">
        <v>2851</v>
      </c>
      <c r="T661" s="19">
        <v>42410</v>
      </c>
      <c r="U661" s="19">
        <v>42410</v>
      </c>
      <c r="V661" s="25" t="s">
        <v>2965</v>
      </c>
      <c r="W661" s="14"/>
      <c r="X661" s="20">
        <v>0</v>
      </c>
      <c r="Y661" s="33">
        <f t="shared" si="40"/>
        <v>3</v>
      </c>
      <c r="Z661" s="32">
        <f t="shared" si="41"/>
        <v>2016</v>
      </c>
      <c r="AA661" s="33">
        <f t="shared" si="42"/>
        <v>7</v>
      </c>
      <c r="AB661">
        <f t="shared" si="43"/>
        <v>2016</v>
      </c>
    </row>
    <row r="662" spans="1:28" ht="72.5" x14ac:dyDescent="0.35">
      <c r="A662" s="35">
        <v>71</v>
      </c>
      <c r="B662" s="21" t="s">
        <v>66</v>
      </c>
      <c r="C662" s="21" t="s">
        <v>104</v>
      </c>
      <c r="D662" s="21" t="s">
        <v>699</v>
      </c>
      <c r="E662" s="21" t="s">
        <v>318</v>
      </c>
      <c r="F662" s="21" t="s">
        <v>35</v>
      </c>
      <c r="G662" s="15" t="s">
        <v>2964</v>
      </c>
      <c r="H662" s="21" t="s">
        <v>28</v>
      </c>
      <c r="I662" s="29"/>
      <c r="J662" s="21"/>
      <c r="K662" s="21" t="s">
        <v>3258</v>
      </c>
      <c r="L662" s="15" t="s">
        <v>2966</v>
      </c>
      <c r="M662" s="22">
        <v>42380.36818287037</v>
      </c>
      <c r="N662" s="21"/>
      <c r="O662" s="21" t="s">
        <v>1796</v>
      </c>
      <c r="P662" s="21" t="s">
        <v>109</v>
      </c>
      <c r="Q662" s="21" t="s">
        <v>38</v>
      </c>
      <c r="R662" s="21" t="s">
        <v>30</v>
      </c>
      <c r="S662" s="21" t="s">
        <v>2851</v>
      </c>
      <c r="T662" s="22">
        <v>42410</v>
      </c>
      <c r="U662" s="22"/>
      <c r="V662" s="24" t="s">
        <v>2967</v>
      </c>
      <c r="W662" s="15"/>
      <c r="X662" s="23">
        <v>0</v>
      </c>
      <c r="Y662" s="33">
        <f t="shared" si="40"/>
        <v>3</v>
      </c>
      <c r="Z662" s="32">
        <f t="shared" si="41"/>
        <v>2016</v>
      </c>
      <c r="AA662" s="33" t="str">
        <f t="shared" si="42"/>
        <v/>
      </c>
      <c r="AB662" t="str">
        <f t="shared" si="43"/>
        <v/>
      </c>
    </row>
    <row r="663" spans="1:28" ht="188.5" x14ac:dyDescent="0.35">
      <c r="A663" s="34">
        <v>70</v>
      </c>
      <c r="B663" s="18" t="s">
        <v>66</v>
      </c>
      <c r="C663" s="18" t="s">
        <v>33</v>
      </c>
      <c r="D663" s="18" t="s">
        <v>2968</v>
      </c>
      <c r="E663" s="18"/>
      <c r="F663" s="18" t="s">
        <v>35</v>
      </c>
      <c r="G663" s="14" t="s">
        <v>2969</v>
      </c>
      <c r="H663" s="18" t="s">
        <v>37</v>
      </c>
      <c r="I663" s="29"/>
      <c r="J663" s="18"/>
      <c r="K663" s="18" t="s">
        <v>3258</v>
      </c>
      <c r="L663" s="14" t="s">
        <v>2970</v>
      </c>
      <c r="M663" s="19">
        <v>42374.413564814815</v>
      </c>
      <c r="N663" s="18" t="s">
        <v>102</v>
      </c>
      <c r="O663" s="18" t="s">
        <v>1796</v>
      </c>
      <c r="P663" s="18"/>
      <c r="Q663" s="18" t="s">
        <v>38</v>
      </c>
      <c r="R663" s="18" t="s">
        <v>30</v>
      </c>
      <c r="S663" s="18"/>
      <c r="T663" s="19">
        <v>42374</v>
      </c>
      <c r="U663" s="19"/>
      <c r="V663" s="25" t="s">
        <v>2971</v>
      </c>
      <c r="W663" s="25" t="s">
        <v>2883</v>
      </c>
      <c r="X663" s="20">
        <v>0</v>
      </c>
      <c r="Y663" s="33">
        <f t="shared" si="40"/>
        <v>2</v>
      </c>
      <c r="Z663" s="32">
        <f t="shared" si="41"/>
        <v>2016</v>
      </c>
      <c r="AA663" s="33" t="str">
        <f t="shared" si="42"/>
        <v/>
      </c>
      <c r="AB663" t="str">
        <f t="shared" si="43"/>
        <v/>
      </c>
    </row>
    <row r="664" spans="1:28" ht="72.5" x14ac:dyDescent="0.35">
      <c r="A664" s="35">
        <v>69</v>
      </c>
      <c r="B664" s="21" t="s">
        <v>47</v>
      </c>
      <c r="C664" s="21" t="s">
        <v>2972</v>
      </c>
      <c r="D664" s="21" t="s">
        <v>2973</v>
      </c>
      <c r="E664" s="21" t="s">
        <v>339</v>
      </c>
      <c r="F664" s="21" t="s">
        <v>35</v>
      </c>
      <c r="G664" s="15" t="s">
        <v>2974</v>
      </c>
      <c r="H664" s="21" t="s">
        <v>37</v>
      </c>
      <c r="I664" s="29"/>
      <c r="J664" s="21"/>
      <c r="K664" s="21" t="s">
        <v>3258</v>
      </c>
      <c r="L664" s="15" t="s">
        <v>2975</v>
      </c>
      <c r="M664" s="22">
        <v>42374.353298611109</v>
      </c>
      <c r="N664" s="21"/>
      <c r="O664" s="21" t="s">
        <v>1718</v>
      </c>
      <c r="P664" s="21" t="s">
        <v>2977</v>
      </c>
      <c r="Q664" s="21" t="s">
        <v>38</v>
      </c>
      <c r="R664" s="21" t="s">
        <v>30</v>
      </c>
      <c r="S664" s="21" t="s">
        <v>2978</v>
      </c>
      <c r="T664" s="22">
        <v>42374</v>
      </c>
      <c r="U664" s="22">
        <v>42395</v>
      </c>
      <c r="V664" s="24" t="s">
        <v>2976</v>
      </c>
      <c r="W664" s="15"/>
      <c r="X664" s="23">
        <v>0</v>
      </c>
      <c r="Y664" s="33">
        <f t="shared" si="40"/>
        <v>2</v>
      </c>
      <c r="Z664" s="32">
        <f t="shared" si="41"/>
        <v>2016</v>
      </c>
      <c r="AA664" s="33">
        <f t="shared" si="42"/>
        <v>5</v>
      </c>
      <c r="AB664">
        <f t="shared" si="43"/>
        <v>2016</v>
      </c>
    </row>
    <row r="665" spans="1:28" ht="58" x14ac:dyDescent="0.35">
      <c r="A665" s="34">
        <v>68</v>
      </c>
      <c r="B665" s="18" t="s">
        <v>47</v>
      </c>
      <c r="C665" s="18" t="s">
        <v>2341</v>
      </c>
      <c r="D665" s="18" t="s">
        <v>2476</v>
      </c>
      <c r="E665" s="18" t="s">
        <v>258</v>
      </c>
      <c r="F665" s="18" t="s">
        <v>51</v>
      </c>
      <c r="G665" s="14" t="s">
        <v>2979</v>
      </c>
      <c r="H665" s="18" t="s">
        <v>43</v>
      </c>
      <c r="I665" s="29"/>
      <c r="J665" s="18"/>
      <c r="K665" s="18" t="s">
        <v>3257</v>
      </c>
      <c r="L665" s="14" t="s">
        <v>2980</v>
      </c>
      <c r="M665" s="19">
        <v>42360.475983796299</v>
      </c>
      <c r="N665" s="18"/>
      <c r="O665" s="18" t="s">
        <v>1718</v>
      </c>
      <c r="P665" s="18" t="s">
        <v>2339</v>
      </c>
      <c r="Q665" s="18" t="s">
        <v>38</v>
      </c>
      <c r="R665" s="18" t="s">
        <v>30</v>
      </c>
      <c r="S665" s="18" t="s">
        <v>2346</v>
      </c>
      <c r="T665" s="19">
        <v>42360</v>
      </c>
      <c r="U665" s="19">
        <v>42381</v>
      </c>
      <c r="V665" s="25" t="s">
        <v>2981</v>
      </c>
      <c r="W665" s="14"/>
      <c r="X665" s="20">
        <v>0</v>
      </c>
      <c r="Y665" s="33">
        <f t="shared" si="40"/>
        <v>52</v>
      </c>
      <c r="Z665" s="32">
        <f t="shared" si="41"/>
        <v>2015</v>
      </c>
      <c r="AA665" s="33">
        <f t="shared" si="42"/>
        <v>3</v>
      </c>
      <c r="AB665">
        <f t="shared" si="43"/>
        <v>2016</v>
      </c>
    </row>
    <row r="666" spans="1:28" ht="72.5" x14ac:dyDescent="0.35">
      <c r="A666" s="35">
        <v>67</v>
      </c>
      <c r="B666" s="21" t="s">
        <v>47</v>
      </c>
      <c r="C666" s="21" t="s">
        <v>560</v>
      </c>
      <c r="D666" s="21" t="s">
        <v>2982</v>
      </c>
      <c r="E666" s="21" t="s">
        <v>217</v>
      </c>
      <c r="F666" s="21" t="s">
        <v>35</v>
      </c>
      <c r="G666" s="15" t="s">
        <v>2983</v>
      </c>
      <c r="H666" s="21" t="s">
        <v>37</v>
      </c>
      <c r="I666" s="29"/>
      <c r="J666" s="21"/>
      <c r="K666" s="21" t="s">
        <v>3258</v>
      </c>
      <c r="L666" s="15" t="s">
        <v>2984</v>
      </c>
      <c r="M666" s="22">
        <v>42355.475937499999</v>
      </c>
      <c r="N666" s="21" t="s">
        <v>102</v>
      </c>
      <c r="O666" s="21" t="s">
        <v>1796</v>
      </c>
      <c r="P666" s="21" t="s">
        <v>1861</v>
      </c>
      <c r="Q666" s="21" t="s">
        <v>38</v>
      </c>
      <c r="R666" s="21" t="s">
        <v>30</v>
      </c>
      <c r="S666" s="21"/>
      <c r="T666" s="22">
        <v>42360</v>
      </c>
      <c r="U666" s="22">
        <v>42373</v>
      </c>
      <c r="V666" s="24" t="s">
        <v>2985</v>
      </c>
      <c r="W666" s="24" t="s">
        <v>2986</v>
      </c>
      <c r="X666" s="23">
        <v>0</v>
      </c>
      <c r="Y666" s="33">
        <f t="shared" si="40"/>
        <v>51</v>
      </c>
      <c r="Z666" s="32">
        <f t="shared" si="41"/>
        <v>2015</v>
      </c>
      <c r="AA666" s="33">
        <f t="shared" si="42"/>
        <v>2</v>
      </c>
      <c r="AB666">
        <f t="shared" si="43"/>
        <v>2016</v>
      </c>
    </row>
    <row r="667" spans="1:28" ht="87" x14ac:dyDescent="0.35">
      <c r="A667" s="34">
        <v>66</v>
      </c>
      <c r="B667" s="18" t="s">
        <v>47</v>
      </c>
      <c r="C667" s="18" t="s">
        <v>292</v>
      </c>
      <c r="D667" s="18" t="s">
        <v>2987</v>
      </c>
      <c r="E667" s="18" t="s">
        <v>2666</v>
      </c>
      <c r="F667" s="18" t="s">
        <v>31</v>
      </c>
      <c r="G667" s="14" t="s">
        <v>2988</v>
      </c>
      <c r="H667" s="18" t="s">
        <v>43</v>
      </c>
      <c r="I667" s="29"/>
      <c r="J667" s="18"/>
      <c r="K667" s="18" t="s">
        <v>3260</v>
      </c>
      <c r="L667" s="14" t="s">
        <v>2989</v>
      </c>
      <c r="M667" s="19">
        <v>42355.474664351852</v>
      </c>
      <c r="N667" s="18" t="s">
        <v>102</v>
      </c>
      <c r="O667" s="18" t="s">
        <v>2992</v>
      </c>
      <c r="P667" s="18" t="s">
        <v>296</v>
      </c>
      <c r="Q667" s="18" t="s">
        <v>38</v>
      </c>
      <c r="R667" s="18" t="s">
        <v>30</v>
      </c>
      <c r="S667" s="18" t="s">
        <v>2991</v>
      </c>
      <c r="T667" s="19">
        <v>42355</v>
      </c>
      <c r="U667" s="19">
        <v>42410</v>
      </c>
      <c r="V667" s="25" t="s">
        <v>2990</v>
      </c>
      <c r="W667" s="25" t="s">
        <v>2993</v>
      </c>
      <c r="X667" s="20">
        <v>0</v>
      </c>
      <c r="Y667" s="33">
        <f t="shared" si="40"/>
        <v>51</v>
      </c>
      <c r="Z667" s="32">
        <f t="shared" si="41"/>
        <v>2015</v>
      </c>
      <c r="AA667" s="33">
        <f t="shared" si="42"/>
        <v>7</v>
      </c>
      <c r="AB667">
        <f t="shared" si="43"/>
        <v>2016</v>
      </c>
    </row>
    <row r="668" spans="1:28" ht="72.5" x14ac:dyDescent="0.35">
      <c r="A668" s="35">
        <v>65</v>
      </c>
      <c r="B668" s="21" t="s">
        <v>47</v>
      </c>
      <c r="C668" s="21" t="s">
        <v>2994</v>
      </c>
      <c r="D668" s="21" t="s">
        <v>2995</v>
      </c>
      <c r="E668" s="21" t="s">
        <v>60</v>
      </c>
      <c r="F668" s="21" t="s">
        <v>35</v>
      </c>
      <c r="G668" s="15" t="s">
        <v>2996</v>
      </c>
      <c r="H668" s="21" t="s">
        <v>37</v>
      </c>
      <c r="I668" s="29"/>
      <c r="J668" s="21"/>
      <c r="K668" s="21" t="s">
        <v>3258</v>
      </c>
      <c r="L668" s="15" t="s">
        <v>2997</v>
      </c>
      <c r="M668" s="22">
        <v>42355.415196759262</v>
      </c>
      <c r="N668" s="21"/>
      <c r="O668" s="21" t="s">
        <v>1718</v>
      </c>
      <c r="P668" s="21" t="s">
        <v>2999</v>
      </c>
      <c r="Q668" s="21" t="s">
        <v>38</v>
      </c>
      <c r="R668" s="21" t="s">
        <v>30</v>
      </c>
      <c r="S668" s="21" t="s">
        <v>2875</v>
      </c>
      <c r="T668" s="22">
        <v>42373</v>
      </c>
      <c r="U668" s="22">
        <v>42499</v>
      </c>
      <c r="V668" s="24" t="s">
        <v>2998</v>
      </c>
      <c r="W668" s="24" t="s">
        <v>3000</v>
      </c>
      <c r="X668" s="23">
        <v>0</v>
      </c>
      <c r="Y668" s="33">
        <f t="shared" si="40"/>
        <v>51</v>
      </c>
      <c r="Z668" s="32">
        <f t="shared" si="41"/>
        <v>2015</v>
      </c>
      <c r="AA668" s="33">
        <f t="shared" si="42"/>
        <v>20</v>
      </c>
      <c r="AB668">
        <f t="shared" si="43"/>
        <v>2016</v>
      </c>
    </row>
    <row r="669" spans="1:28" ht="130.5" x14ac:dyDescent="0.35">
      <c r="A669" s="34">
        <v>64</v>
      </c>
      <c r="B669" s="18" t="s">
        <v>690</v>
      </c>
      <c r="C669" s="18" t="s">
        <v>3001</v>
      </c>
      <c r="D669" s="18" t="s">
        <v>3002</v>
      </c>
      <c r="E669" s="18"/>
      <c r="F669" s="18" t="s">
        <v>35</v>
      </c>
      <c r="G669" s="14" t="s">
        <v>3003</v>
      </c>
      <c r="H669" s="18" t="s">
        <v>43</v>
      </c>
      <c r="I669" s="29"/>
      <c r="J669" s="18"/>
      <c r="K669" s="18" t="s">
        <v>3258</v>
      </c>
      <c r="L669" s="14"/>
      <c r="M669" s="19">
        <v>42354.498622685183</v>
      </c>
      <c r="N669" s="18" t="s">
        <v>102</v>
      </c>
      <c r="O669" s="18" t="s">
        <v>1796</v>
      </c>
      <c r="P669" s="18" t="s">
        <v>3005</v>
      </c>
      <c r="Q669" s="18" t="s">
        <v>38</v>
      </c>
      <c r="R669" s="18" t="s">
        <v>30</v>
      </c>
      <c r="S669" s="18" t="s">
        <v>2937</v>
      </c>
      <c r="T669" s="19">
        <v>42355</v>
      </c>
      <c r="U669" s="19">
        <v>42355</v>
      </c>
      <c r="V669" s="25" t="s">
        <v>3004</v>
      </c>
      <c r="W669" s="25" t="s">
        <v>3006</v>
      </c>
      <c r="X669" s="20">
        <v>0</v>
      </c>
      <c r="Y669" s="33">
        <f t="shared" si="40"/>
        <v>51</v>
      </c>
      <c r="Z669" s="32">
        <f t="shared" si="41"/>
        <v>2015</v>
      </c>
      <c r="AA669" s="33">
        <f t="shared" si="42"/>
        <v>51</v>
      </c>
      <c r="AB669">
        <f t="shared" si="43"/>
        <v>2015</v>
      </c>
    </row>
    <row r="670" spans="1:28" ht="87" x14ac:dyDescent="0.35">
      <c r="A670" s="35">
        <v>63</v>
      </c>
      <c r="B670" s="21" t="s">
        <v>47</v>
      </c>
      <c r="C670" s="21" t="s">
        <v>2972</v>
      </c>
      <c r="D670" s="21" t="s">
        <v>3007</v>
      </c>
      <c r="E670" s="21" t="s">
        <v>339</v>
      </c>
      <c r="F670" s="21" t="s">
        <v>51</v>
      </c>
      <c r="G670" s="15" t="s">
        <v>3008</v>
      </c>
      <c r="H670" s="21" t="s">
        <v>43</v>
      </c>
      <c r="I670" s="29"/>
      <c r="J670" s="21"/>
      <c r="K670" s="21" t="s">
        <v>3261</v>
      </c>
      <c r="L670" s="15" t="s">
        <v>3009</v>
      </c>
      <c r="M670" s="22">
        <v>42354.351087962961</v>
      </c>
      <c r="N670" s="21" t="s">
        <v>102</v>
      </c>
      <c r="O670" s="21" t="s">
        <v>1718</v>
      </c>
      <c r="P670" s="21" t="s">
        <v>2977</v>
      </c>
      <c r="Q670" s="21" t="s">
        <v>38</v>
      </c>
      <c r="R670" s="21" t="s">
        <v>30</v>
      </c>
      <c r="S670" s="21" t="s">
        <v>2978</v>
      </c>
      <c r="T670" s="22">
        <v>42355</v>
      </c>
      <c r="U670" s="22">
        <v>42398</v>
      </c>
      <c r="V670" s="24" t="s">
        <v>3010</v>
      </c>
      <c r="W670" s="24" t="s">
        <v>3011</v>
      </c>
      <c r="X670" s="23">
        <v>0</v>
      </c>
      <c r="Y670" s="33">
        <f t="shared" si="40"/>
        <v>51</v>
      </c>
      <c r="Z670" s="32">
        <f t="shared" si="41"/>
        <v>2015</v>
      </c>
      <c r="AA670" s="33">
        <f t="shared" si="42"/>
        <v>5</v>
      </c>
      <c r="AB670">
        <f t="shared" si="43"/>
        <v>2016</v>
      </c>
    </row>
    <row r="671" spans="1:28" ht="130.5" x14ac:dyDescent="0.35">
      <c r="A671" s="34">
        <v>62</v>
      </c>
      <c r="B671" s="18" t="s">
        <v>47</v>
      </c>
      <c r="C671" s="18" t="s">
        <v>1626</v>
      </c>
      <c r="D671" s="18" t="s">
        <v>3012</v>
      </c>
      <c r="E671" s="18" t="s">
        <v>432</v>
      </c>
      <c r="F671" s="18" t="s">
        <v>51</v>
      </c>
      <c r="G671" s="14" t="s">
        <v>3013</v>
      </c>
      <c r="H671" s="18" t="s">
        <v>37</v>
      </c>
      <c r="I671" s="29"/>
      <c r="J671" s="18"/>
      <c r="K671" s="18" t="s">
        <v>3263</v>
      </c>
      <c r="L671" s="14" t="s">
        <v>3014</v>
      </c>
      <c r="M671" s="19">
        <v>42353.631145833337</v>
      </c>
      <c r="N671" s="18"/>
      <c r="O671" s="18" t="s">
        <v>1796</v>
      </c>
      <c r="P671" s="18" t="s">
        <v>2465</v>
      </c>
      <c r="Q671" s="18" t="s">
        <v>38</v>
      </c>
      <c r="R671" s="18" t="s">
        <v>30</v>
      </c>
      <c r="S671" s="18" t="s">
        <v>3016</v>
      </c>
      <c r="T671" s="19">
        <v>42353</v>
      </c>
      <c r="U671" s="19">
        <v>42409</v>
      </c>
      <c r="V671" s="25" t="s">
        <v>3015</v>
      </c>
      <c r="W671" s="14"/>
      <c r="X671" s="20">
        <v>0</v>
      </c>
      <c r="Y671" s="33">
        <f t="shared" si="40"/>
        <v>51</v>
      </c>
      <c r="Z671" s="32">
        <f t="shared" si="41"/>
        <v>2015</v>
      </c>
      <c r="AA671" s="33">
        <f t="shared" si="42"/>
        <v>7</v>
      </c>
      <c r="AB671">
        <f t="shared" si="43"/>
        <v>2016</v>
      </c>
    </row>
    <row r="672" spans="1:28" ht="232" x14ac:dyDescent="0.35">
      <c r="A672" s="35">
        <v>61</v>
      </c>
      <c r="B672" s="21" t="s">
        <v>47</v>
      </c>
      <c r="C672" s="21" t="s">
        <v>222</v>
      </c>
      <c r="D672" s="21" t="s">
        <v>2562</v>
      </c>
      <c r="E672" s="21" t="s">
        <v>603</v>
      </c>
      <c r="F672" s="21" t="s">
        <v>35</v>
      </c>
      <c r="G672" s="15" t="s">
        <v>3017</v>
      </c>
      <c r="H672" s="21" t="s">
        <v>37</v>
      </c>
      <c r="I672" s="29"/>
      <c r="J672" s="21"/>
      <c r="K672" s="21" t="s">
        <v>3258</v>
      </c>
      <c r="L672" s="15" t="s">
        <v>3018</v>
      </c>
      <c r="M672" s="22">
        <v>42352.406377314815</v>
      </c>
      <c r="N672" s="21" t="s">
        <v>3020</v>
      </c>
      <c r="O672" s="21" t="s">
        <v>1718</v>
      </c>
      <c r="P672" s="21" t="s">
        <v>227</v>
      </c>
      <c r="Q672" s="21" t="s">
        <v>38</v>
      </c>
      <c r="R672" s="21" t="s">
        <v>30</v>
      </c>
      <c r="S672" s="21"/>
      <c r="T672" s="22">
        <v>42355</v>
      </c>
      <c r="U672" s="22">
        <v>42459</v>
      </c>
      <c r="V672" s="24" t="s">
        <v>3019</v>
      </c>
      <c r="W672" s="24" t="s">
        <v>3021</v>
      </c>
      <c r="X672" s="23">
        <v>0</v>
      </c>
      <c r="Y672" s="33">
        <f t="shared" si="40"/>
        <v>51</v>
      </c>
      <c r="Z672" s="32">
        <f t="shared" si="41"/>
        <v>2015</v>
      </c>
      <c r="AA672" s="33">
        <f t="shared" si="42"/>
        <v>14</v>
      </c>
      <c r="AB672">
        <f t="shared" si="43"/>
        <v>2016</v>
      </c>
    </row>
    <row r="673" spans="1:28" ht="58" x14ac:dyDescent="0.35">
      <c r="A673" s="34">
        <v>60</v>
      </c>
      <c r="B673" s="18" t="s">
        <v>47</v>
      </c>
      <c r="C673" s="18" t="s">
        <v>3022</v>
      </c>
      <c r="D673" s="18" t="s">
        <v>3023</v>
      </c>
      <c r="E673" s="18" t="s">
        <v>102</v>
      </c>
      <c r="F673" s="18" t="s">
        <v>1609</v>
      </c>
      <c r="G673" s="14" t="s">
        <v>3024</v>
      </c>
      <c r="H673" s="18" t="s">
        <v>28</v>
      </c>
      <c r="I673" s="29"/>
      <c r="J673" s="18"/>
      <c r="K673" s="18" t="s">
        <v>3258</v>
      </c>
      <c r="L673" s="14" t="s">
        <v>3025</v>
      </c>
      <c r="M673" s="19">
        <v>42349.582048611112</v>
      </c>
      <c r="N673" s="18"/>
      <c r="O673" s="18" t="s">
        <v>3026</v>
      </c>
      <c r="P673" s="18" t="s">
        <v>102</v>
      </c>
      <c r="Q673" s="18"/>
      <c r="R673" s="18" t="s">
        <v>38</v>
      </c>
      <c r="S673" s="18" t="s">
        <v>1239</v>
      </c>
      <c r="T673" s="19">
        <v>42352</v>
      </c>
      <c r="U673" s="19">
        <v>42352</v>
      </c>
      <c r="V673" s="14"/>
      <c r="W673" s="14"/>
      <c r="X673" s="20">
        <v>0</v>
      </c>
      <c r="Y673" s="33">
        <f t="shared" si="40"/>
        <v>50</v>
      </c>
      <c r="Z673" s="32">
        <f t="shared" si="41"/>
        <v>2015</v>
      </c>
      <c r="AA673" s="33">
        <f t="shared" si="42"/>
        <v>51</v>
      </c>
      <c r="AB673">
        <f t="shared" si="43"/>
        <v>2015</v>
      </c>
    </row>
    <row r="674" spans="1:28" ht="43.5" x14ac:dyDescent="0.35">
      <c r="A674" s="35">
        <v>59</v>
      </c>
      <c r="B674" s="21" t="s">
        <v>47</v>
      </c>
      <c r="C674" s="21" t="s">
        <v>1626</v>
      </c>
      <c r="D674" s="21" t="s">
        <v>3007</v>
      </c>
      <c r="E674" s="21" t="s">
        <v>339</v>
      </c>
      <c r="F674" s="21" t="s">
        <v>51</v>
      </c>
      <c r="G674" s="15" t="s">
        <v>3027</v>
      </c>
      <c r="H674" s="21" t="s">
        <v>43</v>
      </c>
      <c r="I674" s="29"/>
      <c r="J674" s="21"/>
      <c r="K674" s="21" t="s">
        <v>3261</v>
      </c>
      <c r="L674" s="15" t="s">
        <v>3028</v>
      </c>
      <c r="M674" s="22">
        <v>42348.372893518521</v>
      </c>
      <c r="N674" s="21"/>
      <c r="O674" s="21" t="s">
        <v>1796</v>
      </c>
      <c r="P674" s="21" t="s">
        <v>2977</v>
      </c>
      <c r="Q674" s="21" t="s">
        <v>38</v>
      </c>
      <c r="R674" s="21" t="s">
        <v>30</v>
      </c>
      <c r="S674" s="21" t="s">
        <v>2978</v>
      </c>
      <c r="T674" s="22">
        <v>42353</v>
      </c>
      <c r="U674" s="22">
        <v>42353</v>
      </c>
      <c r="V674" s="24" t="s">
        <v>3029</v>
      </c>
      <c r="W674" s="15"/>
      <c r="X674" s="23">
        <v>0</v>
      </c>
      <c r="Y674" s="33">
        <f t="shared" si="40"/>
        <v>50</v>
      </c>
      <c r="Z674" s="32">
        <f t="shared" si="41"/>
        <v>2015</v>
      </c>
      <c r="AA674" s="33">
        <f t="shared" si="42"/>
        <v>51</v>
      </c>
      <c r="AB674">
        <f t="shared" si="43"/>
        <v>2015</v>
      </c>
    </row>
    <row r="675" spans="1:28" ht="43.5" x14ac:dyDescent="0.35">
      <c r="A675" s="34">
        <v>58</v>
      </c>
      <c r="B675" s="18" t="s">
        <v>47</v>
      </c>
      <c r="C675" s="18" t="s">
        <v>472</v>
      </c>
      <c r="D675" s="18" t="s">
        <v>3030</v>
      </c>
      <c r="E675" s="18"/>
      <c r="F675" s="18" t="s">
        <v>1609</v>
      </c>
      <c r="G675" s="14" t="s">
        <v>3031</v>
      </c>
      <c r="H675" s="18" t="s">
        <v>28</v>
      </c>
      <c r="I675" s="29"/>
      <c r="J675" s="18"/>
      <c r="K675" s="18" t="s">
        <v>3258</v>
      </c>
      <c r="L675" s="14" t="s">
        <v>3032</v>
      </c>
      <c r="M675" s="19">
        <v>42347.681516203702</v>
      </c>
      <c r="N675" s="18"/>
      <c r="O675" s="18" t="s">
        <v>38</v>
      </c>
      <c r="P675" s="18"/>
      <c r="Q675" s="18" t="s">
        <v>30</v>
      </c>
      <c r="R675" s="18" t="s">
        <v>38</v>
      </c>
      <c r="S675" s="18"/>
      <c r="T675" s="19"/>
      <c r="U675" s="19">
        <v>42349</v>
      </c>
      <c r="V675" s="14"/>
      <c r="W675" s="14"/>
      <c r="X675" s="20">
        <v>0</v>
      </c>
      <c r="Y675" s="33">
        <f t="shared" si="40"/>
        <v>50</v>
      </c>
      <c r="Z675" s="32">
        <f t="shared" si="41"/>
        <v>2015</v>
      </c>
      <c r="AA675" s="33">
        <f t="shared" si="42"/>
        <v>50</v>
      </c>
      <c r="AB675">
        <f t="shared" si="43"/>
        <v>2015</v>
      </c>
    </row>
    <row r="676" spans="1:28" ht="72.5" x14ac:dyDescent="0.35">
      <c r="A676" s="35">
        <v>57</v>
      </c>
      <c r="B676" s="21" t="s">
        <v>47</v>
      </c>
      <c r="C676" s="21" t="s">
        <v>3033</v>
      </c>
      <c r="D676" s="21" t="s">
        <v>3034</v>
      </c>
      <c r="E676" s="21"/>
      <c r="F676" s="21" t="s">
        <v>1609</v>
      </c>
      <c r="G676" s="15" t="s">
        <v>3035</v>
      </c>
      <c r="H676" s="21" t="s">
        <v>37</v>
      </c>
      <c r="I676" s="29"/>
      <c r="J676" s="21"/>
      <c r="K676" s="21" t="s">
        <v>3261</v>
      </c>
      <c r="L676" s="15" t="s">
        <v>3036</v>
      </c>
      <c r="M676" s="22">
        <v>42345.583877314813</v>
      </c>
      <c r="N676" s="21" t="s">
        <v>102</v>
      </c>
      <c r="O676" s="21" t="s">
        <v>1972</v>
      </c>
      <c r="P676" s="21"/>
      <c r="Q676" s="21" t="s">
        <v>30</v>
      </c>
      <c r="R676" s="21" t="s">
        <v>38</v>
      </c>
      <c r="S676" s="21" t="s">
        <v>102</v>
      </c>
      <c r="T676" s="22">
        <v>42355</v>
      </c>
      <c r="U676" s="22">
        <v>42355</v>
      </c>
      <c r="V676" s="15"/>
      <c r="W676" s="15"/>
      <c r="X676" s="23">
        <v>0</v>
      </c>
      <c r="Y676" s="33">
        <f t="shared" si="40"/>
        <v>50</v>
      </c>
      <c r="Z676" s="32">
        <f t="shared" si="41"/>
        <v>2015</v>
      </c>
      <c r="AA676" s="33">
        <f t="shared" si="42"/>
        <v>51</v>
      </c>
      <c r="AB676">
        <f t="shared" si="43"/>
        <v>2015</v>
      </c>
    </row>
    <row r="677" spans="1:28" ht="101.5" x14ac:dyDescent="0.35">
      <c r="A677" s="34">
        <v>56</v>
      </c>
      <c r="B677" s="18" t="s">
        <v>47</v>
      </c>
      <c r="C677" s="18" t="s">
        <v>2623</v>
      </c>
      <c r="D677" s="18" t="s">
        <v>3037</v>
      </c>
      <c r="E677" s="18"/>
      <c r="F677" s="18" t="s">
        <v>35</v>
      </c>
      <c r="G677" s="14" t="s">
        <v>3038</v>
      </c>
      <c r="H677" s="18" t="s">
        <v>43</v>
      </c>
      <c r="I677" s="29"/>
      <c r="J677" s="18"/>
      <c r="K677" s="18" t="s">
        <v>3258</v>
      </c>
      <c r="L677" s="14" t="s">
        <v>3039</v>
      </c>
      <c r="M677" s="19">
        <v>42340.67083333333</v>
      </c>
      <c r="N677" s="18"/>
      <c r="O677" s="18" t="s">
        <v>1796</v>
      </c>
      <c r="P677" s="18"/>
      <c r="Q677" s="18" t="s">
        <v>38</v>
      </c>
      <c r="R677" s="18" t="s">
        <v>30</v>
      </c>
      <c r="S677" s="18"/>
      <c r="T677" s="19">
        <v>42349</v>
      </c>
      <c r="U677" s="19">
        <v>42353</v>
      </c>
      <c r="V677" s="14"/>
      <c r="W677" s="14"/>
      <c r="X677" s="20">
        <v>0</v>
      </c>
      <c r="Y677" s="33">
        <f t="shared" si="40"/>
        <v>49</v>
      </c>
      <c r="Z677" s="32">
        <f t="shared" si="41"/>
        <v>2015</v>
      </c>
      <c r="AA677" s="33">
        <f t="shared" si="42"/>
        <v>51</v>
      </c>
      <c r="AB677">
        <f t="shared" si="43"/>
        <v>2015</v>
      </c>
    </row>
    <row r="678" spans="1:28" ht="130.5" x14ac:dyDescent="0.35">
      <c r="A678" s="35">
        <v>55</v>
      </c>
      <c r="B678" s="21" t="s">
        <v>47</v>
      </c>
      <c r="C678" s="21" t="s">
        <v>3040</v>
      </c>
      <c r="D678" s="21" t="s">
        <v>3041</v>
      </c>
      <c r="E678" s="21" t="s">
        <v>2840</v>
      </c>
      <c r="F678" s="21" t="s">
        <v>35</v>
      </c>
      <c r="G678" s="15" t="s">
        <v>3042</v>
      </c>
      <c r="H678" s="21" t="s">
        <v>28</v>
      </c>
      <c r="I678" s="29"/>
      <c r="J678" s="21"/>
      <c r="K678" s="21" t="s">
        <v>3258</v>
      </c>
      <c r="L678" s="15" t="s">
        <v>3043</v>
      </c>
      <c r="M678" s="22">
        <v>42339.70684027778</v>
      </c>
      <c r="N678" s="21"/>
      <c r="O678" s="21" t="s">
        <v>1796</v>
      </c>
      <c r="P678" s="21" t="s">
        <v>2844</v>
      </c>
      <c r="Q678" s="21" t="s">
        <v>38</v>
      </c>
      <c r="R678" s="21" t="s">
        <v>30</v>
      </c>
      <c r="S678" s="21"/>
      <c r="T678" s="22">
        <v>42410</v>
      </c>
      <c r="U678" s="22">
        <v>42410</v>
      </c>
      <c r="V678" s="24" t="s">
        <v>3044</v>
      </c>
      <c r="W678" s="15"/>
      <c r="X678" s="23">
        <v>0</v>
      </c>
      <c r="Y678" s="33">
        <f t="shared" si="40"/>
        <v>49</v>
      </c>
      <c r="Z678" s="32">
        <f t="shared" si="41"/>
        <v>2015</v>
      </c>
      <c r="AA678" s="33">
        <f t="shared" si="42"/>
        <v>7</v>
      </c>
      <c r="AB678">
        <f t="shared" si="43"/>
        <v>2016</v>
      </c>
    </row>
    <row r="679" spans="1:28" ht="72.5" x14ac:dyDescent="0.35">
      <c r="A679" s="34">
        <v>54</v>
      </c>
      <c r="B679" s="18" t="s">
        <v>47</v>
      </c>
      <c r="C679" s="18" t="s">
        <v>280</v>
      </c>
      <c r="D679" s="18" t="s">
        <v>3045</v>
      </c>
      <c r="E679" s="18" t="s">
        <v>2666</v>
      </c>
      <c r="F679" s="18" t="s">
        <v>35</v>
      </c>
      <c r="G679" s="14" t="s">
        <v>3046</v>
      </c>
      <c r="H679" s="18" t="s">
        <v>28</v>
      </c>
      <c r="I679" s="29"/>
      <c r="J679" s="18"/>
      <c r="K679" s="18" t="s">
        <v>3261</v>
      </c>
      <c r="L679" s="14" t="s">
        <v>3047</v>
      </c>
      <c r="M679" s="19">
        <v>42339.70244212963</v>
      </c>
      <c r="N679" s="18"/>
      <c r="O679" s="18" t="s">
        <v>1718</v>
      </c>
      <c r="P679" s="18" t="s">
        <v>284</v>
      </c>
      <c r="Q679" s="18" t="s">
        <v>38</v>
      </c>
      <c r="R679" s="18" t="s">
        <v>30</v>
      </c>
      <c r="S679" s="18"/>
      <c r="T679" s="19">
        <v>42410</v>
      </c>
      <c r="U679" s="19"/>
      <c r="V679" s="25" t="s">
        <v>3048</v>
      </c>
      <c r="W679" s="14"/>
      <c r="X679" s="20">
        <v>0</v>
      </c>
      <c r="Y679" s="33">
        <f t="shared" si="40"/>
        <v>49</v>
      </c>
      <c r="Z679" s="32">
        <f t="shared" si="41"/>
        <v>2015</v>
      </c>
      <c r="AA679" s="33" t="str">
        <f t="shared" si="42"/>
        <v/>
      </c>
      <c r="AB679" t="str">
        <f t="shared" si="43"/>
        <v/>
      </c>
    </row>
    <row r="680" spans="1:28" ht="87" x14ac:dyDescent="0.35">
      <c r="A680" s="35">
        <v>53</v>
      </c>
      <c r="B680" s="21" t="s">
        <v>47</v>
      </c>
      <c r="C680" s="21" t="s">
        <v>1995</v>
      </c>
      <c r="D680" s="21" t="s">
        <v>2543</v>
      </c>
      <c r="E680" s="21" t="s">
        <v>119</v>
      </c>
      <c r="F680" s="21" t="s">
        <v>35</v>
      </c>
      <c r="G680" s="15" t="s">
        <v>3049</v>
      </c>
      <c r="H680" s="21" t="s">
        <v>43</v>
      </c>
      <c r="I680" s="29"/>
      <c r="J680" s="21"/>
      <c r="K680" s="21" t="s">
        <v>3258</v>
      </c>
      <c r="L680" s="15" t="s">
        <v>3050</v>
      </c>
      <c r="M680" s="22">
        <v>42334.669699074075</v>
      </c>
      <c r="N680" s="21" t="s">
        <v>102</v>
      </c>
      <c r="O680" s="21" t="s">
        <v>1718</v>
      </c>
      <c r="P680" s="21" t="s">
        <v>1999</v>
      </c>
      <c r="Q680" s="21" t="s">
        <v>30</v>
      </c>
      <c r="R680" s="21" t="s">
        <v>38</v>
      </c>
      <c r="S680" s="21"/>
      <c r="T680" s="22">
        <v>42340</v>
      </c>
      <c r="U680" s="22">
        <v>42382</v>
      </c>
      <c r="V680" s="24" t="s">
        <v>3051</v>
      </c>
      <c r="W680" s="24" t="s">
        <v>3052</v>
      </c>
      <c r="X680" s="23">
        <v>0</v>
      </c>
      <c r="Y680" s="33">
        <f t="shared" si="40"/>
        <v>48</v>
      </c>
      <c r="Z680" s="32">
        <f t="shared" si="41"/>
        <v>2015</v>
      </c>
      <c r="AA680" s="33">
        <f t="shared" si="42"/>
        <v>3</v>
      </c>
      <c r="AB680">
        <f t="shared" si="43"/>
        <v>2016</v>
      </c>
    </row>
    <row r="681" spans="1:28" ht="116" x14ac:dyDescent="0.35">
      <c r="A681" s="34">
        <v>52</v>
      </c>
      <c r="B681" s="18" t="s">
        <v>47</v>
      </c>
      <c r="C681" s="18" t="s">
        <v>972</v>
      </c>
      <c r="D681" s="18" t="s">
        <v>3053</v>
      </c>
      <c r="E681" s="18" t="s">
        <v>318</v>
      </c>
      <c r="F681" s="18" t="s">
        <v>1609</v>
      </c>
      <c r="G681" s="14" t="s">
        <v>3054</v>
      </c>
      <c r="H681" s="18" t="s">
        <v>43</v>
      </c>
      <c r="I681" s="29"/>
      <c r="J681" s="18"/>
      <c r="K681" s="18" t="s">
        <v>3261</v>
      </c>
      <c r="L681" s="14" t="s">
        <v>3055</v>
      </c>
      <c r="M681" s="19">
        <v>42333.718506944446</v>
      </c>
      <c r="N681" s="18"/>
      <c r="O681" s="18"/>
      <c r="P681" s="18"/>
      <c r="Q681" s="18" t="s">
        <v>30</v>
      </c>
      <c r="R681" s="18" t="s">
        <v>38</v>
      </c>
      <c r="S681" s="18" t="s">
        <v>3056</v>
      </c>
      <c r="T681" s="19">
        <v>42333</v>
      </c>
      <c r="U681" s="19">
        <v>42339</v>
      </c>
      <c r="V681" s="14"/>
      <c r="W681" s="14"/>
      <c r="X681" s="20">
        <v>0</v>
      </c>
      <c r="Y681" s="33">
        <f t="shared" si="40"/>
        <v>48</v>
      </c>
      <c r="Z681" s="32">
        <f t="shared" si="41"/>
        <v>2015</v>
      </c>
      <c r="AA681" s="33">
        <f t="shared" si="42"/>
        <v>49</v>
      </c>
      <c r="AB681">
        <f t="shared" si="43"/>
        <v>2015</v>
      </c>
    </row>
    <row r="682" spans="1:28" ht="72.5" x14ac:dyDescent="0.35">
      <c r="A682" s="35">
        <v>51</v>
      </c>
      <c r="B682" s="21" t="s">
        <v>47</v>
      </c>
      <c r="C682" s="21" t="s">
        <v>2861</v>
      </c>
      <c r="D682" s="21" t="s">
        <v>3057</v>
      </c>
      <c r="E682" s="21" t="s">
        <v>198</v>
      </c>
      <c r="F682" s="21" t="s">
        <v>51</v>
      </c>
      <c r="G682" s="15" t="s">
        <v>3058</v>
      </c>
      <c r="H682" s="21" t="s">
        <v>43</v>
      </c>
      <c r="I682" s="29"/>
      <c r="J682" s="21"/>
      <c r="K682" s="21" t="s">
        <v>3261</v>
      </c>
      <c r="L682" s="15" t="s">
        <v>3059</v>
      </c>
      <c r="M682" s="22">
        <v>42331.686550925922</v>
      </c>
      <c r="N682" s="21"/>
      <c r="O682" s="21" t="s">
        <v>1796</v>
      </c>
      <c r="P682" s="21" t="s">
        <v>2866</v>
      </c>
      <c r="Q682" s="21" t="s">
        <v>38</v>
      </c>
      <c r="R682" s="21" t="s">
        <v>30</v>
      </c>
      <c r="S682" s="21" t="s">
        <v>2867</v>
      </c>
      <c r="T682" s="22">
        <v>42339</v>
      </c>
      <c r="U682" s="22">
        <v>42341</v>
      </c>
      <c r="V682" s="15"/>
      <c r="W682" s="24" t="s">
        <v>3060</v>
      </c>
      <c r="X682" s="23">
        <v>0</v>
      </c>
      <c r="Y682" s="33">
        <f t="shared" si="40"/>
        <v>48</v>
      </c>
      <c r="Z682" s="32">
        <f t="shared" si="41"/>
        <v>2015</v>
      </c>
      <c r="AA682" s="33">
        <f t="shared" si="42"/>
        <v>49</v>
      </c>
      <c r="AB682">
        <f t="shared" si="43"/>
        <v>2015</v>
      </c>
    </row>
    <row r="683" spans="1:28" ht="116" x14ac:dyDescent="0.35">
      <c r="A683" s="34">
        <v>49</v>
      </c>
      <c r="B683" s="18" t="s">
        <v>47</v>
      </c>
      <c r="C683" s="18" t="s">
        <v>2972</v>
      </c>
      <c r="D683" s="18" t="s">
        <v>3007</v>
      </c>
      <c r="E683" s="18" t="s">
        <v>339</v>
      </c>
      <c r="F683" s="18" t="s">
        <v>51</v>
      </c>
      <c r="G683" s="14" t="s">
        <v>3061</v>
      </c>
      <c r="H683" s="18" t="s">
        <v>43</v>
      </c>
      <c r="I683" s="29"/>
      <c r="J683" s="18"/>
      <c r="K683" s="18" t="s">
        <v>3263</v>
      </c>
      <c r="L683" s="14" t="s">
        <v>3062</v>
      </c>
      <c r="M683" s="19">
        <v>42325.413738425923</v>
      </c>
      <c r="N683" s="18"/>
      <c r="O683" s="18" t="s">
        <v>1718</v>
      </c>
      <c r="P683" s="18" t="s">
        <v>2977</v>
      </c>
      <c r="Q683" s="18" t="s">
        <v>38</v>
      </c>
      <c r="R683" s="18" t="s">
        <v>30</v>
      </c>
      <c r="S683" s="18" t="s">
        <v>2978</v>
      </c>
      <c r="T683" s="19">
        <v>42325</v>
      </c>
      <c r="U683" s="19">
        <v>42340</v>
      </c>
      <c r="V683" s="25" t="s">
        <v>3063</v>
      </c>
      <c r="W683" s="25" t="s">
        <v>3064</v>
      </c>
      <c r="X683" s="20">
        <v>0</v>
      </c>
      <c r="Y683" s="33">
        <f t="shared" si="40"/>
        <v>47</v>
      </c>
      <c r="Z683" s="32">
        <f t="shared" si="41"/>
        <v>2015</v>
      </c>
      <c r="AA683" s="33">
        <f t="shared" si="42"/>
        <v>49</v>
      </c>
      <c r="AB683">
        <f t="shared" si="43"/>
        <v>2015</v>
      </c>
    </row>
    <row r="684" spans="1:28" ht="72.5" x14ac:dyDescent="0.35">
      <c r="A684" s="35">
        <v>48</v>
      </c>
      <c r="B684" s="21" t="s">
        <v>47</v>
      </c>
      <c r="C684" s="21" t="s">
        <v>3065</v>
      </c>
      <c r="D684" s="21" t="s">
        <v>3066</v>
      </c>
      <c r="E684" s="21" t="s">
        <v>182</v>
      </c>
      <c r="F684" s="21" t="s">
        <v>51</v>
      </c>
      <c r="G684" s="15" t="s">
        <v>3067</v>
      </c>
      <c r="H684" s="21" t="s">
        <v>43</v>
      </c>
      <c r="I684" s="29"/>
      <c r="J684" s="21"/>
      <c r="K684" s="21" t="s">
        <v>3263</v>
      </c>
      <c r="L684" s="15" t="s">
        <v>3068</v>
      </c>
      <c r="M684" s="22">
        <v>42325.349664351852</v>
      </c>
      <c r="N684" s="21" t="s">
        <v>102</v>
      </c>
      <c r="O684" s="21" t="s">
        <v>1796</v>
      </c>
      <c r="P684" s="21" t="s">
        <v>3070</v>
      </c>
      <c r="Q684" s="21" t="s">
        <v>38</v>
      </c>
      <c r="R684" s="21" t="s">
        <v>30</v>
      </c>
      <c r="S684" s="21" t="s">
        <v>3071</v>
      </c>
      <c r="T684" s="22">
        <v>42325</v>
      </c>
      <c r="U684" s="22">
        <v>42325</v>
      </c>
      <c r="V684" s="24" t="s">
        <v>3069</v>
      </c>
      <c r="W684" s="15"/>
      <c r="X684" s="23">
        <v>0</v>
      </c>
      <c r="Y684" s="33">
        <f t="shared" si="40"/>
        <v>47</v>
      </c>
      <c r="Z684" s="32">
        <f t="shared" si="41"/>
        <v>2015</v>
      </c>
      <c r="AA684" s="33">
        <f t="shared" si="42"/>
        <v>47</v>
      </c>
      <c r="AB684">
        <f t="shared" si="43"/>
        <v>2015</v>
      </c>
    </row>
    <row r="685" spans="1:28" ht="101.5" x14ac:dyDescent="0.35">
      <c r="A685" s="34">
        <v>47</v>
      </c>
      <c r="B685" s="18" t="s">
        <v>47</v>
      </c>
      <c r="C685" s="18" t="s">
        <v>519</v>
      </c>
      <c r="D685" s="18" t="s">
        <v>3072</v>
      </c>
      <c r="E685" s="18" t="s">
        <v>69</v>
      </c>
      <c r="F685" s="18" t="s">
        <v>31</v>
      </c>
      <c r="G685" s="14" t="s">
        <v>3073</v>
      </c>
      <c r="H685" s="18" t="s">
        <v>43</v>
      </c>
      <c r="I685" s="29"/>
      <c r="J685" s="18"/>
      <c r="K685" s="18" t="s">
        <v>3258</v>
      </c>
      <c r="L685" s="14" t="s">
        <v>3074</v>
      </c>
      <c r="M685" s="19">
        <v>42318.72084490741</v>
      </c>
      <c r="N685" s="18" t="s">
        <v>102</v>
      </c>
      <c r="O685" s="18" t="s">
        <v>1796</v>
      </c>
      <c r="P685" s="18" t="s">
        <v>3076</v>
      </c>
      <c r="Q685" s="18" t="s">
        <v>38</v>
      </c>
      <c r="R685" s="18" t="s">
        <v>30</v>
      </c>
      <c r="S685" s="18" t="s">
        <v>3077</v>
      </c>
      <c r="T685" s="19">
        <v>42325</v>
      </c>
      <c r="U685" s="19">
        <v>42340</v>
      </c>
      <c r="V685" s="25" t="s">
        <v>3075</v>
      </c>
      <c r="W685" s="25" t="s">
        <v>3078</v>
      </c>
      <c r="X685" s="20">
        <v>0</v>
      </c>
      <c r="Y685" s="33">
        <f t="shared" si="40"/>
        <v>46</v>
      </c>
      <c r="Z685" s="32">
        <f t="shared" si="41"/>
        <v>2015</v>
      </c>
      <c r="AA685" s="33">
        <f t="shared" si="42"/>
        <v>49</v>
      </c>
      <c r="AB685">
        <f t="shared" si="43"/>
        <v>2015</v>
      </c>
    </row>
    <row r="686" spans="1:28" ht="72.5" x14ac:dyDescent="0.35">
      <c r="A686" s="35">
        <v>45</v>
      </c>
      <c r="B686" s="21" t="s">
        <v>47</v>
      </c>
      <c r="C686" s="21" t="s">
        <v>2502</v>
      </c>
      <c r="D686" s="21" t="s">
        <v>3079</v>
      </c>
      <c r="E686" s="21" t="s">
        <v>203</v>
      </c>
      <c r="F686" s="21" t="s">
        <v>35</v>
      </c>
      <c r="G686" s="15" t="s">
        <v>3080</v>
      </c>
      <c r="H686" s="21" t="s">
        <v>37</v>
      </c>
      <c r="I686" s="29"/>
      <c r="J686" s="21"/>
      <c r="K686" s="21" t="s">
        <v>3258</v>
      </c>
      <c r="L686" s="15" t="s">
        <v>3081</v>
      </c>
      <c r="M686" s="22">
        <v>42296.475706018522</v>
      </c>
      <c r="N686" s="21" t="s">
        <v>102</v>
      </c>
      <c r="O686" s="21" t="s">
        <v>1796</v>
      </c>
      <c r="P686" s="21" t="s">
        <v>3083</v>
      </c>
      <c r="Q686" s="21" t="s">
        <v>38</v>
      </c>
      <c r="R686" s="21" t="s">
        <v>30</v>
      </c>
      <c r="S686" s="21"/>
      <c r="T686" s="22">
        <v>42318</v>
      </c>
      <c r="U686" s="22">
        <v>42716</v>
      </c>
      <c r="V686" s="24" t="s">
        <v>3082</v>
      </c>
      <c r="W686" s="15"/>
      <c r="X686" s="23">
        <v>0</v>
      </c>
      <c r="Y686" s="33">
        <f t="shared" si="40"/>
        <v>43</v>
      </c>
      <c r="Z686" s="32">
        <f t="shared" si="41"/>
        <v>2015</v>
      </c>
      <c r="AA686" s="33">
        <f t="shared" si="42"/>
        <v>51</v>
      </c>
      <c r="AB686">
        <f t="shared" si="43"/>
        <v>2016</v>
      </c>
    </row>
    <row r="687" spans="1:28" ht="87" x14ac:dyDescent="0.35">
      <c r="A687" s="34">
        <v>44</v>
      </c>
      <c r="B687" s="18" t="s">
        <v>47</v>
      </c>
      <c r="C687" s="18" t="s">
        <v>280</v>
      </c>
      <c r="D687" s="18" t="s">
        <v>3084</v>
      </c>
      <c r="E687" s="18" t="s">
        <v>3085</v>
      </c>
      <c r="F687" s="18" t="s">
        <v>31</v>
      </c>
      <c r="G687" s="14" t="s">
        <v>3086</v>
      </c>
      <c r="H687" s="18" t="s">
        <v>28</v>
      </c>
      <c r="I687" s="29"/>
      <c r="J687" s="18"/>
      <c r="K687" s="18" t="s">
        <v>3261</v>
      </c>
      <c r="L687" s="14" t="s">
        <v>3087</v>
      </c>
      <c r="M687" s="19">
        <v>42290.379733796297</v>
      </c>
      <c r="N687" s="18"/>
      <c r="O687" s="18" t="s">
        <v>1718</v>
      </c>
      <c r="P687" s="18" t="s">
        <v>284</v>
      </c>
      <c r="Q687" s="18" t="s">
        <v>38</v>
      </c>
      <c r="R687" s="18" t="s">
        <v>30</v>
      </c>
      <c r="S687" s="18"/>
      <c r="T687" s="19">
        <v>42296</v>
      </c>
      <c r="U687" s="19"/>
      <c r="V687" s="25" t="s">
        <v>3088</v>
      </c>
      <c r="W687" s="14"/>
      <c r="X687" s="20">
        <v>0</v>
      </c>
      <c r="Y687" s="33">
        <f t="shared" si="40"/>
        <v>42</v>
      </c>
      <c r="Z687" s="32">
        <f t="shared" si="41"/>
        <v>2015</v>
      </c>
      <c r="AA687" s="33" t="str">
        <f t="shared" si="42"/>
        <v/>
      </c>
      <c r="AB687" t="str">
        <f t="shared" si="43"/>
        <v/>
      </c>
    </row>
    <row r="688" spans="1:28" ht="87" x14ac:dyDescent="0.35">
      <c r="A688" s="35">
        <v>43</v>
      </c>
      <c r="B688" s="21" t="s">
        <v>47</v>
      </c>
      <c r="C688" s="21" t="s">
        <v>104</v>
      </c>
      <c r="D688" s="21" t="s">
        <v>3089</v>
      </c>
      <c r="E688" s="21" t="s">
        <v>2557</v>
      </c>
      <c r="F688" s="21" t="s">
        <v>31</v>
      </c>
      <c r="G688" s="15" t="s">
        <v>3090</v>
      </c>
      <c r="H688" s="21" t="s">
        <v>43</v>
      </c>
      <c r="I688" s="29"/>
      <c r="J688" s="21"/>
      <c r="K688" s="21" t="s">
        <v>3261</v>
      </c>
      <c r="L688" s="15" t="s">
        <v>3091</v>
      </c>
      <c r="M688" s="22">
        <v>42284.34746527778</v>
      </c>
      <c r="N688" s="21"/>
      <c r="O688" s="21" t="s">
        <v>2042</v>
      </c>
      <c r="P688" s="21" t="s">
        <v>109</v>
      </c>
      <c r="Q688" s="21" t="s">
        <v>38</v>
      </c>
      <c r="R688" s="21" t="s">
        <v>30</v>
      </c>
      <c r="S688" s="21"/>
      <c r="T688" s="22">
        <v>42296</v>
      </c>
      <c r="U688" s="22">
        <v>42439</v>
      </c>
      <c r="V688" s="24" t="s">
        <v>3092</v>
      </c>
      <c r="W688" s="24" t="s">
        <v>2235</v>
      </c>
      <c r="X688" s="23">
        <v>0</v>
      </c>
      <c r="Y688" s="33">
        <f t="shared" si="40"/>
        <v>41</v>
      </c>
      <c r="Z688" s="32">
        <f t="shared" si="41"/>
        <v>2015</v>
      </c>
      <c r="AA688" s="33">
        <f t="shared" si="42"/>
        <v>11</v>
      </c>
      <c r="AB688">
        <f t="shared" si="43"/>
        <v>2016</v>
      </c>
    </row>
    <row r="689" spans="1:28" ht="87" x14ac:dyDescent="0.35">
      <c r="A689" s="34">
        <v>42</v>
      </c>
      <c r="B689" s="18" t="s">
        <v>47</v>
      </c>
      <c r="C689" s="18" t="s">
        <v>3093</v>
      </c>
      <c r="D689" s="18" t="s">
        <v>3094</v>
      </c>
      <c r="E689" s="18" t="s">
        <v>3095</v>
      </c>
      <c r="F689" s="18" t="s">
        <v>31</v>
      </c>
      <c r="G689" s="14" t="s">
        <v>3096</v>
      </c>
      <c r="H689" s="18" t="s">
        <v>43</v>
      </c>
      <c r="I689" s="29"/>
      <c r="J689" s="18"/>
      <c r="K689" s="18" t="s">
        <v>3261</v>
      </c>
      <c r="L689" s="14" t="s">
        <v>3097</v>
      </c>
      <c r="M689" s="19">
        <v>42279.500254629631</v>
      </c>
      <c r="N689" s="18"/>
      <c r="O689" s="18" t="s">
        <v>1718</v>
      </c>
      <c r="P689" s="18" t="s">
        <v>3099</v>
      </c>
      <c r="Q689" s="18" t="s">
        <v>38</v>
      </c>
      <c r="R689" s="18" t="s">
        <v>30</v>
      </c>
      <c r="S689" s="18"/>
      <c r="T689" s="19">
        <v>42279</v>
      </c>
      <c r="U689" s="19">
        <v>42296</v>
      </c>
      <c r="V689" s="25" t="s">
        <v>3098</v>
      </c>
      <c r="W689" s="25" t="s">
        <v>3100</v>
      </c>
      <c r="X689" s="20">
        <v>0</v>
      </c>
      <c r="Y689" s="33">
        <f t="shared" si="40"/>
        <v>40</v>
      </c>
      <c r="Z689" s="32">
        <f t="shared" si="41"/>
        <v>2015</v>
      </c>
      <c r="AA689" s="33">
        <f t="shared" si="42"/>
        <v>43</v>
      </c>
      <c r="AB689">
        <f t="shared" si="43"/>
        <v>2015</v>
      </c>
    </row>
    <row r="690" spans="1:28" ht="87" x14ac:dyDescent="0.35">
      <c r="A690" s="35">
        <v>41</v>
      </c>
      <c r="B690" s="21" t="s">
        <v>66</v>
      </c>
      <c r="C690" s="21" t="s">
        <v>273</v>
      </c>
      <c r="D690" s="21" t="s">
        <v>1595</v>
      </c>
      <c r="E690" s="21" t="s">
        <v>3101</v>
      </c>
      <c r="F690" s="21" t="s">
        <v>31</v>
      </c>
      <c r="G690" s="15" t="s">
        <v>3102</v>
      </c>
      <c r="H690" s="21" t="s">
        <v>43</v>
      </c>
      <c r="I690" s="29"/>
      <c r="J690" s="21"/>
      <c r="K690" s="21" t="s">
        <v>3261</v>
      </c>
      <c r="L690" s="15" t="s">
        <v>3103</v>
      </c>
      <c r="M690" s="22">
        <v>42276.481481481482</v>
      </c>
      <c r="N690" s="21"/>
      <c r="O690" s="21" t="s">
        <v>1718</v>
      </c>
      <c r="P690" s="21" t="s">
        <v>278</v>
      </c>
      <c r="Q690" s="21" t="s">
        <v>38</v>
      </c>
      <c r="R690" s="21" t="s">
        <v>30</v>
      </c>
      <c r="S690" s="21"/>
      <c r="T690" s="22">
        <v>42279</v>
      </c>
      <c r="U690" s="22"/>
      <c r="V690" s="24" t="s">
        <v>3104</v>
      </c>
      <c r="W690" s="15"/>
      <c r="X690" s="23">
        <v>0</v>
      </c>
      <c r="Y690" s="33">
        <f t="shared" si="40"/>
        <v>40</v>
      </c>
      <c r="Z690" s="32">
        <f t="shared" si="41"/>
        <v>2015</v>
      </c>
      <c r="AA690" s="33" t="str">
        <f t="shared" si="42"/>
        <v/>
      </c>
      <c r="AB690" t="str">
        <f t="shared" si="43"/>
        <v/>
      </c>
    </row>
    <row r="691" spans="1:28" ht="72.5" x14ac:dyDescent="0.35">
      <c r="A691" s="34">
        <v>40</v>
      </c>
      <c r="B691" s="18" t="s">
        <v>47</v>
      </c>
      <c r="C691" s="18" t="s">
        <v>249</v>
      </c>
      <c r="D691" s="18" t="s">
        <v>1664</v>
      </c>
      <c r="E691" s="18" t="s">
        <v>3105</v>
      </c>
      <c r="F691" s="18" t="s">
        <v>31</v>
      </c>
      <c r="G691" s="14" t="s">
        <v>3106</v>
      </c>
      <c r="H691" s="18" t="s">
        <v>43</v>
      </c>
      <c r="I691" s="29"/>
      <c r="J691" s="18"/>
      <c r="K691" s="18" t="s">
        <v>3261</v>
      </c>
      <c r="L691" s="14" t="s">
        <v>3107</v>
      </c>
      <c r="M691" s="19">
        <v>42275.662638888891</v>
      </c>
      <c r="N691" s="18"/>
      <c r="O691" s="18" t="s">
        <v>1718</v>
      </c>
      <c r="P691" s="18" t="s">
        <v>255</v>
      </c>
      <c r="Q691" s="18" t="s">
        <v>38</v>
      </c>
      <c r="R691" s="18" t="s">
        <v>30</v>
      </c>
      <c r="S691" s="18"/>
      <c r="T691" s="19">
        <v>42279</v>
      </c>
      <c r="U691" s="19">
        <v>42296</v>
      </c>
      <c r="V691" s="25" t="s">
        <v>3108</v>
      </c>
      <c r="W691" s="25" t="s">
        <v>3109</v>
      </c>
      <c r="X691" s="20">
        <v>0</v>
      </c>
      <c r="Y691" s="33">
        <f t="shared" si="40"/>
        <v>40</v>
      </c>
      <c r="Z691" s="32">
        <f t="shared" si="41"/>
        <v>2015</v>
      </c>
      <c r="AA691" s="33">
        <f t="shared" si="42"/>
        <v>43</v>
      </c>
      <c r="AB691">
        <f t="shared" si="43"/>
        <v>2015</v>
      </c>
    </row>
    <row r="692" spans="1:28" ht="87" x14ac:dyDescent="0.35">
      <c r="A692" s="35">
        <v>39</v>
      </c>
      <c r="B692" s="21" t="s">
        <v>47</v>
      </c>
      <c r="C692" s="21" t="s">
        <v>2972</v>
      </c>
      <c r="D692" s="21" t="s">
        <v>3110</v>
      </c>
      <c r="E692" s="21" t="s">
        <v>275</v>
      </c>
      <c r="F692" s="21" t="s">
        <v>51</v>
      </c>
      <c r="G692" s="15" t="s">
        <v>3111</v>
      </c>
      <c r="H692" s="21" t="s">
        <v>43</v>
      </c>
      <c r="I692" s="29"/>
      <c r="J692" s="21"/>
      <c r="K692" s="21" t="s">
        <v>3261</v>
      </c>
      <c r="L692" s="15" t="s">
        <v>3112</v>
      </c>
      <c r="M692" s="22">
        <v>42272.465462962966</v>
      </c>
      <c r="N692" s="21"/>
      <c r="O692" s="21" t="s">
        <v>1796</v>
      </c>
      <c r="P692" s="21" t="s">
        <v>2977</v>
      </c>
      <c r="Q692" s="21" t="s">
        <v>38</v>
      </c>
      <c r="R692" s="21" t="s">
        <v>30</v>
      </c>
      <c r="S692" s="21"/>
      <c r="T692" s="22">
        <v>42279</v>
      </c>
      <c r="U692" s="22">
        <v>42398</v>
      </c>
      <c r="V692" s="24" t="s">
        <v>3113</v>
      </c>
      <c r="W692" s="24" t="s">
        <v>3114</v>
      </c>
      <c r="X692" s="23">
        <v>0</v>
      </c>
      <c r="Y692" s="33">
        <f t="shared" si="40"/>
        <v>39</v>
      </c>
      <c r="Z692" s="32">
        <f t="shared" si="41"/>
        <v>2015</v>
      </c>
      <c r="AA692" s="33">
        <f t="shared" si="42"/>
        <v>5</v>
      </c>
      <c r="AB692">
        <f t="shared" si="43"/>
        <v>2016</v>
      </c>
    </row>
    <row r="693" spans="1:28" ht="116" x14ac:dyDescent="0.35">
      <c r="A693" s="34">
        <v>38</v>
      </c>
      <c r="B693" s="18" t="s">
        <v>47</v>
      </c>
      <c r="C693" s="18" t="s">
        <v>292</v>
      </c>
      <c r="D693" s="18" t="s">
        <v>293</v>
      </c>
      <c r="E693" s="18" t="s">
        <v>106</v>
      </c>
      <c r="F693" s="18" t="s">
        <v>51</v>
      </c>
      <c r="G693" s="14" t="s">
        <v>3115</v>
      </c>
      <c r="H693" s="18" t="s">
        <v>37</v>
      </c>
      <c r="I693" s="29"/>
      <c r="J693" s="18"/>
      <c r="K693" s="18" t="s">
        <v>3263</v>
      </c>
      <c r="L693" s="14" t="s">
        <v>3116</v>
      </c>
      <c r="M693" s="19">
        <v>42272.39199074074</v>
      </c>
      <c r="N693" s="18" t="s">
        <v>102</v>
      </c>
      <c r="O693" s="18" t="s">
        <v>1718</v>
      </c>
      <c r="P693" s="18" t="s">
        <v>296</v>
      </c>
      <c r="Q693" s="18" t="s">
        <v>38</v>
      </c>
      <c r="R693" s="18" t="s">
        <v>30</v>
      </c>
      <c r="S693" s="18"/>
      <c r="T693" s="19">
        <v>42276</v>
      </c>
      <c r="U693" s="19">
        <v>42338</v>
      </c>
      <c r="V693" s="25" t="s">
        <v>3117</v>
      </c>
      <c r="W693" s="25" t="s">
        <v>3118</v>
      </c>
      <c r="X693" s="20">
        <v>0</v>
      </c>
      <c r="Y693" s="33">
        <f t="shared" si="40"/>
        <v>39</v>
      </c>
      <c r="Z693" s="32">
        <f t="shared" si="41"/>
        <v>2015</v>
      </c>
      <c r="AA693" s="33">
        <f t="shared" si="42"/>
        <v>49</v>
      </c>
      <c r="AB693">
        <f t="shared" si="43"/>
        <v>2015</v>
      </c>
    </row>
    <row r="694" spans="1:28" ht="43.5" x14ac:dyDescent="0.35">
      <c r="A694" s="35">
        <v>36</v>
      </c>
      <c r="B694" s="21" t="s">
        <v>47</v>
      </c>
      <c r="C694" s="21" t="s">
        <v>2959</v>
      </c>
      <c r="D694" s="21" t="s">
        <v>1149</v>
      </c>
      <c r="E694" s="21" t="s">
        <v>3119</v>
      </c>
      <c r="F694" s="21" t="s">
        <v>31</v>
      </c>
      <c r="G694" s="15" t="s">
        <v>3120</v>
      </c>
      <c r="H694" s="21" t="s">
        <v>43</v>
      </c>
      <c r="I694" s="29"/>
      <c r="J694" s="21"/>
      <c r="K694" s="21" t="s">
        <v>3263</v>
      </c>
      <c r="L694" s="15"/>
      <c r="M694" s="22">
        <v>42269.372731481482</v>
      </c>
      <c r="N694" s="21"/>
      <c r="O694" s="21" t="s">
        <v>229</v>
      </c>
      <c r="P694" s="21" t="s">
        <v>1153</v>
      </c>
      <c r="Q694" s="21" t="s">
        <v>38</v>
      </c>
      <c r="R694" s="21" t="s">
        <v>30</v>
      </c>
      <c r="S694" s="21"/>
      <c r="T694" s="22">
        <v>42279</v>
      </c>
      <c r="U694" s="22"/>
      <c r="V694" s="15"/>
      <c r="W694" s="15"/>
      <c r="X694" s="23">
        <v>0</v>
      </c>
      <c r="Y694" s="33">
        <f t="shared" si="40"/>
        <v>39</v>
      </c>
      <c r="Z694" s="32">
        <f t="shared" si="41"/>
        <v>2015</v>
      </c>
      <c r="AA694" s="33" t="str">
        <f t="shared" si="42"/>
        <v/>
      </c>
      <c r="AB694" t="str">
        <f t="shared" si="43"/>
        <v/>
      </c>
    </row>
    <row r="695" spans="1:28" ht="29" x14ac:dyDescent="0.35">
      <c r="A695" s="34">
        <v>35</v>
      </c>
      <c r="B695" s="18" t="s">
        <v>47</v>
      </c>
      <c r="C695" s="18" t="s">
        <v>3121</v>
      </c>
      <c r="D695" s="18" t="s">
        <v>3122</v>
      </c>
      <c r="E695" s="18" t="s">
        <v>3123</v>
      </c>
      <c r="F695" s="18" t="s">
        <v>35</v>
      </c>
      <c r="G695" s="14" t="s">
        <v>3124</v>
      </c>
      <c r="H695" s="18" t="s">
        <v>43</v>
      </c>
      <c r="I695" s="29"/>
      <c r="J695" s="18"/>
      <c r="K695" s="18" t="s">
        <v>3257</v>
      </c>
      <c r="L695" s="14"/>
      <c r="M695" s="19">
        <v>42268.600069444445</v>
      </c>
      <c r="N695" s="18"/>
      <c r="O695" s="18" t="s">
        <v>229</v>
      </c>
      <c r="P695" s="18" t="s">
        <v>1745</v>
      </c>
      <c r="Q695" s="18" t="s">
        <v>38</v>
      </c>
      <c r="R695" s="18" t="s">
        <v>30</v>
      </c>
      <c r="S695" s="18"/>
      <c r="T695" s="19">
        <v>42279</v>
      </c>
      <c r="U695" s="19"/>
      <c r="V695" s="14"/>
      <c r="W695" s="14"/>
      <c r="X695" s="20">
        <v>0</v>
      </c>
      <c r="Y695" s="33">
        <f t="shared" si="40"/>
        <v>39</v>
      </c>
      <c r="Z695" s="32">
        <f t="shared" si="41"/>
        <v>2015</v>
      </c>
      <c r="AA695" s="33" t="str">
        <f t="shared" si="42"/>
        <v/>
      </c>
      <c r="AB695" t="str">
        <f t="shared" si="43"/>
        <v/>
      </c>
    </row>
    <row r="696" spans="1:28" ht="72.5" x14ac:dyDescent="0.35">
      <c r="A696" s="35">
        <v>33</v>
      </c>
      <c r="B696" s="21" t="s">
        <v>66</v>
      </c>
      <c r="C696" s="21" t="s">
        <v>3125</v>
      </c>
      <c r="D696" s="21"/>
      <c r="E696" s="21" t="s">
        <v>3126</v>
      </c>
      <c r="F696" s="21" t="s">
        <v>35</v>
      </c>
      <c r="G696" s="15" t="s">
        <v>3127</v>
      </c>
      <c r="H696" s="21" t="s">
        <v>28</v>
      </c>
      <c r="I696" s="29"/>
      <c r="J696" s="21"/>
      <c r="K696" s="21" t="s">
        <v>3258</v>
      </c>
      <c r="L696" s="15" t="s">
        <v>3128</v>
      </c>
      <c r="M696" s="22">
        <v>42263.410787037035</v>
      </c>
      <c r="N696" s="21"/>
      <c r="O696" s="21" t="s">
        <v>1718</v>
      </c>
      <c r="P696" s="21" t="s">
        <v>3130</v>
      </c>
      <c r="Q696" s="21" t="s">
        <v>38</v>
      </c>
      <c r="R696" s="21" t="s">
        <v>30</v>
      </c>
      <c r="S696" s="21"/>
      <c r="T696" s="22">
        <v>42279</v>
      </c>
      <c r="U696" s="22"/>
      <c r="V696" s="24" t="s">
        <v>3129</v>
      </c>
      <c r="W696" s="24" t="s">
        <v>3131</v>
      </c>
      <c r="X696" s="23">
        <v>0</v>
      </c>
      <c r="Y696" s="33">
        <f t="shared" si="40"/>
        <v>38</v>
      </c>
      <c r="Z696" s="32">
        <f t="shared" si="41"/>
        <v>2015</v>
      </c>
      <c r="AA696" s="33" t="str">
        <f t="shared" si="42"/>
        <v/>
      </c>
      <c r="AB696" t="str">
        <f t="shared" si="43"/>
        <v/>
      </c>
    </row>
    <row r="697" spans="1:28" ht="58" x14ac:dyDescent="0.35">
      <c r="A697" s="34">
        <v>32</v>
      </c>
      <c r="B697" s="18" t="s">
        <v>47</v>
      </c>
      <c r="C697" s="18" t="s">
        <v>984</v>
      </c>
      <c r="D697" s="18" t="s">
        <v>3132</v>
      </c>
      <c r="E697" s="18" t="s">
        <v>69</v>
      </c>
      <c r="F697" s="18" t="s">
        <v>31</v>
      </c>
      <c r="G697" s="14" t="s">
        <v>3133</v>
      </c>
      <c r="H697" s="18" t="s">
        <v>43</v>
      </c>
      <c r="I697" s="29"/>
      <c r="J697" s="18"/>
      <c r="K697" s="18"/>
      <c r="L697" s="14" t="s">
        <v>3134</v>
      </c>
      <c r="M697" s="19">
        <v>42262.676840277774</v>
      </c>
      <c r="N697" s="18"/>
      <c r="O697" s="18" t="s">
        <v>1718</v>
      </c>
      <c r="P697" s="18" t="s">
        <v>2806</v>
      </c>
      <c r="Q697" s="18" t="s">
        <v>38</v>
      </c>
      <c r="R697" s="18" t="s">
        <v>30</v>
      </c>
      <c r="S697" s="18"/>
      <c r="T697" s="19">
        <v>42279</v>
      </c>
      <c r="U697" s="19">
        <v>42298</v>
      </c>
      <c r="V697" s="25" t="s">
        <v>3135</v>
      </c>
      <c r="W697" s="14"/>
      <c r="X697" s="20">
        <v>0</v>
      </c>
      <c r="Y697" s="33">
        <f t="shared" si="40"/>
        <v>38</v>
      </c>
      <c r="Z697" s="32">
        <f t="shared" si="41"/>
        <v>2015</v>
      </c>
      <c r="AA697" s="33">
        <f t="shared" si="42"/>
        <v>43</v>
      </c>
      <c r="AB697">
        <f t="shared" si="43"/>
        <v>2015</v>
      </c>
    </row>
    <row r="698" spans="1:28" ht="43.5" x14ac:dyDescent="0.35">
      <c r="A698" s="35">
        <v>31</v>
      </c>
      <c r="B698" s="21" t="s">
        <v>47</v>
      </c>
      <c r="C698" s="21" t="s">
        <v>2900</v>
      </c>
      <c r="D698" s="21" t="s">
        <v>3136</v>
      </c>
      <c r="E698" s="21" t="s">
        <v>25</v>
      </c>
      <c r="F698" s="21" t="s">
        <v>51</v>
      </c>
      <c r="G698" s="15" t="s">
        <v>3137</v>
      </c>
      <c r="H698" s="21" t="s">
        <v>43</v>
      </c>
      <c r="I698" s="29"/>
      <c r="J698" s="21"/>
      <c r="K698" s="21" t="s">
        <v>3261</v>
      </c>
      <c r="L698" s="15" t="s">
        <v>3138</v>
      </c>
      <c r="M698" s="22">
        <v>42262.402662037035</v>
      </c>
      <c r="N698" s="21" t="s">
        <v>102</v>
      </c>
      <c r="O698" s="21" t="s">
        <v>3140</v>
      </c>
      <c r="P698" s="21"/>
      <c r="Q698" s="21"/>
      <c r="R698" s="21" t="s">
        <v>30</v>
      </c>
      <c r="S698" s="21"/>
      <c r="T698" s="22">
        <v>42264</v>
      </c>
      <c r="U698" s="22">
        <v>42264</v>
      </c>
      <c r="V698" s="24" t="s">
        <v>3139</v>
      </c>
      <c r="W698" s="15"/>
      <c r="X698" s="23">
        <v>0</v>
      </c>
      <c r="Y698" s="33">
        <f t="shared" si="40"/>
        <v>38</v>
      </c>
      <c r="Z698" s="32">
        <f t="shared" si="41"/>
        <v>2015</v>
      </c>
      <c r="AA698" s="33">
        <f t="shared" si="42"/>
        <v>38</v>
      </c>
      <c r="AB698">
        <f t="shared" si="43"/>
        <v>2015</v>
      </c>
    </row>
    <row r="699" spans="1:28" ht="101.5" x14ac:dyDescent="0.35">
      <c r="A699" s="34">
        <v>30</v>
      </c>
      <c r="B699" s="18" t="s">
        <v>47</v>
      </c>
      <c r="C699" s="18" t="s">
        <v>2943</v>
      </c>
      <c r="D699" s="18" t="s">
        <v>2944</v>
      </c>
      <c r="E699" s="18" t="s">
        <v>198</v>
      </c>
      <c r="F699" s="18" t="s">
        <v>31</v>
      </c>
      <c r="G699" s="14" t="s">
        <v>3142</v>
      </c>
      <c r="H699" s="18" t="s">
        <v>43</v>
      </c>
      <c r="I699" s="29"/>
      <c r="J699" s="18"/>
      <c r="K699" s="18" t="s">
        <v>3258</v>
      </c>
      <c r="L699" s="14" t="s">
        <v>3143</v>
      </c>
      <c r="M699" s="19">
        <v>42261.695173611108</v>
      </c>
      <c r="N699" s="18" t="s">
        <v>102</v>
      </c>
      <c r="O699" s="18" t="s">
        <v>1718</v>
      </c>
      <c r="P699" s="18" t="s">
        <v>3145</v>
      </c>
      <c r="Q699" s="18" t="s">
        <v>38</v>
      </c>
      <c r="R699" s="18" t="s">
        <v>30</v>
      </c>
      <c r="S699" s="18"/>
      <c r="T699" s="19">
        <v>42261</v>
      </c>
      <c r="U699" s="19">
        <v>42439</v>
      </c>
      <c r="V699" s="25" t="s">
        <v>3144</v>
      </c>
      <c r="W699" s="25" t="s">
        <v>3146</v>
      </c>
      <c r="X699" s="20">
        <v>0</v>
      </c>
      <c r="Y699" s="33">
        <f t="shared" si="40"/>
        <v>38</v>
      </c>
      <c r="Z699" s="32">
        <f t="shared" si="41"/>
        <v>2015</v>
      </c>
      <c r="AA699" s="33">
        <f t="shared" si="42"/>
        <v>11</v>
      </c>
      <c r="AB699">
        <f t="shared" si="43"/>
        <v>2016</v>
      </c>
    </row>
    <row r="700" spans="1:28" ht="203" x14ac:dyDescent="0.35">
      <c r="A700" s="35">
        <v>29</v>
      </c>
      <c r="B700" s="21" t="s">
        <v>47</v>
      </c>
      <c r="C700" s="21" t="s">
        <v>292</v>
      </c>
      <c r="D700" s="21" t="s">
        <v>3147</v>
      </c>
      <c r="E700" s="21" t="s">
        <v>102</v>
      </c>
      <c r="F700" s="21" t="s">
        <v>1609</v>
      </c>
      <c r="G700" s="15" t="s">
        <v>3148</v>
      </c>
      <c r="H700" s="21" t="s">
        <v>37</v>
      </c>
      <c r="I700" s="29"/>
      <c r="J700" s="21"/>
      <c r="K700" s="21" t="s">
        <v>3258</v>
      </c>
      <c r="L700" s="15" t="s">
        <v>3149</v>
      </c>
      <c r="M700" s="22">
        <v>42261.625555555554</v>
      </c>
      <c r="N700" s="21"/>
      <c r="O700" s="21" t="s">
        <v>1605</v>
      </c>
      <c r="P700" s="21"/>
      <c r="Q700" s="21" t="s">
        <v>30</v>
      </c>
      <c r="R700" s="21" t="s">
        <v>38</v>
      </c>
      <c r="S700" s="21"/>
      <c r="T700" s="22">
        <v>42263</v>
      </c>
      <c r="U700" s="22">
        <v>42263</v>
      </c>
      <c r="V700" s="24" t="s">
        <v>3150</v>
      </c>
      <c r="W700" s="15"/>
      <c r="X700" s="23">
        <v>0</v>
      </c>
      <c r="Y700" s="33">
        <f t="shared" si="40"/>
        <v>38</v>
      </c>
      <c r="Z700" s="32">
        <f t="shared" si="41"/>
        <v>2015</v>
      </c>
      <c r="AA700" s="33">
        <f t="shared" si="42"/>
        <v>38</v>
      </c>
      <c r="AB700">
        <f t="shared" si="43"/>
        <v>2015</v>
      </c>
    </row>
    <row r="701" spans="1:28" ht="43.5" x14ac:dyDescent="0.35">
      <c r="A701" s="34">
        <v>28</v>
      </c>
      <c r="B701" s="18" t="s">
        <v>47</v>
      </c>
      <c r="C701" s="18" t="s">
        <v>273</v>
      </c>
      <c r="D701" s="18" t="s">
        <v>3151</v>
      </c>
      <c r="E701" s="18" t="s">
        <v>3101</v>
      </c>
      <c r="F701" s="18" t="s">
        <v>51</v>
      </c>
      <c r="G701" s="14" t="s">
        <v>3152</v>
      </c>
      <c r="H701" s="18" t="s">
        <v>43</v>
      </c>
      <c r="I701" s="29"/>
      <c r="J701" s="18"/>
      <c r="K701" s="18" t="s">
        <v>3261</v>
      </c>
      <c r="L701" s="14" t="s">
        <v>3153</v>
      </c>
      <c r="M701" s="19">
        <v>42255.612696759257</v>
      </c>
      <c r="N701" s="18" t="s">
        <v>102</v>
      </c>
      <c r="O701" s="18" t="s">
        <v>1718</v>
      </c>
      <c r="P701" s="18" t="s">
        <v>278</v>
      </c>
      <c r="Q701" s="18" t="s">
        <v>38</v>
      </c>
      <c r="R701" s="18" t="s">
        <v>30</v>
      </c>
      <c r="S701" s="18"/>
      <c r="T701" s="19">
        <v>42256</v>
      </c>
      <c r="U701" s="19">
        <v>42278</v>
      </c>
      <c r="V701" s="25" t="s">
        <v>3154</v>
      </c>
      <c r="W701" s="25" t="s">
        <v>3155</v>
      </c>
      <c r="X701" s="20">
        <v>0</v>
      </c>
      <c r="Y701" s="33">
        <f t="shared" si="40"/>
        <v>37</v>
      </c>
      <c r="Z701" s="32">
        <f t="shared" si="41"/>
        <v>2015</v>
      </c>
      <c r="AA701" s="33">
        <f t="shared" si="42"/>
        <v>40</v>
      </c>
      <c r="AB701">
        <f t="shared" si="43"/>
        <v>2015</v>
      </c>
    </row>
    <row r="702" spans="1:28" ht="58" x14ac:dyDescent="0.35">
      <c r="A702" s="35">
        <v>27</v>
      </c>
      <c r="B702" s="21" t="s">
        <v>47</v>
      </c>
      <c r="C702" s="21" t="s">
        <v>3156</v>
      </c>
      <c r="D702" s="21" t="s">
        <v>3157</v>
      </c>
      <c r="E702" s="21" t="s">
        <v>3158</v>
      </c>
      <c r="F702" s="21" t="s">
        <v>51</v>
      </c>
      <c r="G702" s="15" t="s">
        <v>3159</v>
      </c>
      <c r="H702" s="21" t="s">
        <v>43</v>
      </c>
      <c r="I702" s="29"/>
      <c r="J702" s="21"/>
      <c r="K702" s="21" t="s">
        <v>3261</v>
      </c>
      <c r="L702" s="15" t="s">
        <v>3160</v>
      </c>
      <c r="M702" s="22">
        <v>42254.709050925929</v>
      </c>
      <c r="N702" s="21" t="s">
        <v>102</v>
      </c>
      <c r="O702" s="21" t="s">
        <v>1718</v>
      </c>
      <c r="P702" s="21" t="s">
        <v>3162</v>
      </c>
      <c r="Q702" s="21" t="s">
        <v>38</v>
      </c>
      <c r="R702" s="21" t="s">
        <v>30</v>
      </c>
      <c r="S702" s="21"/>
      <c r="T702" s="22">
        <v>42256</v>
      </c>
      <c r="U702" s="22">
        <v>42278</v>
      </c>
      <c r="V702" s="24" t="s">
        <v>3161</v>
      </c>
      <c r="W702" s="24" t="s">
        <v>3163</v>
      </c>
      <c r="X702" s="23">
        <v>0</v>
      </c>
      <c r="Y702" s="33">
        <f t="shared" si="40"/>
        <v>37</v>
      </c>
      <c r="Z702" s="32">
        <f t="shared" si="41"/>
        <v>2015</v>
      </c>
      <c r="AA702" s="33">
        <f t="shared" si="42"/>
        <v>40</v>
      </c>
      <c r="AB702">
        <f t="shared" si="43"/>
        <v>2015</v>
      </c>
    </row>
    <row r="703" spans="1:28" ht="58" x14ac:dyDescent="0.35">
      <c r="A703" s="34">
        <v>24</v>
      </c>
      <c r="B703" s="18" t="s">
        <v>47</v>
      </c>
      <c r="C703" s="18" t="s">
        <v>3164</v>
      </c>
      <c r="D703" s="18" t="s">
        <v>97</v>
      </c>
      <c r="E703" s="18" t="s">
        <v>3165</v>
      </c>
      <c r="F703" s="18" t="s">
        <v>51</v>
      </c>
      <c r="G703" s="14" t="s">
        <v>3166</v>
      </c>
      <c r="H703" s="18" t="s">
        <v>43</v>
      </c>
      <c r="I703" s="29"/>
      <c r="J703" s="18"/>
      <c r="K703" s="18" t="s">
        <v>3261</v>
      </c>
      <c r="L703" s="14" t="s">
        <v>3167</v>
      </c>
      <c r="M703" s="19">
        <v>42249.630972222221</v>
      </c>
      <c r="N703" s="18"/>
      <c r="O703" s="18"/>
      <c r="P703" s="18" t="s">
        <v>103</v>
      </c>
      <c r="Q703" s="18" t="s">
        <v>38</v>
      </c>
      <c r="R703" s="18"/>
      <c r="S703" s="18"/>
      <c r="T703" s="19"/>
      <c r="U703" s="19"/>
      <c r="V703" s="14"/>
      <c r="W703" s="14"/>
      <c r="X703" s="20">
        <v>0</v>
      </c>
      <c r="Y703" s="33">
        <f t="shared" si="40"/>
        <v>36</v>
      </c>
      <c r="Z703" s="32">
        <f t="shared" si="41"/>
        <v>2015</v>
      </c>
      <c r="AA703" s="33" t="str">
        <f t="shared" si="42"/>
        <v/>
      </c>
      <c r="AB703" t="str">
        <f t="shared" si="43"/>
        <v/>
      </c>
    </row>
    <row r="704" spans="1:28" ht="87" x14ac:dyDescent="0.35">
      <c r="A704" s="35">
        <v>23</v>
      </c>
      <c r="B704" s="21" t="s">
        <v>47</v>
      </c>
      <c r="C704" s="21" t="s">
        <v>2943</v>
      </c>
      <c r="D704" s="21" t="s">
        <v>3168</v>
      </c>
      <c r="E704" s="21" t="s">
        <v>3169</v>
      </c>
      <c r="F704" s="21" t="s">
        <v>35</v>
      </c>
      <c r="G704" s="15" t="s">
        <v>3170</v>
      </c>
      <c r="H704" s="21" t="s">
        <v>28</v>
      </c>
      <c r="I704" s="29"/>
      <c r="J704" s="21"/>
      <c r="K704" s="21" t="s">
        <v>3257</v>
      </c>
      <c r="L704" s="15" t="s">
        <v>3171</v>
      </c>
      <c r="M704" s="22">
        <v>42247.431863425925</v>
      </c>
      <c r="N704" s="21" t="s">
        <v>102</v>
      </c>
      <c r="O704" s="21" t="s">
        <v>1718</v>
      </c>
      <c r="P704" s="21" t="s">
        <v>3145</v>
      </c>
      <c r="Q704" s="21" t="s">
        <v>38</v>
      </c>
      <c r="R704" s="21" t="s">
        <v>30</v>
      </c>
      <c r="S704" s="21"/>
      <c r="T704" s="22">
        <v>42247</v>
      </c>
      <c r="U704" s="22"/>
      <c r="V704" s="24" t="s">
        <v>3172</v>
      </c>
      <c r="W704" s="15"/>
      <c r="X704" s="23">
        <v>0</v>
      </c>
      <c r="Y704" s="33">
        <f t="shared" si="40"/>
        <v>36</v>
      </c>
      <c r="Z704" s="32">
        <f t="shared" si="41"/>
        <v>2015</v>
      </c>
      <c r="AA704" s="33" t="str">
        <f t="shared" si="42"/>
        <v/>
      </c>
      <c r="AB704" t="str">
        <f t="shared" si="43"/>
        <v/>
      </c>
    </row>
    <row r="705" spans="1:28" ht="72.5" x14ac:dyDescent="0.35">
      <c r="A705" s="34">
        <v>22</v>
      </c>
      <c r="B705" s="18" t="s">
        <v>66</v>
      </c>
      <c r="C705" s="18" t="s">
        <v>3173</v>
      </c>
      <c r="D705" s="18" t="s">
        <v>3174</v>
      </c>
      <c r="E705" s="18" t="s">
        <v>3175</v>
      </c>
      <c r="F705" s="18" t="s">
        <v>35</v>
      </c>
      <c r="G705" s="14" t="s">
        <v>3176</v>
      </c>
      <c r="H705" s="18" t="s">
        <v>37</v>
      </c>
      <c r="I705" s="29"/>
      <c r="J705" s="18"/>
      <c r="K705" s="18" t="s">
        <v>3257</v>
      </c>
      <c r="L705" s="14" t="s">
        <v>3177</v>
      </c>
      <c r="M705" s="19">
        <v>42215.399606481478</v>
      </c>
      <c r="N705" s="18" t="s">
        <v>102</v>
      </c>
      <c r="O705" s="18" t="s">
        <v>1796</v>
      </c>
      <c r="P705" s="18" t="s">
        <v>3179</v>
      </c>
      <c r="Q705" s="18" t="s">
        <v>38</v>
      </c>
      <c r="R705" s="18" t="s">
        <v>30</v>
      </c>
      <c r="S705" s="18"/>
      <c r="T705" s="19">
        <v>42235</v>
      </c>
      <c r="U705" s="19"/>
      <c r="V705" s="25" t="s">
        <v>3178</v>
      </c>
      <c r="W705" s="14"/>
      <c r="X705" s="20">
        <v>0</v>
      </c>
      <c r="Y705" s="33">
        <f t="shared" si="40"/>
        <v>31</v>
      </c>
      <c r="Z705" s="32">
        <f t="shared" si="41"/>
        <v>2015</v>
      </c>
      <c r="AA705" s="33" t="str">
        <f t="shared" si="42"/>
        <v/>
      </c>
      <c r="AB705" t="str">
        <f t="shared" si="43"/>
        <v/>
      </c>
    </row>
    <row r="706" spans="1:28" ht="130.5" x14ac:dyDescent="0.35">
      <c r="A706" s="35">
        <v>20</v>
      </c>
      <c r="B706" s="21" t="s">
        <v>47</v>
      </c>
      <c r="C706" s="21" t="s">
        <v>2943</v>
      </c>
      <c r="D706" s="21" t="s">
        <v>3180</v>
      </c>
      <c r="E706" s="21" t="s">
        <v>3181</v>
      </c>
      <c r="F706" s="21" t="s">
        <v>35</v>
      </c>
      <c r="G706" s="15" t="s">
        <v>3182</v>
      </c>
      <c r="H706" s="21" t="s">
        <v>28</v>
      </c>
      <c r="I706" s="29"/>
      <c r="J706" s="21"/>
      <c r="K706" s="21" t="s">
        <v>3261</v>
      </c>
      <c r="L706" s="15" t="s">
        <v>3183</v>
      </c>
      <c r="M706" s="22">
        <v>42213.768958333334</v>
      </c>
      <c r="N706" s="21" t="s">
        <v>102</v>
      </c>
      <c r="O706" s="21" t="s">
        <v>1796</v>
      </c>
      <c r="P706" s="21" t="s">
        <v>3145</v>
      </c>
      <c r="Q706" s="21" t="s">
        <v>38</v>
      </c>
      <c r="R706" s="21" t="s">
        <v>30</v>
      </c>
      <c r="S706" s="21"/>
      <c r="T706" s="22">
        <v>42235</v>
      </c>
      <c r="U706" s="22">
        <v>42261</v>
      </c>
      <c r="V706" s="24" t="s">
        <v>3184</v>
      </c>
      <c r="W706" s="15"/>
      <c r="X706" s="23">
        <v>0</v>
      </c>
      <c r="Y706" s="33">
        <f t="shared" si="40"/>
        <v>31</v>
      </c>
      <c r="Z706" s="32">
        <f t="shared" si="41"/>
        <v>2015</v>
      </c>
      <c r="AA706" s="33">
        <f t="shared" si="42"/>
        <v>38</v>
      </c>
      <c r="AB706">
        <f t="shared" si="43"/>
        <v>2015</v>
      </c>
    </row>
    <row r="707" spans="1:28" ht="72.5" x14ac:dyDescent="0.35">
      <c r="A707" s="34">
        <v>19</v>
      </c>
      <c r="B707" s="18" t="s">
        <v>47</v>
      </c>
      <c r="C707" s="18" t="s">
        <v>3185</v>
      </c>
      <c r="D707" s="18" t="s">
        <v>3186</v>
      </c>
      <c r="E707" s="18" t="s">
        <v>3187</v>
      </c>
      <c r="F707" s="18" t="s">
        <v>31</v>
      </c>
      <c r="G707" s="14" t="s">
        <v>3188</v>
      </c>
      <c r="H707" s="18" t="s">
        <v>28</v>
      </c>
      <c r="I707" s="29"/>
      <c r="J707" s="18"/>
      <c r="K707" s="18" t="s">
        <v>3261</v>
      </c>
      <c r="L707" s="14"/>
      <c r="M707" s="19">
        <v>42213.680509259262</v>
      </c>
      <c r="N707" s="18" t="s">
        <v>102</v>
      </c>
      <c r="O707" s="18" t="s">
        <v>3191</v>
      </c>
      <c r="P707" s="18" t="s">
        <v>3190</v>
      </c>
      <c r="Q707" s="18" t="s">
        <v>38</v>
      </c>
      <c r="R707" s="18" t="s">
        <v>30</v>
      </c>
      <c r="S707" s="18"/>
      <c r="T707" s="19">
        <v>42213</v>
      </c>
      <c r="U707" s="19">
        <v>42234</v>
      </c>
      <c r="V707" s="25" t="s">
        <v>3189</v>
      </c>
      <c r="W707" s="14"/>
      <c r="X707" s="20">
        <v>0</v>
      </c>
      <c r="Y707" s="33">
        <f t="shared" si="40"/>
        <v>31</v>
      </c>
      <c r="Z707" s="32">
        <f t="shared" si="41"/>
        <v>2015</v>
      </c>
      <c r="AA707" s="33">
        <f t="shared" si="42"/>
        <v>34</v>
      </c>
      <c r="AB707">
        <f t="shared" si="43"/>
        <v>2015</v>
      </c>
    </row>
    <row r="708" spans="1:28" ht="87" x14ac:dyDescent="0.35">
      <c r="A708" s="35">
        <v>18</v>
      </c>
      <c r="B708" s="21" t="s">
        <v>47</v>
      </c>
      <c r="C708" s="21" t="s">
        <v>33</v>
      </c>
      <c r="D708" s="21" t="s">
        <v>33</v>
      </c>
      <c r="E708" s="21" t="s">
        <v>102</v>
      </c>
      <c r="F708" s="21" t="s">
        <v>1609</v>
      </c>
      <c r="G708" s="15" t="s">
        <v>3192</v>
      </c>
      <c r="H708" s="21" t="s">
        <v>28</v>
      </c>
      <c r="I708" s="29"/>
      <c r="J708" s="21"/>
      <c r="K708" s="21" t="s">
        <v>3257</v>
      </c>
      <c r="L708" s="15" t="s">
        <v>3193</v>
      </c>
      <c r="M708" s="22">
        <v>42209.683900462966</v>
      </c>
      <c r="N708" s="21" t="s">
        <v>2381</v>
      </c>
      <c r="O708" s="21" t="s">
        <v>1480</v>
      </c>
      <c r="P708" s="21"/>
      <c r="Q708" s="21" t="s">
        <v>30</v>
      </c>
      <c r="R708" s="21" t="s">
        <v>3262</v>
      </c>
      <c r="S708" s="21"/>
      <c r="T708" s="22">
        <v>42214</v>
      </c>
      <c r="U708" s="22">
        <v>42215</v>
      </c>
      <c r="V708" s="24" t="s">
        <v>3194</v>
      </c>
      <c r="W708" s="15"/>
      <c r="X708" s="23">
        <v>0</v>
      </c>
      <c r="Y708" s="33">
        <f t="shared" si="40"/>
        <v>30</v>
      </c>
      <c r="Z708" s="32">
        <f t="shared" si="41"/>
        <v>2015</v>
      </c>
      <c r="AA708" s="33">
        <f t="shared" si="42"/>
        <v>31</v>
      </c>
      <c r="AB708">
        <f t="shared" si="43"/>
        <v>2015</v>
      </c>
    </row>
    <row r="709" spans="1:28" ht="58" x14ac:dyDescent="0.35">
      <c r="A709" s="34">
        <v>17</v>
      </c>
      <c r="B709" s="18" t="s">
        <v>47</v>
      </c>
      <c r="C709" s="18" t="s">
        <v>3195</v>
      </c>
      <c r="D709" s="18" t="s">
        <v>3180</v>
      </c>
      <c r="E709" s="18" t="s">
        <v>3169</v>
      </c>
      <c r="F709" s="18" t="s">
        <v>35</v>
      </c>
      <c r="G709" s="14" t="s">
        <v>3196</v>
      </c>
      <c r="H709" s="18" t="s">
        <v>28</v>
      </c>
      <c r="I709" s="29"/>
      <c r="J709" s="18"/>
      <c r="K709" s="18" t="s">
        <v>3258</v>
      </c>
      <c r="L709" s="14" t="s">
        <v>3197</v>
      </c>
      <c r="M709" s="19">
        <v>42208.752962962964</v>
      </c>
      <c r="N709" s="18" t="s">
        <v>102</v>
      </c>
      <c r="O709" s="18" t="s">
        <v>1796</v>
      </c>
      <c r="P709" s="18" t="s">
        <v>3145</v>
      </c>
      <c r="Q709" s="18" t="s">
        <v>38</v>
      </c>
      <c r="R709" s="18" t="s">
        <v>30</v>
      </c>
      <c r="S709" s="18"/>
      <c r="T709" s="19">
        <v>42235</v>
      </c>
      <c r="U709" s="19">
        <v>42235</v>
      </c>
      <c r="V709" s="25" t="s">
        <v>3198</v>
      </c>
      <c r="W709" s="14"/>
      <c r="X709" s="20">
        <v>0</v>
      </c>
      <c r="Y709" s="33">
        <f t="shared" si="40"/>
        <v>30</v>
      </c>
      <c r="Z709" s="32">
        <f t="shared" si="41"/>
        <v>2015</v>
      </c>
      <c r="AA709" s="33">
        <f t="shared" si="42"/>
        <v>34</v>
      </c>
      <c r="AB709">
        <f t="shared" si="43"/>
        <v>2015</v>
      </c>
    </row>
    <row r="710" spans="1:28" ht="87" x14ac:dyDescent="0.35">
      <c r="A710" s="35">
        <v>16</v>
      </c>
      <c r="B710" s="21" t="s">
        <v>47</v>
      </c>
      <c r="C710" s="21" t="s">
        <v>3199</v>
      </c>
      <c r="D710" s="21" t="s">
        <v>3200</v>
      </c>
      <c r="E710" s="21" t="s">
        <v>203</v>
      </c>
      <c r="F710" s="21" t="s">
        <v>35</v>
      </c>
      <c r="G710" s="15" t="s">
        <v>3201</v>
      </c>
      <c r="H710" s="21" t="s">
        <v>43</v>
      </c>
      <c r="I710" s="29"/>
      <c r="J710" s="21"/>
      <c r="K710" s="21" t="s">
        <v>3258</v>
      </c>
      <c r="L710" s="15" t="s">
        <v>3202</v>
      </c>
      <c r="M710" s="22">
        <v>42208.748043981483</v>
      </c>
      <c r="N710" s="21"/>
      <c r="O710" s="21" t="s">
        <v>1796</v>
      </c>
      <c r="P710" s="21" t="s">
        <v>3204</v>
      </c>
      <c r="Q710" s="21" t="s">
        <v>38</v>
      </c>
      <c r="R710" s="21" t="s">
        <v>30</v>
      </c>
      <c r="S710" s="21"/>
      <c r="T710" s="22">
        <v>42235</v>
      </c>
      <c r="U710" s="22">
        <v>42276</v>
      </c>
      <c r="V710" s="24" t="s">
        <v>3203</v>
      </c>
      <c r="W710" s="24" t="s">
        <v>3205</v>
      </c>
      <c r="X710" s="23">
        <v>0</v>
      </c>
      <c r="Y710" s="33">
        <f t="shared" si="40"/>
        <v>30</v>
      </c>
      <c r="Z710" s="32">
        <f t="shared" si="41"/>
        <v>2015</v>
      </c>
      <c r="AA710" s="33">
        <f t="shared" si="42"/>
        <v>40</v>
      </c>
      <c r="AB710">
        <f t="shared" si="43"/>
        <v>2015</v>
      </c>
    </row>
    <row r="711" spans="1:28" ht="72.5" x14ac:dyDescent="0.35">
      <c r="A711" s="34">
        <v>15</v>
      </c>
      <c r="B711" s="18" t="s">
        <v>47</v>
      </c>
      <c r="C711" s="18" t="s">
        <v>3206</v>
      </c>
      <c r="D711" s="18" t="s">
        <v>3207</v>
      </c>
      <c r="E711" s="18" t="s">
        <v>78</v>
      </c>
      <c r="F711" s="18" t="s">
        <v>35</v>
      </c>
      <c r="G711" s="14" t="s">
        <v>3208</v>
      </c>
      <c r="H711" s="18" t="s">
        <v>28</v>
      </c>
      <c r="I711" s="29"/>
      <c r="J711" s="18"/>
      <c r="K711" s="18" t="s">
        <v>3258</v>
      </c>
      <c r="L711" s="14" t="s">
        <v>3209</v>
      </c>
      <c r="M711" s="19">
        <v>42201.737430555557</v>
      </c>
      <c r="N711" s="18" t="s">
        <v>1697</v>
      </c>
      <c r="O711" s="18" t="s">
        <v>1796</v>
      </c>
      <c r="P711" s="18" t="s">
        <v>3211</v>
      </c>
      <c r="Q711" s="18" t="s">
        <v>38</v>
      </c>
      <c r="R711" s="18" t="s">
        <v>30</v>
      </c>
      <c r="S711" s="18"/>
      <c r="T711" s="19">
        <v>42205</v>
      </c>
      <c r="U711" s="19">
        <v>42205</v>
      </c>
      <c r="V711" s="25" t="s">
        <v>3210</v>
      </c>
      <c r="W711" s="14"/>
      <c r="X711" s="20">
        <v>0</v>
      </c>
      <c r="Y711" s="33">
        <f t="shared" si="40"/>
        <v>29</v>
      </c>
      <c r="Z711" s="32">
        <f t="shared" si="41"/>
        <v>2015</v>
      </c>
      <c r="AA711" s="33">
        <f t="shared" si="42"/>
        <v>30</v>
      </c>
      <c r="AB711">
        <f t="shared" si="43"/>
        <v>2015</v>
      </c>
    </row>
    <row r="712" spans="1:28" ht="116" x14ac:dyDescent="0.35">
      <c r="A712" s="35">
        <v>14</v>
      </c>
      <c r="B712" s="21" t="s">
        <v>1325</v>
      </c>
      <c r="C712" s="21" t="s">
        <v>3185</v>
      </c>
      <c r="D712" s="21" t="s">
        <v>3212</v>
      </c>
      <c r="E712" s="21" t="s">
        <v>60</v>
      </c>
      <c r="F712" s="21" t="s">
        <v>1609</v>
      </c>
      <c r="G712" s="15" t="s">
        <v>3213</v>
      </c>
      <c r="H712" s="21" t="s">
        <v>43</v>
      </c>
      <c r="I712" s="29"/>
      <c r="J712" s="21"/>
      <c r="K712" s="21" t="s">
        <v>3261</v>
      </c>
      <c r="L712" s="15" t="s">
        <v>3214</v>
      </c>
      <c r="M712" s="22">
        <v>42192.367835648147</v>
      </c>
      <c r="N712" s="21"/>
      <c r="O712" s="21" t="s">
        <v>1605</v>
      </c>
      <c r="P712" s="21" t="s">
        <v>3190</v>
      </c>
      <c r="Q712" s="21" t="s">
        <v>30</v>
      </c>
      <c r="R712" s="21" t="s">
        <v>3262</v>
      </c>
      <c r="S712" s="21"/>
      <c r="T712" s="22">
        <v>42200</v>
      </c>
      <c r="U712" s="22"/>
      <c r="V712" s="15"/>
      <c r="W712" s="15"/>
      <c r="X712" s="23">
        <v>0</v>
      </c>
      <c r="Y712" s="33">
        <f t="shared" si="40"/>
        <v>28</v>
      </c>
      <c r="Z712" s="32">
        <f t="shared" si="41"/>
        <v>2015</v>
      </c>
      <c r="AA712" s="33" t="str">
        <f t="shared" si="42"/>
        <v/>
      </c>
      <c r="AB712" t="str">
        <f t="shared" si="43"/>
        <v/>
      </c>
    </row>
    <row r="713" spans="1:28" ht="87" x14ac:dyDescent="0.35">
      <c r="A713" s="34">
        <v>13</v>
      </c>
      <c r="B713" s="18" t="s">
        <v>47</v>
      </c>
      <c r="C713" s="18" t="s">
        <v>3215</v>
      </c>
      <c r="D713" s="18" t="s">
        <v>3216</v>
      </c>
      <c r="E713" s="18"/>
      <c r="F713" s="18" t="s">
        <v>35</v>
      </c>
      <c r="G713" s="14" t="s">
        <v>3217</v>
      </c>
      <c r="H713" s="18" t="s">
        <v>28</v>
      </c>
      <c r="I713" s="29"/>
      <c r="J713" s="18"/>
      <c r="K713" s="18" t="s">
        <v>3257</v>
      </c>
      <c r="L713" s="14" t="s">
        <v>3218</v>
      </c>
      <c r="M713" s="19">
        <v>42191.700196759259</v>
      </c>
      <c r="N713" s="18" t="s">
        <v>102</v>
      </c>
      <c r="O713" s="18"/>
      <c r="P713" s="18"/>
      <c r="Q713" s="18" t="s">
        <v>38</v>
      </c>
      <c r="R713" s="18"/>
      <c r="S713" s="18"/>
      <c r="T713" s="19">
        <v>42394</v>
      </c>
      <c r="U713" s="19">
        <v>42394</v>
      </c>
      <c r="V713" s="14"/>
      <c r="W713" s="14"/>
      <c r="X713" s="20">
        <v>0</v>
      </c>
      <c r="Y713" s="33">
        <f t="shared" si="40"/>
        <v>28</v>
      </c>
      <c r="Z713" s="32">
        <f t="shared" si="41"/>
        <v>2015</v>
      </c>
      <c r="AA713" s="33">
        <f t="shared" si="42"/>
        <v>5</v>
      </c>
      <c r="AB713">
        <f t="shared" si="43"/>
        <v>2016</v>
      </c>
    </row>
    <row r="714" spans="1:28" ht="72.5" x14ac:dyDescent="0.35">
      <c r="A714" s="35">
        <v>12</v>
      </c>
      <c r="B714" s="21" t="s">
        <v>47</v>
      </c>
      <c r="C714" s="21" t="s">
        <v>3215</v>
      </c>
      <c r="D714" s="21" t="s">
        <v>3219</v>
      </c>
      <c r="E714" s="21"/>
      <c r="F714" s="21" t="s">
        <v>35</v>
      </c>
      <c r="G714" s="15" t="s">
        <v>3220</v>
      </c>
      <c r="H714" s="21"/>
      <c r="I714" s="29"/>
      <c r="J714" s="21"/>
      <c r="K714" s="21" t="s">
        <v>3257</v>
      </c>
      <c r="L714" s="15" t="s">
        <v>3221</v>
      </c>
      <c r="M714" s="22">
        <v>42191.699224537035</v>
      </c>
      <c r="N714" s="21"/>
      <c r="O714" s="21" t="s">
        <v>1605</v>
      </c>
      <c r="P714" s="21"/>
      <c r="Q714" s="21" t="s">
        <v>38</v>
      </c>
      <c r="R714" s="21" t="s">
        <v>38</v>
      </c>
      <c r="S714" s="21"/>
      <c r="T714" s="22">
        <v>42192</v>
      </c>
      <c r="U714" s="22">
        <v>42193</v>
      </c>
      <c r="V714" s="24" t="s">
        <v>3222</v>
      </c>
      <c r="W714" s="15"/>
      <c r="X714" s="23">
        <v>0</v>
      </c>
      <c r="Y714" s="33">
        <f t="shared" si="40"/>
        <v>28</v>
      </c>
      <c r="Z714" s="32">
        <f t="shared" si="41"/>
        <v>2015</v>
      </c>
      <c r="AA714" s="33">
        <f t="shared" si="42"/>
        <v>28</v>
      </c>
      <c r="AB714">
        <f t="shared" si="43"/>
        <v>2015</v>
      </c>
    </row>
    <row r="715" spans="1:28" ht="43.5" x14ac:dyDescent="0.35">
      <c r="A715" s="36">
        <v>11</v>
      </c>
      <c r="B715" s="11" t="s">
        <v>47</v>
      </c>
      <c r="C715" s="11" t="s">
        <v>3215</v>
      </c>
      <c r="D715" s="11" t="s">
        <v>3223</v>
      </c>
      <c r="E715" s="11"/>
      <c r="F715" s="11" t="s">
        <v>51</v>
      </c>
      <c r="G715" s="12" t="s">
        <v>3224</v>
      </c>
      <c r="H715" s="11"/>
      <c r="I715" s="29"/>
      <c r="J715" s="11"/>
      <c r="K715" s="11" t="s">
        <v>3257</v>
      </c>
      <c r="L715" s="12" t="s">
        <v>3225</v>
      </c>
      <c r="M715" s="26">
        <v>42186.390740740739</v>
      </c>
      <c r="N715" s="11" t="s">
        <v>102</v>
      </c>
      <c r="O715" s="11"/>
      <c r="P715" s="11"/>
      <c r="Q715" s="11" t="s">
        <v>38</v>
      </c>
      <c r="R715" s="11"/>
      <c r="S715" s="11"/>
      <c r="T715" s="26">
        <v>42186</v>
      </c>
      <c r="U715" s="26">
        <v>42186</v>
      </c>
      <c r="V715" s="12"/>
      <c r="W715" s="12"/>
      <c r="X715" s="27">
        <v>0</v>
      </c>
      <c r="Y715" s="33">
        <f t="shared" si="40"/>
        <v>27</v>
      </c>
      <c r="Z715" s="32">
        <f t="shared" si="41"/>
        <v>2015</v>
      </c>
      <c r="AA715" s="33">
        <f t="shared" si="42"/>
        <v>27</v>
      </c>
      <c r="AB715">
        <f t="shared" si="43"/>
        <v>2015</v>
      </c>
    </row>
  </sheetData>
  <hyperlinks>
    <hyperlink ref="V22" r:id="rId1"/>
    <hyperlink ref="V24" r:id="rId2"/>
    <hyperlink ref="V28" r:id="rId3"/>
    <hyperlink ref="V30" r:id="rId4"/>
    <hyperlink ref="V37" r:id="rId5"/>
    <hyperlink ref="V38" r:id="rId6"/>
    <hyperlink ref="V39" r:id="rId7"/>
    <hyperlink ref="V40" r:id="rId8"/>
    <hyperlink ref="V46" r:id="rId9"/>
    <hyperlink ref="V47" r:id="rId10"/>
    <hyperlink ref="V49" r:id="rId11"/>
    <hyperlink ref="V56" r:id="rId12"/>
    <hyperlink ref="V60" r:id="rId13"/>
    <hyperlink ref="V68" r:id="rId14"/>
    <hyperlink ref="V69" r:id="rId15"/>
    <hyperlink ref="V71" r:id="rId16"/>
    <hyperlink ref="V74" r:id="rId17"/>
    <hyperlink ref="V76" r:id="rId18"/>
    <hyperlink ref="V83" r:id="rId19"/>
    <hyperlink ref="V85" r:id="rId20"/>
    <hyperlink ref="V86" r:id="rId21"/>
    <hyperlink ref="V92" r:id="rId22"/>
    <hyperlink ref="V96" r:id="rId23"/>
    <hyperlink ref="V100" r:id="rId24"/>
    <hyperlink ref="V102" r:id="rId25"/>
    <hyperlink ref="V103" r:id="rId26"/>
    <hyperlink ref="V106" r:id="rId27"/>
    <hyperlink ref="V108" r:id="rId28"/>
    <hyperlink ref="V115" r:id="rId29"/>
    <hyperlink ref="V116" r:id="rId30"/>
    <hyperlink ref="V126" r:id="rId31"/>
    <hyperlink ref="V129" r:id="rId32"/>
    <hyperlink ref="V131" r:id="rId33" display="6601212"/>
    <hyperlink ref="V136" r:id="rId34"/>
    <hyperlink ref="V137" r:id="rId35"/>
    <hyperlink ref="V146" r:id="rId36"/>
    <hyperlink ref="V147" r:id="rId37"/>
    <hyperlink ref="V148" r:id="rId38"/>
    <hyperlink ref="V150" r:id="rId39"/>
    <hyperlink ref="V151" r:id="rId40"/>
    <hyperlink ref="V155" r:id="rId41"/>
    <hyperlink ref="V157" r:id="rId42"/>
    <hyperlink ref="V158" r:id="rId43"/>
    <hyperlink ref="V159" r:id="rId44"/>
    <hyperlink ref="V161" r:id="rId45"/>
    <hyperlink ref="V169" r:id="rId46"/>
    <hyperlink ref="V170" r:id="rId47"/>
    <hyperlink ref="V171" r:id="rId48"/>
    <hyperlink ref="V172" r:id="rId49"/>
    <hyperlink ref="V173" r:id="rId50"/>
    <hyperlink ref="V174" r:id="rId51"/>
    <hyperlink ref="V175" r:id="rId52"/>
    <hyperlink ref="V177" r:id="rId53"/>
    <hyperlink ref="V178" r:id="rId54"/>
    <hyperlink ref="V180" r:id="rId55"/>
    <hyperlink ref="V181" r:id="rId56"/>
    <hyperlink ref="V183" r:id="rId57"/>
    <hyperlink ref="V184" r:id="rId58"/>
    <hyperlink ref="V185" r:id="rId59"/>
    <hyperlink ref="V187" r:id="rId60"/>
    <hyperlink ref="V188" r:id="rId61"/>
    <hyperlink ref="V189" r:id="rId62"/>
    <hyperlink ref="V190" r:id="rId63"/>
    <hyperlink ref="V192" r:id="rId64"/>
    <hyperlink ref="V193" r:id="rId65"/>
    <hyperlink ref="V194" r:id="rId66"/>
    <hyperlink ref="V195" r:id="rId67"/>
    <hyperlink ref="V196" r:id="rId68"/>
    <hyperlink ref="V197" r:id="rId69"/>
    <hyperlink ref="V200" r:id="rId70"/>
    <hyperlink ref="V201" r:id="rId71"/>
    <hyperlink ref="V202" r:id="rId72"/>
    <hyperlink ref="V203" r:id="rId73"/>
    <hyperlink ref="V207" r:id="rId74"/>
    <hyperlink ref="V208" r:id="rId75"/>
    <hyperlink ref="V209" r:id="rId76"/>
    <hyperlink ref="V210" r:id="rId77"/>
    <hyperlink ref="V211" r:id="rId78"/>
    <hyperlink ref="V213" r:id="rId79"/>
    <hyperlink ref="V220" r:id="rId80"/>
    <hyperlink ref="V221" r:id="rId81"/>
    <hyperlink ref="V222" r:id="rId82"/>
    <hyperlink ref="V226" r:id="rId83"/>
    <hyperlink ref="V230" r:id="rId84"/>
    <hyperlink ref="V232" r:id="rId85"/>
    <hyperlink ref="V233" r:id="rId86"/>
    <hyperlink ref="V234" r:id="rId87"/>
    <hyperlink ref="V235" r:id="rId88"/>
    <hyperlink ref="V236" r:id="rId89"/>
    <hyperlink ref="V237" r:id="rId90"/>
    <hyperlink ref="V238" r:id="rId91"/>
    <hyperlink ref="V239" r:id="rId92"/>
    <hyperlink ref="V240" r:id="rId93"/>
    <hyperlink ref="V241" r:id="rId94"/>
    <hyperlink ref="V242" r:id="rId95"/>
    <hyperlink ref="V243" r:id="rId96"/>
    <hyperlink ref="V246" r:id="rId97"/>
    <hyperlink ref="V247" r:id="rId98"/>
    <hyperlink ref="V248" r:id="rId99"/>
    <hyperlink ref="V250" r:id="rId100"/>
    <hyperlink ref="V252" r:id="rId101"/>
    <hyperlink ref="V254" r:id="rId102"/>
    <hyperlink ref="V255" r:id="rId103"/>
    <hyperlink ref="V256" r:id="rId104"/>
    <hyperlink ref="V257" r:id="rId105"/>
    <hyperlink ref="V260" r:id="rId106"/>
    <hyperlink ref="V262" r:id="rId107"/>
    <hyperlink ref="V263" r:id="rId108"/>
    <hyperlink ref="V264" r:id="rId109"/>
    <hyperlink ref="V265" r:id="rId110"/>
    <hyperlink ref="V268" r:id="rId111"/>
    <hyperlink ref="V269" r:id="rId112"/>
    <hyperlink ref="V270" r:id="rId113"/>
    <hyperlink ref="V271" r:id="rId114"/>
    <hyperlink ref="V273" r:id="rId115"/>
    <hyperlink ref="V274" r:id="rId116"/>
    <hyperlink ref="V276" r:id="rId117"/>
    <hyperlink ref="V277" r:id="rId118"/>
    <hyperlink ref="V279" r:id="rId119"/>
    <hyperlink ref="V280" r:id="rId120"/>
    <hyperlink ref="V281" r:id="rId121"/>
    <hyperlink ref="V282" r:id="rId122"/>
    <hyperlink ref="V283" r:id="rId123"/>
    <hyperlink ref="V286" r:id="rId124"/>
    <hyperlink ref="V287" r:id="rId125"/>
    <hyperlink ref="V288" r:id="rId126"/>
    <hyperlink ref="V290" r:id="rId127"/>
    <hyperlink ref="V291" r:id="rId128"/>
    <hyperlink ref="V292" r:id="rId129"/>
    <hyperlink ref="V293" r:id="rId130"/>
    <hyperlink ref="V294" r:id="rId131"/>
    <hyperlink ref="V295" r:id="rId132"/>
    <hyperlink ref="V296" r:id="rId133"/>
    <hyperlink ref="V298" r:id="rId134"/>
    <hyperlink ref="V299" r:id="rId135"/>
    <hyperlink ref="V300" r:id="rId136"/>
    <hyperlink ref="V301" r:id="rId137"/>
    <hyperlink ref="V302" r:id="rId138"/>
    <hyperlink ref="V303" r:id="rId139"/>
    <hyperlink ref="V304" r:id="rId140"/>
    <hyperlink ref="V305" r:id="rId141"/>
    <hyperlink ref="V306" r:id="rId142"/>
    <hyperlink ref="V308" r:id="rId143"/>
    <hyperlink ref="V310" r:id="rId144"/>
    <hyperlink ref="V313" r:id="rId145"/>
    <hyperlink ref="V314" r:id="rId146"/>
    <hyperlink ref="V315" r:id="rId147"/>
    <hyperlink ref="V316" r:id="rId148"/>
    <hyperlink ref="V317" r:id="rId149"/>
    <hyperlink ref="V318" r:id="rId150"/>
    <hyperlink ref="V319" r:id="rId151"/>
    <hyperlink ref="V320" r:id="rId152"/>
    <hyperlink ref="V324" r:id="rId153"/>
    <hyperlink ref="V325" r:id="rId154"/>
    <hyperlink ref="V326" r:id="rId155"/>
    <hyperlink ref="V327" r:id="rId156"/>
    <hyperlink ref="V328" r:id="rId157"/>
    <hyperlink ref="V329" r:id="rId158"/>
    <hyperlink ref="V330" r:id="rId159"/>
    <hyperlink ref="V331" r:id="rId160"/>
    <hyperlink ref="V332" r:id="rId161"/>
    <hyperlink ref="V333" r:id="rId162"/>
    <hyperlink ref="V334" r:id="rId163"/>
    <hyperlink ref="V335" r:id="rId164"/>
    <hyperlink ref="V336" r:id="rId165"/>
    <hyperlink ref="V337" r:id="rId166"/>
    <hyperlink ref="V338" r:id="rId167"/>
    <hyperlink ref="V340" r:id="rId168"/>
    <hyperlink ref="V341" r:id="rId169"/>
    <hyperlink ref="V343" r:id="rId170"/>
    <hyperlink ref="V345" r:id="rId171"/>
    <hyperlink ref="V346" r:id="rId172"/>
    <hyperlink ref="V348" r:id="rId173"/>
    <hyperlink ref="V349" r:id="rId174"/>
    <hyperlink ref="V350" r:id="rId175"/>
    <hyperlink ref="V351" r:id="rId176"/>
    <hyperlink ref="V352" r:id="rId177"/>
    <hyperlink ref="V353" r:id="rId178"/>
    <hyperlink ref="V354" r:id="rId179"/>
    <hyperlink ref="V356" r:id="rId180"/>
    <hyperlink ref="V357" r:id="rId181"/>
    <hyperlink ref="V358" r:id="rId182"/>
    <hyperlink ref="V359" r:id="rId183"/>
    <hyperlink ref="V360" r:id="rId184"/>
    <hyperlink ref="V362" r:id="rId185"/>
    <hyperlink ref="V363" r:id="rId186"/>
    <hyperlink ref="V366" r:id="rId187"/>
    <hyperlink ref="V367" r:id="rId188"/>
    <hyperlink ref="V368" r:id="rId189"/>
    <hyperlink ref="V371" r:id="rId190"/>
    <hyperlink ref="V372" r:id="rId191"/>
    <hyperlink ref="V373" r:id="rId192"/>
    <hyperlink ref="V374" r:id="rId193"/>
    <hyperlink ref="V376" r:id="rId194"/>
    <hyperlink ref="V380" r:id="rId195"/>
    <hyperlink ref="V381" r:id="rId196"/>
    <hyperlink ref="V382" r:id="rId197"/>
    <hyperlink ref="V383" r:id="rId198"/>
    <hyperlink ref="V387" r:id="rId199"/>
    <hyperlink ref="V389" r:id="rId200"/>
    <hyperlink ref="V393" r:id="rId201"/>
    <hyperlink ref="V394" r:id="rId202"/>
    <hyperlink ref="V396" r:id="rId203"/>
    <hyperlink ref="V398" r:id="rId204"/>
    <hyperlink ref="V399" r:id="rId205"/>
    <hyperlink ref="V402" r:id="rId206"/>
    <hyperlink ref="V405" r:id="rId207"/>
    <hyperlink ref="V406" r:id="rId208"/>
    <hyperlink ref="V410" r:id="rId209"/>
    <hyperlink ref="V411" r:id="rId210"/>
    <hyperlink ref="V412" r:id="rId211"/>
    <hyperlink ref="V413" r:id="rId212"/>
    <hyperlink ref="V414" r:id="rId213"/>
    <hyperlink ref="V415" r:id="rId214"/>
    <hyperlink ref="V417" r:id="rId215"/>
    <hyperlink ref="V418" r:id="rId216"/>
    <hyperlink ref="V419" r:id="rId217"/>
    <hyperlink ref="V420" r:id="rId218"/>
    <hyperlink ref="V421" r:id="rId219"/>
    <hyperlink ref="V423" r:id="rId220"/>
    <hyperlink ref="V424" r:id="rId221"/>
    <hyperlink ref="V425" r:id="rId222" display="21523104"/>
    <hyperlink ref="V426" r:id="rId223"/>
    <hyperlink ref="V427" r:id="rId224"/>
    <hyperlink ref="V430" r:id="rId225"/>
    <hyperlink ref="V432" r:id="rId226"/>
    <hyperlink ref="V433" r:id="rId227"/>
    <hyperlink ref="V435" r:id="rId228"/>
    <hyperlink ref="V436" r:id="rId229"/>
    <hyperlink ref="V443" r:id="rId230"/>
    <hyperlink ref="V445" r:id="rId231"/>
    <hyperlink ref="V446" r:id="rId232"/>
    <hyperlink ref="V447" r:id="rId233"/>
    <hyperlink ref="V448" r:id="rId234"/>
    <hyperlink ref="V449" r:id="rId235"/>
    <hyperlink ref="V450" r:id="rId236"/>
    <hyperlink ref="V453" r:id="rId237"/>
    <hyperlink ref="V455" r:id="rId238"/>
    <hyperlink ref="V456" r:id="rId239"/>
    <hyperlink ref="V457" r:id="rId240"/>
    <hyperlink ref="V462" r:id="rId241"/>
    <hyperlink ref="V463" r:id="rId242"/>
    <hyperlink ref="V466" r:id="rId243"/>
    <hyperlink ref="V467" r:id="rId244"/>
    <hyperlink ref="V468" r:id="rId245"/>
    <hyperlink ref="V471" r:id="rId246"/>
    <hyperlink ref="V473" r:id="rId247"/>
    <hyperlink ref="V478" r:id="rId248"/>
    <hyperlink ref="V479" r:id="rId249"/>
    <hyperlink ref="V483" r:id="rId250"/>
    <hyperlink ref="V485" r:id="rId251"/>
    <hyperlink ref="V487" r:id="rId252"/>
    <hyperlink ref="V489" r:id="rId253"/>
    <hyperlink ref="V491" r:id="rId254"/>
    <hyperlink ref="V492" r:id="rId255"/>
    <hyperlink ref="V493" r:id="rId256"/>
    <hyperlink ref="V494" r:id="rId257"/>
    <hyperlink ref="V496" r:id="rId258"/>
    <hyperlink ref="V498" r:id="rId259"/>
    <hyperlink ref="V499" r:id="rId260"/>
    <hyperlink ref="V500" r:id="rId261"/>
    <hyperlink ref="V503" r:id="rId262"/>
    <hyperlink ref="V504" r:id="rId263"/>
    <hyperlink ref="V505" r:id="rId264"/>
    <hyperlink ref="V506" r:id="rId265"/>
    <hyperlink ref="V508" r:id="rId266"/>
    <hyperlink ref="V509" r:id="rId267"/>
    <hyperlink ref="V510" r:id="rId268"/>
    <hyperlink ref="V511" r:id="rId269"/>
    <hyperlink ref="V512" r:id="rId270"/>
    <hyperlink ref="V513" r:id="rId271"/>
    <hyperlink ref="V516" r:id="rId272"/>
    <hyperlink ref="V517" r:id="rId273"/>
    <hyperlink ref="V519" r:id="rId274"/>
    <hyperlink ref="V520" r:id="rId275"/>
    <hyperlink ref="V522" r:id="rId276"/>
    <hyperlink ref="V524" r:id="rId277"/>
    <hyperlink ref="V525" r:id="rId278"/>
    <hyperlink ref="V526" r:id="rId279"/>
    <hyperlink ref="V527" r:id="rId280"/>
    <hyperlink ref="V528" r:id="rId281"/>
    <hyperlink ref="V531" r:id="rId282"/>
    <hyperlink ref="V532" r:id="rId283"/>
    <hyperlink ref="V534" r:id="rId284"/>
    <hyperlink ref="V537" r:id="rId285"/>
    <hyperlink ref="V539" r:id="rId286"/>
    <hyperlink ref="V541" r:id="rId287"/>
    <hyperlink ref="V542" r:id="rId288"/>
    <hyperlink ref="V543" r:id="rId289"/>
    <hyperlink ref="V544" r:id="rId290"/>
    <hyperlink ref="V549" r:id="rId291"/>
    <hyperlink ref="V550" r:id="rId292"/>
    <hyperlink ref="V551" r:id="rId293"/>
    <hyperlink ref="V552" r:id="rId294"/>
    <hyperlink ref="V553" r:id="rId295"/>
    <hyperlink ref="V554" r:id="rId296"/>
    <hyperlink ref="V556" r:id="rId297"/>
    <hyperlink ref="V557" r:id="rId298"/>
    <hyperlink ref="V561" r:id="rId299"/>
    <hyperlink ref="V562" r:id="rId300"/>
    <hyperlink ref="V563" r:id="rId301"/>
    <hyperlink ref="V566" r:id="rId302"/>
    <hyperlink ref="V567" r:id="rId303"/>
    <hyperlink ref="V568" r:id="rId304"/>
    <hyperlink ref="V569" r:id="rId305"/>
    <hyperlink ref="V570" r:id="rId306"/>
    <hyperlink ref="V571" r:id="rId307"/>
    <hyperlink ref="V572" r:id="rId308"/>
    <hyperlink ref="V574" r:id="rId309"/>
    <hyperlink ref="V576" r:id="rId310"/>
    <hyperlink ref="V577" r:id="rId311"/>
    <hyperlink ref="V578" r:id="rId312"/>
    <hyperlink ref="V579" r:id="rId313"/>
    <hyperlink ref="V581" r:id="rId314"/>
    <hyperlink ref="V582" r:id="rId315"/>
    <hyperlink ref="V583" r:id="rId316"/>
    <hyperlink ref="V588" r:id="rId317"/>
    <hyperlink ref="V589" r:id="rId318"/>
    <hyperlink ref="V593" r:id="rId319"/>
    <hyperlink ref="V594" r:id="rId320"/>
    <hyperlink ref="V597" r:id="rId321"/>
    <hyperlink ref="V600" r:id="rId322"/>
    <hyperlink ref="V601" r:id="rId323"/>
    <hyperlink ref="V602" r:id="rId324"/>
    <hyperlink ref="V603" r:id="rId325"/>
    <hyperlink ref="V604" r:id="rId326"/>
    <hyperlink ref="V606" r:id="rId327"/>
    <hyperlink ref="V608" r:id="rId328"/>
    <hyperlink ref="V611" r:id="rId329"/>
    <hyperlink ref="V612" r:id="rId330"/>
    <hyperlink ref="V613" r:id="rId331"/>
    <hyperlink ref="V614" r:id="rId332"/>
    <hyperlink ref="V616" r:id="rId333"/>
    <hyperlink ref="V617" r:id="rId334"/>
    <hyperlink ref="V619" r:id="rId335"/>
    <hyperlink ref="V620" r:id="rId336"/>
    <hyperlink ref="V626" r:id="rId337"/>
    <hyperlink ref="V627" r:id="rId338"/>
    <hyperlink ref="V628" r:id="rId339"/>
    <hyperlink ref="V630" r:id="rId340"/>
    <hyperlink ref="V632" r:id="rId341"/>
    <hyperlink ref="V633" r:id="rId342"/>
    <hyperlink ref="V636" r:id="rId343"/>
    <hyperlink ref="V638" r:id="rId344"/>
    <hyperlink ref="V642" r:id="rId345"/>
    <hyperlink ref="V643" r:id="rId346"/>
    <hyperlink ref="V646" r:id="rId347"/>
    <hyperlink ref="V647" r:id="rId348"/>
    <hyperlink ref="V648" r:id="rId349"/>
    <hyperlink ref="V649" r:id="rId350"/>
    <hyperlink ref="V650" r:id="rId351"/>
    <hyperlink ref="V651" r:id="rId352"/>
    <hyperlink ref="V655" r:id="rId353"/>
    <hyperlink ref="V660" r:id="rId354"/>
    <hyperlink ref="V661" r:id="rId355"/>
    <hyperlink ref="V662" r:id="rId356"/>
    <hyperlink ref="V663" r:id="rId357"/>
    <hyperlink ref="V664" r:id="rId358"/>
    <hyperlink ref="V665" r:id="rId359"/>
    <hyperlink ref="V666" r:id="rId360"/>
    <hyperlink ref="V667" r:id="rId361"/>
    <hyperlink ref="V668" r:id="rId362"/>
    <hyperlink ref="V669" r:id="rId363"/>
    <hyperlink ref="V670" r:id="rId364"/>
    <hyperlink ref="V671" r:id="rId365"/>
    <hyperlink ref="V672" r:id="rId366"/>
    <hyperlink ref="V674" r:id="rId367"/>
    <hyperlink ref="V678" r:id="rId368"/>
    <hyperlink ref="V679" r:id="rId369"/>
    <hyperlink ref="V680" r:id="rId370"/>
    <hyperlink ref="V683" r:id="rId371"/>
    <hyperlink ref="V684" r:id="rId372"/>
    <hyperlink ref="V685" r:id="rId373"/>
    <hyperlink ref="V686" r:id="rId374"/>
    <hyperlink ref="V687" r:id="rId375"/>
    <hyperlink ref="V688" r:id="rId376"/>
    <hyperlink ref="V689" r:id="rId377"/>
    <hyperlink ref="V690" r:id="rId378"/>
    <hyperlink ref="V691" r:id="rId379"/>
    <hyperlink ref="V692" r:id="rId380"/>
    <hyperlink ref="V693" r:id="rId381"/>
    <hyperlink ref="V696" r:id="rId382"/>
    <hyperlink ref="V697" r:id="rId383"/>
    <hyperlink ref="V698" r:id="rId384"/>
    <hyperlink ref="V699" r:id="rId385"/>
    <hyperlink ref="V700" r:id="rId386"/>
    <hyperlink ref="V701" r:id="rId387"/>
    <hyperlink ref="V702" r:id="rId388"/>
    <hyperlink ref="V704" r:id="rId389"/>
    <hyperlink ref="V705" r:id="rId390"/>
    <hyperlink ref="V706" r:id="rId391"/>
    <hyperlink ref="V707" r:id="rId392"/>
    <hyperlink ref="V708" r:id="rId393"/>
    <hyperlink ref="V709" r:id="rId394"/>
    <hyperlink ref="V710" r:id="rId395"/>
    <hyperlink ref="V711" r:id="rId396"/>
    <hyperlink ref="V714" r:id="rId397"/>
    <hyperlink ref="W38" r:id="rId398"/>
    <hyperlink ref="W41" r:id="rId399"/>
    <hyperlink ref="W49" r:id="rId400"/>
    <hyperlink ref="W56" r:id="rId401"/>
    <hyperlink ref="W60" r:id="rId402"/>
    <hyperlink ref="W63" r:id="rId403"/>
    <hyperlink ref="W69" r:id="rId404"/>
    <hyperlink ref="W71" r:id="rId405"/>
    <hyperlink ref="W74" r:id="rId406"/>
    <hyperlink ref="W83" r:id="rId407"/>
    <hyperlink ref="W91" r:id="rId408"/>
    <hyperlink ref="W96" r:id="rId409"/>
    <hyperlink ref="W108" r:id="rId410"/>
    <hyperlink ref="W112" r:id="rId411"/>
    <hyperlink ref="W137" r:id="rId412"/>
    <hyperlink ref="W139" r:id="rId413"/>
    <hyperlink ref="W146" r:id="rId414"/>
    <hyperlink ref="W147" r:id="rId415"/>
    <hyperlink ref="W157" r:id="rId416"/>
    <hyperlink ref="W170" r:id="rId417"/>
    <hyperlink ref="W171" r:id="rId418"/>
    <hyperlink ref="W172" r:id="rId419"/>
    <hyperlink ref="W181" r:id="rId420"/>
    <hyperlink ref="W187" r:id="rId421"/>
    <hyperlink ref="W193" r:id="rId422"/>
    <hyperlink ref="W197" r:id="rId423"/>
    <hyperlink ref="W203" r:id="rId424"/>
    <hyperlink ref="W207" r:id="rId425"/>
    <hyperlink ref="W208" r:id="rId426"/>
    <hyperlink ref="W209" r:id="rId427"/>
    <hyperlink ref="W210" r:id="rId428"/>
    <hyperlink ref="W220" r:id="rId429"/>
    <hyperlink ref="W222" r:id="rId430"/>
    <hyperlink ref="W226" r:id="rId431"/>
    <hyperlink ref="W230" r:id="rId432"/>
    <hyperlink ref="W235" r:id="rId433"/>
    <hyperlink ref="W237" r:id="rId434"/>
    <hyperlink ref="W238" r:id="rId435"/>
    <hyperlink ref="W241" r:id="rId436"/>
    <hyperlink ref="W246" r:id="rId437"/>
    <hyperlink ref="W248" r:id="rId438"/>
    <hyperlink ref="W262" r:id="rId439"/>
    <hyperlink ref="W264" r:id="rId440"/>
    <hyperlink ref="W274" r:id="rId441"/>
    <hyperlink ref="W277" r:id="rId442"/>
    <hyperlink ref="W280" r:id="rId443"/>
    <hyperlink ref="W281" r:id="rId444"/>
    <hyperlink ref="W291" r:id="rId445"/>
    <hyperlink ref="W292" r:id="rId446"/>
    <hyperlink ref="W294" r:id="rId447"/>
    <hyperlink ref="W296" r:id="rId448"/>
    <hyperlink ref="W301" r:id="rId449"/>
    <hyperlink ref="W307" r:id="rId450"/>
    <hyperlink ref="W313" r:id="rId451"/>
    <hyperlink ref="W314" r:id="rId452"/>
    <hyperlink ref="W316" r:id="rId453"/>
    <hyperlink ref="W317" r:id="rId454"/>
    <hyperlink ref="W320" r:id="rId455"/>
    <hyperlink ref="W325" r:id="rId456"/>
    <hyperlink ref="W327" r:id="rId457"/>
    <hyperlink ref="W328" r:id="rId458"/>
    <hyperlink ref="W329" r:id="rId459"/>
    <hyperlink ref="W330" r:id="rId460"/>
    <hyperlink ref="W331" r:id="rId461"/>
    <hyperlink ref="W332" r:id="rId462"/>
    <hyperlink ref="W333" r:id="rId463"/>
    <hyperlink ref="W334" r:id="rId464"/>
    <hyperlink ref="W335" r:id="rId465"/>
    <hyperlink ref="W338" r:id="rId466"/>
    <hyperlink ref="W341" r:id="rId467"/>
    <hyperlink ref="W343" r:id="rId468"/>
    <hyperlink ref="W356" r:id="rId469"/>
    <hyperlink ref="W362" r:id="rId470"/>
    <hyperlink ref="W368" r:id="rId471"/>
    <hyperlink ref="W372" r:id="rId472"/>
    <hyperlink ref="W373" r:id="rId473"/>
    <hyperlink ref="W374" r:id="rId474"/>
    <hyperlink ref="W375" r:id="rId475"/>
    <hyperlink ref="W376" r:id="rId476"/>
    <hyperlink ref="W379" r:id="rId477"/>
    <hyperlink ref="W381" r:id="rId478"/>
    <hyperlink ref="W393" r:id="rId479"/>
    <hyperlink ref="W397" r:id="rId480"/>
    <hyperlink ref="W398" r:id="rId481"/>
    <hyperlink ref="W406" r:id="rId482"/>
    <hyperlink ref="W410" r:id="rId483"/>
    <hyperlink ref="W411" r:id="rId484"/>
    <hyperlink ref="W412" r:id="rId485"/>
    <hyperlink ref="W415" r:id="rId486"/>
    <hyperlink ref="W419" r:id="rId487"/>
    <hyperlink ref="W420" r:id="rId488"/>
    <hyperlink ref="W422" r:id="rId489"/>
    <hyperlink ref="W424" r:id="rId490"/>
    <hyperlink ref="W428" r:id="rId491"/>
    <hyperlink ref="W430" r:id="rId492"/>
    <hyperlink ref="W436" r:id="rId493"/>
    <hyperlink ref="W451" r:id="rId494"/>
    <hyperlink ref="W462" r:id="rId495"/>
    <hyperlink ref="W464" r:id="rId496"/>
    <hyperlink ref="W467" r:id="rId497"/>
    <hyperlink ref="W478" r:id="rId498"/>
    <hyperlink ref="W483" r:id="rId499"/>
    <hyperlink ref="W486" r:id="rId500"/>
    <hyperlink ref="W487" r:id="rId501"/>
    <hyperlink ref="W489" r:id="rId502"/>
    <hyperlink ref="W492" r:id="rId503"/>
    <hyperlink ref="W496" r:id="rId504"/>
    <hyperlink ref="W498" r:id="rId505"/>
    <hyperlink ref="W499" r:id="rId506"/>
    <hyperlink ref="W501" r:id="rId507"/>
    <hyperlink ref="W505" r:id="rId508"/>
    <hyperlink ref="W506" r:id="rId509"/>
    <hyperlink ref="W525" r:id="rId510"/>
    <hyperlink ref="W528" r:id="rId511"/>
    <hyperlink ref="W532" r:id="rId512"/>
    <hyperlink ref="W535" r:id="rId513"/>
    <hyperlink ref="W540" r:id="rId514"/>
    <hyperlink ref="W541" r:id="rId515"/>
    <hyperlink ref="W544" r:id="rId516"/>
    <hyperlink ref="W549" r:id="rId517"/>
    <hyperlink ref="W554" r:id="rId518"/>
    <hyperlink ref="W557" r:id="rId519"/>
    <hyperlink ref="W559" r:id="rId520"/>
    <hyperlink ref="W574" r:id="rId521"/>
    <hyperlink ref="W591" r:id="rId522"/>
    <hyperlink ref="W593" r:id="rId523"/>
    <hyperlink ref="W594" r:id="rId524"/>
    <hyperlink ref="W601" r:id="rId525"/>
    <hyperlink ref="W602" r:id="rId526"/>
    <hyperlink ref="W603" r:id="rId527"/>
    <hyperlink ref="W609" r:id="rId528"/>
    <hyperlink ref="W611" r:id="rId529"/>
    <hyperlink ref="W612" r:id="rId530"/>
    <hyperlink ref="W614" r:id="rId531"/>
    <hyperlink ref="W616" r:id="rId532"/>
    <hyperlink ref="W617" r:id="rId533"/>
    <hyperlink ref="W619" r:id="rId534"/>
    <hyperlink ref="W620" r:id="rId535"/>
    <hyperlink ref="W626" r:id="rId536"/>
    <hyperlink ref="W627" r:id="rId537"/>
    <hyperlink ref="W628" r:id="rId538"/>
    <hyperlink ref="W630" r:id="rId539"/>
    <hyperlink ref="W631" r:id="rId540"/>
    <hyperlink ref="W634" r:id="rId541"/>
    <hyperlink ref="W636" r:id="rId542"/>
    <hyperlink ref="W639" r:id="rId543"/>
    <hyperlink ref="W640" r:id="rId544"/>
    <hyperlink ref="W642" r:id="rId545"/>
    <hyperlink ref="W643" r:id="rId546"/>
    <hyperlink ref="W646" r:id="rId547"/>
    <hyperlink ref="W647" r:id="rId548"/>
    <hyperlink ref="W648" r:id="rId549"/>
    <hyperlink ref="W651" r:id="rId550"/>
    <hyperlink ref="W652" r:id="rId551"/>
    <hyperlink ref="W663" r:id="rId552"/>
    <hyperlink ref="W666" r:id="rId553"/>
    <hyperlink ref="W667" r:id="rId554"/>
    <hyperlink ref="W668" r:id="rId555"/>
    <hyperlink ref="W669" r:id="rId556"/>
    <hyperlink ref="W670" r:id="rId557"/>
    <hyperlink ref="W672" r:id="rId558"/>
    <hyperlink ref="W680" r:id="rId559"/>
    <hyperlink ref="W682" r:id="rId560"/>
    <hyperlink ref="W683" r:id="rId561"/>
    <hyperlink ref="W685" r:id="rId562"/>
    <hyperlink ref="W688" r:id="rId563"/>
    <hyperlink ref="W689" r:id="rId564"/>
    <hyperlink ref="W691" r:id="rId565"/>
    <hyperlink ref="W692" r:id="rId566"/>
    <hyperlink ref="W693" r:id="rId567"/>
    <hyperlink ref="W696" r:id="rId568"/>
    <hyperlink ref="W699" r:id="rId569"/>
    <hyperlink ref="W701" r:id="rId570"/>
    <hyperlink ref="W702" r:id="rId571"/>
    <hyperlink ref="W710" r:id="rId572"/>
  </hyperlinks>
  <pageMargins left="0.7" right="0.7" top="0.75" bottom="0.75" header="0.3" footer="0.3"/>
  <drawing r:id="rId573"/>
  <tableParts count="1">
    <tablePart r:id="rId57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W702"/>
  <sheetViews>
    <sheetView zoomScale="80" zoomScaleNormal="80" workbookViewId="0">
      <pane xSplit="1" topLeftCell="B1" activePane="topRight" state="frozenSplit"/>
      <selection activeCell="A22" sqref="A22"/>
      <selection pane="topRight" activeCell="C4" sqref="C4"/>
    </sheetView>
  </sheetViews>
  <sheetFormatPr baseColWidth="10" defaultRowHeight="14.5" x14ac:dyDescent="0.35"/>
  <cols>
    <col min="1" max="1" width="5" style="3" bestFit="1" customWidth="1"/>
    <col min="2" max="2" width="8.90625" style="3" customWidth="1"/>
    <col min="3" max="3" width="15.81640625" style="3" customWidth="1"/>
    <col min="4" max="4" width="13.453125" style="1" customWidth="1"/>
    <col min="5" max="5" width="8.7265625" style="3" customWidth="1"/>
    <col min="6" max="6" width="15.6328125" style="3" customWidth="1"/>
    <col min="7" max="7" width="73.6328125" style="8" customWidth="1"/>
    <col min="8" max="8" width="16.08984375" style="1" customWidth="1"/>
    <col min="9" max="9" width="40.26953125" style="1" customWidth="1"/>
    <col min="10" max="10" width="44.1796875" style="3" customWidth="1"/>
    <col min="11" max="11" width="52.453125" style="3" customWidth="1"/>
    <col min="12" max="12" width="15.54296875" style="3" bestFit="1" customWidth="1"/>
    <col min="13" max="13" width="29.26953125" style="3" customWidth="1"/>
    <col min="14" max="14" width="22.453125" style="3" customWidth="1"/>
    <col min="15" max="15" width="17.08984375" style="3" customWidth="1"/>
    <col min="16" max="16" width="22.1796875" style="3" customWidth="1"/>
    <col min="17" max="17" width="21.36328125" style="3" bestFit="1" customWidth="1"/>
    <col min="18" max="18" width="23.81640625" style="3" bestFit="1" customWidth="1"/>
    <col min="19" max="19" width="19.81640625" style="3" bestFit="1" customWidth="1"/>
    <col min="20" max="20" width="16" style="3" bestFit="1" customWidth="1"/>
    <col min="21" max="21" width="52.1796875" style="3" customWidth="1"/>
    <col min="22" max="22" width="10.81640625" style="3" bestFit="1" customWidth="1"/>
    <col min="23" max="23" width="20.54296875" style="3" bestFit="1" customWidth="1"/>
    <col min="24" max="16384" width="10.90625" style="3"/>
  </cols>
  <sheetData>
    <row r="1" spans="1:23" s="1" customFormat="1" ht="29" x14ac:dyDescent="0.35">
      <c r="A1" s="1" t="s">
        <v>0</v>
      </c>
      <c r="B1" s="1" t="s">
        <v>1</v>
      </c>
      <c r="C1" s="1" t="s">
        <v>2</v>
      </c>
      <c r="D1" s="1" t="s">
        <v>3</v>
      </c>
      <c r="E1" s="1" t="s">
        <v>4</v>
      </c>
      <c r="F1" s="1" t="s">
        <v>5</v>
      </c>
      <c r="G1" s="1" t="s">
        <v>6</v>
      </c>
      <c r="H1" s="1" t="s">
        <v>7</v>
      </c>
      <c r="I1" s="1" t="s">
        <v>3233</v>
      </c>
      <c r="J1" s="1" t="s">
        <v>8</v>
      </c>
      <c r="K1" s="1" t="s">
        <v>9</v>
      </c>
      <c r="L1" s="1" t="s">
        <v>10</v>
      </c>
      <c r="M1" s="1" t="s">
        <v>11</v>
      </c>
      <c r="N1" s="1" t="s">
        <v>12</v>
      </c>
      <c r="O1" s="1" t="s">
        <v>13</v>
      </c>
      <c r="P1" s="1" t="s">
        <v>14</v>
      </c>
      <c r="Q1" s="1" t="s">
        <v>15</v>
      </c>
      <c r="R1" s="1" t="s">
        <v>16</v>
      </c>
      <c r="S1" s="1" t="s">
        <v>17</v>
      </c>
      <c r="T1" s="1" t="s">
        <v>18</v>
      </c>
      <c r="U1" s="1" t="s">
        <v>19</v>
      </c>
      <c r="V1" s="1" t="s">
        <v>20</v>
      </c>
      <c r="W1" s="1" t="s">
        <v>21</v>
      </c>
    </row>
    <row r="2" spans="1:23" ht="29" x14ac:dyDescent="0.35">
      <c r="A2" s="4">
        <v>721</v>
      </c>
      <c r="B2" s="5" t="s">
        <v>22</v>
      </c>
      <c r="C2" s="5" t="s">
        <v>23</v>
      </c>
      <c r="D2" s="2" t="s">
        <v>24</v>
      </c>
      <c r="E2" s="5" t="s">
        <v>25</v>
      </c>
      <c r="F2" s="5" t="s">
        <v>26</v>
      </c>
      <c r="G2" s="9" t="s">
        <v>27</v>
      </c>
      <c r="H2" s="2" t="s">
        <v>28</v>
      </c>
      <c r="I2" s="10" t="s">
        <v>3226</v>
      </c>
      <c r="J2" s="1"/>
      <c r="L2" s="6">
        <v>43682.480983796297</v>
      </c>
      <c r="M2" s="5"/>
      <c r="N2" s="5" t="s">
        <v>29</v>
      </c>
      <c r="O2" s="5" t="s">
        <v>30</v>
      </c>
      <c r="P2" s="5"/>
      <c r="Q2" s="5" t="s">
        <v>31</v>
      </c>
      <c r="R2" s="6"/>
      <c r="S2" s="6"/>
      <c r="T2" s="6"/>
      <c r="V2" s="5" t="s">
        <v>32</v>
      </c>
      <c r="W2" s="5" t="s">
        <v>26</v>
      </c>
    </row>
    <row r="3" spans="1:23" ht="87" x14ac:dyDescent="0.35">
      <c r="A3" s="4">
        <v>720</v>
      </c>
      <c r="B3" s="5" t="s">
        <v>22</v>
      </c>
      <c r="C3" s="5" t="s">
        <v>33</v>
      </c>
      <c r="D3" s="2" t="s">
        <v>34</v>
      </c>
      <c r="E3" s="5"/>
      <c r="F3" s="5" t="s">
        <v>35</v>
      </c>
      <c r="G3" s="9" t="s">
        <v>36</v>
      </c>
      <c r="H3" s="2" t="s">
        <v>37</v>
      </c>
      <c r="I3" s="10" t="s">
        <v>3235</v>
      </c>
      <c r="J3" s="1"/>
      <c r="L3" s="6">
        <v>43679.48159722222</v>
      </c>
      <c r="M3" s="5"/>
      <c r="N3" s="5"/>
      <c r="O3" s="5" t="s">
        <v>38</v>
      </c>
      <c r="P3" s="5"/>
      <c r="Q3" s="5"/>
      <c r="R3" s="6"/>
      <c r="S3" s="6"/>
      <c r="T3" s="6"/>
      <c r="V3" s="5"/>
      <c r="W3" s="5" t="s">
        <v>35</v>
      </c>
    </row>
    <row r="4" spans="1:23" ht="391.5" x14ac:dyDescent="0.35">
      <c r="A4" s="4">
        <v>719</v>
      </c>
      <c r="B4" s="5" t="s">
        <v>22</v>
      </c>
      <c r="C4" s="5" t="s">
        <v>39</v>
      </c>
      <c r="D4" s="2" t="s">
        <v>40</v>
      </c>
      <c r="E4" s="5" t="s">
        <v>41</v>
      </c>
      <c r="F4" s="5" t="s">
        <v>35</v>
      </c>
      <c r="G4" s="9" t="s">
        <v>42</v>
      </c>
      <c r="H4" s="2" t="s">
        <v>43</v>
      </c>
      <c r="I4" s="10" t="s">
        <v>3236</v>
      </c>
      <c r="J4" s="1"/>
      <c r="L4" s="6">
        <v>43675.736111111109</v>
      </c>
      <c r="M4" s="5"/>
      <c r="N4" s="5" t="s">
        <v>44</v>
      </c>
      <c r="O4" s="5" t="s">
        <v>38</v>
      </c>
      <c r="P4" s="5" t="s">
        <v>45</v>
      </c>
      <c r="Q4" s="5"/>
      <c r="R4" s="6"/>
      <c r="S4" s="6"/>
      <c r="T4" s="6"/>
      <c r="V4" s="5" t="s">
        <v>46</v>
      </c>
      <c r="W4" s="5" t="s">
        <v>35</v>
      </c>
    </row>
    <row r="5" spans="1:23" ht="43.5" x14ac:dyDescent="0.35">
      <c r="A5" s="4">
        <v>718</v>
      </c>
      <c r="B5" s="5" t="s">
        <v>47</v>
      </c>
      <c r="C5" s="5" t="s">
        <v>48</v>
      </c>
      <c r="D5" s="2" t="s">
        <v>49</v>
      </c>
      <c r="E5" s="5" t="s">
        <v>50</v>
      </c>
      <c r="F5" s="5" t="s">
        <v>51</v>
      </c>
      <c r="G5" s="9" t="s">
        <v>52</v>
      </c>
      <c r="H5" s="2" t="s">
        <v>28</v>
      </c>
      <c r="I5" s="10"/>
      <c r="J5" s="1" t="s">
        <v>53</v>
      </c>
      <c r="L5" s="6">
        <v>43675.7108912037</v>
      </c>
      <c r="M5" s="5"/>
      <c r="N5" s="5" t="s">
        <v>54</v>
      </c>
      <c r="O5" s="5" t="s">
        <v>38</v>
      </c>
      <c r="P5" s="5" t="s">
        <v>55</v>
      </c>
      <c r="Q5" s="5"/>
      <c r="R5" s="6">
        <v>43675</v>
      </c>
      <c r="S5" s="6"/>
      <c r="T5" s="6">
        <v>43675</v>
      </c>
      <c r="V5" s="5" t="s">
        <v>56</v>
      </c>
      <c r="W5" s="5" t="s">
        <v>57</v>
      </c>
    </row>
    <row r="6" spans="1:23" ht="188.5" x14ac:dyDescent="0.35">
      <c r="A6" s="4">
        <v>717</v>
      </c>
      <c r="B6" s="5" t="s">
        <v>47</v>
      </c>
      <c r="C6" s="5" t="s">
        <v>58</v>
      </c>
      <c r="D6" s="2" t="s">
        <v>59</v>
      </c>
      <c r="E6" s="5" t="s">
        <v>60</v>
      </c>
      <c r="F6" s="5" t="s">
        <v>51</v>
      </c>
      <c r="G6" s="9" t="s">
        <v>61</v>
      </c>
      <c r="H6" s="2" t="s">
        <v>37</v>
      </c>
      <c r="I6" s="10"/>
      <c r="J6" s="1" t="s">
        <v>62</v>
      </c>
      <c r="L6" s="6">
        <v>43675.620659722219</v>
      </c>
      <c r="M6" s="5"/>
      <c r="N6" s="5" t="s">
        <v>63</v>
      </c>
      <c r="O6" s="5" t="s">
        <v>38</v>
      </c>
      <c r="P6" s="5" t="s">
        <v>64</v>
      </c>
      <c r="Q6" s="5" t="s">
        <v>65</v>
      </c>
      <c r="R6" s="6">
        <v>43675</v>
      </c>
      <c r="S6" s="6"/>
      <c r="T6" s="6">
        <v>43675</v>
      </c>
      <c r="V6" s="5" t="s">
        <v>32</v>
      </c>
      <c r="W6" s="5" t="s">
        <v>57</v>
      </c>
    </row>
    <row r="7" spans="1:23" ht="72.5" x14ac:dyDescent="0.35">
      <c r="A7" s="4">
        <v>716</v>
      </c>
      <c r="B7" s="5" t="s">
        <v>66</v>
      </c>
      <c r="C7" s="5" t="s">
        <v>67</v>
      </c>
      <c r="D7" s="2" t="s">
        <v>68</v>
      </c>
      <c r="E7" s="5" t="s">
        <v>69</v>
      </c>
      <c r="F7" s="5" t="s">
        <v>31</v>
      </c>
      <c r="G7" s="9" t="s">
        <v>70</v>
      </c>
      <c r="H7" s="2" t="s">
        <v>28</v>
      </c>
      <c r="I7" s="10" t="s">
        <v>3237</v>
      </c>
      <c r="J7" s="1" t="s">
        <v>71</v>
      </c>
      <c r="L7" s="6">
        <v>43671.487222222226</v>
      </c>
      <c r="M7" s="5"/>
      <c r="N7" s="5" t="s">
        <v>72</v>
      </c>
      <c r="O7" s="5" t="s">
        <v>38</v>
      </c>
      <c r="P7" s="5" t="s">
        <v>73</v>
      </c>
      <c r="Q7" s="5" t="s">
        <v>74</v>
      </c>
      <c r="R7" s="6">
        <v>43671</v>
      </c>
      <c r="S7" s="6"/>
      <c r="T7" s="6"/>
      <c r="V7" s="5" t="s">
        <v>56</v>
      </c>
      <c r="W7" s="5" t="s">
        <v>75</v>
      </c>
    </row>
    <row r="8" spans="1:23" ht="72.5" x14ac:dyDescent="0.35">
      <c r="A8" s="4">
        <v>715</v>
      </c>
      <c r="B8" s="5" t="s">
        <v>66</v>
      </c>
      <c r="C8" s="5" t="s">
        <v>76</v>
      </c>
      <c r="D8" s="2" t="s">
        <v>77</v>
      </c>
      <c r="E8" s="5" t="s">
        <v>78</v>
      </c>
      <c r="F8" s="5" t="s">
        <v>31</v>
      </c>
      <c r="G8" s="9" t="s">
        <v>79</v>
      </c>
      <c r="H8" s="2" t="s">
        <v>28</v>
      </c>
      <c r="I8" s="10" t="s">
        <v>3238</v>
      </c>
      <c r="J8" s="1" t="s">
        <v>80</v>
      </c>
      <c r="L8" s="6">
        <v>43671.482222222221</v>
      </c>
      <c r="M8" s="5"/>
      <c r="N8" s="5" t="s">
        <v>81</v>
      </c>
      <c r="O8" s="5" t="s">
        <v>38</v>
      </c>
      <c r="P8" s="5" t="s">
        <v>82</v>
      </c>
      <c r="Q8" s="5" t="s">
        <v>74</v>
      </c>
      <c r="R8" s="6">
        <v>43676</v>
      </c>
      <c r="S8" s="6"/>
      <c r="T8" s="6"/>
      <c r="V8" s="5" t="s">
        <v>56</v>
      </c>
      <c r="W8" s="5" t="s">
        <v>75</v>
      </c>
    </row>
    <row r="9" spans="1:23" ht="188.5" x14ac:dyDescent="0.35">
      <c r="A9" s="4">
        <v>714</v>
      </c>
      <c r="B9" s="5" t="s">
        <v>22</v>
      </c>
      <c r="C9" s="5" t="s">
        <v>83</v>
      </c>
      <c r="D9" s="2" t="s">
        <v>84</v>
      </c>
      <c r="E9" s="5" t="s">
        <v>41</v>
      </c>
      <c r="F9" s="5" t="s">
        <v>85</v>
      </c>
      <c r="G9" s="9" t="s">
        <v>86</v>
      </c>
      <c r="H9" s="2" t="s">
        <v>37</v>
      </c>
      <c r="I9" s="10" t="s">
        <v>3234</v>
      </c>
      <c r="J9" s="1"/>
      <c r="K9" s="7" t="s">
        <v>87</v>
      </c>
      <c r="L9" s="6">
        <v>43670.594861111109</v>
      </c>
      <c r="M9" s="5"/>
      <c r="N9" s="5" t="s">
        <v>88</v>
      </c>
      <c r="O9" s="5" t="s">
        <v>38</v>
      </c>
      <c r="P9" s="5" t="s">
        <v>89</v>
      </c>
      <c r="Q9" s="5"/>
      <c r="R9" s="6"/>
      <c r="S9" s="6"/>
      <c r="T9" s="6"/>
      <c r="V9" s="5"/>
      <c r="W9" s="5" t="s">
        <v>85</v>
      </c>
    </row>
    <row r="10" spans="1:23" ht="58" x14ac:dyDescent="0.35">
      <c r="A10" s="4">
        <v>713</v>
      </c>
      <c r="B10" s="5" t="s">
        <v>47</v>
      </c>
      <c r="C10" s="5" t="s">
        <v>90</v>
      </c>
      <c r="D10" s="2" t="s">
        <v>91</v>
      </c>
      <c r="E10" s="5" t="s">
        <v>41</v>
      </c>
      <c r="F10" s="5" t="s">
        <v>51</v>
      </c>
      <c r="G10" s="9" t="s">
        <v>92</v>
      </c>
      <c r="H10" s="2" t="s">
        <v>37</v>
      </c>
      <c r="I10" s="10"/>
      <c r="J10" s="1" t="s">
        <v>93</v>
      </c>
      <c r="L10" s="6">
        <v>43669.407708333332</v>
      </c>
      <c r="M10" s="5"/>
      <c r="N10" s="5" t="s">
        <v>94</v>
      </c>
      <c r="O10" s="5" t="s">
        <v>38</v>
      </c>
      <c r="P10" s="5" t="s">
        <v>95</v>
      </c>
      <c r="Q10" s="5"/>
      <c r="R10" s="6"/>
      <c r="S10" s="6"/>
      <c r="T10" s="6"/>
      <c r="V10" s="5" t="s">
        <v>32</v>
      </c>
      <c r="W10" s="5" t="s">
        <v>57</v>
      </c>
    </row>
    <row r="11" spans="1:23" ht="101.5" x14ac:dyDescent="0.35">
      <c r="A11" s="4">
        <v>712</v>
      </c>
      <c r="B11" s="5" t="s">
        <v>47</v>
      </c>
      <c r="C11" s="5" t="s">
        <v>96</v>
      </c>
      <c r="D11" s="2" t="s">
        <v>97</v>
      </c>
      <c r="E11" s="5" t="s">
        <v>98</v>
      </c>
      <c r="F11" s="5" t="s">
        <v>35</v>
      </c>
      <c r="G11" s="9" t="s">
        <v>99</v>
      </c>
      <c r="H11" s="2" t="s">
        <v>43</v>
      </c>
      <c r="I11" s="10"/>
      <c r="J11" s="1" t="s">
        <v>100</v>
      </c>
      <c r="K11" s="7" t="s">
        <v>101</v>
      </c>
      <c r="L11" s="6">
        <v>43668.37394675926</v>
      </c>
      <c r="M11" s="5" t="s">
        <v>102</v>
      </c>
      <c r="N11" s="5" t="s">
        <v>103</v>
      </c>
      <c r="O11" s="5" t="s">
        <v>38</v>
      </c>
      <c r="P11" s="5"/>
      <c r="Q11" s="5" t="s">
        <v>74</v>
      </c>
      <c r="R11" s="6">
        <v>43668</v>
      </c>
      <c r="S11" s="6">
        <v>43668</v>
      </c>
      <c r="T11" s="6">
        <v>43668</v>
      </c>
      <c r="V11" s="5"/>
      <c r="W11" s="5" t="s">
        <v>75</v>
      </c>
    </row>
    <row r="12" spans="1:23" ht="101.5" x14ac:dyDescent="0.35">
      <c r="A12" s="4">
        <v>711</v>
      </c>
      <c r="B12" s="5" t="s">
        <v>47</v>
      </c>
      <c r="C12" s="5" t="s">
        <v>104</v>
      </c>
      <c r="D12" s="2" t="s">
        <v>105</v>
      </c>
      <c r="E12" s="5" t="s">
        <v>106</v>
      </c>
      <c r="F12" s="5" t="s">
        <v>51</v>
      </c>
      <c r="G12" s="9" t="s">
        <v>107</v>
      </c>
      <c r="H12" s="2" t="s">
        <v>43</v>
      </c>
      <c r="I12" s="10"/>
      <c r="J12" s="1" t="s">
        <v>108</v>
      </c>
      <c r="L12" s="6">
        <v>43665.340266203704</v>
      </c>
      <c r="M12" s="5"/>
      <c r="N12" s="5" t="s">
        <v>109</v>
      </c>
      <c r="O12" s="5" t="s">
        <v>38</v>
      </c>
      <c r="P12" s="5" t="s">
        <v>110</v>
      </c>
      <c r="Q12" s="5" t="s">
        <v>74</v>
      </c>
      <c r="R12" s="6">
        <v>43665</v>
      </c>
      <c r="S12" s="6"/>
      <c r="T12" s="6"/>
      <c r="V12" s="5" t="s">
        <v>46</v>
      </c>
      <c r="W12" s="5" t="s">
        <v>75</v>
      </c>
    </row>
    <row r="13" spans="1:23" ht="101.5" x14ac:dyDescent="0.35">
      <c r="A13" s="4">
        <v>710</v>
      </c>
      <c r="B13" s="5" t="s">
        <v>66</v>
      </c>
      <c r="C13" s="5" t="s">
        <v>104</v>
      </c>
      <c r="D13" s="2" t="s">
        <v>111</v>
      </c>
      <c r="E13" s="5" t="s">
        <v>112</v>
      </c>
      <c r="F13" s="5" t="s">
        <v>51</v>
      </c>
      <c r="G13" s="9" t="s">
        <v>113</v>
      </c>
      <c r="H13" s="2" t="s">
        <v>43</v>
      </c>
      <c r="I13" s="10" t="s">
        <v>3239</v>
      </c>
      <c r="J13" s="1" t="s">
        <v>114</v>
      </c>
      <c r="L13" s="6">
        <v>43663.499050925922</v>
      </c>
      <c r="M13" s="5" t="s">
        <v>102</v>
      </c>
      <c r="N13" s="5" t="s">
        <v>109</v>
      </c>
      <c r="O13" s="5" t="s">
        <v>38</v>
      </c>
      <c r="P13" s="5" t="s">
        <v>115</v>
      </c>
      <c r="Q13" s="5" t="s">
        <v>116</v>
      </c>
      <c r="R13" s="6">
        <v>43678</v>
      </c>
      <c r="S13" s="6">
        <v>43703</v>
      </c>
      <c r="T13" s="6"/>
      <c r="V13" s="5" t="s">
        <v>46</v>
      </c>
      <c r="W13" s="5" t="s">
        <v>116</v>
      </c>
    </row>
    <row r="14" spans="1:23" ht="159.5" x14ac:dyDescent="0.35">
      <c r="A14" s="4">
        <v>709</v>
      </c>
      <c r="B14" s="5" t="s">
        <v>22</v>
      </c>
      <c r="C14" s="5" t="s">
        <v>117</v>
      </c>
      <c r="D14" s="2" t="s">
        <v>118</v>
      </c>
      <c r="E14" s="5" t="s">
        <v>119</v>
      </c>
      <c r="F14" s="5" t="s">
        <v>85</v>
      </c>
      <c r="G14" s="9" t="s">
        <v>120</v>
      </c>
      <c r="H14" s="2" t="s">
        <v>37</v>
      </c>
      <c r="I14" s="10" t="s">
        <v>3227</v>
      </c>
      <c r="J14" s="1" t="s">
        <v>121</v>
      </c>
      <c r="L14" s="6">
        <v>43661.388472222221</v>
      </c>
      <c r="M14" s="5"/>
      <c r="N14" s="5" t="s">
        <v>122</v>
      </c>
      <c r="O14" s="5" t="s">
        <v>38</v>
      </c>
      <c r="P14" s="5" t="s">
        <v>123</v>
      </c>
      <c r="Q14" s="5" t="s">
        <v>124</v>
      </c>
      <c r="R14" s="6"/>
      <c r="S14" s="6"/>
      <c r="T14" s="6"/>
      <c r="V14" s="5" t="s">
        <v>32</v>
      </c>
      <c r="W14" s="5" t="s">
        <v>57</v>
      </c>
    </row>
    <row r="15" spans="1:23" ht="188.5" x14ac:dyDescent="0.35">
      <c r="A15" s="4">
        <v>708</v>
      </c>
      <c r="B15" s="5" t="s">
        <v>22</v>
      </c>
      <c r="C15" s="5" t="s">
        <v>125</v>
      </c>
      <c r="D15" s="2" t="s">
        <v>126</v>
      </c>
      <c r="E15" s="5" t="s">
        <v>78</v>
      </c>
      <c r="F15" s="5" t="s">
        <v>31</v>
      </c>
      <c r="G15" s="9" t="s">
        <v>127</v>
      </c>
      <c r="H15" s="2" t="s">
        <v>43</v>
      </c>
      <c r="I15" s="10" t="s">
        <v>3250</v>
      </c>
      <c r="J15" s="1"/>
      <c r="K15" s="7" t="s">
        <v>128</v>
      </c>
      <c r="L15" s="6">
        <v>43658.453449074077</v>
      </c>
      <c r="M15" s="5"/>
      <c r="N15" s="5" t="s">
        <v>129</v>
      </c>
      <c r="O15" s="5" t="s">
        <v>38</v>
      </c>
      <c r="P15" s="5" t="s">
        <v>130</v>
      </c>
      <c r="Q15" s="5"/>
      <c r="R15" s="6"/>
      <c r="S15" s="6"/>
      <c r="T15" s="6"/>
      <c r="V15" s="5" t="s">
        <v>46</v>
      </c>
      <c r="W15" s="5" t="s">
        <v>31</v>
      </c>
    </row>
    <row r="16" spans="1:23" ht="145" x14ac:dyDescent="0.35">
      <c r="A16" s="4">
        <v>707</v>
      </c>
      <c r="B16" s="5" t="s">
        <v>47</v>
      </c>
      <c r="C16" s="5" t="s">
        <v>131</v>
      </c>
      <c r="D16" s="2" t="s">
        <v>132</v>
      </c>
      <c r="E16" s="5" t="s">
        <v>133</v>
      </c>
      <c r="F16" s="5" t="s">
        <v>51</v>
      </c>
      <c r="G16" s="9" t="s">
        <v>134</v>
      </c>
      <c r="H16" s="2" t="s">
        <v>37</v>
      </c>
      <c r="I16" s="10"/>
      <c r="J16" s="1" t="s">
        <v>135</v>
      </c>
      <c r="L16" s="6">
        <v>43656.716805555552</v>
      </c>
      <c r="M16" s="5"/>
      <c r="N16" s="5" t="s">
        <v>136</v>
      </c>
      <c r="O16" s="5" t="s">
        <v>38</v>
      </c>
      <c r="P16" s="5" t="s">
        <v>137</v>
      </c>
      <c r="Q16" s="5"/>
      <c r="R16" s="6"/>
      <c r="S16" s="6"/>
      <c r="T16" s="6"/>
      <c r="V16" s="5" t="s">
        <v>32</v>
      </c>
      <c r="W16" s="5" t="s">
        <v>51</v>
      </c>
    </row>
    <row r="17" spans="1:23" ht="174" x14ac:dyDescent="0.35">
      <c r="A17" s="4">
        <v>706</v>
      </c>
      <c r="B17" s="5" t="s">
        <v>47</v>
      </c>
      <c r="C17" s="5" t="s">
        <v>138</v>
      </c>
      <c r="D17" s="2" t="s">
        <v>139</v>
      </c>
      <c r="E17" s="5" t="s">
        <v>140</v>
      </c>
      <c r="F17" s="5" t="s">
        <v>51</v>
      </c>
      <c r="G17" s="9" t="s">
        <v>141</v>
      </c>
      <c r="H17" s="2" t="s">
        <v>43</v>
      </c>
      <c r="I17" s="10"/>
      <c r="J17" s="1" t="s">
        <v>142</v>
      </c>
      <c r="K17" s="7" t="s">
        <v>143</v>
      </c>
      <c r="L17" s="6">
        <v>43655.690532407411</v>
      </c>
      <c r="M17" s="5"/>
      <c r="N17" s="5" t="s">
        <v>144</v>
      </c>
      <c r="O17" s="5" t="s">
        <v>38</v>
      </c>
      <c r="P17" s="5" t="s">
        <v>145</v>
      </c>
      <c r="Q17" s="5"/>
      <c r="R17" s="6"/>
      <c r="S17" s="6"/>
      <c r="T17" s="6"/>
      <c r="V17" s="5" t="s">
        <v>46</v>
      </c>
      <c r="W17" s="5" t="s">
        <v>51</v>
      </c>
    </row>
    <row r="18" spans="1:23" ht="29" x14ac:dyDescent="0.35">
      <c r="A18" s="4">
        <v>705</v>
      </c>
      <c r="B18" s="5" t="s">
        <v>47</v>
      </c>
      <c r="C18" s="5" t="s">
        <v>146</v>
      </c>
      <c r="D18" s="2" t="s">
        <v>147</v>
      </c>
      <c r="E18" s="5" t="s">
        <v>148</v>
      </c>
      <c r="F18" s="5" t="s">
        <v>51</v>
      </c>
      <c r="G18" s="9" t="s">
        <v>149</v>
      </c>
      <c r="H18" s="2" t="s">
        <v>43</v>
      </c>
      <c r="I18" s="10"/>
      <c r="J18" s="1" t="s">
        <v>150</v>
      </c>
      <c r="L18" s="6">
        <v>43635.339699074073</v>
      </c>
      <c r="M18" s="5"/>
      <c r="N18" s="5" t="s">
        <v>151</v>
      </c>
      <c r="O18" s="5" t="s">
        <v>38</v>
      </c>
      <c r="P18" s="5" t="s">
        <v>152</v>
      </c>
      <c r="Q18" s="5" t="s">
        <v>116</v>
      </c>
      <c r="R18" s="6"/>
      <c r="S18" s="6">
        <v>43635</v>
      </c>
      <c r="T18" s="6">
        <v>43635</v>
      </c>
      <c r="V18" s="5" t="s">
        <v>46</v>
      </c>
      <c r="W18" s="5" t="s">
        <v>116</v>
      </c>
    </row>
    <row r="19" spans="1:23" ht="101.5" x14ac:dyDescent="0.35">
      <c r="A19" s="4">
        <v>704</v>
      </c>
      <c r="B19" s="5" t="s">
        <v>47</v>
      </c>
      <c r="C19" s="5" t="s">
        <v>153</v>
      </c>
      <c r="D19" s="2" t="s">
        <v>154</v>
      </c>
      <c r="E19" s="5" t="s">
        <v>119</v>
      </c>
      <c r="F19" s="5" t="s">
        <v>51</v>
      </c>
      <c r="G19" s="9" t="s">
        <v>155</v>
      </c>
      <c r="H19" s="2" t="s">
        <v>28</v>
      </c>
      <c r="I19" s="10"/>
      <c r="J19" s="1" t="s">
        <v>156</v>
      </c>
      <c r="L19" s="6">
        <v>43633.670960648145</v>
      </c>
      <c r="M19" s="5"/>
      <c r="N19" s="5" t="s">
        <v>157</v>
      </c>
      <c r="O19" s="5" t="s">
        <v>38</v>
      </c>
      <c r="P19" s="5" t="s">
        <v>158</v>
      </c>
      <c r="Q19" s="5" t="s">
        <v>74</v>
      </c>
      <c r="R19" s="6">
        <v>43642</v>
      </c>
      <c r="S19" s="6"/>
      <c r="T19" s="6"/>
      <c r="V19" s="5" t="s">
        <v>56</v>
      </c>
      <c r="W19" s="5" t="s">
        <v>51</v>
      </c>
    </row>
    <row r="20" spans="1:23" ht="246.5" x14ac:dyDescent="0.35">
      <c r="A20" s="4">
        <v>703</v>
      </c>
      <c r="B20" s="5" t="s">
        <v>66</v>
      </c>
      <c r="C20" s="5" t="s">
        <v>159</v>
      </c>
      <c r="D20" s="2" t="s">
        <v>160</v>
      </c>
      <c r="E20" s="5" t="s">
        <v>50</v>
      </c>
      <c r="F20" s="5" t="s">
        <v>51</v>
      </c>
      <c r="G20" s="9" t="s">
        <v>161</v>
      </c>
      <c r="H20" s="2" t="s">
        <v>43</v>
      </c>
      <c r="I20" s="10" t="s">
        <v>3240</v>
      </c>
      <c r="J20" s="1" t="s">
        <v>162</v>
      </c>
      <c r="L20" s="6">
        <v>43630.341921296298</v>
      </c>
      <c r="M20" s="5"/>
      <c r="N20" s="5" t="s">
        <v>163</v>
      </c>
      <c r="O20" s="5" t="s">
        <v>38</v>
      </c>
      <c r="P20" s="5" t="s">
        <v>164</v>
      </c>
      <c r="Q20" s="5" t="s">
        <v>74</v>
      </c>
      <c r="R20" s="6">
        <v>43678</v>
      </c>
      <c r="S20" s="6"/>
      <c r="T20" s="6"/>
      <c r="V20" s="5" t="s">
        <v>32</v>
      </c>
      <c r="W20" s="5" t="s">
        <v>75</v>
      </c>
    </row>
    <row r="21" spans="1:23" ht="362.5" x14ac:dyDescent="0.35">
      <c r="A21" s="4">
        <v>702</v>
      </c>
      <c r="B21" s="5" t="s">
        <v>47</v>
      </c>
      <c r="C21" s="5" t="s">
        <v>165</v>
      </c>
      <c r="D21" s="2" t="s">
        <v>166</v>
      </c>
      <c r="E21" s="5"/>
      <c r="F21" s="5" t="s">
        <v>75</v>
      </c>
      <c r="G21" s="9" t="s">
        <v>167</v>
      </c>
      <c r="H21" s="2" t="s">
        <v>43</v>
      </c>
      <c r="I21" s="10"/>
      <c r="J21" s="1" t="s">
        <v>168</v>
      </c>
      <c r="L21" s="6">
        <v>43629.541435185187</v>
      </c>
      <c r="M21" s="5"/>
      <c r="N21" s="5"/>
      <c r="O21" s="5" t="s">
        <v>30</v>
      </c>
      <c r="P21" s="5"/>
      <c r="Q21" s="5"/>
      <c r="R21" s="6"/>
      <c r="S21" s="6"/>
      <c r="T21" s="6"/>
      <c r="V21" s="5" t="s">
        <v>56</v>
      </c>
      <c r="W21" s="5" t="s">
        <v>57</v>
      </c>
    </row>
    <row r="22" spans="1:23" ht="72.5" x14ac:dyDescent="0.35">
      <c r="A22" s="4">
        <v>701</v>
      </c>
      <c r="B22" s="5" t="s">
        <v>22</v>
      </c>
      <c r="C22" s="5" t="s">
        <v>23</v>
      </c>
      <c r="D22" s="2" t="s">
        <v>169</v>
      </c>
      <c r="E22" s="5" t="s">
        <v>25</v>
      </c>
      <c r="F22" s="5" t="s">
        <v>51</v>
      </c>
      <c r="G22" s="9" t="s">
        <v>170</v>
      </c>
      <c r="H22" s="2" t="s">
        <v>37</v>
      </c>
      <c r="I22" s="10" t="s">
        <v>3241</v>
      </c>
      <c r="J22" s="1"/>
      <c r="L22" s="6">
        <v>43622.374016203707</v>
      </c>
      <c r="M22" s="5"/>
      <c r="N22" s="5" t="s">
        <v>171</v>
      </c>
      <c r="O22" s="5" t="s">
        <v>38</v>
      </c>
      <c r="P22" s="5" t="s">
        <v>110</v>
      </c>
      <c r="Q22" s="5"/>
      <c r="R22" s="6"/>
      <c r="S22" s="6"/>
      <c r="T22" s="6"/>
      <c r="V22" s="5"/>
      <c r="W22" s="5" t="s">
        <v>51</v>
      </c>
    </row>
    <row r="23" spans="1:23" ht="43.5" x14ac:dyDescent="0.35">
      <c r="A23" s="4">
        <v>700</v>
      </c>
      <c r="B23" s="5" t="s">
        <v>22</v>
      </c>
      <c r="C23" s="5" t="s">
        <v>159</v>
      </c>
      <c r="D23" s="2" t="s">
        <v>160</v>
      </c>
      <c r="E23" s="5" t="s">
        <v>50</v>
      </c>
      <c r="F23" s="5" t="s">
        <v>51</v>
      </c>
      <c r="G23" s="9" t="s">
        <v>172</v>
      </c>
      <c r="H23" s="2" t="s">
        <v>37</v>
      </c>
      <c r="I23" s="10" t="s">
        <v>3228</v>
      </c>
      <c r="J23" s="1"/>
      <c r="L23" s="6">
        <v>43622.364074074074</v>
      </c>
      <c r="M23" s="5"/>
      <c r="N23" s="5" t="s">
        <v>163</v>
      </c>
      <c r="O23" s="5" t="s">
        <v>38</v>
      </c>
      <c r="P23" s="5" t="s">
        <v>164</v>
      </c>
      <c r="Q23" s="5"/>
      <c r="R23" s="6"/>
      <c r="S23" s="6"/>
      <c r="T23" s="6"/>
      <c r="V23" s="5" t="s">
        <v>56</v>
      </c>
      <c r="W23" s="5" t="s">
        <v>51</v>
      </c>
    </row>
    <row r="24" spans="1:23" ht="87" x14ac:dyDescent="0.35">
      <c r="A24" s="4">
        <v>699</v>
      </c>
      <c r="B24" s="5" t="s">
        <v>47</v>
      </c>
      <c r="C24" s="5" t="s">
        <v>173</v>
      </c>
      <c r="D24" s="2" t="s">
        <v>174</v>
      </c>
      <c r="E24" s="5" t="s">
        <v>69</v>
      </c>
      <c r="F24" s="5" t="s">
        <v>51</v>
      </c>
      <c r="G24" s="9" t="s">
        <v>175</v>
      </c>
      <c r="H24" s="2" t="s">
        <v>43</v>
      </c>
      <c r="I24" s="10"/>
      <c r="J24" s="1" t="s">
        <v>176</v>
      </c>
      <c r="K24" s="7" t="s">
        <v>177</v>
      </c>
      <c r="L24" s="6">
        <v>43613.693692129629</v>
      </c>
      <c r="M24" s="5"/>
      <c r="N24" s="5" t="s">
        <v>178</v>
      </c>
      <c r="O24" s="5" t="s">
        <v>38</v>
      </c>
      <c r="P24" s="5" t="s">
        <v>179</v>
      </c>
      <c r="Q24" s="5"/>
      <c r="R24" s="6">
        <v>43676</v>
      </c>
      <c r="S24" s="6"/>
      <c r="T24" s="6">
        <v>43676</v>
      </c>
      <c r="V24" s="5" t="s">
        <v>46</v>
      </c>
      <c r="W24" s="5" t="s">
        <v>57</v>
      </c>
    </row>
    <row r="25" spans="1:23" ht="409.5" x14ac:dyDescent="0.35">
      <c r="A25" s="4">
        <v>698</v>
      </c>
      <c r="B25" s="5" t="s">
        <v>47</v>
      </c>
      <c r="C25" s="5" t="s">
        <v>180</v>
      </c>
      <c r="D25" s="2" t="s">
        <v>181</v>
      </c>
      <c r="E25" s="5" t="s">
        <v>182</v>
      </c>
      <c r="F25" s="5" t="s">
        <v>31</v>
      </c>
      <c r="G25" s="9" t="s">
        <v>183</v>
      </c>
      <c r="H25" s="2" t="s">
        <v>37</v>
      </c>
      <c r="I25" s="10"/>
      <c r="J25" s="1" t="s">
        <v>184</v>
      </c>
      <c r="K25" s="7" t="s">
        <v>185</v>
      </c>
      <c r="L25" s="6">
        <v>43612.378761574073</v>
      </c>
      <c r="M25" s="5"/>
      <c r="N25" s="5" t="s">
        <v>186</v>
      </c>
      <c r="O25" s="5" t="s">
        <v>38</v>
      </c>
      <c r="P25" s="5" t="s">
        <v>187</v>
      </c>
      <c r="Q25" s="5" t="s">
        <v>31</v>
      </c>
      <c r="R25" s="6">
        <v>43651</v>
      </c>
      <c r="S25" s="6"/>
      <c r="T25" s="6">
        <v>43651</v>
      </c>
      <c r="U25" s="7" t="s">
        <v>188</v>
      </c>
      <c r="V25" s="5"/>
      <c r="W25" s="5" t="s">
        <v>116</v>
      </c>
    </row>
    <row r="26" spans="1:23" ht="217.5" x14ac:dyDescent="0.35">
      <c r="A26" s="4">
        <v>697</v>
      </c>
      <c r="B26" s="5" t="s">
        <v>47</v>
      </c>
      <c r="C26" s="5" t="s">
        <v>189</v>
      </c>
      <c r="D26" s="2" t="s">
        <v>190</v>
      </c>
      <c r="E26" s="5" t="s">
        <v>41</v>
      </c>
      <c r="F26" s="5" t="s">
        <v>51</v>
      </c>
      <c r="G26" s="9" t="s">
        <v>191</v>
      </c>
      <c r="H26" s="2" t="s">
        <v>43</v>
      </c>
      <c r="I26" s="10"/>
      <c r="J26" s="1" t="s">
        <v>192</v>
      </c>
      <c r="K26" s="7" t="s">
        <v>193</v>
      </c>
      <c r="L26" s="6">
        <v>43608.415995370371</v>
      </c>
      <c r="M26" s="5"/>
      <c r="N26" s="5" t="s">
        <v>194</v>
      </c>
      <c r="O26" s="5" t="s">
        <v>38</v>
      </c>
      <c r="P26" s="5" t="s">
        <v>195</v>
      </c>
      <c r="Q26" s="5" t="s">
        <v>74</v>
      </c>
      <c r="R26" s="6">
        <v>43620</v>
      </c>
      <c r="S26" s="6">
        <v>43620</v>
      </c>
      <c r="T26" s="6">
        <v>43620</v>
      </c>
      <c r="V26" s="5" t="s">
        <v>46</v>
      </c>
      <c r="W26" s="5" t="s">
        <v>51</v>
      </c>
    </row>
    <row r="27" spans="1:23" ht="275.5" x14ac:dyDescent="0.35">
      <c r="A27" s="4">
        <v>696</v>
      </c>
      <c r="B27" s="5" t="s">
        <v>47</v>
      </c>
      <c r="C27" s="5" t="s">
        <v>196</v>
      </c>
      <c r="D27" s="2" t="s">
        <v>197</v>
      </c>
      <c r="E27" s="5" t="s">
        <v>198</v>
      </c>
      <c r="F27" s="5" t="s">
        <v>51</v>
      </c>
      <c r="G27" s="9" t="s">
        <v>199</v>
      </c>
      <c r="H27" s="2" t="s">
        <v>28</v>
      </c>
      <c r="I27" s="10"/>
      <c r="J27" s="1" t="s">
        <v>200</v>
      </c>
      <c r="K27" s="7" t="s">
        <v>201</v>
      </c>
      <c r="L27" s="6">
        <v>43606.39947916667</v>
      </c>
      <c r="M27" s="5"/>
      <c r="N27" s="5" t="s">
        <v>202</v>
      </c>
      <c r="O27" s="5" t="s">
        <v>38</v>
      </c>
      <c r="P27" s="5" t="s">
        <v>203</v>
      </c>
      <c r="Q27" s="5" t="s">
        <v>74</v>
      </c>
      <c r="R27" s="6">
        <v>43606</v>
      </c>
      <c r="S27" s="6">
        <v>43630</v>
      </c>
      <c r="T27" s="6">
        <v>43630</v>
      </c>
      <c r="V27" s="5" t="s">
        <v>56</v>
      </c>
      <c r="W27" s="5" t="s">
        <v>75</v>
      </c>
    </row>
    <row r="28" spans="1:23" ht="409.5" x14ac:dyDescent="0.35">
      <c r="A28" s="4">
        <v>695</v>
      </c>
      <c r="B28" s="5" t="s">
        <v>47</v>
      </c>
      <c r="C28" s="5" t="s">
        <v>204</v>
      </c>
      <c r="D28" s="2" t="s">
        <v>205</v>
      </c>
      <c r="E28" s="5" t="s">
        <v>206</v>
      </c>
      <c r="F28" s="5" t="s">
        <v>35</v>
      </c>
      <c r="G28" s="9" t="s">
        <v>207</v>
      </c>
      <c r="H28" s="2" t="s">
        <v>43</v>
      </c>
      <c r="I28" s="10"/>
      <c r="J28" s="1" t="s">
        <v>208</v>
      </c>
      <c r="L28" s="6">
        <v>43605.432268518518</v>
      </c>
      <c r="M28" s="5"/>
      <c r="N28" s="5" t="s">
        <v>209</v>
      </c>
      <c r="O28" s="5" t="s">
        <v>38</v>
      </c>
      <c r="P28" s="5" t="s">
        <v>210</v>
      </c>
      <c r="Q28" s="5" t="s">
        <v>211</v>
      </c>
      <c r="R28" s="6">
        <v>43614</v>
      </c>
      <c r="S28" s="6"/>
      <c r="T28" s="6">
        <v>43614</v>
      </c>
      <c r="U28" s="7" t="s">
        <v>212</v>
      </c>
      <c r="V28" s="5" t="s">
        <v>46</v>
      </c>
      <c r="W28" s="5" t="s">
        <v>35</v>
      </c>
    </row>
    <row r="29" spans="1:23" ht="246.5" x14ac:dyDescent="0.35">
      <c r="A29" s="4">
        <v>694</v>
      </c>
      <c r="B29" s="5" t="s">
        <v>47</v>
      </c>
      <c r="C29" s="5" t="s">
        <v>159</v>
      </c>
      <c r="D29" s="2" t="s">
        <v>160</v>
      </c>
      <c r="E29" s="5" t="s">
        <v>50</v>
      </c>
      <c r="F29" s="5" t="s">
        <v>51</v>
      </c>
      <c r="G29" s="9" t="s">
        <v>213</v>
      </c>
      <c r="H29" s="2" t="s">
        <v>37</v>
      </c>
      <c r="I29" s="10"/>
      <c r="J29" s="1" t="s">
        <v>214</v>
      </c>
      <c r="L29" s="6">
        <v>43599.383900462963</v>
      </c>
      <c r="M29" s="5"/>
      <c r="N29" s="5" t="s">
        <v>163</v>
      </c>
      <c r="O29" s="5" t="s">
        <v>38</v>
      </c>
      <c r="P29" s="5"/>
      <c r="Q29" s="5" t="s">
        <v>74</v>
      </c>
      <c r="R29" s="6">
        <v>43599</v>
      </c>
      <c r="S29" s="6"/>
      <c r="T29" s="6"/>
      <c r="V29" s="5" t="s">
        <v>56</v>
      </c>
      <c r="W29" s="5" t="s">
        <v>51</v>
      </c>
    </row>
    <row r="30" spans="1:23" ht="174" x14ac:dyDescent="0.35">
      <c r="A30" s="4">
        <v>693</v>
      </c>
      <c r="B30" s="5" t="s">
        <v>47</v>
      </c>
      <c r="C30" s="5" t="s">
        <v>215</v>
      </c>
      <c r="D30" s="2" t="s">
        <v>216</v>
      </c>
      <c r="E30" s="5" t="s">
        <v>217</v>
      </c>
      <c r="F30" s="5" t="s">
        <v>51</v>
      </c>
      <c r="G30" s="9" t="s">
        <v>218</v>
      </c>
      <c r="H30" s="2" t="s">
        <v>28</v>
      </c>
      <c r="I30" s="10"/>
      <c r="J30" s="1" t="s">
        <v>219</v>
      </c>
      <c r="L30" s="6">
        <v>43599.359490740739</v>
      </c>
      <c r="M30" s="5"/>
      <c r="N30" s="5" t="s">
        <v>220</v>
      </c>
      <c r="O30" s="5" t="s">
        <v>38</v>
      </c>
      <c r="P30" s="5" t="s">
        <v>221</v>
      </c>
      <c r="Q30" s="5" t="s">
        <v>116</v>
      </c>
      <c r="R30" s="6"/>
      <c r="S30" s="6"/>
      <c r="T30" s="6"/>
      <c r="V30" s="5" t="s">
        <v>56</v>
      </c>
      <c r="W30" s="5" t="s">
        <v>116</v>
      </c>
    </row>
    <row r="31" spans="1:23" ht="72.5" x14ac:dyDescent="0.35">
      <c r="A31" s="4">
        <v>692</v>
      </c>
      <c r="B31" s="5" t="s">
        <v>47</v>
      </c>
      <c r="C31" s="5" t="s">
        <v>222</v>
      </c>
      <c r="D31" s="2" t="s">
        <v>223</v>
      </c>
      <c r="E31" s="5" t="s">
        <v>224</v>
      </c>
      <c r="F31" s="5" t="s">
        <v>51</v>
      </c>
      <c r="G31" s="9" t="s">
        <v>225</v>
      </c>
      <c r="H31" s="2" t="s">
        <v>28</v>
      </c>
      <c r="I31" s="10"/>
      <c r="J31" s="1" t="s">
        <v>226</v>
      </c>
      <c r="L31" s="6">
        <v>43591.487349537034</v>
      </c>
      <c r="M31" s="5"/>
      <c r="N31" s="5" t="s">
        <v>227</v>
      </c>
      <c r="O31" s="5" t="s">
        <v>38</v>
      </c>
      <c r="P31" s="5" t="s">
        <v>228</v>
      </c>
      <c r="Q31" s="5" t="s">
        <v>229</v>
      </c>
      <c r="R31" s="6">
        <v>43592</v>
      </c>
      <c r="S31" s="6"/>
      <c r="T31" s="6">
        <v>43592</v>
      </c>
      <c r="V31" s="5" t="s">
        <v>56</v>
      </c>
      <c r="W31" s="5" t="s">
        <v>229</v>
      </c>
    </row>
    <row r="32" spans="1:23" ht="87" x14ac:dyDescent="0.35">
      <c r="A32" s="4">
        <v>691</v>
      </c>
      <c r="B32" s="5" t="s">
        <v>47</v>
      </c>
      <c r="C32" s="5" t="s">
        <v>230</v>
      </c>
      <c r="D32" s="2" t="s">
        <v>231</v>
      </c>
      <c r="E32" s="5" t="s">
        <v>41</v>
      </c>
      <c r="F32" s="5" t="s">
        <v>51</v>
      </c>
      <c r="G32" s="9" t="s">
        <v>232</v>
      </c>
      <c r="H32" s="2" t="s">
        <v>43</v>
      </c>
      <c r="I32" s="10"/>
      <c r="J32" s="1" t="s">
        <v>233</v>
      </c>
      <c r="L32" s="6">
        <v>43591.465046296296</v>
      </c>
      <c r="M32" s="5"/>
      <c r="N32" s="5" t="s">
        <v>234</v>
      </c>
      <c r="O32" s="5" t="s">
        <v>38</v>
      </c>
      <c r="P32" s="5" t="s">
        <v>235</v>
      </c>
      <c r="Q32" s="5" t="s">
        <v>229</v>
      </c>
      <c r="R32" s="6">
        <v>43592</v>
      </c>
      <c r="S32" s="6"/>
      <c r="T32" s="6">
        <v>43606</v>
      </c>
      <c r="V32" s="5" t="s">
        <v>32</v>
      </c>
      <c r="W32" s="5" t="s">
        <v>229</v>
      </c>
    </row>
    <row r="33" spans="1:23" ht="246.5" x14ac:dyDescent="0.35">
      <c r="A33" s="4">
        <v>690</v>
      </c>
      <c r="B33" s="5" t="s">
        <v>22</v>
      </c>
      <c r="C33" s="5" t="s">
        <v>236</v>
      </c>
      <c r="D33" s="2" t="s">
        <v>237</v>
      </c>
      <c r="E33" s="5" t="s">
        <v>50</v>
      </c>
      <c r="F33" s="5" t="s">
        <v>35</v>
      </c>
      <c r="G33" s="9" t="s">
        <v>238</v>
      </c>
      <c r="H33" s="2" t="s">
        <v>37</v>
      </c>
      <c r="I33" s="10" t="s">
        <v>3229</v>
      </c>
      <c r="J33" s="1" t="s">
        <v>239</v>
      </c>
      <c r="K33" s="7" t="s">
        <v>240</v>
      </c>
      <c r="L33" s="6">
        <v>43580.628472222219</v>
      </c>
      <c r="M33" s="5"/>
      <c r="N33" s="5" t="s">
        <v>241</v>
      </c>
      <c r="O33" s="5" t="s">
        <v>38</v>
      </c>
      <c r="P33" s="5" t="s">
        <v>242</v>
      </c>
      <c r="Q33" s="5"/>
      <c r="R33" s="6"/>
      <c r="S33" s="6"/>
      <c r="T33" s="6"/>
      <c r="V33" s="5" t="s">
        <v>56</v>
      </c>
      <c r="W33" s="5" t="s">
        <v>243</v>
      </c>
    </row>
    <row r="34" spans="1:23" ht="87" x14ac:dyDescent="0.35">
      <c r="A34" s="4">
        <v>689</v>
      </c>
      <c r="B34" s="5" t="s">
        <v>47</v>
      </c>
      <c r="C34" s="5" t="s">
        <v>48</v>
      </c>
      <c r="D34" s="2" t="s">
        <v>244</v>
      </c>
      <c r="E34" s="5" t="s">
        <v>119</v>
      </c>
      <c r="F34" s="5" t="s">
        <v>31</v>
      </c>
      <c r="G34" s="9" t="s">
        <v>245</v>
      </c>
      <c r="H34" s="2" t="s">
        <v>43</v>
      </c>
      <c r="I34" s="10"/>
      <c r="J34" s="1" t="s">
        <v>246</v>
      </c>
      <c r="K34" s="7" t="s">
        <v>247</v>
      </c>
      <c r="L34" s="6">
        <v>43580.365335648145</v>
      </c>
      <c r="M34" s="5"/>
      <c r="N34" s="5" t="s">
        <v>54</v>
      </c>
      <c r="O34" s="5" t="s">
        <v>38</v>
      </c>
      <c r="P34" s="5" t="s">
        <v>248</v>
      </c>
      <c r="Q34" s="5" t="s">
        <v>74</v>
      </c>
      <c r="R34" s="6">
        <v>43581</v>
      </c>
      <c r="S34" s="6"/>
      <c r="T34" s="6"/>
      <c r="V34" s="5"/>
      <c r="W34" s="5" t="s">
        <v>229</v>
      </c>
    </row>
    <row r="35" spans="1:23" ht="261" x14ac:dyDescent="0.35">
      <c r="A35" s="4">
        <v>688</v>
      </c>
      <c r="B35" s="5" t="s">
        <v>47</v>
      </c>
      <c r="C35" s="5" t="s">
        <v>249</v>
      </c>
      <c r="D35" s="2" t="s">
        <v>250</v>
      </c>
      <c r="E35" s="5" t="s">
        <v>251</v>
      </c>
      <c r="F35" s="5" t="s">
        <v>252</v>
      </c>
      <c r="G35" s="9" t="s">
        <v>253</v>
      </c>
      <c r="H35" s="2" t="s">
        <v>43</v>
      </c>
      <c r="I35" s="10"/>
      <c r="J35" s="1" t="s">
        <v>254</v>
      </c>
      <c r="L35" s="6">
        <v>43574.437083333331</v>
      </c>
      <c r="M35" s="5"/>
      <c r="N35" s="5" t="s">
        <v>255</v>
      </c>
      <c r="O35" s="5" t="s">
        <v>38</v>
      </c>
      <c r="P35" s="5" t="s">
        <v>256</v>
      </c>
      <c r="Q35" s="5" t="s">
        <v>116</v>
      </c>
      <c r="R35" s="6"/>
      <c r="S35" s="6"/>
      <c r="T35" s="6"/>
      <c r="V35" s="5" t="s">
        <v>32</v>
      </c>
      <c r="W35" s="5" t="s">
        <v>116</v>
      </c>
    </row>
    <row r="36" spans="1:23" ht="348" x14ac:dyDescent="0.35">
      <c r="A36" s="4">
        <v>687</v>
      </c>
      <c r="B36" s="5" t="s">
        <v>47</v>
      </c>
      <c r="C36" s="5" t="s">
        <v>257</v>
      </c>
      <c r="D36" s="2" t="s">
        <v>139</v>
      </c>
      <c r="E36" s="5" t="s">
        <v>258</v>
      </c>
      <c r="F36" s="5" t="s">
        <v>51</v>
      </c>
      <c r="G36" s="9" t="s">
        <v>259</v>
      </c>
      <c r="H36" s="2" t="s">
        <v>43</v>
      </c>
      <c r="I36" s="10"/>
      <c r="J36" s="1" t="s">
        <v>260</v>
      </c>
      <c r="K36" s="7" t="s">
        <v>261</v>
      </c>
      <c r="L36" s="6">
        <v>43567.412951388891</v>
      </c>
      <c r="M36" s="5"/>
      <c r="N36" s="5" t="s">
        <v>262</v>
      </c>
      <c r="O36" s="5" t="s">
        <v>38</v>
      </c>
      <c r="P36" s="5" t="s">
        <v>263</v>
      </c>
      <c r="Q36" s="5" t="s">
        <v>116</v>
      </c>
      <c r="R36" s="6"/>
      <c r="S36" s="6"/>
      <c r="T36" s="6"/>
      <c r="U36" s="7" t="s">
        <v>264</v>
      </c>
      <c r="V36" s="5" t="s">
        <v>46</v>
      </c>
      <c r="W36" s="5" t="s">
        <v>51</v>
      </c>
    </row>
    <row r="37" spans="1:23" ht="87" x14ac:dyDescent="0.35">
      <c r="A37" s="4">
        <v>686</v>
      </c>
      <c r="B37" s="5" t="s">
        <v>47</v>
      </c>
      <c r="C37" s="5" t="s">
        <v>265</v>
      </c>
      <c r="D37" s="2" t="s">
        <v>266</v>
      </c>
      <c r="E37" s="5" t="s">
        <v>267</v>
      </c>
      <c r="F37" s="5" t="s">
        <v>31</v>
      </c>
      <c r="G37" s="9" t="s">
        <v>268</v>
      </c>
      <c r="H37" s="2" t="s">
        <v>28</v>
      </c>
      <c r="I37" s="10"/>
      <c r="J37" s="1" t="s">
        <v>269</v>
      </c>
      <c r="L37" s="6">
        <v>43566.455567129633</v>
      </c>
      <c r="M37" s="5"/>
      <c r="N37" s="5" t="s">
        <v>270</v>
      </c>
      <c r="O37" s="5" t="s">
        <v>38</v>
      </c>
      <c r="P37" s="5" t="s">
        <v>187</v>
      </c>
      <c r="Q37" s="5" t="s">
        <v>74</v>
      </c>
      <c r="R37" s="6">
        <v>43570</v>
      </c>
      <c r="S37" s="6">
        <v>43570</v>
      </c>
      <c r="T37" s="6">
        <v>43570</v>
      </c>
      <c r="V37" s="5" t="s">
        <v>56</v>
      </c>
      <c r="W37" s="5" t="s">
        <v>75</v>
      </c>
    </row>
    <row r="38" spans="1:23" ht="304.5" x14ac:dyDescent="0.35">
      <c r="A38" s="4">
        <v>685</v>
      </c>
      <c r="B38" s="5" t="s">
        <v>47</v>
      </c>
      <c r="C38" s="5" t="s">
        <v>33</v>
      </c>
      <c r="D38" s="2" t="s">
        <v>33</v>
      </c>
      <c r="E38" s="5" t="s">
        <v>33</v>
      </c>
      <c r="F38" s="5" t="s">
        <v>26</v>
      </c>
      <c r="G38" s="9" t="s">
        <v>271</v>
      </c>
      <c r="H38" s="2" t="s">
        <v>28</v>
      </c>
      <c r="I38" s="10"/>
      <c r="J38" s="1" t="s">
        <v>272</v>
      </c>
      <c r="L38" s="6">
        <v>43565.446805555555</v>
      </c>
      <c r="M38" s="5"/>
      <c r="N38" s="5"/>
      <c r="O38" s="5" t="s">
        <v>30</v>
      </c>
      <c r="P38" s="5"/>
      <c r="Q38" s="5" t="s">
        <v>31</v>
      </c>
      <c r="R38" s="6">
        <v>43565</v>
      </c>
      <c r="S38" s="6">
        <v>43565</v>
      </c>
      <c r="T38" s="6">
        <v>43565</v>
      </c>
      <c r="V38" s="5" t="s">
        <v>32</v>
      </c>
      <c r="W38" s="5" t="s">
        <v>31</v>
      </c>
    </row>
    <row r="39" spans="1:23" ht="217.5" x14ac:dyDescent="0.35">
      <c r="A39" s="4">
        <v>684</v>
      </c>
      <c r="B39" s="5" t="s">
        <v>47</v>
      </c>
      <c r="C39" s="5" t="s">
        <v>273</v>
      </c>
      <c r="D39" s="2" t="s">
        <v>274</v>
      </c>
      <c r="E39" s="5" t="s">
        <v>275</v>
      </c>
      <c r="F39" s="5" t="s">
        <v>252</v>
      </c>
      <c r="G39" s="9" t="s">
        <v>276</v>
      </c>
      <c r="H39" s="2" t="s">
        <v>37</v>
      </c>
      <c r="I39" s="10"/>
      <c r="J39" s="1" t="s">
        <v>277</v>
      </c>
      <c r="L39" s="6">
        <v>43563.738796296297</v>
      </c>
      <c r="M39" s="5"/>
      <c r="N39" s="5" t="s">
        <v>278</v>
      </c>
      <c r="O39" s="5" t="s">
        <v>38</v>
      </c>
      <c r="P39" s="5" t="s">
        <v>279</v>
      </c>
      <c r="Q39" s="5" t="s">
        <v>116</v>
      </c>
      <c r="R39" s="6"/>
      <c r="S39" s="6">
        <v>43609</v>
      </c>
      <c r="T39" s="6">
        <v>43609</v>
      </c>
      <c r="V39" s="5" t="s">
        <v>32</v>
      </c>
      <c r="W39" s="5" t="s">
        <v>116</v>
      </c>
    </row>
    <row r="40" spans="1:23" ht="203" x14ac:dyDescent="0.35">
      <c r="A40" s="4">
        <v>683</v>
      </c>
      <c r="B40" s="5" t="s">
        <v>47</v>
      </c>
      <c r="C40" s="5" t="s">
        <v>280</v>
      </c>
      <c r="D40" s="2" t="s">
        <v>281</v>
      </c>
      <c r="E40" s="5" t="s">
        <v>112</v>
      </c>
      <c r="F40" s="5" t="s">
        <v>252</v>
      </c>
      <c r="G40" s="9" t="s">
        <v>282</v>
      </c>
      <c r="H40" s="2" t="s">
        <v>37</v>
      </c>
      <c r="I40" s="10"/>
      <c r="J40" s="1" t="s">
        <v>283</v>
      </c>
      <c r="L40" s="6">
        <v>43563.735567129632</v>
      </c>
      <c r="M40" s="5"/>
      <c r="N40" s="5" t="s">
        <v>284</v>
      </c>
      <c r="O40" s="5" t="s">
        <v>38</v>
      </c>
      <c r="P40" s="5" t="s">
        <v>285</v>
      </c>
      <c r="Q40" s="5" t="s">
        <v>116</v>
      </c>
      <c r="R40" s="6"/>
      <c r="S40" s="6">
        <v>43609</v>
      </c>
      <c r="T40" s="6"/>
      <c r="V40" s="5" t="s">
        <v>32</v>
      </c>
      <c r="W40" s="5" t="s">
        <v>116</v>
      </c>
    </row>
    <row r="41" spans="1:23" ht="58" x14ac:dyDescent="0.35">
      <c r="A41" s="4">
        <v>682</v>
      </c>
      <c r="B41" s="5" t="s">
        <v>47</v>
      </c>
      <c r="C41" s="5" t="s">
        <v>286</v>
      </c>
      <c r="D41" s="2" t="s">
        <v>287</v>
      </c>
      <c r="E41" s="5" t="s">
        <v>25</v>
      </c>
      <c r="F41" s="5" t="s">
        <v>51</v>
      </c>
      <c r="G41" s="9" t="s">
        <v>288</v>
      </c>
      <c r="H41" s="2" t="s">
        <v>43</v>
      </c>
      <c r="I41" s="10"/>
      <c r="J41" s="1" t="s">
        <v>289</v>
      </c>
      <c r="L41" s="6">
        <v>43558.657812500001</v>
      </c>
      <c r="M41" s="5"/>
      <c r="N41" s="5" t="s">
        <v>290</v>
      </c>
      <c r="O41" s="5" t="s">
        <v>38</v>
      </c>
      <c r="P41" s="5" t="s">
        <v>291</v>
      </c>
      <c r="Q41" s="5" t="s">
        <v>74</v>
      </c>
      <c r="R41" s="6">
        <v>43564</v>
      </c>
      <c r="S41" s="6">
        <v>43564</v>
      </c>
      <c r="T41" s="6">
        <v>43564</v>
      </c>
      <c r="V41" s="5" t="s">
        <v>46</v>
      </c>
      <c r="W41" s="5" t="s">
        <v>75</v>
      </c>
    </row>
    <row r="42" spans="1:23" ht="72.5" x14ac:dyDescent="0.35">
      <c r="A42" s="4">
        <v>681</v>
      </c>
      <c r="B42" s="5" t="s">
        <v>47</v>
      </c>
      <c r="C42" s="5" t="s">
        <v>292</v>
      </c>
      <c r="D42" s="2" t="s">
        <v>293</v>
      </c>
      <c r="E42" s="5" t="s">
        <v>224</v>
      </c>
      <c r="F42" s="5" t="s">
        <v>51</v>
      </c>
      <c r="G42" s="9" t="s">
        <v>294</v>
      </c>
      <c r="H42" s="2" t="s">
        <v>37</v>
      </c>
      <c r="I42" s="10"/>
      <c r="J42" s="1" t="s">
        <v>295</v>
      </c>
      <c r="L42" s="6">
        <v>43558.575844907406</v>
      </c>
      <c r="M42" s="5"/>
      <c r="N42" s="5" t="s">
        <v>296</v>
      </c>
      <c r="O42" s="5" t="s">
        <v>38</v>
      </c>
      <c r="P42" s="5" t="s">
        <v>297</v>
      </c>
      <c r="Q42" s="5"/>
      <c r="R42" s="6"/>
      <c r="S42" s="6"/>
      <c r="T42" s="6"/>
      <c r="V42" s="5" t="s">
        <v>32</v>
      </c>
      <c r="W42" s="5" t="s">
        <v>51</v>
      </c>
    </row>
    <row r="43" spans="1:23" ht="409.5" x14ac:dyDescent="0.35">
      <c r="A43" s="4">
        <v>680</v>
      </c>
      <c r="B43" s="5" t="s">
        <v>22</v>
      </c>
      <c r="C43" s="5" t="s">
        <v>257</v>
      </c>
      <c r="D43" s="2" t="s">
        <v>298</v>
      </c>
      <c r="E43" s="5" t="s">
        <v>258</v>
      </c>
      <c r="F43" s="5" t="s">
        <v>51</v>
      </c>
      <c r="G43" s="9" t="s">
        <v>299</v>
      </c>
      <c r="H43" s="2" t="s">
        <v>43</v>
      </c>
      <c r="I43" s="10" t="s">
        <v>3230</v>
      </c>
      <c r="J43" s="1" t="s">
        <v>300</v>
      </c>
      <c r="K43" s="7" t="s">
        <v>301</v>
      </c>
      <c r="L43" s="6">
        <v>43551.618854166663</v>
      </c>
      <c r="M43" s="5"/>
      <c r="N43" s="5" t="s">
        <v>262</v>
      </c>
      <c r="O43" s="5" t="s">
        <v>38</v>
      </c>
      <c r="P43" s="5" t="s">
        <v>263</v>
      </c>
      <c r="Q43" s="5" t="s">
        <v>302</v>
      </c>
      <c r="R43" s="6"/>
      <c r="S43" s="6"/>
      <c r="T43" s="6"/>
      <c r="U43" s="7" t="s">
        <v>303</v>
      </c>
      <c r="V43" s="5" t="s">
        <v>46</v>
      </c>
      <c r="W43" s="5" t="s">
        <v>243</v>
      </c>
    </row>
    <row r="44" spans="1:23" ht="409.5" x14ac:dyDescent="0.35">
      <c r="A44" s="4">
        <v>679</v>
      </c>
      <c r="B44" s="5" t="s">
        <v>47</v>
      </c>
      <c r="C44" s="5" t="s">
        <v>257</v>
      </c>
      <c r="D44" s="2" t="s">
        <v>304</v>
      </c>
      <c r="E44" s="5" t="s">
        <v>258</v>
      </c>
      <c r="F44" s="5" t="s">
        <v>31</v>
      </c>
      <c r="G44" s="9" t="s">
        <v>305</v>
      </c>
      <c r="H44" s="2" t="s">
        <v>37</v>
      </c>
      <c r="I44" s="10"/>
      <c r="J44" s="1" t="s">
        <v>306</v>
      </c>
      <c r="L44" s="6">
        <v>43551.49359953704</v>
      </c>
      <c r="M44" s="5"/>
      <c r="N44" s="5" t="s">
        <v>144</v>
      </c>
      <c r="O44" s="5" t="s">
        <v>38</v>
      </c>
      <c r="P44" s="5" t="s">
        <v>263</v>
      </c>
      <c r="Q44" s="5" t="s">
        <v>307</v>
      </c>
      <c r="R44" s="6">
        <v>43656</v>
      </c>
      <c r="S44" s="6"/>
      <c r="T44" s="6">
        <v>43656</v>
      </c>
      <c r="V44" s="5" t="s">
        <v>46</v>
      </c>
      <c r="W44" s="5" t="s">
        <v>31</v>
      </c>
    </row>
    <row r="45" spans="1:23" ht="87" x14ac:dyDescent="0.35">
      <c r="A45" s="4">
        <v>678</v>
      </c>
      <c r="B45" s="5" t="s">
        <v>66</v>
      </c>
      <c r="C45" s="5" t="s">
        <v>117</v>
      </c>
      <c r="D45" s="2" t="s">
        <v>118</v>
      </c>
      <c r="E45" s="5" t="s">
        <v>182</v>
      </c>
      <c r="F45" s="5" t="s">
        <v>85</v>
      </c>
      <c r="G45" s="9" t="s">
        <v>308</v>
      </c>
      <c r="H45" s="2" t="s">
        <v>28</v>
      </c>
      <c r="I45" s="10" t="s">
        <v>3242</v>
      </c>
      <c r="J45" s="1" t="s">
        <v>309</v>
      </c>
      <c r="L45" s="6">
        <v>43544.415451388886</v>
      </c>
      <c r="M45" s="5"/>
      <c r="N45" s="5" t="s">
        <v>310</v>
      </c>
      <c r="O45" s="5" t="s">
        <v>38</v>
      </c>
      <c r="P45" s="5" t="s">
        <v>311</v>
      </c>
      <c r="Q45" s="5" t="s">
        <v>74</v>
      </c>
      <c r="R45" s="6">
        <v>43549</v>
      </c>
      <c r="S45" s="6"/>
      <c r="T45" s="6"/>
      <c r="V45" s="5" t="s">
        <v>46</v>
      </c>
      <c r="W45" s="5" t="s">
        <v>75</v>
      </c>
    </row>
    <row r="46" spans="1:23" ht="72.5" x14ac:dyDescent="0.35">
      <c r="A46" s="4">
        <v>677</v>
      </c>
      <c r="B46" s="5" t="s">
        <v>47</v>
      </c>
      <c r="C46" s="5" t="s">
        <v>312</v>
      </c>
      <c r="D46" s="2" t="s">
        <v>97</v>
      </c>
      <c r="E46" s="5" t="s">
        <v>98</v>
      </c>
      <c r="F46" s="5" t="s">
        <v>51</v>
      </c>
      <c r="G46" s="9" t="s">
        <v>313</v>
      </c>
      <c r="H46" s="2" t="s">
        <v>37</v>
      </c>
      <c r="I46" s="10"/>
      <c r="J46" s="1" t="s">
        <v>314</v>
      </c>
      <c r="L46" s="6">
        <v>43542.60528935185</v>
      </c>
      <c r="M46" s="5"/>
      <c r="N46" s="5" t="s">
        <v>103</v>
      </c>
      <c r="O46" s="5" t="s">
        <v>38</v>
      </c>
      <c r="P46" s="5" t="s">
        <v>315</v>
      </c>
      <c r="Q46" s="5"/>
      <c r="R46" s="6">
        <v>43544</v>
      </c>
      <c r="S46" s="6"/>
      <c r="T46" s="6">
        <v>43550</v>
      </c>
      <c r="V46" s="5" t="s">
        <v>32</v>
      </c>
      <c r="W46" s="5" t="s">
        <v>229</v>
      </c>
    </row>
    <row r="47" spans="1:23" ht="145" x14ac:dyDescent="0.35">
      <c r="A47" s="4">
        <v>676</v>
      </c>
      <c r="B47" s="5" t="s">
        <v>47</v>
      </c>
      <c r="C47" s="5" t="s">
        <v>316</v>
      </c>
      <c r="D47" s="2" t="s">
        <v>317</v>
      </c>
      <c r="E47" s="5" t="s">
        <v>318</v>
      </c>
      <c r="F47" s="5" t="s">
        <v>51</v>
      </c>
      <c r="G47" s="9" t="s">
        <v>319</v>
      </c>
      <c r="H47" s="2" t="s">
        <v>43</v>
      </c>
      <c r="I47" s="10"/>
      <c r="J47" s="1" t="s">
        <v>320</v>
      </c>
      <c r="K47" s="7" t="s">
        <v>321</v>
      </c>
      <c r="L47" s="6">
        <v>43537.676064814812</v>
      </c>
      <c r="M47" s="5"/>
      <c r="N47" s="5" t="s">
        <v>322</v>
      </c>
      <c r="O47" s="5" t="s">
        <v>38</v>
      </c>
      <c r="P47" s="5" t="s">
        <v>323</v>
      </c>
      <c r="Q47" s="5"/>
      <c r="R47" s="6">
        <v>43538</v>
      </c>
      <c r="S47" s="6"/>
      <c r="T47" s="6">
        <v>43606</v>
      </c>
      <c r="U47" s="7" t="s">
        <v>324</v>
      </c>
      <c r="V47" s="5" t="s">
        <v>46</v>
      </c>
      <c r="W47" s="5" t="s">
        <v>229</v>
      </c>
    </row>
    <row r="48" spans="1:23" ht="72.5" x14ac:dyDescent="0.35">
      <c r="A48" s="4">
        <v>675</v>
      </c>
      <c r="B48" s="5" t="s">
        <v>47</v>
      </c>
      <c r="C48" s="5" t="s">
        <v>312</v>
      </c>
      <c r="D48" s="2" t="s">
        <v>97</v>
      </c>
      <c r="E48" s="5" t="s">
        <v>325</v>
      </c>
      <c r="F48" s="5" t="s">
        <v>51</v>
      </c>
      <c r="G48" s="9" t="s">
        <v>326</v>
      </c>
      <c r="H48" s="2" t="s">
        <v>43</v>
      </c>
      <c r="I48" s="10"/>
      <c r="J48" s="1" t="s">
        <v>327</v>
      </c>
      <c r="L48" s="6">
        <v>43531.611689814818</v>
      </c>
      <c r="M48" s="5"/>
      <c r="N48" s="5" t="s">
        <v>103</v>
      </c>
      <c r="O48" s="5" t="s">
        <v>38</v>
      </c>
      <c r="P48" s="5" t="s">
        <v>315</v>
      </c>
      <c r="Q48" s="5" t="s">
        <v>229</v>
      </c>
      <c r="R48" s="6">
        <v>43537</v>
      </c>
      <c r="S48" s="6"/>
      <c r="T48" s="6">
        <v>43537</v>
      </c>
      <c r="V48" s="5" t="s">
        <v>46</v>
      </c>
      <c r="W48" s="5" t="s">
        <v>229</v>
      </c>
    </row>
    <row r="49" spans="1:23" ht="116" x14ac:dyDescent="0.35">
      <c r="A49" s="4">
        <v>674</v>
      </c>
      <c r="B49" s="5" t="s">
        <v>66</v>
      </c>
      <c r="C49" s="5" t="s">
        <v>328</v>
      </c>
      <c r="D49" s="2" t="s">
        <v>329</v>
      </c>
      <c r="E49" s="5"/>
      <c r="F49" s="5" t="s">
        <v>75</v>
      </c>
      <c r="G49" s="9" t="s">
        <v>330</v>
      </c>
      <c r="H49" s="2" t="s">
        <v>43</v>
      </c>
      <c r="I49" s="10" t="s">
        <v>3243</v>
      </c>
      <c r="J49" s="1" t="s">
        <v>331</v>
      </c>
      <c r="L49" s="6">
        <v>43528.468599537038</v>
      </c>
      <c r="M49" s="5"/>
      <c r="N49" s="5"/>
      <c r="O49" s="5" t="s">
        <v>30</v>
      </c>
      <c r="P49" s="5"/>
      <c r="Q49" s="5" t="s">
        <v>31</v>
      </c>
      <c r="R49" s="6"/>
      <c r="S49" s="6"/>
      <c r="T49" s="6"/>
      <c r="V49" s="5" t="s">
        <v>56</v>
      </c>
      <c r="W49" s="5" t="s">
        <v>75</v>
      </c>
    </row>
    <row r="50" spans="1:23" ht="409.5" x14ac:dyDescent="0.35">
      <c r="A50" s="4">
        <v>673</v>
      </c>
      <c r="B50" s="5" t="s">
        <v>66</v>
      </c>
      <c r="C50" s="5" t="s">
        <v>332</v>
      </c>
      <c r="D50" s="2" t="s">
        <v>333</v>
      </c>
      <c r="E50" s="5"/>
      <c r="F50" s="5" t="s">
        <v>75</v>
      </c>
      <c r="G50" s="9" t="s">
        <v>334</v>
      </c>
      <c r="H50" s="2" t="s">
        <v>43</v>
      </c>
      <c r="I50" s="10" t="s">
        <v>3231</v>
      </c>
      <c r="J50" s="1" t="s">
        <v>335</v>
      </c>
      <c r="L50" s="6">
        <v>43528.466597222221</v>
      </c>
      <c r="M50" s="5"/>
      <c r="N50" s="5"/>
      <c r="O50" s="5" t="s">
        <v>30</v>
      </c>
      <c r="P50" s="5"/>
      <c r="Q50" s="5" t="s">
        <v>31</v>
      </c>
      <c r="R50" s="6">
        <v>43528</v>
      </c>
      <c r="S50" s="6"/>
      <c r="T50" s="6"/>
      <c r="U50" s="7" t="s">
        <v>336</v>
      </c>
      <c r="V50" s="5" t="s">
        <v>56</v>
      </c>
      <c r="W50" s="5" t="s">
        <v>31</v>
      </c>
    </row>
    <row r="51" spans="1:23" ht="116" x14ac:dyDescent="0.35">
      <c r="A51" s="4">
        <v>672</v>
      </c>
      <c r="B51" s="5" t="s">
        <v>47</v>
      </c>
      <c r="C51" s="5" t="s">
        <v>337</v>
      </c>
      <c r="D51" s="2" t="s">
        <v>338</v>
      </c>
      <c r="E51" s="5" t="s">
        <v>339</v>
      </c>
      <c r="F51" s="5" t="s">
        <v>31</v>
      </c>
      <c r="G51" s="9" t="s">
        <v>340</v>
      </c>
      <c r="H51" s="2" t="s">
        <v>43</v>
      </c>
      <c r="I51" s="10"/>
      <c r="J51" s="1" t="s">
        <v>341</v>
      </c>
      <c r="L51" s="6">
        <v>43528.428391203706</v>
      </c>
      <c r="M51" s="5"/>
      <c r="N51" s="5" t="s">
        <v>342</v>
      </c>
      <c r="O51" s="5"/>
      <c r="P51" s="5"/>
      <c r="Q51" s="5" t="s">
        <v>74</v>
      </c>
      <c r="R51" s="6">
        <v>43535</v>
      </c>
      <c r="S51" s="6">
        <v>43535</v>
      </c>
      <c r="T51" s="6">
        <v>43535</v>
      </c>
      <c r="V51" s="5" t="s">
        <v>46</v>
      </c>
      <c r="W51" s="5" t="s">
        <v>75</v>
      </c>
    </row>
    <row r="52" spans="1:23" ht="145" x14ac:dyDescent="0.35">
      <c r="A52" s="4">
        <v>671</v>
      </c>
      <c r="B52" s="5" t="s">
        <v>47</v>
      </c>
      <c r="C52" s="5" t="s">
        <v>343</v>
      </c>
      <c r="D52" s="2" t="s">
        <v>126</v>
      </c>
      <c r="E52" s="5" t="s">
        <v>78</v>
      </c>
      <c r="F52" s="5" t="s">
        <v>31</v>
      </c>
      <c r="G52" s="9" t="s">
        <v>344</v>
      </c>
      <c r="H52" s="2" t="s">
        <v>43</v>
      </c>
      <c r="I52" s="10"/>
      <c r="J52" s="1" t="s">
        <v>345</v>
      </c>
      <c r="L52" s="6">
        <v>43528.408252314817</v>
      </c>
      <c r="M52" s="5"/>
      <c r="N52" s="5" t="s">
        <v>129</v>
      </c>
      <c r="O52" s="5" t="s">
        <v>38</v>
      </c>
      <c r="P52" s="5" t="s">
        <v>346</v>
      </c>
      <c r="Q52" s="5" t="s">
        <v>74</v>
      </c>
      <c r="R52" s="6">
        <v>43672</v>
      </c>
      <c r="S52" s="6">
        <v>43672</v>
      </c>
      <c r="T52" s="6">
        <v>43672</v>
      </c>
      <c r="V52" s="5" t="s">
        <v>46</v>
      </c>
      <c r="W52" s="5" t="s">
        <v>75</v>
      </c>
    </row>
    <row r="53" spans="1:23" ht="116" x14ac:dyDescent="0.35">
      <c r="A53" s="4">
        <v>670</v>
      </c>
      <c r="B53" s="5" t="s">
        <v>22</v>
      </c>
      <c r="C53" s="5" t="s">
        <v>337</v>
      </c>
      <c r="D53" s="2" t="s">
        <v>347</v>
      </c>
      <c r="E53" s="5" t="s">
        <v>339</v>
      </c>
      <c r="F53" s="5" t="s">
        <v>31</v>
      </c>
      <c r="G53" s="9" t="s">
        <v>348</v>
      </c>
      <c r="H53" s="2" t="s">
        <v>43</v>
      </c>
      <c r="I53" s="10" t="s">
        <v>3244</v>
      </c>
      <c r="J53" s="1" t="s">
        <v>349</v>
      </c>
      <c r="L53" s="6">
        <v>43516.706782407404</v>
      </c>
      <c r="M53" s="5"/>
      <c r="N53" s="5" t="s">
        <v>350</v>
      </c>
      <c r="O53" s="5" t="s">
        <v>38</v>
      </c>
      <c r="P53" s="5" t="s">
        <v>351</v>
      </c>
      <c r="Q53" s="5"/>
      <c r="R53" s="6"/>
      <c r="S53" s="6"/>
      <c r="T53" s="6"/>
      <c r="V53" s="5" t="s">
        <v>32</v>
      </c>
      <c r="W53" s="5" t="s">
        <v>243</v>
      </c>
    </row>
    <row r="54" spans="1:23" ht="101.5" x14ac:dyDescent="0.35">
      <c r="A54" s="4">
        <v>669</v>
      </c>
      <c r="B54" s="5" t="s">
        <v>22</v>
      </c>
      <c r="C54" s="5" t="s">
        <v>352</v>
      </c>
      <c r="D54" s="2" t="s">
        <v>353</v>
      </c>
      <c r="E54" s="5" t="s">
        <v>354</v>
      </c>
      <c r="F54" s="5" t="s">
        <v>51</v>
      </c>
      <c r="G54" s="9" t="s">
        <v>355</v>
      </c>
      <c r="H54" s="2" t="s">
        <v>37</v>
      </c>
      <c r="I54" s="10" t="s">
        <v>3252</v>
      </c>
      <c r="J54" s="1" t="s">
        <v>356</v>
      </c>
      <c r="L54" s="6">
        <v>43511.352442129632</v>
      </c>
      <c r="M54" s="5"/>
      <c r="N54" s="5" t="s">
        <v>357</v>
      </c>
      <c r="O54" s="5" t="s">
        <v>38</v>
      </c>
      <c r="P54" s="5" t="s">
        <v>358</v>
      </c>
      <c r="Q54" s="5"/>
      <c r="R54" s="6"/>
      <c r="S54" s="6"/>
      <c r="T54" s="6"/>
      <c r="V54" s="5" t="s">
        <v>32</v>
      </c>
      <c r="W54" s="5" t="s">
        <v>51</v>
      </c>
    </row>
    <row r="55" spans="1:23" ht="261" x14ac:dyDescent="0.35">
      <c r="A55" s="4">
        <v>668</v>
      </c>
      <c r="B55" s="5" t="s">
        <v>22</v>
      </c>
      <c r="C55" s="5" t="s">
        <v>189</v>
      </c>
      <c r="D55" s="2" t="s">
        <v>190</v>
      </c>
      <c r="E55" s="5" t="s">
        <v>41</v>
      </c>
      <c r="F55" s="5" t="s">
        <v>35</v>
      </c>
      <c r="G55" s="9" t="s">
        <v>359</v>
      </c>
      <c r="H55" s="2" t="s">
        <v>37</v>
      </c>
      <c r="I55" s="10" t="s">
        <v>3245</v>
      </c>
      <c r="J55" s="1" t="s">
        <v>360</v>
      </c>
      <c r="K55" s="7" t="s">
        <v>361</v>
      </c>
      <c r="L55" s="6">
        <v>43507.629745370374</v>
      </c>
      <c r="M55" s="5"/>
      <c r="N55" s="5" t="s">
        <v>194</v>
      </c>
      <c r="O55" s="5" t="s">
        <v>38</v>
      </c>
      <c r="P55" s="5" t="s">
        <v>203</v>
      </c>
      <c r="Q55" s="5" t="s">
        <v>74</v>
      </c>
      <c r="R55" s="6">
        <v>43668</v>
      </c>
      <c r="S55" s="6"/>
      <c r="T55" s="6"/>
      <c r="V55" s="5" t="s">
        <v>56</v>
      </c>
      <c r="W55" s="5" t="s">
        <v>35</v>
      </c>
    </row>
    <row r="56" spans="1:23" ht="145" x14ac:dyDescent="0.35">
      <c r="A56" s="4">
        <v>667</v>
      </c>
      <c r="B56" s="5" t="s">
        <v>47</v>
      </c>
      <c r="C56" s="5" t="s">
        <v>159</v>
      </c>
      <c r="D56" s="2" t="s">
        <v>362</v>
      </c>
      <c r="E56" s="5"/>
      <c r="F56" s="5" t="s">
        <v>363</v>
      </c>
      <c r="G56" s="9" t="s">
        <v>364</v>
      </c>
      <c r="H56" s="2" t="s">
        <v>43</v>
      </c>
      <c r="I56" s="10"/>
      <c r="J56" s="1" t="s">
        <v>365</v>
      </c>
      <c r="K56" s="7" t="s">
        <v>366</v>
      </c>
      <c r="L56" s="6">
        <v>43504.474618055552</v>
      </c>
      <c r="M56" s="5"/>
      <c r="N56" s="5"/>
      <c r="O56" s="5" t="s">
        <v>30</v>
      </c>
      <c r="P56" s="5"/>
      <c r="Q56" s="5" t="s">
        <v>31</v>
      </c>
      <c r="R56" s="6">
        <v>43504</v>
      </c>
      <c r="S56" s="6"/>
      <c r="T56" s="6"/>
      <c r="U56" s="7" t="s">
        <v>367</v>
      </c>
      <c r="V56" s="5" t="s">
        <v>32</v>
      </c>
      <c r="W56" s="5" t="s">
        <v>31</v>
      </c>
    </row>
    <row r="57" spans="1:23" ht="409.5" x14ac:dyDescent="0.35">
      <c r="A57" s="4">
        <v>666</v>
      </c>
      <c r="B57" s="5" t="s">
        <v>47</v>
      </c>
      <c r="C57" s="5" t="s">
        <v>368</v>
      </c>
      <c r="D57" s="2" t="s">
        <v>369</v>
      </c>
      <c r="E57" s="5" t="s">
        <v>198</v>
      </c>
      <c r="F57" s="5" t="s">
        <v>31</v>
      </c>
      <c r="G57" s="9" t="s">
        <v>370</v>
      </c>
      <c r="H57" s="2" t="s">
        <v>43</v>
      </c>
      <c r="I57" s="10"/>
      <c r="J57" s="1" t="s">
        <v>371</v>
      </c>
      <c r="L57" s="6">
        <v>43504.413298611114</v>
      </c>
      <c r="M57" s="5"/>
      <c r="N57" s="5" t="s">
        <v>372</v>
      </c>
      <c r="O57" s="5" t="s">
        <v>38</v>
      </c>
      <c r="P57" s="5" t="s">
        <v>373</v>
      </c>
      <c r="Q57" s="5" t="s">
        <v>116</v>
      </c>
      <c r="R57" s="6"/>
      <c r="S57" s="6">
        <v>43511</v>
      </c>
      <c r="T57" s="6"/>
      <c r="V57" s="5"/>
      <c r="W57" s="5" t="s">
        <v>116</v>
      </c>
    </row>
    <row r="58" spans="1:23" ht="409.5" x14ac:dyDescent="0.35">
      <c r="A58" s="4">
        <v>665</v>
      </c>
      <c r="B58" s="5" t="s">
        <v>47</v>
      </c>
      <c r="C58" s="5" t="s">
        <v>196</v>
      </c>
      <c r="D58" s="2" t="s">
        <v>374</v>
      </c>
      <c r="E58" s="5" t="s">
        <v>198</v>
      </c>
      <c r="F58" s="5" t="s">
        <v>35</v>
      </c>
      <c r="G58" s="9" t="s">
        <v>375</v>
      </c>
      <c r="H58" s="2" t="s">
        <v>43</v>
      </c>
      <c r="I58" s="10"/>
      <c r="J58" s="1" t="s">
        <v>376</v>
      </c>
      <c r="K58" s="7" t="s">
        <v>377</v>
      </c>
      <c r="L58" s="6">
        <v>43503.74009259259</v>
      </c>
      <c r="M58" s="5"/>
      <c r="N58" s="5" t="s">
        <v>378</v>
      </c>
      <c r="O58" s="5" t="s">
        <v>38</v>
      </c>
      <c r="P58" s="5" t="s">
        <v>379</v>
      </c>
      <c r="Q58" s="5" t="s">
        <v>243</v>
      </c>
      <c r="R58" s="6"/>
      <c r="S58" s="6"/>
      <c r="T58" s="6">
        <v>43651</v>
      </c>
      <c r="U58" s="7" t="s">
        <v>380</v>
      </c>
      <c r="V58" s="5" t="s">
        <v>46</v>
      </c>
      <c r="W58" s="5" t="s">
        <v>35</v>
      </c>
    </row>
    <row r="59" spans="1:23" ht="43.5" x14ac:dyDescent="0.35">
      <c r="A59" s="4">
        <v>664</v>
      </c>
      <c r="B59" s="5" t="s">
        <v>47</v>
      </c>
      <c r="C59" s="5" t="s">
        <v>381</v>
      </c>
      <c r="D59" s="2" t="s">
        <v>382</v>
      </c>
      <c r="E59" s="5" t="s">
        <v>224</v>
      </c>
      <c r="F59" s="5" t="s">
        <v>51</v>
      </c>
      <c r="G59" s="9" t="s">
        <v>383</v>
      </c>
      <c r="H59" s="2" t="s">
        <v>37</v>
      </c>
      <c r="I59" s="10"/>
      <c r="J59" s="1" t="s">
        <v>384</v>
      </c>
      <c r="L59" s="6">
        <v>43501.612905092596</v>
      </c>
      <c r="M59" s="5"/>
      <c r="N59" s="5" t="s">
        <v>385</v>
      </c>
      <c r="O59" s="5" t="s">
        <v>38</v>
      </c>
      <c r="P59" s="5" t="s">
        <v>386</v>
      </c>
      <c r="Q59" s="5" t="s">
        <v>229</v>
      </c>
      <c r="R59" s="6">
        <v>43508</v>
      </c>
      <c r="S59" s="6"/>
      <c r="T59" s="6">
        <v>43508</v>
      </c>
      <c r="V59" s="5" t="s">
        <v>32</v>
      </c>
      <c r="W59" s="5" t="s">
        <v>229</v>
      </c>
    </row>
    <row r="60" spans="1:23" ht="43.5" x14ac:dyDescent="0.35">
      <c r="A60" s="4">
        <v>663</v>
      </c>
      <c r="B60" s="5" t="s">
        <v>47</v>
      </c>
      <c r="C60" s="5" t="s">
        <v>387</v>
      </c>
      <c r="D60" s="2" t="s">
        <v>388</v>
      </c>
      <c r="E60" s="5" t="s">
        <v>25</v>
      </c>
      <c r="F60" s="5" t="s">
        <v>51</v>
      </c>
      <c r="G60" s="9" t="s">
        <v>389</v>
      </c>
      <c r="H60" s="2" t="s">
        <v>37</v>
      </c>
      <c r="I60" s="10"/>
      <c r="J60" s="1" t="s">
        <v>390</v>
      </c>
      <c r="L60" s="6">
        <v>43500.699490740742</v>
      </c>
      <c r="M60" s="5"/>
      <c r="N60" s="5" t="s">
        <v>391</v>
      </c>
      <c r="O60" s="5" t="s">
        <v>38</v>
      </c>
      <c r="P60" s="5" t="s">
        <v>392</v>
      </c>
      <c r="Q60" s="5"/>
      <c r="R60" s="6">
        <v>43501</v>
      </c>
      <c r="S60" s="6"/>
      <c r="T60" s="6"/>
      <c r="V60" s="5" t="s">
        <v>56</v>
      </c>
      <c r="W60" s="5" t="s">
        <v>229</v>
      </c>
    </row>
    <row r="61" spans="1:23" ht="409.5" x14ac:dyDescent="0.35">
      <c r="A61" s="4">
        <v>662</v>
      </c>
      <c r="B61" s="5" t="s">
        <v>47</v>
      </c>
      <c r="C61" s="5" t="s">
        <v>332</v>
      </c>
      <c r="D61" s="2" t="s">
        <v>393</v>
      </c>
      <c r="E61" s="5" t="s">
        <v>60</v>
      </c>
      <c r="F61" s="5" t="s">
        <v>31</v>
      </c>
      <c r="G61" s="9" t="s">
        <v>394</v>
      </c>
      <c r="H61" s="2" t="s">
        <v>43</v>
      </c>
      <c r="I61" s="10"/>
      <c r="J61" s="1" t="s">
        <v>395</v>
      </c>
      <c r="K61" s="7" t="s">
        <v>396</v>
      </c>
      <c r="L61" s="6">
        <v>43497.473773148151</v>
      </c>
      <c r="M61" s="5"/>
      <c r="N61" s="5" t="s">
        <v>397</v>
      </c>
      <c r="O61" s="5" t="s">
        <v>38</v>
      </c>
      <c r="P61" s="5" t="s">
        <v>398</v>
      </c>
      <c r="Q61" s="5" t="s">
        <v>399</v>
      </c>
      <c r="R61" s="6">
        <v>43507</v>
      </c>
      <c r="S61" s="6"/>
      <c r="T61" s="6">
        <v>43508</v>
      </c>
      <c r="U61" s="7" t="s">
        <v>400</v>
      </c>
      <c r="V61" s="5" t="s">
        <v>46</v>
      </c>
      <c r="W61" s="5" t="s">
        <v>35</v>
      </c>
    </row>
    <row r="62" spans="1:23" ht="130.5" x14ac:dyDescent="0.35">
      <c r="A62" s="4">
        <v>661</v>
      </c>
      <c r="B62" s="5" t="s">
        <v>47</v>
      </c>
      <c r="C62" s="5" t="s">
        <v>401</v>
      </c>
      <c r="D62" s="2" t="s">
        <v>402</v>
      </c>
      <c r="E62" s="5" t="s">
        <v>318</v>
      </c>
      <c r="F62" s="5" t="s">
        <v>51</v>
      </c>
      <c r="G62" s="9" t="s">
        <v>403</v>
      </c>
      <c r="H62" s="2" t="s">
        <v>43</v>
      </c>
      <c r="I62" s="10"/>
      <c r="J62" s="1" t="s">
        <v>404</v>
      </c>
      <c r="L62" s="6">
        <v>43497.380416666667</v>
      </c>
      <c r="M62" s="5"/>
      <c r="N62" s="5" t="s">
        <v>405</v>
      </c>
      <c r="O62" s="5" t="s">
        <v>38</v>
      </c>
      <c r="P62" s="5" t="s">
        <v>406</v>
      </c>
      <c r="Q62" s="5"/>
      <c r="R62" s="6"/>
      <c r="S62" s="6"/>
      <c r="T62" s="6">
        <v>43636</v>
      </c>
      <c r="V62" s="5" t="s">
        <v>46</v>
      </c>
      <c r="W62" s="5" t="s">
        <v>57</v>
      </c>
    </row>
    <row r="63" spans="1:23" ht="58" x14ac:dyDescent="0.35">
      <c r="A63" s="4">
        <v>660</v>
      </c>
      <c r="B63" s="5" t="s">
        <v>22</v>
      </c>
      <c r="C63" s="5" t="s">
        <v>407</v>
      </c>
      <c r="D63" s="2" t="s">
        <v>408</v>
      </c>
      <c r="E63" s="5"/>
      <c r="F63" s="5" t="s">
        <v>51</v>
      </c>
      <c r="G63" s="9" t="s">
        <v>409</v>
      </c>
      <c r="H63" s="2" t="s">
        <v>37</v>
      </c>
      <c r="I63" s="10" t="s">
        <v>3232</v>
      </c>
      <c r="J63" s="1" t="s">
        <v>410</v>
      </c>
      <c r="K63" s="7" t="s">
        <v>411</v>
      </c>
      <c r="L63" s="6">
        <v>43496.643182870372</v>
      </c>
      <c r="M63" s="5"/>
      <c r="N63" s="5" t="s">
        <v>412</v>
      </c>
      <c r="O63" s="5" t="s">
        <v>38</v>
      </c>
      <c r="P63" s="5"/>
      <c r="Q63" s="5" t="s">
        <v>413</v>
      </c>
      <c r="R63" s="6"/>
      <c r="S63" s="6"/>
      <c r="T63" s="6"/>
      <c r="V63" s="5" t="s">
        <v>32</v>
      </c>
      <c r="W63" s="5" t="s">
        <v>414</v>
      </c>
    </row>
    <row r="64" spans="1:23" ht="188.5" x14ac:dyDescent="0.35">
      <c r="A64" s="4">
        <v>659</v>
      </c>
      <c r="B64" s="5" t="s">
        <v>47</v>
      </c>
      <c r="C64" s="5" t="s">
        <v>204</v>
      </c>
      <c r="D64" s="2" t="s">
        <v>415</v>
      </c>
      <c r="E64" s="5" t="s">
        <v>267</v>
      </c>
      <c r="F64" s="5" t="s">
        <v>51</v>
      </c>
      <c r="G64" s="9" t="s">
        <v>416</v>
      </c>
      <c r="H64" s="2" t="s">
        <v>43</v>
      </c>
      <c r="I64" s="10"/>
      <c r="J64" s="1" t="s">
        <v>417</v>
      </c>
      <c r="L64" s="6">
        <v>43496.333854166667</v>
      </c>
      <c r="M64" s="5"/>
      <c r="N64" s="5" t="s">
        <v>209</v>
      </c>
      <c r="O64" s="5" t="s">
        <v>38</v>
      </c>
      <c r="P64" s="5" t="s">
        <v>210</v>
      </c>
      <c r="Q64" s="5" t="s">
        <v>229</v>
      </c>
      <c r="R64" s="6">
        <v>43508</v>
      </c>
      <c r="S64" s="6"/>
      <c r="T64" s="6">
        <v>43509</v>
      </c>
      <c r="V64" s="5" t="s">
        <v>46</v>
      </c>
      <c r="W64" s="5" t="s">
        <v>229</v>
      </c>
    </row>
    <row r="65" spans="1:23" ht="130.5" x14ac:dyDescent="0.35">
      <c r="A65" s="4">
        <v>658</v>
      </c>
      <c r="B65" s="5" t="s">
        <v>47</v>
      </c>
      <c r="C65" s="5" t="s">
        <v>418</v>
      </c>
      <c r="D65" s="2" t="s">
        <v>419</v>
      </c>
      <c r="E65" s="5" t="s">
        <v>420</v>
      </c>
      <c r="F65" s="5" t="s">
        <v>51</v>
      </c>
      <c r="G65" s="9" t="s">
        <v>421</v>
      </c>
      <c r="H65" s="2" t="s">
        <v>43</v>
      </c>
      <c r="I65" s="10"/>
      <c r="J65" s="1" t="s">
        <v>422</v>
      </c>
      <c r="L65" s="6">
        <v>43495.70113425926</v>
      </c>
      <c r="M65" s="5"/>
      <c r="N65" s="5" t="s">
        <v>423</v>
      </c>
      <c r="O65" s="5" t="s">
        <v>38</v>
      </c>
      <c r="P65" s="5" t="s">
        <v>424</v>
      </c>
      <c r="Q65" s="5"/>
      <c r="R65" s="6"/>
      <c r="S65" s="6"/>
      <c r="T65" s="6"/>
      <c r="V65" s="5" t="s">
        <v>46</v>
      </c>
      <c r="W65" s="5" t="s">
        <v>51</v>
      </c>
    </row>
    <row r="66" spans="1:23" ht="72.5" x14ac:dyDescent="0.35">
      <c r="A66" s="4">
        <v>657</v>
      </c>
      <c r="B66" s="5" t="s">
        <v>22</v>
      </c>
      <c r="C66" s="5" t="s">
        <v>425</v>
      </c>
      <c r="D66" s="2" t="s">
        <v>426</v>
      </c>
      <c r="E66" s="5" t="s">
        <v>267</v>
      </c>
      <c r="F66" s="5" t="s">
        <v>51</v>
      </c>
      <c r="G66" s="9" t="s">
        <v>427</v>
      </c>
      <c r="H66" s="2" t="s">
        <v>28</v>
      </c>
      <c r="I66" s="10" t="s">
        <v>3246</v>
      </c>
      <c r="J66" s="1"/>
      <c r="L66" s="6">
        <v>43494.698912037034</v>
      </c>
      <c r="M66" s="5"/>
      <c r="N66" s="5" t="s">
        <v>428</v>
      </c>
      <c r="O66" s="5" t="s">
        <v>38</v>
      </c>
      <c r="P66" s="5" t="s">
        <v>429</v>
      </c>
      <c r="Q66" s="5"/>
      <c r="R66" s="6"/>
      <c r="S66" s="6"/>
      <c r="T66" s="6"/>
      <c r="V66" s="5" t="s">
        <v>32</v>
      </c>
      <c r="W66" s="5" t="s">
        <v>51</v>
      </c>
    </row>
    <row r="67" spans="1:23" ht="58" x14ac:dyDescent="0.35">
      <c r="A67" s="4">
        <v>656</v>
      </c>
      <c r="B67" s="5" t="s">
        <v>22</v>
      </c>
      <c r="C67" s="5" t="s">
        <v>430</v>
      </c>
      <c r="D67" s="2" t="s">
        <v>431</v>
      </c>
      <c r="E67" s="5" t="s">
        <v>432</v>
      </c>
      <c r="F67" s="5" t="s">
        <v>35</v>
      </c>
      <c r="G67" s="9" t="s">
        <v>433</v>
      </c>
      <c r="H67" s="2" t="s">
        <v>37</v>
      </c>
      <c r="I67" s="10"/>
      <c r="J67" s="1"/>
      <c r="L67" s="6">
        <v>43494.616666666669</v>
      </c>
      <c r="M67" s="5"/>
      <c r="N67" s="5"/>
      <c r="O67" s="5" t="s">
        <v>38</v>
      </c>
      <c r="P67" s="5"/>
      <c r="Q67" s="5"/>
      <c r="R67" s="6"/>
      <c r="S67" s="6"/>
      <c r="T67" s="6"/>
      <c r="V67" s="5" t="s">
        <v>56</v>
      </c>
      <c r="W67" s="5" t="s">
        <v>35</v>
      </c>
    </row>
    <row r="68" spans="1:23" ht="72.5" x14ac:dyDescent="0.35">
      <c r="A68" s="4">
        <v>655</v>
      </c>
      <c r="B68" s="5" t="s">
        <v>47</v>
      </c>
      <c r="C68" s="5" t="s">
        <v>434</v>
      </c>
      <c r="D68" s="2" t="s">
        <v>435</v>
      </c>
      <c r="E68" s="5" t="s">
        <v>432</v>
      </c>
      <c r="F68" s="5" t="s">
        <v>51</v>
      </c>
      <c r="G68" s="9" t="s">
        <v>436</v>
      </c>
      <c r="H68" s="2" t="s">
        <v>43</v>
      </c>
      <c r="I68" s="10"/>
      <c r="J68" s="1" t="s">
        <v>437</v>
      </c>
      <c r="L68" s="6">
        <v>43494.3753125</v>
      </c>
      <c r="M68" s="5"/>
      <c r="N68" s="5" t="s">
        <v>438</v>
      </c>
      <c r="O68" s="5" t="s">
        <v>38</v>
      </c>
      <c r="P68" s="5" t="s">
        <v>439</v>
      </c>
      <c r="Q68" s="5"/>
      <c r="R68" s="6">
        <v>43501</v>
      </c>
      <c r="S68" s="6"/>
      <c r="T68" s="6"/>
      <c r="V68" s="5" t="s">
        <v>32</v>
      </c>
      <c r="W68" s="5" t="s">
        <v>229</v>
      </c>
    </row>
    <row r="69" spans="1:23" ht="130.5" x14ac:dyDescent="0.35">
      <c r="A69" s="4">
        <v>654</v>
      </c>
      <c r="B69" s="5" t="s">
        <v>47</v>
      </c>
      <c r="C69" s="5" t="s">
        <v>440</v>
      </c>
      <c r="D69" s="2" t="s">
        <v>441</v>
      </c>
      <c r="E69" s="5" t="s">
        <v>69</v>
      </c>
      <c r="F69" s="5" t="s">
        <v>51</v>
      </c>
      <c r="G69" s="9" t="s">
        <v>442</v>
      </c>
      <c r="H69" s="2" t="s">
        <v>43</v>
      </c>
      <c r="I69" s="10"/>
      <c r="J69" s="1" t="s">
        <v>443</v>
      </c>
      <c r="L69" s="6">
        <v>43489.497291666667</v>
      </c>
      <c r="M69" s="5"/>
      <c r="N69" s="5" t="s">
        <v>444</v>
      </c>
      <c r="O69" s="5" t="s">
        <v>38</v>
      </c>
      <c r="P69" s="5" t="s">
        <v>445</v>
      </c>
      <c r="Q69" s="5" t="s">
        <v>399</v>
      </c>
      <c r="R69" s="6">
        <v>43490</v>
      </c>
      <c r="S69" s="6"/>
      <c r="T69" s="6"/>
      <c r="V69" s="5" t="s">
        <v>46</v>
      </c>
      <c r="W69" s="5" t="s">
        <v>51</v>
      </c>
    </row>
    <row r="70" spans="1:23" ht="409.5" x14ac:dyDescent="0.35">
      <c r="A70" s="4">
        <v>653</v>
      </c>
      <c r="B70" s="5" t="s">
        <v>66</v>
      </c>
      <c r="C70" s="5" t="s">
        <v>215</v>
      </c>
      <c r="D70" s="2" t="s">
        <v>216</v>
      </c>
      <c r="E70" s="5" t="s">
        <v>217</v>
      </c>
      <c r="F70" s="5" t="s">
        <v>252</v>
      </c>
      <c r="G70" s="9" t="s">
        <v>446</v>
      </c>
      <c r="H70" s="2" t="s">
        <v>43</v>
      </c>
      <c r="I70" s="10"/>
      <c r="J70" s="1" t="s">
        <v>447</v>
      </c>
      <c r="K70" s="7" t="s">
        <v>448</v>
      </c>
      <c r="L70" s="6">
        <v>43488.567233796297</v>
      </c>
      <c r="M70" s="5"/>
      <c r="N70" s="5" t="s">
        <v>220</v>
      </c>
      <c r="O70" s="5" t="s">
        <v>38</v>
      </c>
      <c r="P70" s="5" t="s">
        <v>221</v>
      </c>
      <c r="Q70" s="5" t="s">
        <v>116</v>
      </c>
      <c r="R70" s="6">
        <v>43493</v>
      </c>
      <c r="S70" s="6">
        <v>43496</v>
      </c>
      <c r="T70" s="6"/>
      <c r="U70" s="7" t="s">
        <v>449</v>
      </c>
      <c r="V70" s="5" t="s">
        <v>46</v>
      </c>
      <c r="W70" s="5" t="s">
        <v>252</v>
      </c>
    </row>
    <row r="71" spans="1:23" ht="58" x14ac:dyDescent="0.35">
      <c r="A71" s="4">
        <v>652</v>
      </c>
      <c r="B71" s="5" t="s">
        <v>47</v>
      </c>
      <c r="C71" s="5" t="s">
        <v>450</v>
      </c>
      <c r="D71" s="2" t="s">
        <v>451</v>
      </c>
      <c r="E71" s="5" t="s">
        <v>78</v>
      </c>
      <c r="F71" s="5" t="s">
        <v>51</v>
      </c>
      <c r="G71" s="9" t="s">
        <v>452</v>
      </c>
      <c r="H71" s="2" t="s">
        <v>43</v>
      </c>
      <c r="I71" s="10"/>
      <c r="J71" s="1" t="s">
        <v>453</v>
      </c>
      <c r="L71" s="6">
        <v>43488.365729166668</v>
      </c>
      <c r="M71" s="5"/>
      <c r="N71" s="5" t="s">
        <v>454</v>
      </c>
      <c r="O71" s="5" t="s">
        <v>38</v>
      </c>
      <c r="P71" s="5" t="s">
        <v>455</v>
      </c>
      <c r="Q71" s="5"/>
      <c r="R71" s="6"/>
      <c r="S71" s="6"/>
      <c r="T71" s="6"/>
      <c r="V71" s="5" t="s">
        <v>46</v>
      </c>
      <c r="W71" s="5" t="s">
        <v>51</v>
      </c>
    </row>
    <row r="72" spans="1:23" ht="409.5" x14ac:dyDescent="0.35">
      <c r="A72" s="4">
        <v>651</v>
      </c>
      <c r="B72" s="5" t="s">
        <v>47</v>
      </c>
      <c r="C72" s="5" t="s">
        <v>146</v>
      </c>
      <c r="D72" s="2" t="s">
        <v>456</v>
      </c>
      <c r="E72" s="5" t="s">
        <v>148</v>
      </c>
      <c r="F72" s="5" t="s">
        <v>35</v>
      </c>
      <c r="G72" s="9" t="s">
        <v>457</v>
      </c>
      <c r="H72" s="2" t="s">
        <v>43</v>
      </c>
      <c r="I72" s="10"/>
      <c r="J72" s="1" t="s">
        <v>458</v>
      </c>
      <c r="K72" s="7" t="s">
        <v>264</v>
      </c>
      <c r="L72" s="6">
        <v>43487.745810185188</v>
      </c>
      <c r="M72" s="5"/>
      <c r="N72" s="5" t="s">
        <v>151</v>
      </c>
      <c r="O72" s="5" t="s">
        <v>38</v>
      </c>
      <c r="P72" s="5" t="s">
        <v>152</v>
      </c>
      <c r="Q72" s="5" t="s">
        <v>116</v>
      </c>
      <c r="R72" s="6"/>
      <c r="S72" s="6">
        <v>43497</v>
      </c>
      <c r="T72" s="6"/>
      <c r="V72" s="5" t="s">
        <v>46</v>
      </c>
      <c r="W72" s="5" t="s">
        <v>57</v>
      </c>
    </row>
    <row r="73" spans="1:23" ht="87" x14ac:dyDescent="0.35">
      <c r="A73" s="4">
        <v>650</v>
      </c>
      <c r="B73" s="5" t="s">
        <v>47</v>
      </c>
      <c r="C73" s="5" t="s">
        <v>189</v>
      </c>
      <c r="D73" s="2" t="s">
        <v>459</v>
      </c>
      <c r="E73" s="5" t="s">
        <v>41</v>
      </c>
      <c r="F73" s="5" t="s">
        <v>51</v>
      </c>
      <c r="G73" s="9" t="s">
        <v>460</v>
      </c>
      <c r="H73" s="2" t="s">
        <v>28</v>
      </c>
      <c r="I73" s="10"/>
      <c r="J73" s="1" t="s">
        <v>461</v>
      </c>
      <c r="K73" s="7" t="s">
        <v>462</v>
      </c>
      <c r="L73" s="6">
        <v>43487.393090277779</v>
      </c>
      <c r="M73" s="5"/>
      <c r="N73" s="5" t="s">
        <v>194</v>
      </c>
      <c r="O73" s="5" t="s">
        <v>38</v>
      </c>
      <c r="P73" s="5" t="s">
        <v>463</v>
      </c>
      <c r="Q73" s="5" t="s">
        <v>74</v>
      </c>
      <c r="R73" s="6">
        <v>43621</v>
      </c>
      <c r="S73" s="6">
        <v>43621</v>
      </c>
      <c r="T73" s="6">
        <v>43621</v>
      </c>
      <c r="V73" s="5" t="s">
        <v>56</v>
      </c>
      <c r="W73" s="5" t="s">
        <v>75</v>
      </c>
    </row>
    <row r="74" spans="1:23" ht="409.5" x14ac:dyDescent="0.35">
      <c r="A74" s="4">
        <v>649</v>
      </c>
      <c r="B74" s="5" t="s">
        <v>47</v>
      </c>
      <c r="C74" s="5" t="s">
        <v>280</v>
      </c>
      <c r="D74" s="2" t="s">
        <v>464</v>
      </c>
      <c r="E74" s="5" t="s">
        <v>112</v>
      </c>
      <c r="F74" s="5" t="s">
        <v>51</v>
      </c>
      <c r="G74" s="9" t="s">
        <v>465</v>
      </c>
      <c r="H74" s="2" t="s">
        <v>43</v>
      </c>
      <c r="I74" s="10"/>
      <c r="J74" s="1" t="s">
        <v>466</v>
      </c>
      <c r="L74" s="6">
        <v>43482.697384259256</v>
      </c>
      <c r="M74" s="5" t="s">
        <v>102</v>
      </c>
      <c r="N74" s="5" t="s">
        <v>284</v>
      </c>
      <c r="O74" s="5" t="s">
        <v>38</v>
      </c>
      <c r="P74" s="5" t="s">
        <v>285</v>
      </c>
      <c r="Q74" s="5" t="s">
        <v>116</v>
      </c>
      <c r="R74" s="6">
        <v>43487</v>
      </c>
      <c r="S74" s="6"/>
      <c r="T74" s="6">
        <v>43488</v>
      </c>
      <c r="V74" s="5" t="s">
        <v>32</v>
      </c>
      <c r="W74" s="5" t="s">
        <v>116</v>
      </c>
    </row>
    <row r="75" spans="1:23" ht="101.5" x14ac:dyDescent="0.35">
      <c r="A75" s="4">
        <v>648</v>
      </c>
      <c r="B75" s="5" t="s">
        <v>47</v>
      </c>
      <c r="C75" s="5" t="s">
        <v>165</v>
      </c>
      <c r="D75" s="2" t="s">
        <v>467</v>
      </c>
      <c r="E75" s="5" t="s">
        <v>69</v>
      </c>
      <c r="F75" s="5" t="s">
        <v>51</v>
      </c>
      <c r="G75" s="9" t="s">
        <v>468</v>
      </c>
      <c r="H75" s="2" t="s">
        <v>43</v>
      </c>
      <c r="I75" s="10"/>
      <c r="J75" s="1" t="s">
        <v>469</v>
      </c>
      <c r="L75" s="6">
        <v>43482.673738425925</v>
      </c>
      <c r="M75" s="5"/>
      <c r="N75" s="5" t="s">
        <v>470</v>
      </c>
      <c r="O75" s="5" t="s">
        <v>38</v>
      </c>
      <c r="P75" s="5" t="s">
        <v>471</v>
      </c>
      <c r="Q75" s="5"/>
      <c r="R75" s="6">
        <v>43487</v>
      </c>
      <c r="S75" s="6"/>
      <c r="T75" s="6"/>
      <c r="V75" s="5" t="s">
        <v>46</v>
      </c>
      <c r="W75" s="5" t="s">
        <v>229</v>
      </c>
    </row>
    <row r="76" spans="1:23" ht="130.5" x14ac:dyDescent="0.35">
      <c r="A76" s="4">
        <v>647</v>
      </c>
      <c r="B76" s="5" t="s">
        <v>47</v>
      </c>
      <c r="C76" s="5" t="s">
        <v>472</v>
      </c>
      <c r="D76" s="2" t="s">
        <v>473</v>
      </c>
      <c r="E76" s="5" t="s">
        <v>182</v>
      </c>
      <c r="F76" s="5" t="s">
        <v>51</v>
      </c>
      <c r="G76" s="9" t="s">
        <v>474</v>
      </c>
      <c r="H76" s="2" t="s">
        <v>37</v>
      </c>
      <c r="I76" s="10"/>
      <c r="J76" s="1" t="s">
        <v>475</v>
      </c>
      <c r="L76" s="6">
        <v>43482.652696759258</v>
      </c>
      <c r="M76" s="5"/>
      <c r="N76" s="5" t="s">
        <v>476</v>
      </c>
      <c r="O76" s="5" t="s">
        <v>38</v>
      </c>
      <c r="P76" s="5" t="s">
        <v>477</v>
      </c>
      <c r="Q76" s="5"/>
      <c r="R76" s="6"/>
      <c r="S76" s="6"/>
      <c r="T76" s="6"/>
      <c r="V76" s="5" t="s">
        <v>32</v>
      </c>
      <c r="W76" s="5" t="s">
        <v>51</v>
      </c>
    </row>
    <row r="77" spans="1:23" ht="130.5" x14ac:dyDescent="0.35">
      <c r="A77" s="4">
        <v>646</v>
      </c>
      <c r="B77" s="5" t="s">
        <v>66</v>
      </c>
      <c r="C77" s="5" t="s">
        <v>478</v>
      </c>
      <c r="D77" s="2" t="s">
        <v>479</v>
      </c>
      <c r="E77" s="5" t="s">
        <v>133</v>
      </c>
      <c r="F77" s="5" t="s">
        <v>31</v>
      </c>
      <c r="G77" s="9" t="s">
        <v>344</v>
      </c>
      <c r="H77" s="2" t="s">
        <v>43</v>
      </c>
      <c r="I77" s="10" t="s">
        <v>3247</v>
      </c>
      <c r="J77" s="1" t="s">
        <v>480</v>
      </c>
      <c r="L77" s="6">
        <v>43475.710451388892</v>
      </c>
      <c r="M77" s="5"/>
      <c r="N77" s="5" t="s">
        <v>481</v>
      </c>
      <c r="O77" s="5" t="s">
        <v>38</v>
      </c>
      <c r="P77" s="5" t="s">
        <v>482</v>
      </c>
      <c r="Q77" s="5"/>
      <c r="R77" s="6">
        <v>43501</v>
      </c>
      <c r="S77" s="6"/>
      <c r="T77" s="6"/>
      <c r="V77" s="5" t="s">
        <v>46</v>
      </c>
      <c r="W77" s="5" t="s">
        <v>31</v>
      </c>
    </row>
    <row r="78" spans="1:23" ht="116" x14ac:dyDescent="0.35">
      <c r="A78" s="4">
        <v>645</v>
      </c>
      <c r="B78" s="5" t="s">
        <v>47</v>
      </c>
      <c r="C78" s="5" t="s">
        <v>483</v>
      </c>
      <c r="D78" s="2" t="s">
        <v>484</v>
      </c>
      <c r="E78" s="5" t="s">
        <v>198</v>
      </c>
      <c r="F78" s="5" t="s">
        <v>51</v>
      </c>
      <c r="G78" s="9" t="s">
        <v>485</v>
      </c>
      <c r="H78" s="2" t="s">
        <v>43</v>
      </c>
      <c r="I78" s="10"/>
      <c r="J78" s="1" t="s">
        <v>486</v>
      </c>
      <c r="L78" s="6">
        <v>43475.674849537034</v>
      </c>
      <c r="M78" s="5" t="s">
        <v>102</v>
      </c>
      <c r="N78" s="5" t="s">
        <v>487</v>
      </c>
      <c r="O78" s="5" t="s">
        <v>38</v>
      </c>
      <c r="P78" s="5" t="s">
        <v>488</v>
      </c>
      <c r="Q78" s="5" t="s">
        <v>116</v>
      </c>
      <c r="R78" s="6"/>
      <c r="S78" s="6"/>
      <c r="T78" s="6"/>
      <c r="U78" s="7" t="s">
        <v>264</v>
      </c>
      <c r="V78" s="5" t="s">
        <v>32</v>
      </c>
      <c r="W78" s="5" t="s">
        <v>116</v>
      </c>
    </row>
    <row r="79" spans="1:23" ht="130.5" x14ac:dyDescent="0.35">
      <c r="A79" s="4">
        <v>644</v>
      </c>
      <c r="B79" s="5" t="s">
        <v>47</v>
      </c>
      <c r="C79" s="5" t="s">
        <v>146</v>
      </c>
      <c r="D79" s="2" t="s">
        <v>147</v>
      </c>
      <c r="E79" s="5" t="s">
        <v>148</v>
      </c>
      <c r="F79" s="5" t="s">
        <v>51</v>
      </c>
      <c r="G79" s="9" t="s">
        <v>489</v>
      </c>
      <c r="H79" s="2" t="s">
        <v>37</v>
      </c>
      <c r="I79" s="10"/>
      <c r="J79" s="1" t="s">
        <v>490</v>
      </c>
      <c r="K79" s="7" t="s">
        <v>491</v>
      </c>
      <c r="L79" s="6">
        <v>43475.658784722225</v>
      </c>
      <c r="M79" s="5"/>
      <c r="N79" s="5" t="s">
        <v>151</v>
      </c>
      <c r="O79" s="5" t="s">
        <v>38</v>
      </c>
      <c r="P79" s="5" t="s">
        <v>152</v>
      </c>
      <c r="Q79" s="5"/>
      <c r="R79" s="6">
        <v>43480</v>
      </c>
      <c r="S79" s="6"/>
      <c r="T79" s="6"/>
      <c r="V79" s="5" t="s">
        <v>32</v>
      </c>
      <c r="W79" s="5" t="s">
        <v>229</v>
      </c>
    </row>
    <row r="80" spans="1:23" ht="145" x14ac:dyDescent="0.35">
      <c r="A80" s="4">
        <v>643</v>
      </c>
      <c r="B80" s="5" t="s">
        <v>22</v>
      </c>
      <c r="C80" s="5" t="s">
        <v>492</v>
      </c>
      <c r="D80" s="2" t="s">
        <v>493</v>
      </c>
      <c r="E80" s="5" t="s">
        <v>206</v>
      </c>
      <c r="F80" s="5" t="s">
        <v>85</v>
      </c>
      <c r="G80" s="9" t="s">
        <v>494</v>
      </c>
      <c r="H80" s="2" t="s">
        <v>43</v>
      </c>
      <c r="I80" s="10"/>
      <c r="J80" s="1"/>
      <c r="L80" s="6">
        <v>43474.605057870373</v>
      </c>
      <c r="M80" s="5"/>
      <c r="N80" s="5" t="s">
        <v>495</v>
      </c>
      <c r="O80" s="5" t="s">
        <v>38</v>
      </c>
      <c r="P80" s="5" t="s">
        <v>496</v>
      </c>
      <c r="Q80" s="5"/>
      <c r="R80" s="6"/>
      <c r="S80" s="6"/>
      <c r="T80" s="6"/>
      <c r="V80" s="5" t="s">
        <v>32</v>
      </c>
      <c r="W80" s="5" t="s">
        <v>85</v>
      </c>
    </row>
    <row r="81" spans="1:23" ht="72.5" x14ac:dyDescent="0.35">
      <c r="A81" s="4">
        <v>642</v>
      </c>
      <c r="B81" s="5" t="s">
        <v>47</v>
      </c>
      <c r="C81" s="5" t="s">
        <v>425</v>
      </c>
      <c r="D81" s="2" t="s">
        <v>426</v>
      </c>
      <c r="E81" s="5" t="s">
        <v>267</v>
      </c>
      <c r="F81" s="5" t="s">
        <v>51</v>
      </c>
      <c r="G81" s="9" t="s">
        <v>497</v>
      </c>
      <c r="H81" s="2" t="s">
        <v>43</v>
      </c>
      <c r="I81" s="10"/>
      <c r="J81" s="1"/>
      <c r="L81" s="6">
        <v>43474.384270833332</v>
      </c>
      <c r="M81" s="5"/>
      <c r="N81" s="5" t="s">
        <v>428</v>
      </c>
      <c r="O81" s="5" t="s">
        <v>38</v>
      </c>
      <c r="P81" s="5" t="s">
        <v>429</v>
      </c>
      <c r="Q81" s="5"/>
      <c r="R81" s="6">
        <v>43479</v>
      </c>
      <c r="S81" s="6"/>
      <c r="T81" s="6">
        <v>43479</v>
      </c>
      <c r="V81" s="5" t="s">
        <v>32</v>
      </c>
      <c r="W81" s="5" t="s">
        <v>229</v>
      </c>
    </row>
    <row r="82" spans="1:23" ht="116" x14ac:dyDescent="0.35">
      <c r="A82" s="4">
        <v>641</v>
      </c>
      <c r="B82" s="5" t="s">
        <v>47</v>
      </c>
      <c r="C82" s="5" t="s">
        <v>498</v>
      </c>
      <c r="D82" s="2" t="s">
        <v>499</v>
      </c>
      <c r="E82" s="5" t="s">
        <v>206</v>
      </c>
      <c r="F82" s="5" t="s">
        <v>31</v>
      </c>
      <c r="G82" s="9" t="s">
        <v>500</v>
      </c>
      <c r="H82" s="2" t="s">
        <v>37</v>
      </c>
      <c r="I82" s="10"/>
      <c r="J82" s="1" t="s">
        <v>501</v>
      </c>
      <c r="L82" s="6">
        <v>43472.362210648149</v>
      </c>
      <c r="M82" s="5"/>
      <c r="N82" s="5" t="s">
        <v>502</v>
      </c>
      <c r="O82" s="5" t="s">
        <v>38</v>
      </c>
      <c r="P82" s="5" t="s">
        <v>503</v>
      </c>
      <c r="Q82" s="5" t="s">
        <v>399</v>
      </c>
      <c r="R82" s="6">
        <v>43663</v>
      </c>
      <c r="S82" s="6">
        <v>43663</v>
      </c>
      <c r="T82" s="6">
        <v>43663</v>
      </c>
      <c r="V82" s="5" t="s">
        <v>46</v>
      </c>
      <c r="W82" s="5" t="s">
        <v>31</v>
      </c>
    </row>
    <row r="83" spans="1:23" ht="409.5" x14ac:dyDescent="0.35">
      <c r="A83" s="4">
        <v>640</v>
      </c>
      <c r="B83" s="5" t="s">
        <v>47</v>
      </c>
      <c r="C83" s="5" t="s">
        <v>504</v>
      </c>
      <c r="D83" s="2" t="s">
        <v>505</v>
      </c>
      <c r="E83" s="5" t="s">
        <v>119</v>
      </c>
      <c r="F83" s="5" t="s">
        <v>35</v>
      </c>
      <c r="G83" s="9" t="s">
        <v>506</v>
      </c>
      <c r="H83" s="2" t="s">
        <v>43</v>
      </c>
      <c r="I83" s="10"/>
      <c r="J83" s="1" t="s">
        <v>507</v>
      </c>
      <c r="K83" s="7" t="s">
        <v>508</v>
      </c>
      <c r="L83" s="6">
        <v>43469.506157407406</v>
      </c>
      <c r="M83" s="5"/>
      <c r="N83" s="5" t="s">
        <v>509</v>
      </c>
      <c r="O83" s="5" t="s">
        <v>38</v>
      </c>
      <c r="P83" s="5" t="s">
        <v>510</v>
      </c>
      <c r="Q83" s="5" t="s">
        <v>116</v>
      </c>
      <c r="R83" s="6"/>
      <c r="S83" s="6">
        <v>43497</v>
      </c>
      <c r="T83" s="6">
        <v>43580</v>
      </c>
      <c r="U83" s="7" t="s">
        <v>511</v>
      </c>
      <c r="V83" s="5" t="s">
        <v>46</v>
      </c>
      <c r="W83" s="5" t="s">
        <v>116</v>
      </c>
    </row>
    <row r="84" spans="1:23" ht="145" x14ac:dyDescent="0.35">
      <c r="A84" s="4">
        <v>639</v>
      </c>
      <c r="B84" s="5" t="s">
        <v>47</v>
      </c>
      <c r="C84" s="5" t="s">
        <v>512</v>
      </c>
      <c r="D84" s="2" t="s">
        <v>513</v>
      </c>
      <c r="E84" s="5" t="s">
        <v>217</v>
      </c>
      <c r="F84" s="5" t="s">
        <v>51</v>
      </c>
      <c r="G84" s="9" t="s">
        <v>514</v>
      </c>
      <c r="H84" s="2" t="s">
        <v>43</v>
      </c>
      <c r="I84" s="10"/>
      <c r="J84" s="1" t="s">
        <v>515</v>
      </c>
      <c r="L84" s="6">
        <v>43468.593958333331</v>
      </c>
      <c r="M84" s="5"/>
      <c r="N84" s="5" t="s">
        <v>516</v>
      </c>
      <c r="O84" s="5" t="s">
        <v>38</v>
      </c>
      <c r="P84" s="5" t="s">
        <v>517</v>
      </c>
      <c r="Q84" s="5" t="s">
        <v>518</v>
      </c>
      <c r="R84" s="6">
        <v>43469</v>
      </c>
      <c r="S84" s="6"/>
      <c r="T84" s="6"/>
      <c r="V84" s="5" t="s">
        <v>32</v>
      </c>
      <c r="W84" s="5" t="s">
        <v>51</v>
      </c>
    </row>
    <row r="85" spans="1:23" ht="275.5" x14ac:dyDescent="0.35">
      <c r="A85" s="4">
        <v>638</v>
      </c>
      <c r="B85" s="5" t="s">
        <v>47</v>
      </c>
      <c r="C85" s="5" t="s">
        <v>519</v>
      </c>
      <c r="D85" s="2" t="s">
        <v>520</v>
      </c>
      <c r="E85" s="5" t="s">
        <v>50</v>
      </c>
      <c r="F85" s="5" t="s">
        <v>51</v>
      </c>
      <c r="G85" s="9" t="s">
        <v>521</v>
      </c>
      <c r="H85" s="2" t="s">
        <v>43</v>
      </c>
      <c r="I85" s="10"/>
      <c r="J85" s="1" t="s">
        <v>522</v>
      </c>
      <c r="L85" s="6">
        <v>43468.490995370368</v>
      </c>
      <c r="M85" s="5"/>
      <c r="N85" s="5" t="s">
        <v>523</v>
      </c>
      <c r="O85" s="5" t="s">
        <v>38</v>
      </c>
      <c r="P85" s="5" t="s">
        <v>524</v>
      </c>
      <c r="Q85" s="5"/>
      <c r="R85" s="6">
        <v>43473</v>
      </c>
      <c r="S85" s="6"/>
      <c r="T85" s="6">
        <v>43564</v>
      </c>
      <c r="V85" s="5" t="s">
        <v>46</v>
      </c>
      <c r="W85" s="5" t="s">
        <v>229</v>
      </c>
    </row>
    <row r="86" spans="1:23" ht="261" x14ac:dyDescent="0.35">
      <c r="A86" s="4">
        <v>637</v>
      </c>
      <c r="B86" s="5" t="s">
        <v>47</v>
      </c>
      <c r="C86" s="5" t="s">
        <v>525</v>
      </c>
      <c r="D86" s="2" t="s">
        <v>526</v>
      </c>
      <c r="E86" s="5" t="s">
        <v>198</v>
      </c>
      <c r="F86" s="5" t="s">
        <v>51</v>
      </c>
      <c r="G86" s="9" t="s">
        <v>527</v>
      </c>
      <c r="H86" s="2" t="s">
        <v>43</v>
      </c>
      <c r="I86" s="10"/>
      <c r="J86" s="1" t="s">
        <v>528</v>
      </c>
      <c r="L86" s="6">
        <v>43468.430393518516</v>
      </c>
      <c r="M86" s="5"/>
      <c r="N86" s="5" t="s">
        <v>529</v>
      </c>
      <c r="O86" s="5" t="s">
        <v>38</v>
      </c>
      <c r="P86" s="5" t="s">
        <v>530</v>
      </c>
      <c r="Q86" s="5" t="s">
        <v>518</v>
      </c>
      <c r="R86" s="6">
        <v>43469</v>
      </c>
      <c r="S86" s="6"/>
      <c r="T86" s="6"/>
      <c r="V86" s="5" t="s">
        <v>32</v>
      </c>
      <c r="W86" s="5" t="s">
        <v>229</v>
      </c>
    </row>
    <row r="87" spans="1:23" ht="188.5" x14ac:dyDescent="0.35">
      <c r="A87" s="4">
        <v>636</v>
      </c>
      <c r="B87" s="5" t="s">
        <v>66</v>
      </c>
      <c r="C87" s="5" t="s">
        <v>512</v>
      </c>
      <c r="D87" s="2" t="s">
        <v>531</v>
      </c>
      <c r="E87" s="5"/>
      <c r="F87" s="5" t="s">
        <v>363</v>
      </c>
      <c r="G87" s="9" t="s">
        <v>532</v>
      </c>
      <c r="H87" s="2" t="s">
        <v>43</v>
      </c>
      <c r="I87" s="10"/>
      <c r="J87" s="1" t="s">
        <v>533</v>
      </c>
      <c r="K87" s="7" t="s">
        <v>534</v>
      </c>
      <c r="L87" s="6">
        <v>43454.752581018518</v>
      </c>
      <c r="M87" s="5"/>
      <c r="N87" s="5"/>
      <c r="O87" s="5" t="s">
        <v>30</v>
      </c>
      <c r="P87" s="5"/>
      <c r="Q87" s="5" t="s">
        <v>31</v>
      </c>
      <c r="R87" s="6">
        <v>43455</v>
      </c>
      <c r="S87" s="6"/>
      <c r="T87" s="6"/>
      <c r="V87" s="5" t="s">
        <v>32</v>
      </c>
      <c r="W87" s="5" t="s">
        <v>31</v>
      </c>
    </row>
    <row r="88" spans="1:23" ht="159.5" x14ac:dyDescent="0.35">
      <c r="A88" s="4">
        <v>635</v>
      </c>
      <c r="B88" s="5" t="s">
        <v>22</v>
      </c>
      <c r="C88" s="5" t="s">
        <v>535</v>
      </c>
      <c r="D88" s="2" t="s">
        <v>536</v>
      </c>
      <c r="E88" s="5"/>
      <c r="F88" s="5" t="s">
        <v>363</v>
      </c>
      <c r="G88" s="9" t="s">
        <v>537</v>
      </c>
      <c r="H88" s="2" t="s">
        <v>43</v>
      </c>
      <c r="I88" s="10"/>
      <c r="J88" s="1"/>
      <c r="L88" s="6">
        <v>43454.684861111113</v>
      </c>
      <c r="M88" s="5"/>
      <c r="N88" s="5"/>
      <c r="O88" s="5" t="s">
        <v>30</v>
      </c>
      <c r="P88" s="5"/>
      <c r="Q88" s="5"/>
      <c r="R88" s="6"/>
      <c r="S88" s="6"/>
      <c r="T88" s="6"/>
      <c r="V88" s="5" t="s">
        <v>56</v>
      </c>
      <c r="W88" s="5" t="s">
        <v>363</v>
      </c>
    </row>
    <row r="89" spans="1:23" ht="87" x14ac:dyDescent="0.35">
      <c r="A89" s="4">
        <v>634</v>
      </c>
      <c r="B89" s="5" t="s">
        <v>66</v>
      </c>
      <c r="C89" s="5" t="s">
        <v>312</v>
      </c>
      <c r="D89" s="2" t="s">
        <v>538</v>
      </c>
      <c r="E89" s="5"/>
      <c r="F89" s="5" t="s">
        <v>363</v>
      </c>
      <c r="G89" s="9" t="s">
        <v>539</v>
      </c>
      <c r="H89" s="2" t="s">
        <v>43</v>
      </c>
      <c r="I89" s="10"/>
      <c r="J89" s="1" t="s">
        <v>540</v>
      </c>
      <c r="K89" s="7" t="s">
        <v>541</v>
      </c>
      <c r="L89" s="6">
        <v>43453.599189814813</v>
      </c>
      <c r="M89" s="5"/>
      <c r="N89" s="5"/>
      <c r="O89" s="5" t="s">
        <v>30</v>
      </c>
      <c r="P89" s="5"/>
      <c r="Q89" s="5" t="s">
        <v>31</v>
      </c>
      <c r="R89" s="6">
        <v>43454</v>
      </c>
      <c r="S89" s="6"/>
      <c r="T89" s="6"/>
      <c r="V89" s="5" t="s">
        <v>32</v>
      </c>
      <c r="W89" s="5" t="s">
        <v>31</v>
      </c>
    </row>
    <row r="90" spans="1:23" ht="232" x14ac:dyDescent="0.35">
      <c r="A90" s="4">
        <v>633</v>
      </c>
      <c r="B90" s="5" t="s">
        <v>66</v>
      </c>
      <c r="C90" s="5" t="s">
        <v>312</v>
      </c>
      <c r="D90" s="2" t="s">
        <v>542</v>
      </c>
      <c r="E90" s="5"/>
      <c r="F90" s="5" t="s">
        <v>363</v>
      </c>
      <c r="G90" s="9" t="s">
        <v>543</v>
      </c>
      <c r="H90" s="2" t="s">
        <v>43</v>
      </c>
      <c r="I90" s="10"/>
      <c r="J90" s="1" t="s">
        <v>544</v>
      </c>
      <c r="K90" s="7" t="s">
        <v>545</v>
      </c>
      <c r="L90" s="6">
        <v>43452.695451388892</v>
      </c>
      <c r="M90" s="5"/>
      <c r="N90" s="5"/>
      <c r="O90" s="5" t="s">
        <v>30</v>
      </c>
      <c r="P90" s="5"/>
      <c r="Q90" s="5" t="s">
        <v>31</v>
      </c>
      <c r="R90" s="6">
        <v>43453</v>
      </c>
      <c r="S90" s="6"/>
      <c r="T90" s="6"/>
      <c r="V90" s="5" t="s">
        <v>32</v>
      </c>
      <c r="W90" s="5" t="s">
        <v>31</v>
      </c>
    </row>
    <row r="91" spans="1:23" ht="58" x14ac:dyDescent="0.35">
      <c r="A91" s="4">
        <v>632</v>
      </c>
      <c r="B91" s="5" t="s">
        <v>47</v>
      </c>
      <c r="C91" s="5" t="s">
        <v>58</v>
      </c>
      <c r="D91" s="2" t="s">
        <v>546</v>
      </c>
      <c r="E91" s="5" t="s">
        <v>78</v>
      </c>
      <c r="F91" s="5" t="s">
        <v>51</v>
      </c>
      <c r="G91" s="9" t="s">
        <v>547</v>
      </c>
      <c r="H91" s="2" t="s">
        <v>37</v>
      </c>
      <c r="I91" s="10"/>
      <c r="J91" s="1" t="s">
        <v>548</v>
      </c>
      <c r="L91" s="6">
        <v>43452.582025462965</v>
      </c>
      <c r="M91" s="5"/>
      <c r="N91" s="5" t="s">
        <v>63</v>
      </c>
      <c r="O91" s="5" t="s">
        <v>38</v>
      </c>
      <c r="P91" s="5" t="s">
        <v>549</v>
      </c>
      <c r="Q91" s="5"/>
      <c r="R91" s="6">
        <v>43473</v>
      </c>
      <c r="S91" s="6"/>
      <c r="T91" s="6">
        <v>43473</v>
      </c>
      <c r="V91" s="5" t="s">
        <v>56</v>
      </c>
      <c r="W91" s="5" t="s">
        <v>229</v>
      </c>
    </row>
    <row r="92" spans="1:23" ht="101.5" x14ac:dyDescent="0.35">
      <c r="A92" s="4">
        <v>631</v>
      </c>
      <c r="B92" s="5" t="s">
        <v>22</v>
      </c>
      <c r="C92" s="5" t="s">
        <v>550</v>
      </c>
      <c r="D92" s="2" t="s">
        <v>551</v>
      </c>
      <c r="E92" s="5" t="s">
        <v>69</v>
      </c>
      <c r="F92" s="5" t="s">
        <v>35</v>
      </c>
      <c r="G92" s="9" t="s">
        <v>552</v>
      </c>
      <c r="H92" s="2" t="s">
        <v>37</v>
      </c>
      <c r="I92" s="10"/>
      <c r="J92" s="1"/>
      <c r="L92" s="6">
        <v>43452.410775462966</v>
      </c>
      <c r="M92" s="5"/>
      <c r="N92" s="5" t="s">
        <v>444</v>
      </c>
      <c r="O92" s="5" t="s">
        <v>38</v>
      </c>
      <c r="P92" s="5" t="s">
        <v>553</v>
      </c>
      <c r="Q92" s="5"/>
      <c r="R92" s="6"/>
      <c r="S92" s="6"/>
      <c r="T92" s="6"/>
      <c r="V92" s="5" t="s">
        <v>56</v>
      </c>
      <c r="W92" s="5" t="s">
        <v>35</v>
      </c>
    </row>
    <row r="93" spans="1:23" ht="116" x14ac:dyDescent="0.35">
      <c r="A93" s="4">
        <v>630</v>
      </c>
      <c r="B93" s="5" t="s">
        <v>47</v>
      </c>
      <c r="C93" s="5" t="s">
        <v>525</v>
      </c>
      <c r="D93" s="2" t="s">
        <v>554</v>
      </c>
      <c r="E93" s="5"/>
      <c r="F93" s="5" t="s">
        <v>363</v>
      </c>
      <c r="G93" s="9" t="s">
        <v>555</v>
      </c>
      <c r="H93" s="2" t="s">
        <v>43</v>
      </c>
      <c r="I93" s="10"/>
      <c r="J93" s="1" t="s">
        <v>556</v>
      </c>
      <c r="K93" s="7" t="s">
        <v>557</v>
      </c>
      <c r="L93" s="6">
        <v>43452.368078703701</v>
      </c>
      <c r="M93" s="5"/>
      <c r="N93" s="5"/>
      <c r="O93" s="5" t="s">
        <v>30</v>
      </c>
      <c r="P93" s="5"/>
      <c r="Q93" s="5" t="s">
        <v>31</v>
      </c>
      <c r="R93" s="6">
        <v>43452</v>
      </c>
      <c r="S93" s="6"/>
      <c r="T93" s="6">
        <v>43480</v>
      </c>
      <c r="V93" s="5" t="s">
        <v>32</v>
      </c>
      <c r="W93" s="5" t="s">
        <v>31</v>
      </c>
    </row>
    <row r="94" spans="1:23" ht="29" x14ac:dyDescent="0.35">
      <c r="A94" s="4">
        <v>629</v>
      </c>
      <c r="B94" s="5" t="s">
        <v>558</v>
      </c>
      <c r="C94" s="5" t="s">
        <v>559</v>
      </c>
      <c r="D94" s="2"/>
      <c r="E94" s="5"/>
      <c r="F94" s="5" t="s">
        <v>414</v>
      </c>
      <c r="G94" s="9" t="s">
        <v>559</v>
      </c>
      <c r="H94" s="2" t="s">
        <v>43</v>
      </c>
      <c r="I94" s="10"/>
      <c r="J94" s="1"/>
      <c r="L94" s="6">
        <v>43448.408090277779</v>
      </c>
      <c r="M94" s="5"/>
      <c r="N94" s="5"/>
      <c r="O94" s="5" t="s">
        <v>30</v>
      </c>
      <c r="P94" s="5"/>
      <c r="Q94" s="5" t="s">
        <v>116</v>
      </c>
      <c r="R94" s="6"/>
      <c r="S94" s="6"/>
      <c r="T94" s="6"/>
      <c r="V94" s="5" t="s">
        <v>46</v>
      </c>
      <c r="W94" s="5" t="s">
        <v>414</v>
      </c>
    </row>
    <row r="95" spans="1:23" ht="87" x14ac:dyDescent="0.35">
      <c r="A95" s="4">
        <v>628</v>
      </c>
      <c r="B95" s="5" t="s">
        <v>66</v>
      </c>
      <c r="C95" s="5" t="s">
        <v>560</v>
      </c>
      <c r="D95" s="2" t="s">
        <v>561</v>
      </c>
      <c r="E95" s="5" t="s">
        <v>198</v>
      </c>
      <c r="F95" s="5" t="s">
        <v>363</v>
      </c>
      <c r="G95" s="9" t="s">
        <v>562</v>
      </c>
      <c r="H95" s="2" t="s">
        <v>43</v>
      </c>
      <c r="I95" s="10"/>
      <c r="J95" s="1" t="s">
        <v>563</v>
      </c>
      <c r="K95" s="7" t="s">
        <v>564</v>
      </c>
      <c r="L95" s="6">
        <v>43446.594340277778</v>
      </c>
      <c r="M95" s="5"/>
      <c r="N95" s="5"/>
      <c r="O95" s="5" t="s">
        <v>30</v>
      </c>
      <c r="P95" s="5"/>
      <c r="Q95" s="5" t="s">
        <v>252</v>
      </c>
      <c r="R95" s="6">
        <v>43452</v>
      </c>
      <c r="S95" s="6"/>
      <c r="T95" s="6"/>
      <c r="U95" s="7" t="s">
        <v>565</v>
      </c>
      <c r="V95" s="5" t="s">
        <v>32</v>
      </c>
      <c r="W95" s="5" t="s">
        <v>252</v>
      </c>
    </row>
    <row r="96" spans="1:23" ht="159.5" x14ac:dyDescent="0.35">
      <c r="A96" s="4">
        <v>627</v>
      </c>
      <c r="B96" s="5" t="s">
        <v>47</v>
      </c>
      <c r="C96" s="5" t="s">
        <v>23</v>
      </c>
      <c r="D96" s="2" t="s">
        <v>566</v>
      </c>
      <c r="E96" s="5" t="s">
        <v>25</v>
      </c>
      <c r="F96" s="5" t="s">
        <v>51</v>
      </c>
      <c r="G96" s="9" t="s">
        <v>567</v>
      </c>
      <c r="H96" s="2" t="s">
        <v>37</v>
      </c>
      <c r="I96" s="10"/>
      <c r="J96" s="1" t="s">
        <v>568</v>
      </c>
      <c r="L96" s="6">
        <v>43445.377199074072</v>
      </c>
      <c r="M96" s="5"/>
      <c r="N96" s="5" t="s">
        <v>171</v>
      </c>
      <c r="O96" s="5" t="s">
        <v>38</v>
      </c>
      <c r="P96" s="5" t="s">
        <v>569</v>
      </c>
      <c r="Q96" s="5"/>
      <c r="R96" s="6">
        <v>43446</v>
      </c>
      <c r="S96" s="6"/>
      <c r="T96" s="6">
        <v>43446</v>
      </c>
      <c r="V96" s="5" t="s">
        <v>32</v>
      </c>
      <c r="W96" s="5" t="s">
        <v>229</v>
      </c>
    </row>
    <row r="97" spans="1:23" ht="159.5" x14ac:dyDescent="0.35">
      <c r="A97" s="4">
        <v>626</v>
      </c>
      <c r="B97" s="5" t="s">
        <v>47</v>
      </c>
      <c r="C97" s="5" t="s">
        <v>312</v>
      </c>
      <c r="D97" s="2" t="s">
        <v>97</v>
      </c>
      <c r="E97" s="5" t="s">
        <v>325</v>
      </c>
      <c r="F97" s="5" t="s">
        <v>51</v>
      </c>
      <c r="G97" s="9" t="s">
        <v>570</v>
      </c>
      <c r="H97" s="2" t="s">
        <v>37</v>
      </c>
      <c r="I97" s="10"/>
      <c r="J97" s="1" t="s">
        <v>571</v>
      </c>
      <c r="L97" s="6">
        <v>43444.596493055556</v>
      </c>
      <c r="M97" s="5"/>
      <c r="N97" s="5" t="s">
        <v>103</v>
      </c>
      <c r="O97" s="5" t="s">
        <v>38</v>
      </c>
      <c r="P97" s="5" t="s">
        <v>315</v>
      </c>
      <c r="Q97" s="5"/>
      <c r="R97" s="6">
        <v>43446</v>
      </c>
      <c r="S97" s="6"/>
      <c r="T97" s="6">
        <v>43446</v>
      </c>
      <c r="V97" s="5" t="s">
        <v>56</v>
      </c>
      <c r="W97" s="5" t="s">
        <v>229</v>
      </c>
    </row>
    <row r="98" spans="1:23" ht="203" x14ac:dyDescent="0.35">
      <c r="A98" s="4">
        <v>625</v>
      </c>
      <c r="B98" s="5" t="s">
        <v>47</v>
      </c>
      <c r="C98" s="5" t="s">
        <v>230</v>
      </c>
      <c r="D98" s="2" t="s">
        <v>231</v>
      </c>
      <c r="E98" s="5" t="s">
        <v>78</v>
      </c>
      <c r="F98" s="5" t="s">
        <v>35</v>
      </c>
      <c r="G98" s="9" t="s">
        <v>572</v>
      </c>
      <c r="H98" s="2" t="s">
        <v>43</v>
      </c>
      <c r="I98" s="10"/>
      <c r="J98" s="1" t="s">
        <v>573</v>
      </c>
      <c r="L98" s="6">
        <v>43444.475717592592</v>
      </c>
      <c r="M98" s="5"/>
      <c r="N98" s="5" t="s">
        <v>234</v>
      </c>
      <c r="O98" s="5" t="s">
        <v>38</v>
      </c>
      <c r="P98" s="5" t="s">
        <v>574</v>
      </c>
      <c r="Q98" s="5" t="s">
        <v>518</v>
      </c>
      <c r="R98" s="6">
        <v>43468</v>
      </c>
      <c r="S98" s="6"/>
      <c r="T98" s="6"/>
      <c r="V98" s="5" t="s">
        <v>32</v>
      </c>
      <c r="W98" s="5" t="s">
        <v>229</v>
      </c>
    </row>
    <row r="99" spans="1:23" ht="409.5" x14ac:dyDescent="0.35">
      <c r="A99" s="4">
        <v>624</v>
      </c>
      <c r="B99" s="5" t="s">
        <v>47</v>
      </c>
      <c r="C99" s="5" t="s">
        <v>316</v>
      </c>
      <c r="D99" s="2" t="s">
        <v>317</v>
      </c>
      <c r="E99" s="5" t="s">
        <v>318</v>
      </c>
      <c r="F99" s="5" t="s">
        <v>35</v>
      </c>
      <c r="G99" s="9" t="s">
        <v>575</v>
      </c>
      <c r="H99" s="2" t="s">
        <v>43</v>
      </c>
      <c r="I99" s="10"/>
      <c r="J99" s="1" t="s">
        <v>576</v>
      </c>
      <c r="L99" s="6">
        <v>43444.456180555557</v>
      </c>
      <c r="M99" s="5"/>
      <c r="N99" s="5" t="s">
        <v>322</v>
      </c>
      <c r="O99" s="5" t="s">
        <v>38</v>
      </c>
      <c r="P99" s="5" t="s">
        <v>323</v>
      </c>
      <c r="Q99" s="5" t="s">
        <v>243</v>
      </c>
      <c r="R99" s="6"/>
      <c r="S99" s="6"/>
      <c r="T99" s="6">
        <v>43564</v>
      </c>
      <c r="U99" s="7" t="s">
        <v>577</v>
      </c>
      <c r="V99" s="5" t="s">
        <v>32</v>
      </c>
      <c r="W99" s="5" t="s">
        <v>243</v>
      </c>
    </row>
    <row r="100" spans="1:23" ht="130.5" x14ac:dyDescent="0.35">
      <c r="A100" s="4">
        <v>623</v>
      </c>
      <c r="B100" s="5" t="s">
        <v>47</v>
      </c>
      <c r="C100" s="5" t="s">
        <v>249</v>
      </c>
      <c r="D100" s="2" t="s">
        <v>105</v>
      </c>
      <c r="E100" s="5" t="s">
        <v>251</v>
      </c>
      <c r="F100" s="5" t="s">
        <v>51</v>
      </c>
      <c r="G100" s="9" t="s">
        <v>578</v>
      </c>
      <c r="H100" s="2" t="s">
        <v>43</v>
      </c>
      <c r="I100" s="10"/>
      <c r="J100" s="1" t="s">
        <v>579</v>
      </c>
      <c r="L100" s="6">
        <v>43440.480416666665</v>
      </c>
      <c r="M100" s="5"/>
      <c r="N100" s="5" t="s">
        <v>255</v>
      </c>
      <c r="O100" s="5" t="s">
        <v>38</v>
      </c>
      <c r="P100" s="5" t="s">
        <v>256</v>
      </c>
      <c r="Q100" s="5"/>
      <c r="R100" s="6">
        <v>43446</v>
      </c>
      <c r="S100" s="6"/>
      <c r="T100" s="6"/>
      <c r="V100" s="5" t="s">
        <v>32</v>
      </c>
      <c r="W100" s="5" t="s">
        <v>51</v>
      </c>
    </row>
    <row r="101" spans="1:23" ht="43.5" x14ac:dyDescent="0.35">
      <c r="A101" s="4">
        <v>622</v>
      </c>
      <c r="B101" s="5" t="s">
        <v>47</v>
      </c>
      <c r="C101" s="5" t="s">
        <v>249</v>
      </c>
      <c r="D101" s="2" t="s">
        <v>580</v>
      </c>
      <c r="E101" s="5" t="s">
        <v>251</v>
      </c>
      <c r="F101" s="5" t="s">
        <v>51</v>
      </c>
      <c r="G101" s="9" t="s">
        <v>581</v>
      </c>
      <c r="H101" s="2" t="s">
        <v>37</v>
      </c>
      <c r="I101" s="10"/>
      <c r="J101" s="1" t="s">
        <v>582</v>
      </c>
      <c r="L101" s="6">
        <v>43440.477256944447</v>
      </c>
      <c r="M101" s="5"/>
      <c r="N101" s="5" t="s">
        <v>255</v>
      </c>
      <c r="O101" s="5" t="s">
        <v>38</v>
      </c>
      <c r="P101" s="5" t="s">
        <v>256</v>
      </c>
      <c r="Q101" s="5"/>
      <c r="R101" s="6">
        <v>43446</v>
      </c>
      <c r="S101" s="6"/>
      <c r="T101" s="6">
        <v>43446</v>
      </c>
      <c r="V101" s="5" t="s">
        <v>32</v>
      </c>
      <c r="W101" s="5" t="s">
        <v>229</v>
      </c>
    </row>
    <row r="102" spans="1:23" ht="101.5" x14ac:dyDescent="0.35">
      <c r="A102" s="4">
        <v>621</v>
      </c>
      <c r="B102" s="5" t="s">
        <v>66</v>
      </c>
      <c r="C102" s="5" t="s">
        <v>583</v>
      </c>
      <c r="D102" s="2"/>
      <c r="E102" s="5"/>
      <c r="F102" s="5" t="s">
        <v>35</v>
      </c>
      <c r="G102" s="9" t="s">
        <v>584</v>
      </c>
      <c r="H102" s="2" t="s">
        <v>37</v>
      </c>
      <c r="I102" s="10"/>
      <c r="J102" s="1" t="s">
        <v>585</v>
      </c>
      <c r="K102" s="7" t="s">
        <v>586</v>
      </c>
      <c r="L102" s="6">
        <v>43437.702789351853</v>
      </c>
      <c r="M102" s="5" t="s">
        <v>102</v>
      </c>
      <c r="N102" s="5" t="s">
        <v>587</v>
      </c>
      <c r="O102" s="5"/>
      <c r="P102" s="5"/>
      <c r="Q102" s="5"/>
      <c r="R102" s="6"/>
      <c r="S102" s="6"/>
      <c r="T102" s="6"/>
      <c r="V102" s="5" t="s">
        <v>56</v>
      </c>
      <c r="W102" s="5" t="s">
        <v>35</v>
      </c>
    </row>
    <row r="103" spans="1:23" ht="159.5" x14ac:dyDescent="0.35">
      <c r="A103" s="4">
        <v>620</v>
      </c>
      <c r="B103" s="5" t="s">
        <v>22</v>
      </c>
      <c r="C103" s="5" t="s">
        <v>418</v>
      </c>
      <c r="D103" s="2" t="s">
        <v>419</v>
      </c>
      <c r="E103" s="5" t="s">
        <v>420</v>
      </c>
      <c r="F103" s="5" t="s">
        <v>31</v>
      </c>
      <c r="G103" s="9" t="s">
        <v>588</v>
      </c>
      <c r="H103" s="2" t="s">
        <v>43</v>
      </c>
      <c r="I103" s="10"/>
      <c r="J103" s="1"/>
      <c r="K103" s="7" t="s">
        <v>589</v>
      </c>
      <c r="L103" s="6">
        <v>43437.628460648149</v>
      </c>
      <c r="M103" s="5"/>
      <c r="N103" s="5" t="s">
        <v>423</v>
      </c>
      <c r="O103" s="5" t="s">
        <v>38</v>
      </c>
      <c r="P103" s="5" t="s">
        <v>590</v>
      </c>
      <c r="Q103" s="5"/>
      <c r="R103" s="6"/>
      <c r="S103" s="6"/>
      <c r="T103" s="6"/>
      <c r="V103" s="5"/>
      <c r="W103" s="5" t="s">
        <v>31</v>
      </c>
    </row>
    <row r="104" spans="1:23" ht="43.5" x14ac:dyDescent="0.35">
      <c r="A104" s="4">
        <v>619</v>
      </c>
      <c r="B104" s="5" t="s">
        <v>22</v>
      </c>
      <c r="C104" s="5" t="s">
        <v>316</v>
      </c>
      <c r="D104" s="2" t="s">
        <v>317</v>
      </c>
      <c r="E104" s="5" t="s">
        <v>318</v>
      </c>
      <c r="F104" s="5" t="s">
        <v>51</v>
      </c>
      <c r="G104" s="9" t="s">
        <v>591</v>
      </c>
      <c r="H104" s="2" t="s">
        <v>37</v>
      </c>
      <c r="I104" s="10"/>
      <c r="J104" s="1"/>
      <c r="L104" s="6">
        <v>43437.578969907408</v>
      </c>
      <c r="M104" s="5"/>
      <c r="N104" s="5" t="s">
        <v>322</v>
      </c>
      <c r="O104" s="5" t="s">
        <v>38</v>
      </c>
      <c r="P104" s="5" t="s">
        <v>323</v>
      </c>
      <c r="Q104" s="5"/>
      <c r="R104" s="6"/>
      <c r="S104" s="6"/>
      <c r="T104" s="6"/>
      <c r="V104" s="5" t="s">
        <v>32</v>
      </c>
      <c r="W104" s="5" t="s">
        <v>51</v>
      </c>
    </row>
    <row r="105" spans="1:23" ht="101.5" x14ac:dyDescent="0.35">
      <c r="A105" s="4">
        <v>618</v>
      </c>
      <c r="B105" s="5" t="s">
        <v>47</v>
      </c>
      <c r="C105" s="5" t="s">
        <v>316</v>
      </c>
      <c r="D105" s="2" t="s">
        <v>317</v>
      </c>
      <c r="E105" s="5" t="s">
        <v>318</v>
      </c>
      <c r="F105" s="5" t="s">
        <v>51</v>
      </c>
      <c r="G105" s="9" t="s">
        <v>592</v>
      </c>
      <c r="H105" s="2" t="s">
        <v>28</v>
      </c>
      <c r="I105" s="10"/>
      <c r="J105" s="1" t="s">
        <v>593</v>
      </c>
      <c r="L105" s="6">
        <v>43434.373368055552</v>
      </c>
      <c r="M105" s="5"/>
      <c r="N105" s="5" t="s">
        <v>322</v>
      </c>
      <c r="O105" s="5" t="s">
        <v>38</v>
      </c>
      <c r="P105" s="5" t="s">
        <v>323</v>
      </c>
      <c r="Q105" s="5" t="s">
        <v>74</v>
      </c>
      <c r="R105" s="6">
        <v>43549</v>
      </c>
      <c r="S105" s="6">
        <v>43549</v>
      </c>
      <c r="T105" s="6">
        <v>43549</v>
      </c>
      <c r="V105" s="5" t="s">
        <v>32</v>
      </c>
      <c r="W105" s="5" t="s">
        <v>75</v>
      </c>
    </row>
    <row r="106" spans="1:23" ht="72.5" x14ac:dyDescent="0.35">
      <c r="A106" s="4">
        <v>617</v>
      </c>
      <c r="B106" s="5" t="s">
        <v>47</v>
      </c>
      <c r="C106" s="5" t="s">
        <v>316</v>
      </c>
      <c r="D106" s="2" t="s">
        <v>317</v>
      </c>
      <c r="E106" s="5" t="s">
        <v>318</v>
      </c>
      <c r="F106" s="5" t="s">
        <v>51</v>
      </c>
      <c r="G106" s="9" t="s">
        <v>594</v>
      </c>
      <c r="H106" s="2" t="s">
        <v>28</v>
      </c>
      <c r="I106" s="10"/>
      <c r="J106" s="1" t="s">
        <v>595</v>
      </c>
      <c r="L106" s="6">
        <v>43432.620243055557</v>
      </c>
      <c r="M106" s="5"/>
      <c r="N106" s="5" t="s">
        <v>322</v>
      </c>
      <c r="O106" s="5" t="s">
        <v>38</v>
      </c>
      <c r="P106" s="5" t="s">
        <v>323</v>
      </c>
      <c r="Q106" s="5"/>
      <c r="R106" s="6">
        <v>43438</v>
      </c>
      <c r="S106" s="6"/>
      <c r="T106" s="6">
        <v>43438</v>
      </c>
      <c r="V106" s="5" t="s">
        <v>32</v>
      </c>
      <c r="W106" s="5" t="s">
        <v>229</v>
      </c>
    </row>
    <row r="107" spans="1:23" ht="58" x14ac:dyDescent="0.35">
      <c r="A107" s="4">
        <v>616</v>
      </c>
      <c r="B107" s="5" t="s">
        <v>47</v>
      </c>
      <c r="C107" s="5" t="s">
        <v>472</v>
      </c>
      <c r="D107" s="2" t="s">
        <v>596</v>
      </c>
      <c r="E107" s="5" t="s">
        <v>182</v>
      </c>
      <c r="F107" s="5" t="s">
        <v>51</v>
      </c>
      <c r="G107" s="9" t="s">
        <v>597</v>
      </c>
      <c r="H107" s="2" t="s">
        <v>28</v>
      </c>
      <c r="I107" s="10"/>
      <c r="J107" s="1" t="s">
        <v>595</v>
      </c>
      <c r="L107" s="6">
        <v>43432.500011574077</v>
      </c>
      <c r="M107" s="5"/>
      <c r="N107" s="5" t="s">
        <v>476</v>
      </c>
      <c r="O107" s="5" t="s">
        <v>38</v>
      </c>
      <c r="P107" s="5" t="s">
        <v>598</v>
      </c>
      <c r="Q107" s="5"/>
      <c r="R107" s="6">
        <v>43438</v>
      </c>
      <c r="S107" s="6"/>
      <c r="T107" s="6">
        <v>43438</v>
      </c>
      <c r="V107" s="5" t="s">
        <v>32</v>
      </c>
      <c r="W107" s="5" t="s">
        <v>229</v>
      </c>
    </row>
    <row r="108" spans="1:23" ht="58" x14ac:dyDescent="0.35">
      <c r="A108" s="4">
        <v>615</v>
      </c>
      <c r="B108" s="5" t="s">
        <v>47</v>
      </c>
      <c r="C108" s="5" t="s">
        <v>381</v>
      </c>
      <c r="D108" s="2" t="s">
        <v>599</v>
      </c>
      <c r="E108" s="5" t="s">
        <v>112</v>
      </c>
      <c r="F108" s="5" t="s">
        <v>51</v>
      </c>
      <c r="G108" s="9" t="s">
        <v>600</v>
      </c>
      <c r="H108" s="2" t="s">
        <v>28</v>
      </c>
      <c r="I108" s="10"/>
      <c r="J108" s="1" t="s">
        <v>595</v>
      </c>
      <c r="L108" s="6">
        <v>43432.489988425928</v>
      </c>
      <c r="M108" s="5"/>
      <c r="N108" s="5" t="s">
        <v>385</v>
      </c>
      <c r="O108" s="5" t="s">
        <v>38</v>
      </c>
      <c r="P108" s="5" t="s">
        <v>386</v>
      </c>
      <c r="Q108" s="5"/>
      <c r="R108" s="6">
        <v>43438</v>
      </c>
      <c r="S108" s="6"/>
      <c r="T108" s="6">
        <v>43438</v>
      </c>
      <c r="V108" s="5" t="s">
        <v>32</v>
      </c>
      <c r="W108" s="5" t="s">
        <v>229</v>
      </c>
    </row>
    <row r="109" spans="1:23" ht="58" x14ac:dyDescent="0.35">
      <c r="A109" s="4">
        <v>614</v>
      </c>
      <c r="B109" s="5" t="s">
        <v>47</v>
      </c>
      <c r="C109" s="5" t="s">
        <v>601</v>
      </c>
      <c r="D109" s="2" t="s">
        <v>602</v>
      </c>
      <c r="E109" s="5" t="s">
        <v>603</v>
      </c>
      <c r="F109" s="5" t="s">
        <v>51</v>
      </c>
      <c r="G109" s="9" t="s">
        <v>604</v>
      </c>
      <c r="H109" s="2" t="s">
        <v>28</v>
      </c>
      <c r="I109" s="10"/>
      <c r="J109" s="1" t="s">
        <v>605</v>
      </c>
      <c r="L109" s="6">
        <v>43430.369189814817</v>
      </c>
      <c r="M109" s="5"/>
      <c r="N109" s="5" t="s">
        <v>606</v>
      </c>
      <c r="O109" s="5" t="s">
        <v>38</v>
      </c>
      <c r="P109" s="5" t="s">
        <v>607</v>
      </c>
      <c r="Q109" s="5"/>
      <c r="R109" s="6"/>
      <c r="S109" s="6"/>
      <c r="T109" s="6"/>
      <c r="V109" s="5" t="s">
        <v>32</v>
      </c>
      <c r="W109" s="5" t="s">
        <v>229</v>
      </c>
    </row>
    <row r="110" spans="1:23" ht="72.5" x14ac:dyDescent="0.35">
      <c r="A110" s="4">
        <v>613</v>
      </c>
      <c r="B110" s="5" t="s">
        <v>47</v>
      </c>
      <c r="C110" s="5" t="s">
        <v>608</v>
      </c>
      <c r="D110" s="2" t="s">
        <v>609</v>
      </c>
      <c r="E110" s="5" t="s">
        <v>610</v>
      </c>
      <c r="F110" s="5" t="s">
        <v>51</v>
      </c>
      <c r="G110" s="9" t="s">
        <v>611</v>
      </c>
      <c r="H110" s="2" t="s">
        <v>37</v>
      </c>
      <c r="I110" s="10"/>
      <c r="J110" s="1" t="s">
        <v>612</v>
      </c>
      <c r="L110" s="6">
        <v>43427.479513888888</v>
      </c>
      <c r="M110" s="5"/>
      <c r="N110" s="5" t="s">
        <v>613</v>
      </c>
      <c r="O110" s="5" t="s">
        <v>38</v>
      </c>
      <c r="P110" s="5" t="s">
        <v>614</v>
      </c>
      <c r="Q110" s="5"/>
      <c r="R110" s="6"/>
      <c r="S110" s="6"/>
      <c r="T110" s="6"/>
      <c r="V110" s="5" t="s">
        <v>32</v>
      </c>
      <c r="W110" s="5" t="s">
        <v>229</v>
      </c>
    </row>
    <row r="111" spans="1:23" ht="275.5" x14ac:dyDescent="0.35">
      <c r="A111" s="4">
        <v>612</v>
      </c>
      <c r="B111" s="5" t="s">
        <v>47</v>
      </c>
      <c r="C111" s="5" t="s">
        <v>196</v>
      </c>
      <c r="D111" s="2" t="s">
        <v>197</v>
      </c>
      <c r="E111" s="5" t="s">
        <v>198</v>
      </c>
      <c r="F111" s="5" t="s">
        <v>51</v>
      </c>
      <c r="G111" s="9" t="s">
        <v>615</v>
      </c>
      <c r="H111" s="2" t="s">
        <v>43</v>
      </c>
      <c r="I111" s="10"/>
      <c r="J111" s="1" t="s">
        <v>616</v>
      </c>
      <c r="L111" s="6">
        <v>43427.451793981483</v>
      </c>
      <c r="M111" s="5"/>
      <c r="N111" s="5" t="s">
        <v>202</v>
      </c>
      <c r="O111" s="5" t="s">
        <v>38</v>
      </c>
      <c r="P111" s="5" t="s">
        <v>617</v>
      </c>
      <c r="Q111" s="5" t="s">
        <v>116</v>
      </c>
      <c r="R111" s="6"/>
      <c r="S111" s="6">
        <v>43441</v>
      </c>
      <c r="T111" s="6"/>
      <c r="V111" s="5" t="s">
        <v>32</v>
      </c>
      <c r="W111" s="5" t="s">
        <v>116</v>
      </c>
    </row>
    <row r="112" spans="1:23" ht="348" x14ac:dyDescent="0.35">
      <c r="A112" s="4">
        <v>611</v>
      </c>
      <c r="B112" s="5" t="s">
        <v>22</v>
      </c>
      <c r="C112" s="5" t="s">
        <v>498</v>
      </c>
      <c r="D112" s="2" t="s">
        <v>499</v>
      </c>
      <c r="E112" s="5" t="s">
        <v>206</v>
      </c>
      <c r="F112" s="5" t="s">
        <v>31</v>
      </c>
      <c r="G112" s="9" t="s">
        <v>618</v>
      </c>
      <c r="H112" s="2" t="s">
        <v>37</v>
      </c>
      <c r="I112" s="10" t="s">
        <v>3248</v>
      </c>
      <c r="J112" s="1" t="s">
        <v>619</v>
      </c>
      <c r="L112" s="6">
        <v>43427.429398148146</v>
      </c>
      <c r="M112" s="5"/>
      <c r="N112" s="5" t="s">
        <v>502</v>
      </c>
      <c r="O112" s="5" t="s">
        <v>30</v>
      </c>
      <c r="P112" s="5" t="s">
        <v>620</v>
      </c>
      <c r="Q112" s="5"/>
      <c r="R112" s="6"/>
      <c r="S112" s="6"/>
      <c r="T112" s="6"/>
      <c r="V112" s="5" t="s">
        <v>46</v>
      </c>
      <c r="W112" s="5" t="s">
        <v>35</v>
      </c>
    </row>
    <row r="113" spans="1:23" ht="101.5" x14ac:dyDescent="0.35">
      <c r="A113" s="4">
        <v>610</v>
      </c>
      <c r="B113" s="5" t="s">
        <v>22</v>
      </c>
      <c r="C113" s="5" t="s">
        <v>498</v>
      </c>
      <c r="D113" s="2" t="s">
        <v>499</v>
      </c>
      <c r="E113" s="5" t="s">
        <v>206</v>
      </c>
      <c r="F113" s="5" t="s">
        <v>31</v>
      </c>
      <c r="G113" s="9" t="s">
        <v>621</v>
      </c>
      <c r="H113" s="2" t="s">
        <v>37</v>
      </c>
      <c r="I113" s="10" t="s">
        <v>3248</v>
      </c>
      <c r="J113" s="1" t="s">
        <v>622</v>
      </c>
      <c r="K113" s="7" t="s">
        <v>623</v>
      </c>
      <c r="L113" s="6">
        <v>43427.409884259258</v>
      </c>
      <c r="M113" s="5"/>
      <c r="N113" s="5" t="s">
        <v>502</v>
      </c>
      <c r="O113" s="5" t="s">
        <v>38</v>
      </c>
      <c r="P113" s="5" t="s">
        <v>620</v>
      </c>
      <c r="Q113" s="5"/>
      <c r="R113" s="6"/>
      <c r="S113" s="6"/>
      <c r="T113" s="6"/>
      <c r="V113" s="5" t="s">
        <v>46</v>
      </c>
      <c r="W113" s="5" t="s">
        <v>243</v>
      </c>
    </row>
    <row r="114" spans="1:23" ht="58" x14ac:dyDescent="0.35">
      <c r="A114" s="4">
        <v>609</v>
      </c>
      <c r="B114" s="5" t="s">
        <v>22</v>
      </c>
      <c r="C114" s="5" t="s">
        <v>498</v>
      </c>
      <c r="D114" s="2" t="s">
        <v>499</v>
      </c>
      <c r="E114" s="5" t="s">
        <v>206</v>
      </c>
      <c r="F114" s="5" t="s">
        <v>31</v>
      </c>
      <c r="G114" s="9" t="s">
        <v>624</v>
      </c>
      <c r="H114" s="2" t="s">
        <v>37</v>
      </c>
      <c r="I114" s="10" t="s">
        <v>3248</v>
      </c>
      <c r="J114" s="1" t="s">
        <v>625</v>
      </c>
      <c r="L114" s="6">
        <v>43427.404143518521</v>
      </c>
      <c r="M114" s="5"/>
      <c r="N114" s="5" t="s">
        <v>502</v>
      </c>
      <c r="O114" s="5" t="s">
        <v>38</v>
      </c>
      <c r="P114" s="5" t="s">
        <v>620</v>
      </c>
      <c r="Q114" s="5"/>
      <c r="R114" s="6"/>
      <c r="S114" s="6"/>
      <c r="T114" s="6"/>
      <c r="V114" s="5" t="s">
        <v>32</v>
      </c>
      <c r="W114" s="5" t="s">
        <v>243</v>
      </c>
    </row>
    <row r="115" spans="1:23" ht="58" x14ac:dyDescent="0.35">
      <c r="A115" s="4">
        <v>608</v>
      </c>
      <c r="B115" s="5" t="s">
        <v>47</v>
      </c>
      <c r="C115" s="5" t="s">
        <v>236</v>
      </c>
      <c r="D115" s="2" t="s">
        <v>626</v>
      </c>
      <c r="E115" s="5" t="s">
        <v>50</v>
      </c>
      <c r="F115" s="5" t="s">
        <v>51</v>
      </c>
      <c r="G115" s="9" t="s">
        <v>627</v>
      </c>
      <c r="H115" s="2" t="s">
        <v>28</v>
      </c>
      <c r="I115" s="10"/>
      <c r="J115" s="1" t="s">
        <v>628</v>
      </c>
      <c r="L115" s="6">
        <v>43427.360729166663</v>
      </c>
      <c r="M115" s="5"/>
      <c r="N115" s="5" t="s">
        <v>241</v>
      </c>
      <c r="O115" s="5" t="s">
        <v>38</v>
      </c>
      <c r="P115" s="5" t="s">
        <v>629</v>
      </c>
      <c r="Q115" s="5"/>
      <c r="R115" s="6"/>
      <c r="S115" s="6"/>
      <c r="T115" s="6"/>
      <c r="V115" s="5" t="s">
        <v>56</v>
      </c>
      <c r="W115" s="5" t="s">
        <v>229</v>
      </c>
    </row>
    <row r="116" spans="1:23" ht="116" x14ac:dyDescent="0.35">
      <c r="A116" s="4">
        <v>607</v>
      </c>
      <c r="B116" s="5" t="s">
        <v>47</v>
      </c>
      <c r="C116" s="5" t="s">
        <v>337</v>
      </c>
      <c r="D116" s="2" t="s">
        <v>338</v>
      </c>
      <c r="E116" s="5" t="s">
        <v>339</v>
      </c>
      <c r="F116" s="5" t="s">
        <v>51</v>
      </c>
      <c r="G116" s="9" t="s">
        <v>630</v>
      </c>
      <c r="H116" s="2" t="s">
        <v>43</v>
      </c>
      <c r="I116" s="10"/>
      <c r="J116" s="1" t="s">
        <v>631</v>
      </c>
      <c r="K116" s="7" t="s">
        <v>632</v>
      </c>
      <c r="L116" s="6">
        <v>43425.449120370373</v>
      </c>
      <c r="M116" s="5"/>
      <c r="N116" s="5" t="s">
        <v>350</v>
      </c>
      <c r="O116" s="5" t="s">
        <v>38</v>
      </c>
      <c r="P116" s="5" t="s">
        <v>351</v>
      </c>
      <c r="Q116" s="5"/>
      <c r="R116" s="6">
        <v>43431</v>
      </c>
      <c r="S116" s="6"/>
      <c r="T116" s="6">
        <v>43431</v>
      </c>
      <c r="V116" s="5" t="s">
        <v>32</v>
      </c>
      <c r="W116" s="5" t="s">
        <v>414</v>
      </c>
    </row>
    <row r="117" spans="1:23" ht="58" x14ac:dyDescent="0.35">
      <c r="A117" s="4">
        <v>606</v>
      </c>
      <c r="B117" s="5" t="s">
        <v>47</v>
      </c>
      <c r="C117" s="5" t="s">
        <v>633</v>
      </c>
      <c r="D117" s="2" t="s">
        <v>634</v>
      </c>
      <c r="E117" s="5" t="s">
        <v>339</v>
      </c>
      <c r="F117" s="5" t="s">
        <v>51</v>
      </c>
      <c r="G117" s="9" t="s">
        <v>635</v>
      </c>
      <c r="H117" s="2" t="s">
        <v>43</v>
      </c>
      <c r="I117" s="10"/>
      <c r="J117" s="1" t="s">
        <v>636</v>
      </c>
      <c r="L117" s="6">
        <v>43419.586840277778</v>
      </c>
      <c r="M117" s="5"/>
      <c r="N117" s="5" t="s">
        <v>637</v>
      </c>
      <c r="O117" s="5" t="s">
        <v>38</v>
      </c>
      <c r="P117" s="5" t="s">
        <v>638</v>
      </c>
      <c r="Q117" s="5" t="s">
        <v>639</v>
      </c>
      <c r="R117" s="6">
        <v>43420</v>
      </c>
      <c r="S117" s="6"/>
      <c r="T117" s="6">
        <v>43424</v>
      </c>
      <c r="V117" s="5"/>
      <c r="W117" s="5" t="s">
        <v>229</v>
      </c>
    </row>
    <row r="118" spans="1:23" ht="159.5" x14ac:dyDescent="0.35">
      <c r="A118" s="4">
        <v>605</v>
      </c>
      <c r="B118" s="5" t="s">
        <v>47</v>
      </c>
      <c r="C118" s="5" t="s">
        <v>640</v>
      </c>
      <c r="D118" s="2" t="s">
        <v>641</v>
      </c>
      <c r="E118" s="5" t="s">
        <v>41</v>
      </c>
      <c r="F118" s="5" t="s">
        <v>51</v>
      </c>
      <c r="G118" s="9" t="s">
        <v>642</v>
      </c>
      <c r="H118" s="2" t="s">
        <v>43</v>
      </c>
      <c r="I118" s="10"/>
      <c r="J118" s="1" t="s">
        <v>643</v>
      </c>
      <c r="K118" s="7">
        <v>6601212</v>
      </c>
      <c r="L118" s="6">
        <v>43417.458194444444</v>
      </c>
      <c r="M118" s="5"/>
      <c r="N118" s="5" t="s">
        <v>644</v>
      </c>
      <c r="O118" s="5" t="s">
        <v>38</v>
      </c>
      <c r="P118" s="5" t="s">
        <v>645</v>
      </c>
      <c r="Q118" s="5" t="s">
        <v>399</v>
      </c>
      <c r="R118" s="6">
        <v>43508</v>
      </c>
      <c r="S118" s="6"/>
      <c r="T118" s="6"/>
      <c r="V118" s="5" t="s">
        <v>46</v>
      </c>
      <c r="W118" s="5" t="s">
        <v>363</v>
      </c>
    </row>
    <row r="119" spans="1:23" ht="116" x14ac:dyDescent="0.35">
      <c r="A119" s="4">
        <v>604</v>
      </c>
      <c r="B119" s="5" t="s">
        <v>47</v>
      </c>
      <c r="C119" s="5" t="s">
        <v>328</v>
      </c>
      <c r="D119" s="2" t="s">
        <v>329</v>
      </c>
      <c r="E119" s="5" t="s">
        <v>182</v>
      </c>
      <c r="F119" s="5" t="s">
        <v>51</v>
      </c>
      <c r="G119" s="9" t="s">
        <v>646</v>
      </c>
      <c r="H119" s="2" t="s">
        <v>37</v>
      </c>
      <c r="I119" s="10"/>
      <c r="J119" s="1" t="s">
        <v>647</v>
      </c>
      <c r="L119" s="6">
        <v>43416.571435185186</v>
      </c>
      <c r="M119" s="5"/>
      <c r="N119" s="5" t="s">
        <v>310</v>
      </c>
      <c r="O119" s="5" t="s">
        <v>38</v>
      </c>
      <c r="P119" s="5" t="s">
        <v>311</v>
      </c>
      <c r="Q119" s="5" t="s">
        <v>639</v>
      </c>
      <c r="R119" s="6">
        <v>43417</v>
      </c>
      <c r="S119" s="6"/>
      <c r="T119" s="6"/>
      <c r="V119" s="5" t="s">
        <v>32</v>
      </c>
      <c r="W119" s="5" t="s">
        <v>229</v>
      </c>
    </row>
    <row r="120" spans="1:23" ht="87" x14ac:dyDescent="0.35">
      <c r="A120" s="4">
        <v>603</v>
      </c>
      <c r="B120" s="5" t="s">
        <v>47</v>
      </c>
      <c r="C120" s="5" t="s">
        <v>648</v>
      </c>
      <c r="D120" s="2" t="s">
        <v>649</v>
      </c>
      <c r="E120" s="5" t="s">
        <v>50</v>
      </c>
      <c r="F120" s="5" t="s">
        <v>31</v>
      </c>
      <c r="G120" s="9" t="s">
        <v>650</v>
      </c>
      <c r="H120" s="2" t="s">
        <v>28</v>
      </c>
      <c r="I120" s="10"/>
      <c r="J120" s="1" t="s">
        <v>651</v>
      </c>
      <c r="L120" s="6">
        <v>43416.370775462965</v>
      </c>
      <c r="M120" s="5"/>
      <c r="N120" s="5" t="s">
        <v>652</v>
      </c>
      <c r="O120" s="5" t="s">
        <v>38</v>
      </c>
      <c r="P120" s="5" t="s">
        <v>653</v>
      </c>
      <c r="Q120" s="5" t="s">
        <v>518</v>
      </c>
      <c r="R120" s="6">
        <v>43419</v>
      </c>
      <c r="S120" s="6"/>
      <c r="T120" s="6"/>
      <c r="V120" s="5" t="s">
        <v>56</v>
      </c>
      <c r="W120" s="5" t="s">
        <v>363</v>
      </c>
    </row>
    <row r="121" spans="1:23" ht="159.5" x14ac:dyDescent="0.35">
      <c r="A121" s="4">
        <v>602</v>
      </c>
      <c r="B121" s="5" t="s">
        <v>66</v>
      </c>
      <c r="C121" s="5" t="s">
        <v>654</v>
      </c>
      <c r="D121" s="2" t="s">
        <v>655</v>
      </c>
      <c r="E121" s="5" t="s">
        <v>198</v>
      </c>
      <c r="F121" s="5" t="s">
        <v>51</v>
      </c>
      <c r="G121" s="9" t="s">
        <v>656</v>
      </c>
      <c r="H121" s="2" t="s">
        <v>28</v>
      </c>
      <c r="I121" s="10"/>
      <c r="J121" s="1" t="s">
        <v>657</v>
      </c>
      <c r="L121" s="6">
        <v>43413.496932870374</v>
      </c>
      <c r="M121" s="5"/>
      <c r="N121" s="5" t="s">
        <v>658</v>
      </c>
      <c r="O121" s="5" t="s">
        <v>38</v>
      </c>
      <c r="P121" s="5" t="s">
        <v>659</v>
      </c>
      <c r="Q121" s="5" t="s">
        <v>116</v>
      </c>
      <c r="R121" s="6">
        <v>43508</v>
      </c>
      <c r="S121" s="6"/>
      <c r="T121" s="6"/>
      <c r="V121" s="5" t="s">
        <v>46</v>
      </c>
      <c r="W121" s="5" t="s">
        <v>116</v>
      </c>
    </row>
    <row r="122" spans="1:23" ht="261" x14ac:dyDescent="0.35">
      <c r="A122" s="4">
        <v>601</v>
      </c>
      <c r="B122" s="5" t="s">
        <v>47</v>
      </c>
      <c r="C122" s="5" t="s">
        <v>660</v>
      </c>
      <c r="D122" s="2" t="s">
        <v>661</v>
      </c>
      <c r="E122" s="5" t="s">
        <v>267</v>
      </c>
      <c r="F122" s="5" t="s">
        <v>51</v>
      </c>
      <c r="G122" s="9" t="s">
        <v>662</v>
      </c>
      <c r="H122" s="2" t="s">
        <v>43</v>
      </c>
      <c r="I122" s="10"/>
      <c r="J122" s="1" t="s">
        <v>663</v>
      </c>
      <c r="L122" s="6">
        <v>43412.429398148146</v>
      </c>
      <c r="M122" s="5"/>
      <c r="N122" s="5" t="s">
        <v>664</v>
      </c>
      <c r="O122" s="5" t="s">
        <v>38</v>
      </c>
      <c r="P122" s="5" t="s">
        <v>665</v>
      </c>
      <c r="Q122" s="5" t="s">
        <v>518</v>
      </c>
      <c r="R122" s="6">
        <v>43412</v>
      </c>
      <c r="S122" s="6"/>
      <c r="T122" s="6"/>
      <c r="V122" s="5" t="s">
        <v>46</v>
      </c>
      <c r="W122" s="5" t="s">
        <v>51</v>
      </c>
    </row>
    <row r="123" spans="1:23" ht="261" x14ac:dyDescent="0.35">
      <c r="A123" s="4">
        <v>600</v>
      </c>
      <c r="B123" s="5" t="s">
        <v>66</v>
      </c>
      <c r="C123" s="5" t="s">
        <v>292</v>
      </c>
      <c r="D123" s="2" t="s">
        <v>293</v>
      </c>
      <c r="E123" s="5"/>
      <c r="F123" s="5" t="s">
        <v>35</v>
      </c>
      <c r="G123" s="9" t="s">
        <v>666</v>
      </c>
      <c r="H123" s="2" t="s">
        <v>43</v>
      </c>
      <c r="I123" s="10"/>
      <c r="J123" s="1" t="s">
        <v>667</v>
      </c>
      <c r="K123" s="7" t="s">
        <v>668</v>
      </c>
      <c r="L123" s="6">
        <v>43411.732418981483</v>
      </c>
      <c r="M123" s="5"/>
      <c r="N123" s="5" t="s">
        <v>296</v>
      </c>
      <c r="O123" s="5" t="s">
        <v>38</v>
      </c>
      <c r="P123" s="5" t="s">
        <v>669</v>
      </c>
      <c r="Q123" s="5" t="s">
        <v>518</v>
      </c>
      <c r="R123" s="6">
        <v>43423</v>
      </c>
      <c r="S123" s="6"/>
      <c r="T123" s="6"/>
      <c r="V123" s="5" t="s">
        <v>46</v>
      </c>
      <c r="W123" s="5" t="s">
        <v>35</v>
      </c>
    </row>
    <row r="124" spans="1:23" ht="319" x14ac:dyDescent="0.35">
      <c r="A124" s="4">
        <v>599</v>
      </c>
      <c r="B124" s="5" t="s">
        <v>47</v>
      </c>
      <c r="C124" s="5" t="s">
        <v>104</v>
      </c>
      <c r="D124" s="2" t="s">
        <v>670</v>
      </c>
      <c r="E124" s="5" t="s">
        <v>106</v>
      </c>
      <c r="F124" s="5" t="s">
        <v>31</v>
      </c>
      <c r="G124" s="9" t="s">
        <v>671</v>
      </c>
      <c r="H124" s="2" t="s">
        <v>37</v>
      </c>
      <c r="I124" s="10"/>
      <c r="J124" s="1" t="s">
        <v>672</v>
      </c>
      <c r="K124" s="7" t="s">
        <v>673</v>
      </c>
      <c r="L124" s="6">
        <v>43411.399571759262</v>
      </c>
      <c r="M124" s="5"/>
      <c r="N124" s="5" t="s">
        <v>109</v>
      </c>
      <c r="O124" s="5" t="s">
        <v>38</v>
      </c>
      <c r="P124" s="5" t="s">
        <v>674</v>
      </c>
      <c r="Q124" s="5" t="s">
        <v>518</v>
      </c>
      <c r="R124" s="6">
        <v>43411</v>
      </c>
      <c r="S124" s="6"/>
      <c r="T124" s="6"/>
      <c r="U124" s="7" t="s">
        <v>675</v>
      </c>
      <c r="V124" s="5" t="s">
        <v>46</v>
      </c>
      <c r="W124" s="5" t="s">
        <v>363</v>
      </c>
    </row>
    <row r="125" spans="1:23" ht="130.5" x14ac:dyDescent="0.35">
      <c r="A125" s="4">
        <v>598</v>
      </c>
      <c r="B125" s="5" t="s">
        <v>47</v>
      </c>
      <c r="C125" s="5" t="s">
        <v>286</v>
      </c>
      <c r="D125" s="2" t="s">
        <v>676</v>
      </c>
      <c r="E125" s="5" t="s">
        <v>25</v>
      </c>
      <c r="F125" s="5" t="s">
        <v>31</v>
      </c>
      <c r="G125" s="9" t="s">
        <v>677</v>
      </c>
      <c r="H125" s="2" t="s">
        <v>37</v>
      </c>
      <c r="I125" s="10"/>
      <c r="J125" s="1" t="s">
        <v>678</v>
      </c>
      <c r="L125" s="6">
        <v>43399.48673611111</v>
      </c>
      <c r="M125" s="5"/>
      <c r="N125" s="5" t="s">
        <v>290</v>
      </c>
      <c r="O125" s="5" t="s">
        <v>38</v>
      </c>
      <c r="P125" s="5" t="s">
        <v>291</v>
      </c>
      <c r="Q125" s="5" t="s">
        <v>518</v>
      </c>
      <c r="R125" s="6">
        <v>43411</v>
      </c>
      <c r="S125" s="6"/>
      <c r="T125" s="6"/>
      <c r="V125" s="5" t="s">
        <v>32</v>
      </c>
      <c r="W125" s="5" t="s">
        <v>363</v>
      </c>
    </row>
    <row r="126" spans="1:23" ht="348" x14ac:dyDescent="0.35">
      <c r="A126" s="4">
        <v>597</v>
      </c>
      <c r="B126" s="5" t="s">
        <v>47</v>
      </c>
      <c r="C126" s="5" t="s">
        <v>418</v>
      </c>
      <c r="D126" s="2" t="s">
        <v>679</v>
      </c>
      <c r="E126" s="5"/>
      <c r="F126" s="5" t="s">
        <v>363</v>
      </c>
      <c r="G126" s="9" t="s">
        <v>680</v>
      </c>
      <c r="H126" s="2" t="s">
        <v>28</v>
      </c>
      <c r="I126" s="10"/>
      <c r="J126" s="1" t="s">
        <v>681</v>
      </c>
      <c r="L126" s="6">
        <v>43398.481122685182</v>
      </c>
      <c r="M126" s="5"/>
      <c r="N126" s="5"/>
      <c r="O126" s="5" t="s">
        <v>30</v>
      </c>
      <c r="P126" s="5"/>
      <c r="Q126" s="5" t="s">
        <v>682</v>
      </c>
      <c r="R126" s="6">
        <v>43398</v>
      </c>
      <c r="S126" s="6">
        <v>43437</v>
      </c>
      <c r="T126" s="6">
        <v>43437</v>
      </c>
      <c r="U126" s="7" t="s">
        <v>683</v>
      </c>
      <c r="V126" s="5" t="s">
        <v>56</v>
      </c>
      <c r="W126" s="5" t="s">
        <v>31</v>
      </c>
    </row>
    <row r="127" spans="1:23" ht="101.5" x14ac:dyDescent="0.35">
      <c r="A127" s="4">
        <v>596</v>
      </c>
      <c r="B127" s="5" t="s">
        <v>47</v>
      </c>
      <c r="C127" s="5" t="s">
        <v>684</v>
      </c>
      <c r="D127" s="2" t="s">
        <v>685</v>
      </c>
      <c r="E127" s="5" t="s">
        <v>217</v>
      </c>
      <c r="F127" s="5" t="s">
        <v>51</v>
      </c>
      <c r="G127" s="9" t="s">
        <v>686</v>
      </c>
      <c r="H127" s="2" t="s">
        <v>43</v>
      </c>
      <c r="I127" s="10"/>
      <c r="J127" s="1" t="s">
        <v>687</v>
      </c>
      <c r="L127" s="6">
        <v>43390.595312500001</v>
      </c>
      <c r="M127" s="5"/>
      <c r="N127" s="5" t="s">
        <v>688</v>
      </c>
      <c r="O127" s="5" t="s">
        <v>38</v>
      </c>
      <c r="P127" s="5" t="s">
        <v>689</v>
      </c>
      <c r="Q127" s="5" t="s">
        <v>518</v>
      </c>
      <c r="R127" s="6">
        <v>43411</v>
      </c>
      <c r="S127" s="6"/>
      <c r="T127" s="6">
        <v>43412</v>
      </c>
      <c r="V127" s="5" t="s">
        <v>32</v>
      </c>
      <c r="W127" s="5" t="s">
        <v>363</v>
      </c>
    </row>
    <row r="128" spans="1:23" ht="174" x14ac:dyDescent="0.35">
      <c r="A128" s="4">
        <v>595</v>
      </c>
      <c r="B128" s="5" t="s">
        <v>690</v>
      </c>
      <c r="C128" s="5" t="s">
        <v>691</v>
      </c>
      <c r="D128" s="2" t="s">
        <v>692</v>
      </c>
      <c r="E128" s="5" t="s">
        <v>693</v>
      </c>
      <c r="F128" s="5" t="s">
        <v>51</v>
      </c>
      <c r="G128" s="9" t="s">
        <v>694</v>
      </c>
      <c r="H128" s="2" t="s">
        <v>28</v>
      </c>
      <c r="I128" s="10"/>
      <c r="J128" s="1" t="s">
        <v>695</v>
      </c>
      <c r="L128" s="6">
        <v>43390.589097222219</v>
      </c>
      <c r="M128" s="5"/>
      <c r="N128" s="5" t="s">
        <v>696</v>
      </c>
      <c r="O128" s="5" t="s">
        <v>38</v>
      </c>
      <c r="P128" s="5" t="s">
        <v>697</v>
      </c>
      <c r="Q128" s="5" t="s">
        <v>698</v>
      </c>
      <c r="R128" s="6">
        <v>43434</v>
      </c>
      <c r="S128" s="6"/>
      <c r="T128" s="6">
        <v>43434</v>
      </c>
      <c r="V128" s="5" t="s">
        <v>46</v>
      </c>
      <c r="W128" s="5" t="s">
        <v>35</v>
      </c>
    </row>
    <row r="129" spans="1:23" ht="87" x14ac:dyDescent="0.35">
      <c r="A129" s="4">
        <v>594</v>
      </c>
      <c r="B129" s="5" t="s">
        <v>22</v>
      </c>
      <c r="C129" s="5" t="s">
        <v>104</v>
      </c>
      <c r="D129" s="2" t="s">
        <v>699</v>
      </c>
      <c r="E129" s="5" t="s">
        <v>106</v>
      </c>
      <c r="F129" s="5" t="s">
        <v>35</v>
      </c>
      <c r="G129" s="9" t="s">
        <v>700</v>
      </c>
      <c r="H129" s="2" t="s">
        <v>28</v>
      </c>
      <c r="I129" s="10"/>
      <c r="J129" s="1"/>
      <c r="L129" s="6">
        <v>43384.704664351855</v>
      </c>
      <c r="M129" s="5"/>
      <c r="N129" s="5" t="s">
        <v>109</v>
      </c>
      <c r="O129" s="5" t="s">
        <v>38</v>
      </c>
      <c r="P129" s="5"/>
      <c r="Q129" s="5"/>
      <c r="R129" s="6"/>
      <c r="S129" s="6"/>
      <c r="T129" s="6"/>
      <c r="V129" s="5" t="s">
        <v>56</v>
      </c>
      <c r="W129" s="5" t="s">
        <v>35</v>
      </c>
    </row>
    <row r="130" spans="1:23" ht="275.5" x14ac:dyDescent="0.35">
      <c r="A130" s="4">
        <v>593</v>
      </c>
      <c r="B130" s="5" t="s">
        <v>66</v>
      </c>
      <c r="C130" s="5" t="s">
        <v>280</v>
      </c>
      <c r="D130" s="2" t="s">
        <v>701</v>
      </c>
      <c r="E130" s="5" t="s">
        <v>112</v>
      </c>
      <c r="F130" s="5" t="s">
        <v>31</v>
      </c>
      <c r="G130" s="9" t="s">
        <v>702</v>
      </c>
      <c r="H130" s="2" t="s">
        <v>37</v>
      </c>
      <c r="I130" s="10" t="s">
        <v>3251</v>
      </c>
      <c r="J130" s="1" t="s">
        <v>703</v>
      </c>
      <c r="L130" s="6">
        <v>43381.627812500003</v>
      </c>
      <c r="M130" s="5"/>
      <c r="N130" s="5" t="s">
        <v>284</v>
      </c>
      <c r="O130" s="5" t="s">
        <v>38</v>
      </c>
      <c r="P130" s="5" t="s">
        <v>285</v>
      </c>
      <c r="Q130" s="5" t="s">
        <v>74</v>
      </c>
      <c r="R130" s="6">
        <v>43565</v>
      </c>
      <c r="S130" s="6">
        <v>43565</v>
      </c>
      <c r="T130" s="6"/>
      <c r="V130" s="5" t="s">
        <v>32</v>
      </c>
      <c r="W130" s="5" t="s">
        <v>31</v>
      </c>
    </row>
    <row r="131" spans="1:23" ht="101.5" x14ac:dyDescent="0.35">
      <c r="A131" s="4">
        <v>592</v>
      </c>
      <c r="B131" s="5" t="s">
        <v>47</v>
      </c>
      <c r="C131" s="5" t="s">
        <v>704</v>
      </c>
      <c r="D131" s="2"/>
      <c r="E131" s="5"/>
      <c r="F131" s="5" t="s">
        <v>75</v>
      </c>
      <c r="G131" s="9" t="s">
        <v>705</v>
      </c>
      <c r="H131" s="2" t="s">
        <v>43</v>
      </c>
      <c r="I131" s="10"/>
      <c r="J131" s="1"/>
      <c r="L131" s="6">
        <v>43381.318564814814</v>
      </c>
      <c r="M131" s="5"/>
      <c r="N131" s="5"/>
      <c r="O131" s="5" t="s">
        <v>30</v>
      </c>
      <c r="P131" s="5"/>
      <c r="Q131" s="5"/>
      <c r="R131" s="6"/>
      <c r="S131" s="6"/>
      <c r="T131" s="6"/>
      <c r="V131" s="5"/>
      <c r="W131" s="5" t="s">
        <v>75</v>
      </c>
    </row>
    <row r="132" spans="1:23" ht="72.5" x14ac:dyDescent="0.35">
      <c r="A132" s="4">
        <v>591</v>
      </c>
      <c r="B132" s="5" t="s">
        <v>47</v>
      </c>
      <c r="C132" s="5" t="s">
        <v>640</v>
      </c>
      <c r="D132" s="2" t="s">
        <v>641</v>
      </c>
      <c r="E132" s="5" t="s">
        <v>41</v>
      </c>
      <c r="F132" s="5" t="s">
        <v>51</v>
      </c>
      <c r="G132" s="9" t="s">
        <v>706</v>
      </c>
      <c r="H132" s="2" t="s">
        <v>37</v>
      </c>
      <c r="I132" s="10"/>
      <c r="J132" s="1" t="s">
        <v>707</v>
      </c>
      <c r="L132" s="6">
        <v>43378.456689814811</v>
      </c>
      <c r="M132" s="5"/>
      <c r="N132" s="5" t="s">
        <v>644</v>
      </c>
      <c r="O132" s="5" t="s">
        <v>38</v>
      </c>
      <c r="P132" s="5" t="s">
        <v>645</v>
      </c>
      <c r="Q132" s="5"/>
      <c r="R132" s="6">
        <v>43383</v>
      </c>
      <c r="S132" s="6"/>
      <c r="T132" s="6">
        <v>43383</v>
      </c>
      <c r="V132" s="5" t="s">
        <v>56</v>
      </c>
      <c r="W132" s="5" t="s">
        <v>229</v>
      </c>
    </row>
    <row r="133" spans="1:23" ht="409.5" x14ac:dyDescent="0.35">
      <c r="A133" s="4">
        <v>590</v>
      </c>
      <c r="B133" s="5" t="s">
        <v>47</v>
      </c>
      <c r="C133" s="5" t="s">
        <v>708</v>
      </c>
      <c r="D133" s="2" t="s">
        <v>709</v>
      </c>
      <c r="E133" s="5" t="s">
        <v>710</v>
      </c>
      <c r="F133" s="5" t="s">
        <v>31</v>
      </c>
      <c r="G133" s="9" t="s">
        <v>711</v>
      </c>
      <c r="H133" s="2" t="s">
        <v>37</v>
      </c>
      <c r="I133" s="10"/>
      <c r="J133" s="1" t="s">
        <v>712</v>
      </c>
      <c r="K133" s="7" t="s">
        <v>264</v>
      </c>
      <c r="L133" s="6">
        <v>43374.658125000002</v>
      </c>
      <c r="M133" s="5"/>
      <c r="N133" s="5" t="s">
        <v>713</v>
      </c>
      <c r="O133" s="5" t="s">
        <v>38</v>
      </c>
      <c r="P133" s="5" t="s">
        <v>714</v>
      </c>
      <c r="Q133" s="5" t="s">
        <v>116</v>
      </c>
      <c r="R133" s="6">
        <v>43508</v>
      </c>
      <c r="S133" s="6"/>
      <c r="T133" s="6"/>
      <c r="U133" s="7" t="s">
        <v>264</v>
      </c>
      <c r="V133" s="5" t="s">
        <v>46</v>
      </c>
      <c r="W133" s="5" t="s">
        <v>116</v>
      </c>
    </row>
    <row r="134" spans="1:23" ht="409.5" x14ac:dyDescent="0.35">
      <c r="A134" s="4">
        <v>589</v>
      </c>
      <c r="B134" s="5" t="s">
        <v>47</v>
      </c>
      <c r="C134" s="5" t="s">
        <v>352</v>
      </c>
      <c r="D134" s="2" t="s">
        <v>715</v>
      </c>
      <c r="E134" s="5"/>
      <c r="F134" s="5" t="s">
        <v>363</v>
      </c>
      <c r="G134" s="9" t="s">
        <v>716</v>
      </c>
      <c r="H134" s="2" t="s">
        <v>28</v>
      </c>
      <c r="I134" s="10"/>
      <c r="J134" s="1" t="s">
        <v>717</v>
      </c>
      <c r="K134" s="7" t="s">
        <v>718</v>
      </c>
      <c r="L134" s="6">
        <v>43370.578599537039</v>
      </c>
      <c r="M134" s="5"/>
      <c r="N134" s="5"/>
      <c r="O134" s="5" t="s">
        <v>30</v>
      </c>
      <c r="P134" s="5"/>
      <c r="Q134" s="5" t="s">
        <v>719</v>
      </c>
      <c r="R134" s="6">
        <v>43370</v>
      </c>
      <c r="S134" s="6"/>
      <c r="T134" s="6">
        <v>43600</v>
      </c>
      <c r="U134" s="7" t="s">
        <v>720</v>
      </c>
      <c r="V134" s="5" t="s">
        <v>56</v>
      </c>
      <c r="W134" s="5" t="s">
        <v>31</v>
      </c>
    </row>
    <row r="135" spans="1:23" ht="362.5" x14ac:dyDescent="0.35">
      <c r="A135" s="4">
        <v>588</v>
      </c>
      <c r="B135" s="5" t="s">
        <v>47</v>
      </c>
      <c r="C135" s="5" t="s">
        <v>633</v>
      </c>
      <c r="D135" s="2" t="s">
        <v>721</v>
      </c>
      <c r="E135" s="5"/>
      <c r="F135" s="5" t="s">
        <v>363</v>
      </c>
      <c r="G135" s="9" t="s">
        <v>722</v>
      </c>
      <c r="H135" s="2" t="s">
        <v>28</v>
      </c>
      <c r="I135" s="10"/>
      <c r="J135" s="1" t="s">
        <v>723</v>
      </c>
      <c r="K135" s="7" t="s">
        <v>724</v>
      </c>
      <c r="L135" s="6">
        <v>43369.551562499997</v>
      </c>
      <c r="M135" s="5"/>
      <c r="N135" s="5"/>
      <c r="O135" s="5" t="s">
        <v>30</v>
      </c>
      <c r="P135" s="5"/>
      <c r="Q135" s="5" t="s">
        <v>719</v>
      </c>
      <c r="R135" s="6">
        <v>43370</v>
      </c>
      <c r="S135" s="6">
        <v>43423</v>
      </c>
      <c r="T135" s="6">
        <v>43423</v>
      </c>
      <c r="V135" s="5" t="s">
        <v>56</v>
      </c>
      <c r="W135" s="5" t="s">
        <v>31</v>
      </c>
    </row>
    <row r="136" spans="1:23" ht="101.5" x14ac:dyDescent="0.35">
      <c r="A136" s="4">
        <v>587</v>
      </c>
      <c r="B136" s="5" t="s">
        <v>47</v>
      </c>
      <c r="C136" s="5" t="s">
        <v>725</v>
      </c>
      <c r="D136" s="2" t="s">
        <v>726</v>
      </c>
      <c r="E136" s="5" t="s">
        <v>69</v>
      </c>
      <c r="F136" s="5" t="s">
        <v>31</v>
      </c>
      <c r="G136" s="9" t="s">
        <v>727</v>
      </c>
      <c r="H136" s="2" t="s">
        <v>43</v>
      </c>
      <c r="I136" s="10"/>
      <c r="J136" s="1" t="s">
        <v>728</v>
      </c>
      <c r="L136" s="6">
        <v>43368.435208333336</v>
      </c>
      <c r="M136" s="5"/>
      <c r="N136" s="5" t="s">
        <v>729</v>
      </c>
      <c r="O136" s="5" t="s">
        <v>38</v>
      </c>
      <c r="P136" s="5" t="s">
        <v>730</v>
      </c>
      <c r="Q136" s="5" t="s">
        <v>518</v>
      </c>
      <c r="R136" s="6">
        <v>43369</v>
      </c>
      <c r="S136" s="6"/>
      <c r="T136" s="6"/>
      <c r="V136" s="5"/>
      <c r="W136" s="5" t="s">
        <v>363</v>
      </c>
    </row>
    <row r="137" spans="1:23" ht="159.5" x14ac:dyDescent="0.35">
      <c r="A137" s="4">
        <v>586</v>
      </c>
      <c r="B137" s="5" t="s">
        <v>47</v>
      </c>
      <c r="C137" s="5" t="s">
        <v>215</v>
      </c>
      <c r="D137" s="2" t="s">
        <v>216</v>
      </c>
      <c r="E137" s="5" t="s">
        <v>217</v>
      </c>
      <c r="F137" s="5" t="s">
        <v>31</v>
      </c>
      <c r="G137" s="9" t="s">
        <v>731</v>
      </c>
      <c r="H137" s="2" t="s">
        <v>37</v>
      </c>
      <c r="I137" s="10"/>
      <c r="J137" s="1" t="s">
        <v>732</v>
      </c>
      <c r="K137" s="7" t="s">
        <v>733</v>
      </c>
      <c r="L137" s="6">
        <v>43367.600648148145</v>
      </c>
      <c r="M137" s="5"/>
      <c r="N137" s="5" t="s">
        <v>220</v>
      </c>
      <c r="O137" s="5" t="s">
        <v>38</v>
      </c>
      <c r="P137" s="5" t="s">
        <v>221</v>
      </c>
      <c r="Q137" s="5" t="s">
        <v>698</v>
      </c>
      <c r="R137" s="6">
        <v>43434</v>
      </c>
      <c r="S137" s="6"/>
      <c r="T137" s="6">
        <v>43434</v>
      </c>
      <c r="V137" s="5" t="s">
        <v>32</v>
      </c>
      <c r="W137" s="5" t="s">
        <v>229</v>
      </c>
    </row>
    <row r="138" spans="1:23" ht="87" x14ac:dyDescent="0.35">
      <c r="A138" s="4">
        <v>585</v>
      </c>
      <c r="B138" s="5" t="s">
        <v>47</v>
      </c>
      <c r="C138" s="5" t="s">
        <v>230</v>
      </c>
      <c r="D138" s="2" t="s">
        <v>734</v>
      </c>
      <c r="E138" s="5" t="s">
        <v>78</v>
      </c>
      <c r="F138" s="5" t="s">
        <v>51</v>
      </c>
      <c r="G138" s="9" t="s">
        <v>735</v>
      </c>
      <c r="H138" s="2" t="s">
        <v>43</v>
      </c>
      <c r="I138" s="10"/>
      <c r="J138" s="1"/>
      <c r="K138" s="7" t="s">
        <v>736</v>
      </c>
      <c r="L138" s="6">
        <v>43367.412581018521</v>
      </c>
      <c r="M138" s="5"/>
      <c r="N138" s="5" t="s">
        <v>234</v>
      </c>
      <c r="O138" s="5" t="s">
        <v>38</v>
      </c>
      <c r="P138" s="5" t="s">
        <v>574</v>
      </c>
      <c r="Q138" s="5"/>
      <c r="R138" s="6"/>
      <c r="S138" s="6"/>
      <c r="T138" s="6"/>
      <c r="V138" s="5" t="s">
        <v>32</v>
      </c>
      <c r="W138" s="5" t="s">
        <v>51</v>
      </c>
    </row>
    <row r="139" spans="1:23" ht="87" x14ac:dyDescent="0.35">
      <c r="A139" s="4">
        <v>584</v>
      </c>
      <c r="B139" s="5" t="s">
        <v>47</v>
      </c>
      <c r="C139" s="5" t="s">
        <v>196</v>
      </c>
      <c r="D139" s="2" t="s">
        <v>197</v>
      </c>
      <c r="E139" s="5" t="s">
        <v>198</v>
      </c>
      <c r="F139" s="5" t="s">
        <v>31</v>
      </c>
      <c r="G139" s="9" t="s">
        <v>737</v>
      </c>
      <c r="H139" s="2" t="s">
        <v>37</v>
      </c>
      <c r="I139" s="10"/>
      <c r="J139" s="1" t="s">
        <v>738</v>
      </c>
      <c r="L139" s="6">
        <v>43360.583148148151</v>
      </c>
      <c r="M139" s="5"/>
      <c r="N139" s="5" t="s">
        <v>202</v>
      </c>
      <c r="O139" s="5" t="s">
        <v>38</v>
      </c>
      <c r="P139" s="5" t="s">
        <v>617</v>
      </c>
      <c r="Q139" s="5" t="s">
        <v>518</v>
      </c>
      <c r="R139" s="6">
        <v>43411</v>
      </c>
      <c r="S139" s="6"/>
      <c r="T139" s="6"/>
      <c r="V139" s="5" t="s">
        <v>46</v>
      </c>
      <c r="W139" s="5" t="s">
        <v>363</v>
      </c>
    </row>
    <row r="140" spans="1:23" ht="58" x14ac:dyDescent="0.35">
      <c r="A140" s="4">
        <v>583</v>
      </c>
      <c r="B140" s="5" t="s">
        <v>47</v>
      </c>
      <c r="C140" s="5" t="s">
        <v>654</v>
      </c>
      <c r="D140" s="2" t="s">
        <v>655</v>
      </c>
      <c r="E140" s="5" t="s">
        <v>198</v>
      </c>
      <c r="F140" s="5" t="s">
        <v>51</v>
      </c>
      <c r="G140" s="9" t="s">
        <v>739</v>
      </c>
      <c r="H140" s="2" t="s">
        <v>37</v>
      </c>
      <c r="I140" s="10"/>
      <c r="J140" s="1" t="s">
        <v>740</v>
      </c>
      <c r="L140" s="6">
        <v>43354.627800925926</v>
      </c>
      <c r="M140" s="5"/>
      <c r="N140" s="5" t="s">
        <v>658</v>
      </c>
      <c r="O140" s="5" t="s">
        <v>38</v>
      </c>
      <c r="P140" s="5" t="s">
        <v>659</v>
      </c>
      <c r="Q140" s="5" t="s">
        <v>518</v>
      </c>
      <c r="R140" s="6">
        <v>43364</v>
      </c>
      <c r="S140" s="6"/>
      <c r="T140" s="6">
        <v>43364</v>
      </c>
      <c r="V140" s="5" t="s">
        <v>32</v>
      </c>
      <c r="W140" s="5" t="s">
        <v>363</v>
      </c>
    </row>
    <row r="141" spans="1:23" ht="174" x14ac:dyDescent="0.35">
      <c r="A141" s="4">
        <v>582</v>
      </c>
      <c r="B141" s="5" t="s">
        <v>22</v>
      </c>
      <c r="C141" s="5" t="s">
        <v>741</v>
      </c>
      <c r="D141" s="2" t="s">
        <v>742</v>
      </c>
      <c r="E141" s="5" t="s">
        <v>339</v>
      </c>
      <c r="F141" s="5" t="s">
        <v>31</v>
      </c>
      <c r="G141" s="9" t="s">
        <v>743</v>
      </c>
      <c r="H141" s="2" t="s">
        <v>28</v>
      </c>
      <c r="I141" s="10"/>
      <c r="J141" s="1"/>
      <c r="L141" s="6">
        <v>43350.345150462963</v>
      </c>
      <c r="M141" s="5"/>
      <c r="N141" s="5" t="s">
        <v>744</v>
      </c>
      <c r="O141" s="5" t="s">
        <v>38</v>
      </c>
      <c r="P141" s="5"/>
      <c r="Q141" s="5"/>
      <c r="R141" s="6"/>
      <c r="S141" s="6"/>
      <c r="T141" s="6"/>
      <c r="V141" s="5" t="s">
        <v>32</v>
      </c>
      <c r="W141" s="5" t="s">
        <v>31</v>
      </c>
    </row>
    <row r="142" spans="1:23" ht="101.5" x14ac:dyDescent="0.35">
      <c r="A142" s="4">
        <v>581</v>
      </c>
      <c r="B142" s="5" t="s">
        <v>47</v>
      </c>
      <c r="C142" s="5" t="s">
        <v>286</v>
      </c>
      <c r="D142" s="2" t="s">
        <v>745</v>
      </c>
      <c r="E142" s="5" t="s">
        <v>25</v>
      </c>
      <c r="F142" s="5" t="s">
        <v>363</v>
      </c>
      <c r="G142" s="9" t="s">
        <v>746</v>
      </c>
      <c r="H142" s="2" t="s">
        <v>37</v>
      </c>
      <c r="I142" s="10"/>
      <c r="J142" s="1" t="s">
        <v>747</v>
      </c>
      <c r="K142" s="7" t="s">
        <v>748</v>
      </c>
      <c r="L142" s="6">
        <v>43346.647349537037</v>
      </c>
      <c r="M142" s="5"/>
      <c r="N142" s="5" t="s">
        <v>290</v>
      </c>
      <c r="O142" s="5" t="s">
        <v>38</v>
      </c>
      <c r="P142" s="5" t="s">
        <v>291</v>
      </c>
      <c r="Q142" s="5"/>
      <c r="R142" s="6"/>
      <c r="S142" s="6"/>
      <c r="T142" s="6"/>
      <c r="V142" s="5" t="s">
        <v>32</v>
      </c>
      <c r="W142" s="5" t="s">
        <v>51</v>
      </c>
    </row>
    <row r="143" spans="1:23" ht="261" x14ac:dyDescent="0.35">
      <c r="A143" s="4">
        <v>580</v>
      </c>
      <c r="B143" s="5" t="s">
        <v>47</v>
      </c>
      <c r="C143" s="5" t="s">
        <v>478</v>
      </c>
      <c r="D143" s="2" t="s">
        <v>749</v>
      </c>
      <c r="E143" s="5" t="s">
        <v>133</v>
      </c>
      <c r="F143" s="5" t="s">
        <v>31</v>
      </c>
      <c r="G143" s="9" t="s">
        <v>750</v>
      </c>
      <c r="H143" s="2" t="s">
        <v>37</v>
      </c>
      <c r="I143" s="10"/>
      <c r="J143" s="1" t="s">
        <v>751</v>
      </c>
      <c r="L143" s="6">
        <v>43342.425057870372</v>
      </c>
      <c r="M143" s="5" t="s">
        <v>102</v>
      </c>
      <c r="N143" s="5" t="s">
        <v>481</v>
      </c>
      <c r="O143" s="5" t="s">
        <v>38</v>
      </c>
      <c r="P143" s="5" t="s">
        <v>752</v>
      </c>
      <c r="Q143" s="5" t="s">
        <v>518</v>
      </c>
      <c r="R143" s="6">
        <v>43362</v>
      </c>
      <c r="S143" s="6"/>
      <c r="T143" s="6">
        <v>43476</v>
      </c>
      <c r="V143" s="5" t="s">
        <v>46</v>
      </c>
      <c r="W143" s="5" t="s">
        <v>229</v>
      </c>
    </row>
    <row r="144" spans="1:23" ht="174" x14ac:dyDescent="0.35">
      <c r="A144" s="4">
        <v>579</v>
      </c>
      <c r="B144" s="5" t="s">
        <v>47</v>
      </c>
      <c r="C144" s="5" t="s">
        <v>316</v>
      </c>
      <c r="D144" s="2" t="s">
        <v>753</v>
      </c>
      <c r="E144" s="5"/>
      <c r="F144" s="5" t="s">
        <v>363</v>
      </c>
      <c r="G144" s="9" t="s">
        <v>754</v>
      </c>
      <c r="H144" s="2" t="s">
        <v>43</v>
      </c>
      <c r="I144" s="10"/>
      <c r="J144" s="1" t="s">
        <v>755</v>
      </c>
      <c r="K144" s="7" t="s">
        <v>756</v>
      </c>
      <c r="L144" s="6">
        <v>43339.599988425929</v>
      </c>
      <c r="M144" s="5"/>
      <c r="N144" s="5"/>
      <c r="O144" s="5" t="s">
        <v>30</v>
      </c>
      <c r="P144" s="5"/>
      <c r="Q144" s="5" t="s">
        <v>682</v>
      </c>
      <c r="R144" s="6">
        <v>43340</v>
      </c>
      <c r="S144" s="6"/>
      <c r="T144" s="6"/>
      <c r="U144" s="7" t="s">
        <v>757</v>
      </c>
      <c r="V144" s="5" t="s">
        <v>56</v>
      </c>
      <c r="W144" s="5" t="s">
        <v>31</v>
      </c>
    </row>
    <row r="145" spans="1:23" ht="188.5" x14ac:dyDescent="0.35">
      <c r="A145" s="4">
        <v>578</v>
      </c>
      <c r="B145" s="5" t="s">
        <v>47</v>
      </c>
      <c r="C145" s="5" t="s">
        <v>189</v>
      </c>
      <c r="D145" s="2" t="s">
        <v>758</v>
      </c>
      <c r="E145" s="5" t="s">
        <v>41</v>
      </c>
      <c r="F145" s="5" t="s">
        <v>363</v>
      </c>
      <c r="G145" s="9" t="s">
        <v>759</v>
      </c>
      <c r="H145" s="2" t="s">
        <v>28</v>
      </c>
      <c r="I145" s="10"/>
      <c r="J145" s="1" t="s">
        <v>760</v>
      </c>
      <c r="K145" s="7" t="s">
        <v>761</v>
      </c>
      <c r="L145" s="6">
        <v>43336.5858912037</v>
      </c>
      <c r="M145" s="5"/>
      <c r="N145" s="5"/>
      <c r="O145" s="5" t="s">
        <v>30</v>
      </c>
      <c r="P145" s="5"/>
      <c r="Q145" s="5" t="s">
        <v>682</v>
      </c>
      <c r="R145" s="6">
        <v>43340</v>
      </c>
      <c r="S145" s="6"/>
      <c r="T145" s="6">
        <v>43487</v>
      </c>
      <c r="V145" s="5" t="s">
        <v>56</v>
      </c>
      <c r="W145" s="5" t="s">
        <v>31</v>
      </c>
    </row>
    <row r="146" spans="1:23" ht="101.5" x14ac:dyDescent="0.35">
      <c r="A146" s="4">
        <v>577</v>
      </c>
      <c r="B146" s="5" t="s">
        <v>47</v>
      </c>
      <c r="C146" s="5" t="s">
        <v>328</v>
      </c>
      <c r="D146" s="2" t="s">
        <v>762</v>
      </c>
      <c r="E146" s="5"/>
      <c r="F146" s="5" t="s">
        <v>363</v>
      </c>
      <c r="G146" s="9" t="s">
        <v>763</v>
      </c>
      <c r="H146" s="2" t="s">
        <v>28</v>
      </c>
      <c r="I146" s="10"/>
      <c r="J146" s="1" t="s">
        <v>764</v>
      </c>
      <c r="K146" s="7" t="s">
        <v>765</v>
      </c>
      <c r="L146" s="6">
        <v>43328.601168981484</v>
      </c>
      <c r="M146" s="5"/>
      <c r="N146" s="5"/>
      <c r="O146" s="5" t="s">
        <v>30</v>
      </c>
      <c r="P146" s="5"/>
      <c r="Q146" s="5" t="s">
        <v>682</v>
      </c>
      <c r="R146" s="6">
        <v>43340</v>
      </c>
      <c r="S146" s="6"/>
      <c r="T146" s="6"/>
      <c r="V146" s="5" t="s">
        <v>56</v>
      </c>
      <c r="W146" s="5" t="s">
        <v>31</v>
      </c>
    </row>
    <row r="147" spans="1:23" ht="58" x14ac:dyDescent="0.35">
      <c r="A147" s="4">
        <v>576</v>
      </c>
      <c r="B147" s="5" t="s">
        <v>47</v>
      </c>
      <c r="C147" s="5" t="s">
        <v>608</v>
      </c>
      <c r="D147" s="2" t="s">
        <v>766</v>
      </c>
      <c r="E147" s="5" t="s">
        <v>610</v>
      </c>
      <c r="F147" s="5" t="s">
        <v>51</v>
      </c>
      <c r="G147" s="9" t="s">
        <v>767</v>
      </c>
      <c r="H147" s="2" t="s">
        <v>28</v>
      </c>
      <c r="I147" s="10"/>
      <c r="J147" s="1" t="s">
        <v>768</v>
      </c>
      <c r="L147" s="6">
        <v>43312.66914351852</v>
      </c>
      <c r="M147" s="5"/>
      <c r="N147" s="5" t="s">
        <v>613</v>
      </c>
      <c r="O147" s="5" t="s">
        <v>38</v>
      </c>
      <c r="P147" s="5" t="s">
        <v>769</v>
      </c>
      <c r="Q147" s="5"/>
      <c r="R147" s="6">
        <v>43382</v>
      </c>
      <c r="S147" s="6"/>
      <c r="T147" s="6">
        <v>43382</v>
      </c>
      <c r="V147" s="5" t="s">
        <v>32</v>
      </c>
      <c r="W147" s="5" t="s">
        <v>229</v>
      </c>
    </row>
    <row r="148" spans="1:23" ht="43.5" x14ac:dyDescent="0.35">
      <c r="A148" s="4">
        <v>575</v>
      </c>
      <c r="B148" s="5" t="s">
        <v>47</v>
      </c>
      <c r="C148" s="5" t="s">
        <v>196</v>
      </c>
      <c r="D148" s="2" t="s">
        <v>770</v>
      </c>
      <c r="E148" s="5" t="s">
        <v>217</v>
      </c>
      <c r="F148" s="5" t="s">
        <v>51</v>
      </c>
      <c r="G148" s="9" t="s">
        <v>771</v>
      </c>
      <c r="H148" s="2" t="s">
        <v>37</v>
      </c>
      <c r="I148" s="10"/>
      <c r="J148" s="1" t="s">
        <v>772</v>
      </c>
      <c r="K148" s="7" t="s">
        <v>773</v>
      </c>
      <c r="L148" s="6">
        <v>43312.428969907407</v>
      </c>
      <c r="M148" s="5"/>
      <c r="N148" s="5" t="s">
        <v>202</v>
      </c>
      <c r="O148" s="5" t="s">
        <v>38</v>
      </c>
      <c r="P148" s="5" t="s">
        <v>617</v>
      </c>
      <c r="Q148" s="5"/>
      <c r="R148" s="6"/>
      <c r="S148" s="6"/>
      <c r="T148" s="6"/>
      <c r="V148" s="5" t="s">
        <v>56</v>
      </c>
      <c r="W148" s="5" t="s">
        <v>51</v>
      </c>
    </row>
    <row r="149" spans="1:23" ht="116" x14ac:dyDescent="0.35">
      <c r="A149" s="4">
        <v>574</v>
      </c>
      <c r="B149" s="5" t="s">
        <v>47</v>
      </c>
      <c r="C149" s="5" t="s">
        <v>504</v>
      </c>
      <c r="D149" s="2" t="s">
        <v>774</v>
      </c>
      <c r="E149" s="5" t="s">
        <v>198</v>
      </c>
      <c r="F149" s="5" t="s">
        <v>51</v>
      </c>
      <c r="G149" s="9" t="s">
        <v>775</v>
      </c>
      <c r="H149" s="2" t="s">
        <v>37</v>
      </c>
      <c r="I149" s="10"/>
      <c r="J149" s="1" t="s">
        <v>776</v>
      </c>
      <c r="L149" s="6">
        <v>43304.69872685185</v>
      </c>
      <c r="M149" s="5"/>
      <c r="N149" s="5" t="s">
        <v>509</v>
      </c>
      <c r="O149" s="5" t="s">
        <v>38</v>
      </c>
      <c r="P149" s="5" t="s">
        <v>510</v>
      </c>
      <c r="Q149" s="5" t="s">
        <v>518</v>
      </c>
      <c r="R149" s="6">
        <v>43329</v>
      </c>
      <c r="S149" s="6"/>
      <c r="T149" s="6">
        <v>43364</v>
      </c>
      <c r="V149" s="5" t="s">
        <v>32</v>
      </c>
      <c r="W149" s="5" t="s">
        <v>363</v>
      </c>
    </row>
    <row r="150" spans="1:23" ht="116" x14ac:dyDescent="0.35">
      <c r="A150" s="4">
        <v>573</v>
      </c>
      <c r="B150" s="5" t="s">
        <v>47</v>
      </c>
      <c r="C150" s="5" t="s">
        <v>691</v>
      </c>
      <c r="D150" s="2" t="s">
        <v>777</v>
      </c>
      <c r="E150" s="5" t="s">
        <v>693</v>
      </c>
      <c r="F150" s="5" t="s">
        <v>51</v>
      </c>
      <c r="G150" s="9" t="s">
        <v>778</v>
      </c>
      <c r="H150" s="2" t="s">
        <v>37</v>
      </c>
      <c r="I150" s="10"/>
      <c r="J150" s="1" t="s">
        <v>779</v>
      </c>
      <c r="L150" s="6">
        <v>43304.696932870371</v>
      </c>
      <c r="M150" s="5" t="s">
        <v>102</v>
      </c>
      <c r="N150" s="5" t="s">
        <v>696</v>
      </c>
      <c r="O150" s="5" t="s">
        <v>38</v>
      </c>
      <c r="P150" s="5" t="s">
        <v>697</v>
      </c>
      <c r="Q150" s="5" t="s">
        <v>518</v>
      </c>
      <c r="R150" s="6">
        <v>43332</v>
      </c>
      <c r="S150" s="6"/>
      <c r="T150" s="6">
        <v>43364</v>
      </c>
      <c r="V150" s="5" t="s">
        <v>32</v>
      </c>
      <c r="W150" s="5" t="s">
        <v>363</v>
      </c>
    </row>
    <row r="151" spans="1:23" ht="130.5" x14ac:dyDescent="0.35">
      <c r="A151" s="4">
        <v>572</v>
      </c>
      <c r="B151" s="5" t="s">
        <v>47</v>
      </c>
      <c r="C151" s="5" t="s">
        <v>146</v>
      </c>
      <c r="D151" s="2" t="s">
        <v>780</v>
      </c>
      <c r="E151" s="5" t="s">
        <v>781</v>
      </c>
      <c r="F151" s="5" t="s">
        <v>51</v>
      </c>
      <c r="G151" s="9" t="s">
        <v>782</v>
      </c>
      <c r="H151" s="2" t="s">
        <v>37</v>
      </c>
      <c r="I151" s="10"/>
      <c r="J151" s="1" t="s">
        <v>783</v>
      </c>
      <c r="L151" s="6">
        <v>43304.694918981484</v>
      </c>
      <c r="M151" s="5"/>
      <c r="N151" s="5" t="s">
        <v>151</v>
      </c>
      <c r="O151" s="5" t="s">
        <v>38</v>
      </c>
      <c r="P151" s="5" t="s">
        <v>152</v>
      </c>
      <c r="Q151" s="5" t="s">
        <v>518</v>
      </c>
      <c r="R151" s="6">
        <v>43332</v>
      </c>
      <c r="S151" s="6"/>
      <c r="T151" s="6">
        <v>43364</v>
      </c>
      <c r="V151" s="5"/>
      <c r="W151" s="5" t="s">
        <v>363</v>
      </c>
    </row>
    <row r="152" spans="1:23" ht="101.5" x14ac:dyDescent="0.35">
      <c r="A152" s="4">
        <v>571</v>
      </c>
      <c r="B152" s="5" t="s">
        <v>47</v>
      </c>
      <c r="C152" s="5" t="s">
        <v>498</v>
      </c>
      <c r="D152" s="2" t="s">
        <v>784</v>
      </c>
      <c r="E152" s="5" t="s">
        <v>50</v>
      </c>
      <c r="F152" s="5" t="s">
        <v>51</v>
      </c>
      <c r="G152" s="9" t="s">
        <v>785</v>
      </c>
      <c r="H152" s="2" t="s">
        <v>37</v>
      </c>
      <c r="I152" s="10"/>
      <c r="J152" s="1" t="s">
        <v>786</v>
      </c>
      <c r="L152" s="6">
        <v>43304.6796875</v>
      </c>
      <c r="M152" s="5"/>
      <c r="N152" s="5" t="s">
        <v>502</v>
      </c>
      <c r="O152" s="5" t="s">
        <v>38</v>
      </c>
      <c r="P152" s="5" t="s">
        <v>503</v>
      </c>
      <c r="Q152" s="5" t="s">
        <v>518</v>
      </c>
      <c r="R152" s="6">
        <v>43332</v>
      </c>
      <c r="S152" s="6"/>
      <c r="T152" s="6">
        <v>43364</v>
      </c>
      <c r="V152" s="5" t="s">
        <v>32</v>
      </c>
      <c r="W152" s="5" t="s">
        <v>363</v>
      </c>
    </row>
    <row r="153" spans="1:23" ht="87" x14ac:dyDescent="0.35">
      <c r="A153" s="4">
        <v>570</v>
      </c>
      <c r="B153" s="5" t="s">
        <v>47</v>
      </c>
      <c r="C153" s="5" t="s">
        <v>328</v>
      </c>
      <c r="D153" s="2" t="s">
        <v>787</v>
      </c>
      <c r="E153" s="5" t="s">
        <v>339</v>
      </c>
      <c r="F153" s="5" t="s">
        <v>51</v>
      </c>
      <c r="G153" s="9" t="s">
        <v>788</v>
      </c>
      <c r="H153" s="2" t="s">
        <v>37</v>
      </c>
      <c r="I153" s="10"/>
      <c r="J153" s="1" t="s">
        <v>789</v>
      </c>
      <c r="L153" s="6">
        <v>43304.671273148146</v>
      </c>
      <c r="M153" s="5"/>
      <c r="N153" s="5" t="s">
        <v>310</v>
      </c>
      <c r="O153" s="5" t="s">
        <v>38</v>
      </c>
      <c r="P153" s="5" t="s">
        <v>311</v>
      </c>
      <c r="Q153" s="5" t="s">
        <v>116</v>
      </c>
      <c r="R153" s="6">
        <v>43332</v>
      </c>
      <c r="S153" s="6"/>
      <c r="T153" s="6">
        <v>43364</v>
      </c>
      <c r="V153" s="5" t="s">
        <v>32</v>
      </c>
      <c r="W153" s="5" t="s">
        <v>229</v>
      </c>
    </row>
    <row r="154" spans="1:23" ht="87" x14ac:dyDescent="0.35">
      <c r="A154" s="4">
        <v>569</v>
      </c>
      <c r="B154" s="5" t="s">
        <v>47</v>
      </c>
      <c r="C154" s="5" t="s">
        <v>790</v>
      </c>
      <c r="D154" s="2" t="s">
        <v>791</v>
      </c>
      <c r="E154" s="5" t="s">
        <v>133</v>
      </c>
      <c r="F154" s="5" t="s">
        <v>51</v>
      </c>
      <c r="G154" s="9" t="s">
        <v>792</v>
      </c>
      <c r="H154" s="2" t="s">
        <v>37</v>
      </c>
      <c r="I154" s="10"/>
      <c r="J154" s="1" t="s">
        <v>793</v>
      </c>
      <c r="L154" s="6">
        <v>43304.669386574074</v>
      </c>
      <c r="M154" s="5"/>
      <c r="N154" s="5" t="s">
        <v>794</v>
      </c>
      <c r="O154" s="5" t="s">
        <v>38</v>
      </c>
      <c r="P154" s="5" t="s">
        <v>795</v>
      </c>
      <c r="Q154" s="5" t="s">
        <v>518</v>
      </c>
      <c r="R154" s="6">
        <v>43332</v>
      </c>
      <c r="S154" s="6"/>
      <c r="T154" s="6">
        <v>43364</v>
      </c>
      <c r="V154" s="5" t="s">
        <v>32</v>
      </c>
      <c r="W154" s="5" t="s">
        <v>363</v>
      </c>
    </row>
    <row r="155" spans="1:23" ht="409.5" x14ac:dyDescent="0.35">
      <c r="A155" s="4">
        <v>568</v>
      </c>
      <c r="B155" s="5" t="s">
        <v>47</v>
      </c>
      <c r="C155" s="5" t="s">
        <v>796</v>
      </c>
      <c r="D155" s="2" t="s">
        <v>797</v>
      </c>
      <c r="E155" s="5"/>
      <c r="F155" s="5" t="s">
        <v>363</v>
      </c>
      <c r="G155" s="9" t="s">
        <v>798</v>
      </c>
      <c r="H155" s="2" t="s">
        <v>37</v>
      </c>
      <c r="I155" s="10"/>
      <c r="J155" s="1" t="s">
        <v>799</v>
      </c>
      <c r="L155" s="6">
        <v>43301.599421296298</v>
      </c>
      <c r="M155" s="5"/>
      <c r="N155" s="5"/>
      <c r="O155" s="5"/>
      <c r="P155" s="5"/>
      <c r="Q155" s="5"/>
      <c r="R155" s="6">
        <v>43411</v>
      </c>
      <c r="S155" s="6"/>
      <c r="T155" s="6"/>
      <c r="V155" s="5" t="s">
        <v>46</v>
      </c>
      <c r="W155" s="5" t="s">
        <v>363</v>
      </c>
    </row>
    <row r="156" spans="1:23" ht="145" x14ac:dyDescent="0.35">
      <c r="A156" s="4">
        <v>567</v>
      </c>
      <c r="B156" s="5" t="s">
        <v>47</v>
      </c>
      <c r="C156" s="5" t="s">
        <v>504</v>
      </c>
      <c r="D156" s="2" t="s">
        <v>800</v>
      </c>
      <c r="E156" s="5"/>
      <c r="F156" s="5" t="s">
        <v>363</v>
      </c>
      <c r="G156" s="9" t="s">
        <v>801</v>
      </c>
      <c r="H156" s="2" t="s">
        <v>28</v>
      </c>
      <c r="I156" s="10"/>
      <c r="J156" s="1" t="s">
        <v>802</v>
      </c>
      <c r="K156" s="7" t="s">
        <v>803</v>
      </c>
      <c r="L156" s="6">
        <v>43299.718402777777</v>
      </c>
      <c r="M156" s="5"/>
      <c r="N156" s="5"/>
      <c r="O156" s="5" t="s">
        <v>30</v>
      </c>
      <c r="P156" s="5"/>
      <c r="Q156" s="5" t="s">
        <v>682</v>
      </c>
      <c r="R156" s="6">
        <v>43300</v>
      </c>
      <c r="S156" s="6"/>
      <c r="T156" s="6">
        <v>43341</v>
      </c>
      <c r="V156" s="5" t="s">
        <v>32</v>
      </c>
      <c r="W156" s="5" t="s">
        <v>31</v>
      </c>
    </row>
    <row r="157" spans="1:23" ht="159.5" x14ac:dyDescent="0.35">
      <c r="A157" s="4">
        <v>566</v>
      </c>
      <c r="B157" s="5" t="s">
        <v>47</v>
      </c>
      <c r="C157" s="5" t="s">
        <v>804</v>
      </c>
      <c r="D157" s="2" t="s">
        <v>805</v>
      </c>
      <c r="E157" s="5"/>
      <c r="F157" s="5" t="s">
        <v>363</v>
      </c>
      <c r="G157" s="9" t="s">
        <v>806</v>
      </c>
      <c r="H157" s="2" t="s">
        <v>28</v>
      </c>
      <c r="I157" s="10"/>
      <c r="J157" s="1" t="s">
        <v>807</v>
      </c>
      <c r="K157" s="7" t="s">
        <v>808</v>
      </c>
      <c r="L157" s="6">
        <v>43299.445428240739</v>
      </c>
      <c r="M157" s="5"/>
      <c r="N157" s="5"/>
      <c r="O157" s="5" t="s">
        <v>30</v>
      </c>
      <c r="P157" s="5"/>
      <c r="Q157" s="5" t="s">
        <v>682</v>
      </c>
      <c r="R157" s="6">
        <v>43299</v>
      </c>
      <c r="S157" s="6"/>
      <c r="T157" s="6">
        <v>43342</v>
      </c>
      <c r="U157" s="7" t="s">
        <v>809</v>
      </c>
      <c r="V157" s="5" t="s">
        <v>32</v>
      </c>
      <c r="W157" s="5" t="s">
        <v>31</v>
      </c>
    </row>
    <row r="158" spans="1:23" ht="174" x14ac:dyDescent="0.35">
      <c r="A158" s="4">
        <v>565</v>
      </c>
      <c r="B158" s="5" t="s">
        <v>47</v>
      </c>
      <c r="C158" s="5" t="s">
        <v>691</v>
      </c>
      <c r="D158" s="2" t="s">
        <v>810</v>
      </c>
      <c r="E158" s="5"/>
      <c r="F158" s="5" t="s">
        <v>363</v>
      </c>
      <c r="G158" s="9" t="s">
        <v>811</v>
      </c>
      <c r="H158" s="2" t="s">
        <v>28</v>
      </c>
      <c r="I158" s="10"/>
      <c r="J158" s="1" t="s">
        <v>812</v>
      </c>
      <c r="K158" s="7" t="s">
        <v>813</v>
      </c>
      <c r="L158" s="6">
        <v>43298.76734953704</v>
      </c>
      <c r="M158" s="5"/>
      <c r="N158" s="5"/>
      <c r="O158" s="5" t="s">
        <v>30</v>
      </c>
      <c r="P158" s="5"/>
      <c r="Q158" s="5" t="s">
        <v>682</v>
      </c>
      <c r="R158" s="6">
        <v>43299</v>
      </c>
      <c r="S158" s="6"/>
      <c r="T158" s="6">
        <v>43389</v>
      </c>
      <c r="U158" s="7" t="s">
        <v>814</v>
      </c>
      <c r="V158" s="5" t="s">
        <v>32</v>
      </c>
      <c r="W158" s="5" t="s">
        <v>31</v>
      </c>
    </row>
    <row r="159" spans="1:23" ht="174" x14ac:dyDescent="0.35">
      <c r="A159" s="4">
        <v>564</v>
      </c>
      <c r="B159" s="5" t="s">
        <v>47</v>
      </c>
      <c r="C159" s="5" t="s">
        <v>741</v>
      </c>
      <c r="D159" s="2" t="s">
        <v>815</v>
      </c>
      <c r="E159" s="5"/>
      <c r="F159" s="5" t="s">
        <v>363</v>
      </c>
      <c r="G159" s="9" t="s">
        <v>816</v>
      </c>
      <c r="H159" s="2" t="s">
        <v>28</v>
      </c>
      <c r="I159" s="10"/>
      <c r="J159" s="1" t="s">
        <v>817</v>
      </c>
      <c r="K159" s="7" t="s">
        <v>818</v>
      </c>
      <c r="L159" s="6">
        <v>43298.698229166665</v>
      </c>
      <c r="M159" s="5"/>
      <c r="N159" s="5"/>
      <c r="O159" s="5" t="s">
        <v>30</v>
      </c>
      <c r="P159" s="5"/>
      <c r="Q159" s="5" t="s">
        <v>682</v>
      </c>
      <c r="R159" s="6">
        <v>43298</v>
      </c>
      <c r="S159" s="6"/>
      <c r="T159" s="6">
        <v>43341</v>
      </c>
      <c r="U159" s="7" t="s">
        <v>819</v>
      </c>
      <c r="V159" s="5" t="s">
        <v>32</v>
      </c>
      <c r="W159" s="5" t="s">
        <v>31</v>
      </c>
    </row>
    <row r="160" spans="1:23" ht="159.5" x14ac:dyDescent="0.35">
      <c r="A160" s="4">
        <v>563</v>
      </c>
      <c r="B160" s="5" t="s">
        <v>47</v>
      </c>
      <c r="C160" s="5" t="s">
        <v>790</v>
      </c>
      <c r="D160" s="2" t="s">
        <v>820</v>
      </c>
      <c r="E160" s="5"/>
      <c r="F160" s="5" t="s">
        <v>363</v>
      </c>
      <c r="G160" s="9" t="s">
        <v>821</v>
      </c>
      <c r="H160" s="2" t="s">
        <v>28</v>
      </c>
      <c r="I160" s="10"/>
      <c r="J160" s="1" t="s">
        <v>822</v>
      </c>
      <c r="K160" s="7" t="s">
        <v>823</v>
      </c>
      <c r="L160" s="6">
        <v>43298.445914351854</v>
      </c>
      <c r="M160" s="5"/>
      <c r="N160" s="5"/>
      <c r="O160" s="5" t="s">
        <v>30</v>
      </c>
      <c r="P160" s="5"/>
      <c r="Q160" s="5" t="s">
        <v>682</v>
      </c>
      <c r="R160" s="6">
        <v>43298</v>
      </c>
      <c r="S160" s="6"/>
      <c r="T160" s="6">
        <v>43349</v>
      </c>
      <c r="V160" s="5" t="s">
        <v>32</v>
      </c>
      <c r="W160" s="5" t="s">
        <v>31</v>
      </c>
    </row>
    <row r="161" spans="1:23" ht="130.5" x14ac:dyDescent="0.35">
      <c r="A161" s="4">
        <v>562</v>
      </c>
      <c r="B161" s="5" t="s">
        <v>47</v>
      </c>
      <c r="C161" s="5" t="s">
        <v>824</v>
      </c>
      <c r="D161" s="2" t="s">
        <v>825</v>
      </c>
      <c r="E161" s="5"/>
      <c r="F161" s="5" t="s">
        <v>363</v>
      </c>
      <c r="G161" s="9" t="s">
        <v>826</v>
      </c>
      <c r="H161" s="2" t="s">
        <v>28</v>
      </c>
      <c r="I161" s="10"/>
      <c r="J161" s="1" t="s">
        <v>827</v>
      </c>
      <c r="K161" s="7" t="s">
        <v>828</v>
      </c>
      <c r="L161" s="6">
        <v>43298.357812499999</v>
      </c>
      <c r="M161" s="5"/>
      <c r="N161" s="5"/>
      <c r="O161" s="5" t="s">
        <v>30</v>
      </c>
      <c r="P161" s="5"/>
      <c r="Q161" s="5" t="s">
        <v>682</v>
      </c>
      <c r="R161" s="6">
        <v>43298</v>
      </c>
      <c r="S161" s="6"/>
      <c r="T161" s="6">
        <v>43341</v>
      </c>
      <c r="V161" s="5" t="s">
        <v>32</v>
      </c>
      <c r="W161" s="5" t="s">
        <v>31</v>
      </c>
    </row>
    <row r="162" spans="1:23" ht="130.5" x14ac:dyDescent="0.35">
      <c r="A162" s="4">
        <v>561</v>
      </c>
      <c r="B162" s="5" t="s">
        <v>66</v>
      </c>
      <c r="C162" s="5" t="s">
        <v>829</v>
      </c>
      <c r="D162" s="2" t="s">
        <v>830</v>
      </c>
      <c r="E162" s="5" t="s">
        <v>275</v>
      </c>
      <c r="F162" s="5" t="s">
        <v>363</v>
      </c>
      <c r="G162" s="9" t="s">
        <v>831</v>
      </c>
      <c r="H162" s="2" t="s">
        <v>28</v>
      </c>
      <c r="I162" s="10"/>
      <c r="J162" s="1" t="s">
        <v>832</v>
      </c>
      <c r="K162" s="7" t="s">
        <v>833</v>
      </c>
      <c r="L162" s="6">
        <v>43297.456805555557</v>
      </c>
      <c r="M162" s="5"/>
      <c r="N162" s="5"/>
      <c r="O162" s="5" t="s">
        <v>30</v>
      </c>
      <c r="P162" s="5"/>
      <c r="Q162" s="5" t="s">
        <v>834</v>
      </c>
      <c r="R162" s="6">
        <v>43298</v>
      </c>
      <c r="S162" s="6"/>
      <c r="T162" s="6"/>
      <c r="V162" s="5" t="s">
        <v>56</v>
      </c>
      <c r="W162" s="5" t="s">
        <v>31</v>
      </c>
    </row>
    <row r="163" spans="1:23" ht="116" x14ac:dyDescent="0.35">
      <c r="A163" s="4">
        <v>560</v>
      </c>
      <c r="B163" s="5" t="s">
        <v>690</v>
      </c>
      <c r="C163" s="5" t="s">
        <v>835</v>
      </c>
      <c r="D163" s="2" t="s">
        <v>836</v>
      </c>
      <c r="E163" s="5" t="s">
        <v>339</v>
      </c>
      <c r="F163" s="5" t="s">
        <v>31</v>
      </c>
      <c r="G163" s="9" t="s">
        <v>837</v>
      </c>
      <c r="H163" s="2" t="s">
        <v>37</v>
      </c>
      <c r="I163" s="10"/>
      <c r="J163" s="1" t="s">
        <v>838</v>
      </c>
      <c r="L163" s="6">
        <v>43293.687152777777</v>
      </c>
      <c r="M163" s="5"/>
      <c r="N163" s="5" t="s">
        <v>839</v>
      </c>
      <c r="O163" s="5" t="s">
        <v>38</v>
      </c>
      <c r="P163" s="5" t="s">
        <v>840</v>
      </c>
      <c r="Q163" s="5" t="s">
        <v>518</v>
      </c>
      <c r="R163" s="6">
        <v>43332</v>
      </c>
      <c r="S163" s="6"/>
      <c r="T163" s="6">
        <v>43369</v>
      </c>
      <c r="V163" s="5" t="s">
        <v>32</v>
      </c>
      <c r="W163" s="5" t="s">
        <v>229</v>
      </c>
    </row>
    <row r="164" spans="1:23" ht="72.5" x14ac:dyDescent="0.35">
      <c r="A164" s="4">
        <v>559</v>
      </c>
      <c r="B164" s="5" t="s">
        <v>47</v>
      </c>
      <c r="C164" s="5" t="s">
        <v>39</v>
      </c>
      <c r="D164" s="2" t="s">
        <v>40</v>
      </c>
      <c r="E164" s="5" t="s">
        <v>41</v>
      </c>
      <c r="F164" s="5" t="s">
        <v>51</v>
      </c>
      <c r="G164" s="9" t="s">
        <v>841</v>
      </c>
      <c r="H164" s="2" t="s">
        <v>37</v>
      </c>
      <c r="I164" s="10"/>
      <c r="J164" s="1" t="s">
        <v>842</v>
      </c>
      <c r="K164" s="7" t="s">
        <v>843</v>
      </c>
      <c r="L164" s="6">
        <v>43293.655162037037</v>
      </c>
      <c r="M164" s="5"/>
      <c r="N164" s="5" t="s">
        <v>44</v>
      </c>
      <c r="O164" s="5" t="s">
        <v>38</v>
      </c>
      <c r="P164" s="5" t="s">
        <v>45</v>
      </c>
      <c r="Q164" s="5"/>
      <c r="R164" s="6"/>
      <c r="S164" s="6"/>
      <c r="T164" s="6"/>
      <c r="V164" s="5" t="s">
        <v>32</v>
      </c>
      <c r="W164" s="5" t="s">
        <v>229</v>
      </c>
    </row>
    <row r="165" spans="1:23" ht="87" x14ac:dyDescent="0.35">
      <c r="A165" s="4">
        <v>558</v>
      </c>
      <c r="B165" s="5" t="s">
        <v>47</v>
      </c>
      <c r="C165" s="5" t="s">
        <v>844</v>
      </c>
      <c r="D165" s="2" t="s">
        <v>845</v>
      </c>
      <c r="E165" s="5" t="s">
        <v>133</v>
      </c>
      <c r="F165" s="5" t="s">
        <v>51</v>
      </c>
      <c r="G165" s="9" t="s">
        <v>846</v>
      </c>
      <c r="H165" s="2" t="s">
        <v>43</v>
      </c>
      <c r="I165" s="10"/>
      <c r="J165" s="1" t="s">
        <v>847</v>
      </c>
      <c r="K165" s="7" t="s">
        <v>848</v>
      </c>
      <c r="L165" s="6">
        <v>43293.434131944443</v>
      </c>
      <c r="M165" s="5"/>
      <c r="N165" s="5" t="s">
        <v>849</v>
      </c>
      <c r="O165" s="5" t="s">
        <v>38</v>
      </c>
      <c r="P165" s="5" t="s">
        <v>850</v>
      </c>
      <c r="Q165" s="5"/>
      <c r="R165" s="6"/>
      <c r="S165" s="6"/>
      <c r="T165" s="6"/>
      <c r="V165" s="5" t="s">
        <v>46</v>
      </c>
      <c r="W165" s="5" t="s">
        <v>229</v>
      </c>
    </row>
    <row r="166" spans="1:23" ht="159.5" x14ac:dyDescent="0.35">
      <c r="A166" s="4">
        <v>557</v>
      </c>
      <c r="B166" s="5" t="s">
        <v>47</v>
      </c>
      <c r="C166" s="5" t="s">
        <v>851</v>
      </c>
      <c r="D166" s="2" t="s">
        <v>852</v>
      </c>
      <c r="E166" s="5" t="s">
        <v>60</v>
      </c>
      <c r="F166" s="5" t="s">
        <v>35</v>
      </c>
      <c r="G166" s="9" t="s">
        <v>853</v>
      </c>
      <c r="H166" s="2" t="s">
        <v>43</v>
      </c>
      <c r="I166" s="10"/>
      <c r="J166" s="1" t="s">
        <v>854</v>
      </c>
      <c r="L166" s="6">
        <v>43293.362013888887</v>
      </c>
      <c r="M166" s="5"/>
      <c r="N166" s="5" t="s">
        <v>855</v>
      </c>
      <c r="O166" s="5" t="s">
        <v>38</v>
      </c>
      <c r="P166" s="5" t="s">
        <v>856</v>
      </c>
      <c r="Q166" s="5" t="s">
        <v>518</v>
      </c>
      <c r="R166" s="6"/>
      <c r="S166" s="6"/>
      <c r="T166" s="6"/>
      <c r="V166" s="5" t="s">
        <v>56</v>
      </c>
      <c r="W166" s="5" t="s">
        <v>363</v>
      </c>
    </row>
    <row r="167" spans="1:23" ht="116" x14ac:dyDescent="0.35">
      <c r="A167" s="4">
        <v>556</v>
      </c>
      <c r="B167" s="5" t="s">
        <v>47</v>
      </c>
      <c r="C167" s="5" t="s">
        <v>857</v>
      </c>
      <c r="D167" s="2" t="s">
        <v>858</v>
      </c>
      <c r="E167" s="5" t="s">
        <v>275</v>
      </c>
      <c r="F167" s="5" t="s">
        <v>252</v>
      </c>
      <c r="G167" s="9" t="s">
        <v>859</v>
      </c>
      <c r="H167" s="2" t="s">
        <v>37</v>
      </c>
      <c r="I167" s="10"/>
      <c r="J167" s="1" t="s">
        <v>860</v>
      </c>
      <c r="K167" s="7" t="s">
        <v>861</v>
      </c>
      <c r="L167" s="6">
        <v>43286.448692129627</v>
      </c>
      <c r="M167" s="5"/>
      <c r="N167" s="5" t="s">
        <v>862</v>
      </c>
      <c r="O167" s="5" t="s">
        <v>38</v>
      </c>
      <c r="P167" s="5" t="s">
        <v>863</v>
      </c>
      <c r="Q167" s="5" t="s">
        <v>864</v>
      </c>
      <c r="R167" s="6">
        <v>43311</v>
      </c>
      <c r="S167" s="6">
        <v>43311</v>
      </c>
      <c r="T167" s="6">
        <v>43311</v>
      </c>
      <c r="V167" s="5" t="s">
        <v>32</v>
      </c>
      <c r="W167" s="5" t="s">
        <v>75</v>
      </c>
    </row>
    <row r="168" spans="1:23" ht="72.5" x14ac:dyDescent="0.35">
      <c r="A168" s="4">
        <v>555</v>
      </c>
      <c r="B168" s="5" t="s">
        <v>47</v>
      </c>
      <c r="C168" s="5" t="s">
        <v>851</v>
      </c>
      <c r="D168" s="2" t="s">
        <v>865</v>
      </c>
      <c r="E168" s="5" t="s">
        <v>60</v>
      </c>
      <c r="F168" s="5" t="s">
        <v>51</v>
      </c>
      <c r="G168" s="9" t="s">
        <v>866</v>
      </c>
      <c r="H168" s="2" t="s">
        <v>37</v>
      </c>
      <c r="I168" s="10"/>
      <c r="J168" s="1" t="s">
        <v>867</v>
      </c>
      <c r="K168" s="7" t="s">
        <v>868</v>
      </c>
      <c r="L168" s="6">
        <v>43286.400451388887</v>
      </c>
      <c r="M168" s="5"/>
      <c r="N168" s="5" t="s">
        <v>855</v>
      </c>
      <c r="O168" s="5" t="s">
        <v>38</v>
      </c>
      <c r="P168" s="5" t="s">
        <v>856</v>
      </c>
      <c r="Q168" s="5"/>
      <c r="R168" s="6">
        <v>43286</v>
      </c>
      <c r="S168" s="6"/>
      <c r="T168" s="6">
        <v>43286</v>
      </c>
      <c r="U168" s="7" t="s">
        <v>869</v>
      </c>
      <c r="V168" s="5" t="s">
        <v>32</v>
      </c>
      <c r="W168" s="5" t="s">
        <v>363</v>
      </c>
    </row>
    <row r="169" spans="1:23" ht="43.5" x14ac:dyDescent="0.35">
      <c r="A169" s="4">
        <v>554</v>
      </c>
      <c r="B169" s="5" t="s">
        <v>47</v>
      </c>
      <c r="C169" s="5" t="s">
        <v>39</v>
      </c>
      <c r="D169" s="2" t="s">
        <v>870</v>
      </c>
      <c r="E169" s="5" t="s">
        <v>78</v>
      </c>
      <c r="F169" s="5" t="s">
        <v>51</v>
      </c>
      <c r="G169" s="9" t="s">
        <v>871</v>
      </c>
      <c r="H169" s="2" t="s">
        <v>37</v>
      </c>
      <c r="I169" s="10"/>
      <c r="J169" s="1" t="s">
        <v>872</v>
      </c>
      <c r="L169" s="6">
        <v>43285.617303240739</v>
      </c>
      <c r="M169" s="5"/>
      <c r="N169" s="5" t="s">
        <v>44</v>
      </c>
      <c r="O169" s="5" t="s">
        <v>38</v>
      </c>
      <c r="P169" s="5" t="s">
        <v>45</v>
      </c>
      <c r="Q169" s="5"/>
      <c r="R169" s="6">
        <v>43286</v>
      </c>
      <c r="S169" s="6"/>
      <c r="T169" s="6">
        <v>43286</v>
      </c>
      <c r="V169" s="5" t="s">
        <v>56</v>
      </c>
      <c r="W169" s="5" t="s">
        <v>363</v>
      </c>
    </row>
    <row r="170" spans="1:23" ht="174" x14ac:dyDescent="0.35">
      <c r="A170" s="4">
        <v>553</v>
      </c>
      <c r="B170" s="5" t="s">
        <v>47</v>
      </c>
      <c r="C170" s="5" t="s">
        <v>708</v>
      </c>
      <c r="D170" s="2" t="s">
        <v>873</v>
      </c>
      <c r="E170" s="5"/>
      <c r="F170" s="5" t="s">
        <v>363</v>
      </c>
      <c r="G170" s="9" t="s">
        <v>874</v>
      </c>
      <c r="H170" s="2" t="s">
        <v>28</v>
      </c>
      <c r="I170" s="10"/>
      <c r="J170" s="1" t="s">
        <v>875</v>
      </c>
      <c r="K170" s="7" t="s">
        <v>876</v>
      </c>
      <c r="L170" s="6">
        <v>43283.75476851852</v>
      </c>
      <c r="M170" s="5"/>
      <c r="N170" s="5"/>
      <c r="O170" s="5" t="s">
        <v>30</v>
      </c>
      <c r="P170" s="5"/>
      <c r="Q170" s="5" t="s">
        <v>834</v>
      </c>
      <c r="R170" s="6">
        <v>43284</v>
      </c>
      <c r="S170" s="6"/>
      <c r="T170" s="6">
        <v>43354</v>
      </c>
      <c r="V170" s="5" t="s">
        <v>56</v>
      </c>
      <c r="W170" s="5" t="s">
        <v>31</v>
      </c>
    </row>
    <row r="171" spans="1:23" ht="43.5" x14ac:dyDescent="0.35">
      <c r="A171" s="4">
        <v>552</v>
      </c>
      <c r="B171" s="5" t="s">
        <v>47</v>
      </c>
      <c r="C171" s="5" t="s">
        <v>601</v>
      </c>
      <c r="D171" s="2" t="s">
        <v>602</v>
      </c>
      <c r="E171" s="5" t="s">
        <v>603</v>
      </c>
      <c r="F171" s="5" t="s">
        <v>51</v>
      </c>
      <c r="G171" s="9" t="s">
        <v>877</v>
      </c>
      <c r="H171" s="2" t="s">
        <v>37</v>
      </c>
      <c r="I171" s="10"/>
      <c r="J171" s="1" t="s">
        <v>878</v>
      </c>
      <c r="K171" s="7" t="s">
        <v>879</v>
      </c>
      <c r="L171" s="6">
        <v>43279.65965277778</v>
      </c>
      <c r="M171" s="5"/>
      <c r="N171" s="5" t="s">
        <v>606</v>
      </c>
      <c r="O171" s="5" t="s">
        <v>38</v>
      </c>
      <c r="P171" s="5" t="s">
        <v>880</v>
      </c>
      <c r="Q171" s="5"/>
      <c r="R171" s="6"/>
      <c r="S171" s="6"/>
      <c r="T171" s="6"/>
      <c r="V171" s="5" t="s">
        <v>32</v>
      </c>
      <c r="W171" s="5" t="s">
        <v>51</v>
      </c>
    </row>
    <row r="172" spans="1:23" ht="87" x14ac:dyDescent="0.35">
      <c r="A172" s="4">
        <v>551</v>
      </c>
      <c r="B172" s="5" t="s">
        <v>47</v>
      </c>
      <c r="C172" s="5" t="s">
        <v>881</v>
      </c>
      <c r="D172" s="2" t="s">
        <v>882</v>
      </c>
      <c r="E172" s="5" t="s">
        <v>432</v>
      </c>
      <c r="F172" s="5" t="s">
        <v>51</v>
      </c>
      <c r="G172" s="9" t="s">
        <v>883</v>
      </c>
      <c r="H172" s="2" t="s">
        <v>37</v>
      </c>
      <c r="I172" s="10"/>
      <c r="J172" s="1" t="s">
        <v>884</v>
      </c>
      <c r="K172" s="7" t="s">
        <v>885</v>
      </c>
      <c r="L172" s="6">
        <v>43278.39366898148</v>
      </c>
      <c r="M172" s="5"/>
      <c r="N172" s="5" t="s">
        <v>886</v>
      </c>
      <c r="O172" s="5" t="s">
        <v>38</v>
      </c>
      <c r="P172" s="5" t="s">
        <v>887</v>
      </c>
      <c r="Q172" s="5"/>
      <c r="R172" s="6"/>
      <c r="S172" s="6"/>
      <c r="T172" s="6"/>
      <c r="V172" s="5" t="s">
        <v>32</v>
      </c>
      <c r="W172" s="5" t="s">
        <v>229</v>
      </c>
    </row>
    <row r="173" spans="1:23" ht="130.5" x14ac:dyDescent="0.35">
      <c r="A173" s="4">
        <v>550</v>
      </c>
      <c r="B173" s="5" t="s">
        <v>47</v>
      </c>
      <c r="C173" s="5" t="s">
        <v>888</v>
      </c>
      <c r="D173" s="2" t="s">
        <v>889</v>
      </c>
      <c r="E173" s="5" t="s">
        <v>890</v>
      </c>
      <c r="F173" s="5" t="s">
        <v>891</v>
      </c>
      <c r="G173" s="9" t="s">
        <v>892</v>
      </c>
      <c r="H173" s="2" t="s">
        <v>37</v>
      </c>
      <c r="I173" s="10"/>
      <c r="J173" s="1"/>
      <c r="L173" s="6">
        <v>43277.436203703706</v>
      </c>
      <c r="M173" s="5"/>
      <c r="N173" s="5" t="s">
        <v>893</v>
      </c>
      <c r="O173" s="5" t="s">
        <v>38</v>
      </c>
      <c r="P173" s="5" t="s">
        <v>894</v>
      </c>
      <c r="Q173" s="5"/>
      <c r="R173" s="6"/>
      <c r="S173" s="6"/>
      <c r="T173" s="6"/>
      <c r="V173" s="5" t="s">
        <v>46</v>
      </c>
      <c r="W173" s="5" t="s">
        <v>891</v>
      </c>
    </row>
    <row r="174" spans="1:23" ht="333.5" x14ac:dyDescent="0.35">
      <c r="A174" s="4">
        <v>549</v>
      </c>
      <c r="B174" s="5" t="s">
        <v>47</v>
      </c>
      <c r="C174" s="5" t="s">
        <v>895</v>
      </c>
      <c r="D174" s="2" t="s">
        <v>896</v>
      </c>
      <c r="E174" s="5" t="s">
        <v>198</v>
      </c>
      <c r="F174" s="5" t="s">
        <v>31</v>
      </c>
      <c r="G174" s="9" t="s">
        <v>897</v>
      </c>
      <c r="H174" s="2" t="s">
        <v>37</v>
      </c>
      <c r="I174" s="10"/>
      <c r="J174" s="1" t="s">
        <v>898</v>
      </c>
      <c r="K174" s="7" t="s">
        <v>899</v>
      </c>
      <c r="L174" s="6">
        <v>43276.607870370368</v>
      </c>
      <c r="M174" s="5"/>
      <c r="N174" s="5" t="s">
        <v>900</v>
      </c>
      <c r="O174" s="5" t="s">
        <v>38</v>
      </c>
      <c r="P174" s="5" t="s">
        <v>901</v>
      </c>
      <c r="Q174" s="5" t="s">
        <v>518</v>
      </c>
      <c r="R174" s="6">
        <v>43289</v>
      </c>
      <c r="S174" s="6"/>
      <c r="T174" s="6"/>
      <c r="U174" s="7" t="s">
        <v>902</v>
      </c>
      <c r="V174" s="5" t="s">
        <v>46</v>
      </c>
      <c r="W174" s="5" t="s">
        <v>31</v>
      </c>
    </row>
    <row r="175" spans="1:23" ht="159.5" x14ac:dyDescent="0.35">
      <c r="A175" s="4">
        <v>548</v>
      </c>
      <c r="B175" s="5" t="s">
        <v>47</v>
      </c>
      <c r="C175" s="5" t="s">
        <v>903</v>
      </c>
      <c r="D175" s="2" t="s">
        <v>904</v>
      </c>
      <c r="E175" s="5"/>
      <c r="F175" s="5" t="s">
        <v>363</v>
      </c>
      <c r="G175" s="9" t="s">
        <v>905</v>
      </c>
      <c r="H175" s="2" t="s">
        <v>28</v>
      </c>
      <c r="I175" s="10"/>
      <c r="J175" s="1" t="s">
        <v>906</v>
      </c>
      <c r="K175" s="7" t="s">
        <v>907</v>
      </c>
      <c r="L175" s="6">
        <v>43276.601493055554</v>
      </c>
      <c r="M175" s="5"/>
      <c r="N175" s="5"/>
      <c r="O175" s="5" t="s">
        <v>30</v>
      </c>
      <c r="P175" s="5"/>
      <c r="Q175" s="5" t="s">
        <v>834</v>
      </c>
      <c r="R175" s="6">
        <v>43313</v>
      </c>
      <c r="S175" s="6">
        <v>43313</v>
      </c>
      <c r="T175" s="6">
        <v>43313</v>
      </c>
      <c r="V175" s="5" t="s">
        <v>32</v>
      </c>
      <c r="W175" s="5" t="s">
        <v>31</v>
      </c>
    </row>
    <row r="176" spans="1:23" ht="159.5" x14ac:dyDescent="0.35">
      <c r="A176" s="4">
        <v>547</v>
      </c>
      <c r="B176" s="5" t="s">
        <v>47</v>
      </c>
      <c r="C176" s="5" t="s">
        <v>332</v>
      </c>
      <c r="D176" s="2" t="s">
        <v>333</v>
      </c>
      <c r="E176" s="5" t="s">
        <v>60</v>
      </c>
      <c r="F176" s="5" t="s">
        <v>51</v>
      </c>
      <c r="G176" s="9" t="s">
        <v>908</v>
      </c>
      <c r="H176" s="2" t="s">
        <v>37</v>
      </c>
      <c r="I176" s="10"/>
      <c r="J176" s="1" t="s">
        <v>909</v>
      </c>
      <c r="K176" s="7" t="s">
        <v>910</v>
      </c>
      <c r="L176" s="6">
        <v>43272.664675925924</v>
      </c>
      <c r="M176" s="5"/>
      <c r="N176" s="5" t="s">
        <v>397</v>
      </c>
      <c r="O176" s="5" t="s">
        <v>38</v>
      </c>
      <c r="P176" s="5" t="s">
        <v>398</v>
      </c>
      <c r="Q176" s="5" t="s">
        <v>518</v>
      </c>
      <c r="R176" s="6">
        <v>43347</v>
      </c>
      <c r="S176" s="6"/>
      <c r="T176" s="6">
        <v>43350</v>
      </c>
      <c r="V176" s="5" t="s">
        <v>32</v>
      </c>
      <c r="W176" s="5" t="s">
        <v>363</v>
      </c>
    </row>
    <row r="177" spans="1:23" ht="72.5" x14ac:dyDescent="0.35">
      <c r="A177" s="4">
        <v>546</v>
      </c>
      <c r="B177" s="5" t="s">
        <v>47</v>
      </c>
      <c r="C177" s="5" t="s">
        <v>911</v>
      </c>
      <c r="D177" s="2" t="s">
        <v>912</v>
      </c>
      <c r="E177" s="5" t="s">
        <v>41</v>
      </c>
      <c r="F177" s="5" t="s">
        <v>51</v>
      </c>
      <c r="G177" s="9" t="s">
        <v>913</v>
      </c>
      <c r="H177" s="2" t="s">
        <v>37</v>
      </c>
      <c r="I177" s="10"/>
      <c r="J177" s="1" t="s">
        <v>914</v>
      </c>
      <c r="K177" s="7" t="s">
        <v>915</v>
      </c>
      <c r="L177" s="6">
        <v>43271.669803240744</v>
      </c>
      <c r="M177" s="5"/>
      <c r="N177" s="5" t="s">
        <v>916</v>
      </c>
      <c r="O177" s="5" t="s">
        <v>38</v>
      </c>
      <c r="P177" s="5" t="s">
        <v>880</v>
      </c>
      <c r="Q177" s="5"/>
      <c r="R177" s="6"/>
      <c r="S177" s="6"/>
      <c r="T177" s="6"/>
      <c r="V177" s="5" t="s">
        <v>32</v>
      </c>
      <c r="W177" s="5" t="s">
        <v>51</v>
      </c>
    </row>
    <row r="178" spans="1:23" ht="101.5" x14ac:dyDescent="0.35">
      <c r="A178" s="4">
        <v>545</v>
      </c>
      <c r="B178" s="5" t="s">
        <v>47</v>
      </c>
      <c r="C178" s="5" t="s">
        <v>851</v>
      </c>
      <c r="D178" s="2" t="s">
        <v>865</v>
      </c>
      <c r="E178" s="5" t="s">
        <v>60</v>
      </c>
      <c r="F178" s="5" t="s">
        <v>51</v>
      </c>
      <c r="G178" s="9" t="s">
        <v>917</v>
      </c>
      <c r="H178" s="2" t="s">
        <v>43</v>
      </c>
      <c r="I178" s="10"/>
      <c r="J178" s="1" t="s">
        <v>918</v>
      </c>
      <c r="L178" s="6">
        <v>43271.392916666664</v>
      </c>
      <c r="M178" s="5"/>
      <c r="N178" s="5" t="s">
        <v>855</v>
      </c>
      <c r="O178" s="5" t="s">
        <v>38</v>
      </c>
      <c r="P178" s="5" t="s">
        <v>856</v>
      </c>
      <c r="Q178" s="5"/>
      <c r="R178" s="6">
        <v>43273</v>
      </c>
      <c r="S178" s="6"/>
      <c r="T178" s="6">
        <v>43273</v>
      </c>
      <c r="V178" s="5" t="s">
        <v>32</v>
      </c>
      <c r="W178" s="5" t="s">
        <v>363</v>
      </c>
    </row>
    <row r="179" spans="1:23" ht="58" x14ac:dyDescent="0.35">
      <c r="A179" s="4">
        <v>544</v>
      </c>
      <c r="B179" s="5" t="s">
        <v>47</v>
      </c>
      <c r="C179" s="5" t="s">
        <v>608</v>
      </c>
      <c r="D179" s="2" t="s">
        <v>609</v>
      </c>
      <c r="E179" s="5" t="s">
        <v>610</v>
      </c>
      <c r="F179" s="5" t="s">
        <v>51</v>
      </c>
      <c r="G179" s="9" t="s">
        <v>919</v>
      </c>
      <c r="H179" s="2" t="s">
        <v>43</v>
      </c>
      <c r="I179" s="10"/>
      <c r="J179" s="1" t="s">
        <v>920</v>
      </c>
      <c r="K179" s="7" t="s">
        <v>921</v>
      </c>
      <c r="L179" s="6">
        <v>43271.358807870369</v>
      </c>
      <c r="M179" s="5"/>
      <c r="N179" s="5" t="s">
        <v>613</v>
      </c>
      <c r="O179" s="5" t="s">
        <v>38</v>
      </c>
      <c r="P179" s="5" t="s">
        <v>880</v>
      </c>
      <c r="Q179" s="5"/>
      <c r="R179" s="6"/>
      <c r="S179" s="6"/>
      <c r="T179" s="6"/>
      <c r="V179" s="5" t="s">
        <v>32</v>
      </c>
      <c r="W179" s="5" t="s">
        <v>51</v>
      </c>
    </row>
    <row r="180" spans="1:23" ht="130.5" x14ac:dyDescent="0.35">
      <c r="A180" s="4">
        <v>543</v>
      </c>
      <c r="B180" s="5" t="s">
        <v>47</v>
      </c>
      <c r="C180" s="5" t="s">
        <v>478</v>
      </c>
      <c r="D180" s="2" t="s">
        <v>922</v>
      </c>
      <c r="E180" s="5" t="s">
        <v>432</v>
      </c>
      <c r="F180" s="5" t="s">
        <v>51</v>
      </c>
      <c r="G180" s="9" t="s">
        <v>923</v>
      </c>
      <c r="H180" s="2" t="s">
        <v>37</v>
      </c>
      <c r="I180" s="10"/>
      <c r="J180" s="1" t="s">
        <v>924</v>
      </c>
      <c r="K180" s="7" t="s">
        <v>925</v>
      </c>
      <c r="L180" s="6">
        <v>43270.618611111109</v>
      </c>
      <c r="M180" s="5"/>
      <c r="N180" s="5" t="s">
        <v>481</v>
      </c>
      <c r="O180" s="5" t="s">
        <v>38</v>
      </c>
      <c r="P180" s="5" t="s">
        <v>482</v>
      </c>
      <c r="Q180" s="5" t="s">
        <v>518</v>
      </c>
      <c r="R180" s="6">
        <v>43363</v>
      </c>
      <c r="S180" s="6"/>
      <c r="T180" s="6">
        <v>43363</v>
      </c>
      <c r="U180" s="7" t="s">
        <v>926</v>
      </c>
      <c r="V180" s="5" t="s">
        <v>56</v>
      </c>
      <c r="W180" s="5" t="s">
        <v>363</v>
      </c>
    </row>
    <row r="181" spans="1:23" ht="116" x14ac:dyDescent="0.35">
      <c r="A181" s="4">
        <v>542</v>
      </c>
      <c r="B181" s="5" t="s">
        <v>47</v>
      </c>
      <c r="C181" s="5" t="s">
        <v>196</v>
      </c>
      <c r="D181" s="2" t="s">
        <v>927</v>
      </c>
      <c r="E181" s="5"/>
      <c r="F181" s="5" t="s">
        <v>928</v>
      </c>
      <c r="G181" s="9" t="s">
        <v>929</v>
      </c>
      <c r="H181" s="2" t="s">
        <v>28</v>
      </c>
      <c r="I181" s="10"/>
      <c r="J181" s="1" t="s">
        <v>930</v>
      </c>
      <c r="K181" s="7" t="s">
        <v>931</v>
      </c>
      <c r="L181" s="6">
        <v>43266.598287037035</v>
      </c>
      <c r="M181" s="5"/>
      <c r="N181" s="5"/>
      <c r="O181" s="5" t="s">
        <v>30</v>
      </c>
      <c r="P181" s="5"/>
      <c r="Q181" s="5" t="s">
        <v>682</v>
      </c>
      <c r="R181" s="6">
        <v>43270</v>
      </c>
      <c r="S181" s="6"/>
      <c r="T181" s="6">
        <v>43342</v>
      </c>
      <c r="V181" s="5" t="s">
        <v>56</v>
      </c>
      <c r="W181" s="5" t="s">
        <v>31</v>
      </c>
    </row>
    <row r="182" spans="1:23" ht="130.5" x14ac:dyDescent="0.35">
      <c r="A182" s="4">
        <v>541</v>
      </c>
      <c r="B182" s="5" t="s">
        <v>47</v>
      </c>
      <c r="C182" s="5" t="s">
        <v>343</v>
      </c>
      <c r="D182" s="2" t="s">
        <v>932</v>
      </c>
      <c r="E182" s="5"/>
      <c r="F182" s="5" t="s">
        <v>928</v>
      </c>
      <c r="G182" s="9" t="s">
        <v>933</v>
      </c>
      <c r="H182" s="2" t="s">
        <v>28</v>
      </c>
      <c r="I182" s="10"/>
      <c r="J182" s="1" t="s">
        <v>934</v>
      </c>
      <c r="K182" s="7" t="s">
        <v>935</v>
      </c>
      <c r="L182" s="6">
        <v>43266.592395833337</v>
      </c>
      <c r="M182" s="5"/>
      <c r="N182" s="5"/>
      <c r="O182" s="5" t="s">
        <v>30</v>
      </c>
      <c r="P182" s="5"/>
      <c r="Q182" s="5" t="s">
        <v>682</v>
      </c>
      <c r="R182" s="6">
        <v>43270</v>
      </c>
      <c r="S182" s="6">
        <v>43294</v>
      </c>
      <c r="T182" s="6">
        <v>43294</v>
      </c>
      <c r="V182" s="5" t="s">
        <v>56</v>
      </c>
      <c r="W182" s="5" t="s">
        <v>31</v>
      </c>
    </row>
    <row r="183" spans="1:23" ht="101.5" x14ac:dyDescent="0.35">
      <c r="A183" s="4">
        <v>540</v>
      </c>
      <c r="B183" s="5" t="s">
        <v>66</v>
      </c>
      <c r="C183" s="5" t="s">
        <v>146</v>
      </c>
      <c r="D183" s="2" t="s">
        <v>936</v>
      </c>
      <c r="E183" s="5"/>
      <c r="F183" s="5" t="s">
        <v>928</v>
      </c>
      <c r="G183" s="9" t="s">
        <v>937</v>
      </c>
      <c r="H183" s="2" t="s">
        <v>28</v>
      </c>
      <c r="I183" s="10"/>
      <c r="J183" s="1" t="s">
        <v>938</v>
      </c>
      <c r="K183" s="7" t="s">
        <v>939</v>
      </c>
      <c r="L183" s="6">
        <v>43266.591493055559</v>
      </c>
      <c r="M183" s="5"/>
      <c r="N183" s="5"/>
      <c r="O183" s="5" t="s">
        <v>30</v>
      </c>
      <c r="P183" s="5"/>
      <c r="Q183" s="5" t="s">
        <v>682</v>
      </c>
      <c r="R183" s="6">
        <v>43269</v>
      </c>
      <c r="S183" s="6"/>
      <c r="T183" s="6"/>
      <c r="V183" s="5" t="s">
        <v>56</v>
      </c>
      <c r="W183" s="5" t="s">
        <v>31</v>
      </c>
    </row>
    <row r="184" spans="1:23" ht="188.5" x14ac:dyDescent="0.35">
      <c r="A184" s="4">
        <v>539</v>
      </c>
      <c r="B184" s="5" t="s">
        <v>47</v>
      </c>
      <c r="C184" s="5" t="s">
        <v>39</v>
      </c>
      <c r="D184" s="2" t="s">
        <v>940</v>
      </c>
      <c r="E184" s="5"/>
      <c r="F184" s="5" t="s">
        <v>928</v>
      </c>
      <c r="G184" s="9" t="s">
        <v>941</v>
      </c>
      <c r="H184" s="2" t="s">
        <v>28</v>
      </c>
      <c r="I184" s="10"/>
      <c r="J184" s="1" t="s">
        <v>942</v>
      </c>
      <c r="K184" s="7" t="s">
        <v>943</v>
      </c>
      <c r="L184" s="6">
        <v>43266.589849537035</v>
      </c>
      <c r="M184" s="5"/>
      <c r="N184" s="5"/>
      <c r="O184" s="5" t="s">
        <v>30</v>
      </c>
      <c r="P184" s="5"/>
      <c r="Q184" s="5" t="s">
        <v>682</v>
      </c>
      <c r="R184" s="6">
        <v>43269</v>
      </c>
      <c r="S184" s="6">
        <v>43293</v>
      </c>
      <c r="T184" s="6">
        <v>43293</v>
      </c>
      <c r="U184" s="7" t="s">
        <v>944</v>
      </c>
      <c r="V184" s="5" t="s">
        <v>56</v>
      </c>
      <c r="W184" s="5" t="s">
        <v>31</v>
      </c>
    </row>
    <row r="185" spans="1:23" ht="58" x14ac:dyDescent="0.35">
      <c r="A185" s="4">
        <v>538</v>
      </c>
      <c r="B185" s="5" t="s">
        <v>47</v>
      </c>
      <c r="C185" s="5" t="s">
        <v>48</v>
      </c>
      <c r="D185" s="2" t="s">
        <v>945</v>
      </c>
      <c r="E185" s="5" t="s">
        <v>69</v>
      </c>
      <c r="F185" s="5" t="s">
        <v>51</v>
      </c>
      <c r="G185" s="9" t="s">
        <v>946</v>
      </c>
      <c r="H185" s="2" t="s">
        <v>28</v>
      </c>
      <c r="I185" s="10"/>
      <c r="J185" s="1" t="s">
        <v>947</v>
      </c>
      <c r="L185" s="6">
        <v>43265.433611111112</v>
      </c>
      <c r="M185" s="5"/>
      <c r="N185" s="5" t="s">
        <v>54</v>
      </c>
      <c r="O185" s="5" t="s">
        <v>38</v>
      </c>
      <c r="P185" s="5" t="s">
        <v>948</v>
      </c>
      <c r="Q185" s="5"/>
      <c r="R185" s="6">
        <v>43291</v>
      </c>
      <c r="S185" s="6"/>
      <c r="T185" s="6">
        <v>43291</v>
      </c>
      <c r="V185" s="5" t="s">
        <v>56</v>
      </c>
      <c r="W185" s="5" t="s">
        <v>363</v>
      </c>
    </row>
    <row r="186" spans="1:23" ht="43.5" x14ac:dyDescent="0.35">
      <c r="A186" s="4">
        <v>537</v>
      </c>
      <c r="B186" s="5" t="s">
        <v>47</v>
      </c>
      <c r="C186" s="5" t="s">
        <v>292</v>
      </c>
      <c r="D186" s="2" t="s">
        <v>293</v>
      </c>
      <c r="E186" s="5" t="s">
        <v>224</v>
      </c>
      <c r="F186" s="5" t="s">
        <v>51</v>
      </c>
      <c r="G186" s="9" t="s">
        <v>949</v>
      </c>
      <c r="H186" s="2" t="s">
        <v>37</v>
      </c>
      <c r="I186" s="10"/>
      <c r="J186" s="1" t="s">
        <v>950</v>
      </c>
      <c r="L186" s="6">
        <v>43251.412627314814</v>
      </c>
      <c r="M186" s="5"/>
      <c r="N186" s="5" t="s">
        <v>296</v>
      </c>
      <c r="O186" s="5" t="s">
        <v>38</v>
      </c>
      <c r="P186" s="5" t="s">
        <v>951</v>
      </c>
      <c r="Q186" s="5"/>
      <c r="R186" s="6">
        <v>43255</v>
      </c>
      <c r="S186" s="6"/>
      <c r="T186" s="6">
        <v>43255</v>
      </c>
      <c r="V186" s="5" t="s">
        <v>32</v>
      </c>
      <c r="W186" s="5" t="s">
        <v>363</v>
      </c>
    </row>
    <row r="187" spans="1:23" ht="391.5" x14ac:dyDescent="0.35">
      <c r="A187" s="4">
        <v>536</v>
      </c>
      <c r="B187" s="5" t="s">
        <v>47</v>
      </c>
      <c r="C187" s="5" t="s">
        <v>844</v>
      </c>
      <c r="D187" s="2" t="s">
        <v>845</v>
      </c>
      <c r="E187" s="5"/>
      <c r="F187" s="5" t="s">
        <v>363</v>
      </c>
      <c r="G187" s="9" t="s">
        <v>952</v>
      </c>
      <c r="H187" s="2" t="s">
        <v>37</v>
      </c>
      <c r="I187" s="10"/>
      <c r="J187" s="1" t="s">
        <v>953</v>
      </c>
      <c r="K187" s="7" t="s">
        <v>954</v>
      </c>
      <c r="L187" s="6">
        <v>43250.664826388886</v>
      </c>
      <c r="M187" s="5"/>
      <c r="N187" s="5"/>
      <c r="O187" s="5" t="s">
        <v>30</v>
      </c>
      <c r="P187" s="5" t="s">
        <v>850</v>
      </c>
      <c r="Q187" s="5" t="s">
        <v>682</v>
      </c>
      <c r="R187" s="6">
        <v>43251</v>
      </c>
      <c r="S187" s="6"/>
      <c r="T187" s="6"/>
      <c r="V187" s="5" t="s">
        <v>56</v>
      </c>
      <c r="W187" s="5" t="s">
        <v>31</v>
      </c>
    </row>
    <row r="188" spans="1:23" ht="290" x14ac:dyDescent="0.35">
      <c r="A188" s="4">
        <v>535</v>
      </c>
      <c r="B188" s="5" t="s">
        <v>47</v>
      </c>
      <c r="C188" s="5" t="s">
        <v>654</v>
      </c>
      <c r="D188" s="2" t="s">
        <v>955</v>
      </c>
      <c r="E188" s="5"/>
      <c r="F188" s="5" t="s">
        <v>363</v>
      </c>
      <c r="G188" s="9" t="s">
        <v>956</v>
      </c>
      <c r="H188" s="2" t="s">
        <v>28</v>
      </c>
      <c r="I188" s="10"/>
      <c r="J188" s="1" t="s">
        <v>957</v>
      </c>
      <c r="K188" s="7" t="s">
        <v>958</v>
      </c>
      <c r="L188" s="6">
        <v>43250.662962962961</v>
      </c>
      <c r="M188" s="5"/>
      <c r="N188" s="5"/>
      <c r="O188" s="5" t="s">
        <v>30</v>
      </c>
      <c r="P188" s="5"/>
      <c r="Q188" s="5" t="s">
        <v>682</v>
      </c>
      <c r="R188" s="6">
        <v>43250</v>
      </c>
      <c r="S188" s="6">
        <v>43425</v>
      </c>
      <c r="T188" s="6">
        <v>43425</v>
      </c>
      <c r="V188" s="5" t="s">
        <v>56</v>
      </c>
      <c r="W188" s="5" t="s">
        <v>31</v>
      </c>
    </row>
    <row r="189" spans="1:23" ht="203" x14ac:dyDescent="0.35">
      <c r="A189" s="4">
        <v>534</v>
      </c>
      <c r="B189" s="5" t="s">
        <v>66</v>
      </c>
      <c r="C189" s="5" t="s">
        <v>684</v>
      </c>
      <c r="D189" s="2" t="s">
        <v>959</v>
      </c>
      <c r="E189" s="5"/>
      <c r="F189" s="5" t="s">
        <v>363</v>
      </c>
      <c r="G189" s="9" t="s">
        <v>960</v>
      </c>
      <c r="H189" s="2" t="s">
        <v>28</v>
      </c>
      <c r="I189" s="10"/>
      <c r="J189" s="1" t="s">
        <v>961</v>
      </c>
      <c r="K189" s="7" t="s">
        <v>962</v>
      </c>
      <c r="L189" s="6">
        <v>43250.659884259258</v>
      </c>
      <c r="M189" s="5"/>
      <c r="N189" s="5"/>
      <c r="O189" s="5" t="s">
        <v>30</v>
      </c>
      <c r="P189" s="5"/>
      <c r="Q189" s="5" t="s">
        <v>682</v>
      </c>
      <c r="R189" s="6">
        <v>43250</v>
      </c>
      <c r="S189" s="6"/>
      <c r="T189" s="6"/>
      <c r="V189" s="5" t="s">
        <v>56</v>
      </c>
      <c r="W189" s="5" t="s">
        <v>31</v>
      </c>
    </row>
    <row r="190" spans="1:23" ht="203" x14ac:dyDescent="0.35">
      <c r="A190" s="4">
        <v>533</v>
      </c>
      <c r="B190" s="5" t="s">
        <v>47</v>
      </c>
      <c r="C190" s="5" t="s">
        <v>963</v>
      </c>
      <c r="D190" s="2" t="s">
        <v>964</v>
      </c>
      <c r="E190" s="5"/>
      <c r="F190" s="5" t="s">
        <v>363</v>
      </c>
      <c r="G190" s="9" t="s">
        <v>965</v>
      </c>
      <c r="H190" s="2" t="s">
        <v>28</v>
      </c>
      <c r="I190" s="10"/>
      <c r="J190" s="1" t="s">
        <v>966</v>
      </c>
      <c r="K190" s="7" t="s">
        <v>967</v>
      </c>
      <c r="L190" s="6">
        <v>43248.604895833334</v>
      </c>
      <c r="M190" s="5"/>
      <c r="N190" s="5"/>
      <c r="O190" s="5" t="s">
        <v>30</v>
      </c>
      <c r="P190" s="5"/>
      <c r="Q190" s="5" t="s">
        <v>682</v>
      </c>
      <c r="R190" s="6">
        <v>43248</v>
      </c>
      <c r="S190" s="6"/>
      <c r="T190" s="6">
        <v>43370</v>
      </c>
      <c r="U190" s="7" t="s">
        <v>968</v>
      </c>
      <c r="V190" s="5" t="s">
        <v>56</v>
      </c>
      <c r="W190" s="5" t="s">
        <v>31</v>
      </c>
    </row>
    <row r="191" spans="1:23" ht="43.5" x14ac:dyDescent="0.35">
      <c r="A191" s="4">
        <v>532</v>
      </c>
      <c r="B191" s="5" t="s">
        <v>47</v>
      </c>
      <c r="C191" s="5" t="s">
        <v>292</v>
      </c>
      <c r="D191" s="2" t="s">
        <v>293</v>
      </c>
      <c r="E191" s="5" t="s">
        <v>224</v>
      </c>
      <c r="F191" s="5" t="s">
        <v>51</v>
      </c>
      <c r="G191" s="9" t="s">
        <v>969</v>
      </c>
      <c r="H191" s="2" t="s">
        <v>37</v>
      </c>
      <c r="I191" s="10"/>
      <c r="J191" s="1" t="s">
        <v>970</v>
      </c>
      <c r="L191" s="6">
        <v>43245.38</v>
      </c>
      <c r="M191" s="5"/>
      <c r="N191" s="5" t="s">
        <v>296</v>
      </c>
      <c r="O191" s="5" t="s">
        <v>38</v>
      </c>
      <c r="P191" s="5" t="s">
        <v>951</v>
      </c>
      <c r="Q191" s="5"/>
      <c r="R191" s="6">
        <v>43245</v>
      </c>
      <c r="S191" s="6"/>
      <c r="T191" s="6"/>
      <c r="V191" s="5" t="s">
        <v>32</v>
      </c>
      <c r="W191" s="5" t="s">
        <v>51</v>
      </c>
    </row>
    <row r="192" spans="1:23" ht="43.5" x14ac:dyDescent="0.35">
      <c r="A192" s="4">
        <v>531</v>
      </c>
      <c r="B192" s="5" t="s">
        <v>47</v>
      </c>
      <c r="C192" s="5" t="s">
        <v>292</v>
      </c>
      <c r="D192" s="2" t="s">
        <v>293</v>
      </c>
      <c r="E192" s="5" t="s">
        <v>224</v>
      </c>
      <c r="F192" s="5" t="s">
        <v>51</v>
      </c>
      <c r="G192" s="9" t="s">
        <v>971</v>
      </c>
      <c r="H192" s="2" t="s">
        <v>37</v>
      </c>
      <c r="I192" s="10"/>
      <c r="J192" s="1" t="s">
        <v>970</v>
      </c>
      <c r="L192" s="6">
        <v>43245.373032407406</v>
      </c>
      <c r="M192" s="5"/>
      <c r="N192" s="5" t="s">
        <v>296</v>
      </c>
      <c r="O192" s="5" t="s">
        <v>38</v>
      </c>
      <c r="P192" s="5" t="s">
        <v>951</v>
      </c>
      <c r="Q192" s="5"/>
      <c r="R192" s="6">
        <v>43245</v>
      </c>
      <c r="S192" s="6"/>
      <c r="T192" s="6"/>
      <c r="V192" s="5" t="s">
        <v>32</v>
      </c>
      <c r="W192" s="5" t="s">
        <v>51</v>
      </c>
    </row>
    <row r="193" spans="1:23" ht="116" x14ac:dyDescent="0.35">
      <c r="A193" s="4">
        <v>530</v>
      </c>
      <c r="B193" s="5" t="s">
        <v>47</v>
      </c>
      <c r="C193" s="5" t="s">
        <v>972</v>
      </c>
      <c r="D193" s="2" t="s">
        <v>973</v>
      </c>
      <c r="E193" s="5" t="s">
        <v>318</v>
      </c>
      <c r="F193" s="5" t="s">
        <v>51</v>
      </c>
      <c r="G193" s="9" t="s">
        <v>974</v>
      </c>
      <c r="H193" s="2" t="s">
        <v>43</v>
      </c>
      <c r="I193" s="10"/>
      <c r="J193" s="1" t="s">
        <v>975</v>
      </c>
      <c r="L193" s="6">
        <v>43244.695972222224</v>
      </c>
      <c r="M193" s="5"/>
      <c r="N193" s="5" t="s">
        <v>976</v>
      </c>
      <c r="O193" s="5" t="s">
        <v>38</v>
      </c>
      <c r="P193" s="5" t="s">
        <v>977</v>
      </c>
      <c r="Q193" s="5"/>
      <c r="R193" s="6">
        <v>43245</v>
      </c>
      <c r="S193" s="6"/>
      <c r="T193" s="6">
        <v>43277</v>
      </c>
      <c r="V193" s="5" t="s">
        <v>46</v>
      </c>
      <c r="W193" s="5" t="s">
        <v>363</v>
      </c>
    </row>
    <row r="194" spans="1:23" ht="159.5" x14ac:dyDescent="0.35">
      <c r="A194" s="4">
        <v>529</v>
      </c>
      <c r="B194" s="5" t="s">
        <v>47</v>
      </c>
      <c r="C194" s="5" t="s">
        <v>978</v>
      </c>
      <c r="D194" s="2" t="s">
        <v>979</v>
      </c>
      <c r="E194" s="5"/>
      <c r="F194" s="5" t="s">
        <v>363</v>
      </c>
      <c r="G194" s="9" t="s">
        <v>980</v>
      </c>
      <c r="H194" s="2" t="s">
        <v>43</v>
      </c>
      <c r="I194" s="10"/>
      <c r="J194" s="1" t="s">
        <v>981</v>
      </c>
      <c r="K194" s="7" t="s">
        <v>982</v>
      </c>
      <c r="L194" s="6">
        <v>43243.702777777777</v>
      </c>
      <c r="M194" s="5"/>
      <c r="N194" s="5"/>
      <c r="O194" s="5" t="s">
        <v>30</v>
      </c>
      <c r="P194" s="5"/>
      <c r="Q194" s="5" t="s">
        <v>682</v>
      </c>
      <c r="R194" s="6">
        <v>43244</v>
      </c>
      <c r="S194" s="6"/>
      <c r="T194" s="6">
        <v>43592</v>
      </c>
      <c r="U194" s="7" t="s">
        <v>983</v>
      </c>
      <c r="V194" s="5"/>
      <c r="W194" s="5" t="s">
        <v>31</v>
      </c>
    </row>
    <row r="195" spans="1:23" ht="101.5" x14ac:dyDescent="0.35">
      <c r="A195" s="4">
        <v>528</v>
      </c>
      <c r="B195" s="5" t="s">
        <v>47</v>
      </c>
      <c r="C195" s="5" t="s">
        <v>984</v>
      </c>
      <c r="D195" s="2" t="s">
        <v>985</v>
      </c>
      <c r="E195" s="5"/>
      <c r="F195" s="5" t="s">
        <v>363</v>
      </c>
      <c r="G195" s="9" t="s">
        <v>986</v>
      </c>
      <c r="H195" s="2" t="s">
        <v>28</v>
      </c>
      <c r="I195" s="10"/>
      <c r="J195" s="1" t="s">
        <v>987</v>
      </c>
      <c r="K195" s="7" t="s">
        <v>988</v>
      </c>
      <c r="L195" s="6">
        <v>43243.697662037041</v>
      </c>
      <c r="M195" s="5"/>
      <c r="N195" s="5"/>
      <c r="O195" s="5" t="s">
        <v>30</v>
      </c>
      <c r="P195" s="5"/>
      <c r="Q195" s="5" t="s">
        <v>682</v>
      </c>
      <c r="R195" s="6">
        <v>43243</v>
      </c>
      <c r="S195" s="6"/>
      <c r="T195" s="6"/>
      <c r="U195" s="7" t="s">
        <v>989</v>
      </c>
      <c r="V195" s="5" t="s">
        <v>56</v>
      </c>
      <c r="W195" s="5" t="s">
        <v>31</v>
      </c>
    </row>
    <row r="196" spans="1:23" ht="116" x14ac:dyDescent="0.35">
      <c r="A196" s="4">
        <v>527</v>
      </c>
      <c r="B196" s="5" t="s">
        <v>47</v>
      </c>
      <c r="C196" s="5" t="s">
        <v>286</v>
      </c>
      <c r="D196" s="2" t="s">
        <v>287</v>
      </c>
      <c r="E196" s="5"/>
      <c r="F196" s="5" t="s">
        <v>363</v>
      </c>
      <c r="G196" s="9" t="s">
        <v>990</v>
      </c>
      <c r="H196" s="2" t="s">
        <v>28</v>
      </c>
      <c r="I196" s="10"/>
      <c r="J196" s="1" t="s">
        <v>991</v>
      </c>
      <c r="K196" s="7" t="s">
        <v>992</v>
      </c>
      <c r="L196" s="6">
        <v>43243.696608796294</v>
      </c>
      <c r="M196" s="5"/>
      <c r="N196" s="5"/>
      <c r="O196" s="5" t="s">
        <v>30</v>
      </c>
      <c r="P196" s="5"/>
      <c r="Q196" s="5" t="s">
        <v>682</v>
      </c>
      <c r="R196" s="6">
        <v>43243</v>
      </c>
      <c r="S196" s="6"/>
      <c r="T196" s="6">
        <v>43388</v>
      </c>
      <c r="U196" s="7" t="s">
        <v>993</v>
      </c>
      <c r="V196" s="5" t="s">
        <v>56</v>
      </c>
      <c r="W196" s="5" t="s">
        <v>31</v>
      </c>
    </row>
    <row r="197" spans="1:23" ht="116" x14ac:dyDescent="0.35">
      <c r="A197" s="4">
        <v>526</v>
      </c>
      <c r="B197" s="5" t="s">
        <v>47</v>
      </c>
      <c r="C197" s="5" t="s">
        <v>994</v>
      </c>
      <c r="D197" s="2" t="s">
        <v>995</v>
      </c>
      <c r="E197" s="5"/>
      <c r="F197" s="5" t="s">
        <v>363</v>
      </c>
      <c r="G197" s="9" t="s">
        <v>996</v>
      </c>
      <c r="H197" s="2" t="s">
        <v>28</v>
      </c>
      <c r="I197" s="10"/>
      <c r="J197" s="1" t="s">
        <v>997</v>
      </c>
      <c r="K197" s="7" t="s">
        <v>998</v>
      </c>
      <c r="L197" s="6">
        <v>43243.695543981485</v>
      </c>
      <c r="M197" s="5"/>
      <c r="N197" s="5"/>
      <c r="O197" s="5" t="s">
        <v>30</v>
      </c>
      <c r="P197" s="5"/>
      <c r="Q197" s="5" t="s">
        <v>682</v>
      </c>
      <c r="R197" s="6">
        <v>43244</v>
      </c>
      <c r="S197" s="6"/>
      <c r="T197" s="6">
        <v>43516</v>
      </c>
      <c r="U197" s="7" t="s">
        <v>999</v>
      </c>
      <c r="V197" s="5" t="s">
        <v>56</v>
      </c>
      <c r="W197" s="5" t="s">
        <v>31</v>
      </c>
    </row>
    <row r="198" spans="1:23" ht="145" x14ac:dyDescent="0.35">
      <c r="A198" s="4">
        <v>525</v>
      </c>
      <c r="B198" s="5" t="s">
        <v>47</v>
      </c>
      <c r="C198" s="5" t="s">
        <v>1000</v>
      </c>
      <c r="D198" s="2" t="s">
        <v>1001</v>
      </c>
      <c r="E198" s="5"/>
      <c r="F198" s="5" t="s">
        <v>363</v>
      </c>
      <c r="G198" s="9" t="s">
        <v>1002</v>
      </c>
      <c r="H198" s="2" t="s">
        <v>28</v>
      </c>
      <c r="I198" s="10"/>
      <c r="J198" s="1" t="s">
        <v>1003</v>
      </c>
      <c r="K198" s="7" t="s">
        <v>1004</v>
      </c>
      <c r="L198" s="6">
        <v>43243.55810185185</v>
      </c>
      <c r="M198" s="5"/>
      <c r="N198" s="5"/>
      <c r="O198" s="5" t="s">
        <v>30</v>
      </c>
      <c r="P198" s="5"/>
      <c r="Q198" s="5" t="s">
        <v>682</v>
      </c>
      <c r="R198" s="6">
        <v>43243</v>
      </c>
      <c r="S198" s="6"/>
      <c r="T198" s="6">
        <v>43277</v>
      </c>
      <c r="V198" s="5" t="s">
        <v>56</v>
      </c>
      <c r="W198" s="5" t="s">
        <v>31</v>
      </c>
    </row>
    <row r="199" spans="1:23" ht="43.5" x14ac:dyDescent="0.35">
      <c r="A199" s="4">
        <v>524</v>
      </c>
      <c r="B199" s="5" t="s">
        <v>47</v>
      </c>
      <c r="C199" s="5" t="s">
        <v>1005</v>
      </c>
      <c r="D199" s="2" t="s">
        <v>1006</v>
      </c>
      <c r="E199" s="5" t="s">
        <v>1007</v>
      </c>
      <c r="F199" s="5" t="s">
        <v>51</v>
      </c>
      <c r="G199" s="9" t="s">
        <v>1008</v>
      </c>
      <c r="H199" s="2" t="s">
        <v>37</v>
      </c>
      <c r="I199" s="10"/>
      <c r="J199" s="1" t="s">
        <v>1009</v>
      </c>
      <c r="L199" s="6">
        <v>43235.710879629631</v>
      </c>
      <c r="M199" s="5"/>
      <c r="N199" s="5" t="s">
        <v>1010</v>
      </c>
      <c r="O199" s="5" t="s">
        <v>38</v>
      </c>
      <c r="P199" s="5" t="s">
        <v>1011</v>
      </c>
      <c r="Q199" s="5"/>
      <c r="R199" s="6">
        <v>43235</v>
      </c>
      <c r="S199" s="6"/>
      <c r="T199" s="6">
        <v>43235</v>
      </c>
      <c r="V199" s="5" t="s">
        <v>56</v>
      </c>
      <c r="W199" s="5" t="s">
        <v>363</v>
      </c>
    </row>
    <row r="200" spans="1:23" ht="87" x14ac:dyDescent="0.35">
      <c r="A200" s="4">
        <v>523</v>
      </c>
      <c r="B200" s="5" t="s">
        <v>47</v>
      </c>
      <c r="C200" s="5" t="s">
        <v>1012</v>
      </c>
      <c r="D200" s="2" t="s">
        <v>1013</v>
      </c>
      <c r="E200" s="5"/>
      <c r="F200" s="5" t="s">
        <v>363</v>
      </c>
      <c r="G200" s="9" t="s">
        <v>1014</v>
      </c>
      <c r="H200" s="2" t="s">
        <v>28</v>
      </c>
      <c r="I200" s="10"/>
      <c r="J200" s="1" t="s">
        <v>1015</v>
      </c>
      <c r="K200" s="7" t="s">
        <v>1016</v>
      </c>
      <c r="L200" s="6">
        <v>43235.393391203703</v>
      </c>
      <c r="M200" s="5"/>
      <c r="N200" s="5"/>
      <c r="O200" s="5" t="s">
        <v>30</v>
      </c>
      <c r="P200" s="5"/>
      <c r="Q200" s="5" t="s">
        <v>682</v>
      </c>
      <c r="R200" s="6">
        <v>43235</v>
      </c>
      <c r="S200" s="6">
        <v>43293</v>
      </c>
      <c r="T200" s="6">
        <v>43293</v>
      </c>
      <c r="V200" s="5" t="s">
        <v>56</v>
      </c>
      <c r="W200" s="5" t="s">
        <v>31</v>
      </c>
    </row>
    <row r="201" spans="1:23" ht="58" x14ac:dyDescent="0.35">
      <c r="A201" s="4">
        <v>522</v>
      </c>
      <c r="B201" s="5" t="s">
        <v>47</v>
      </c>
      <c r="C201" s="5" t="s">
        <v>407</v>
      </c>
      <c r="D201" s="2"/>
      <c r="E201" s="5"/>
      <c r="F201" s="5" t="s">
        <v>51</v>
      </c>
      <c r="G201" s="9" t="s">
        <v>1017</v>
      </c>
      <c r="H201" s="2" t="s">
        <v>37</v>
      </c>
      <c r="I201" s="10"/>
      <c r="J201" s="1" t="s">
        <v>1018</v>
      </c>
      <c r="L201" s="6">
        <v>43224.364363425928</v>
      </c>
      <c r="M201" s="5"/>
      <c r="N201" s="5" t="s">
        <v>1019</v>
      </c>
      <c r="O201" s="5" t="s">
        <v>38</v>
      </c>
      <c r="P201" s="5"/>
      <c r="Q201" s="5"/>
      <c r="R201" s="6">
        <v>43224</v>
      </c>
      <c r="S201" s="6"/>
      <c r="T201" s="6">
        <v>43224</v>
      </c>
      <c r="V201" s="5" t="s">
        <v>32</v>
      </c>
      <c r="W201" s="5" t="s">
        <v>363</v>
      </c>
    </row>
    <row r="202" spans="1:23" ht="174" x14ac:dyDescent="0.35">
      <c r="A202" s="4">
        <v>521</v>
      </c>
      <c r="B202" s="5" t="s">
        <v>690</v>
      </c>
      <c r="C202" s="5" t="s">
        <v>1020</v>
      </c>
      <c r="D202" s="2" t="s">
        <v>1021</v>
      </c>
      <c r="E202" s="5" t="s">
        <v>133</v>
      </c>
      <c r="F202" s="5" t="s">
        <v>35</v>
      </c>
      <c r="G202" s="9" t="s">
        <v>1022</v>
      </c>
      <c r="H202" s="2" t="s">
        <v>37</v>
      </c>
      <c r="I202" s="10"/>
      <c r="J202" s="1" t="s">
        <v>1023</v>
      </c>
      <c r="L202" s="6">
        <v>43223.73133101852</v>
      </c>
      <c r="M202" s="5"/>
      <c r="N202" s="5" t="s">
        <v>1024</v>
      </c>
      <c r="O202" s="5" t="s">
        <v>38</v>
      </c>
      <c r="P202" s="5" t="s">
        <v>1025</v>
      </c>
      <c r="Q202" s="5" t="s">
        <v>518</v>
      </c>
      <c r="R202" s="6">
        <v>43364</v>
      </c>
      <c r="S202" s="6"/>
      <c r="T202" s="6"/>
      <c r="V202" s="5" t="s">
        <v>32</v>
      </c>
      <c r="W202" s="5" t="s">
        <v>363</v>
      </c>
    </row>
    <row r="203" spans="1:23" ht="362.5" x14ac:dyDescent="0.35">
      <c r="A203" s="4">
        <v>520</v>
      </c>
      <c r="B203" s="5" t="s">
        <v>66</v>
      </c>
      <c r="C203" s="5" t="s">
        <v>1026</v>
      </c>
      <c r="D203" s="2" t="s">
        <v>1027</v>
      </c>
      <c r="E203" s="5" t="s">
        <v>198</v>
      </c>
      <c r="F203" s="5" t="s">
        <v>35</v>
      </c>
      <c r="G203" s="9" t="s">
        <v>1028</v>
      </c>
      <c r="H203" s="2" t="s">
        <v>28</v>
      </c>
      <c r="I203" s="10"/>
      <c r="J203" s="1" t="s">
        <v>1029</v>
      </c>
      <c r="L203" s="6">
        <v>43223.726388888892</v>
      </c>
      <c r="M203" s="5"/>
      <c r="N203" s="5" t="s">
        <v>1030</v>
      </c>
      <c r="O203" s="5" t="s">
        <v>38</v>
      </c>
      <c r="P203" s="5" t="s">
        <v>1031</v>
      </c>
      <c r="Q203" s="5" t="s">
        <v>518</v>
      </c>
      <c r="R203" s="6">
        <v>43368</v>
      </c>
      <c r="S203" s="6"/>
      <c r="T203" s="6"/>
      <c r="V203" s="5" t="s">
        <v>46</v>
      </c>
      <c r="W203" s="5" t="s">
        <v>35</v>
      </c>
    </row>
    <row r="204" spans="1:23" ht="58" x14ac:dyDescent="0.35">
      <c r="A204" s="4">
        <v>519</v>
      </c>
      <c r="B204" s="5" t="s">
        <v>47</v>
      </c>
      <c r="C204" s="5" t="s">
        <v>824</v>
      </c>
      <c r="D204" s="2" t="s">
        <v>1032</v>
      </c>
      <c r="E204" s="5" t="s">
        <v>41</v>
      </c>
      <c r="F204" s="5" t="s">
        <v>51</v>
      </c>
      <c r="G204" s="9" t="s">
        <v>1033</v>
      </c>
      <c r="H204" s="2" t="s">
        <v>37</v>
      </c>
      <c r="I204" s="10"/>
      <c r="J204" s="1" t="s">
        <v>1034</v>
      </c>
      <c r="L204" s="6">
        <v>43222.373842592591</v>
      </c>
      <c r="M204" s="5"/>
      <c r="N204" s="5" t="s">
        <v>1035</v>
      </c>
      <c r="O204" s="5" t="s">
        <v>38</v>
      </c>
      <c r="P204" s="5" t="s">
        <v>1036</v>
      </c>
      <c r="Q204" s="5"/>
      <c r="R204" s="6">
        <v>43222</v>
      </c>
      <c r="S204" s="6"/>
      <c r="T204" s="6">
        <v>43222</v>
      </c>
      <c r="V204" s="5" t="s">
        <v>32</v>
      </c>
      <c r="W204" s="5" t="s">
        <v>363</v>
      </c>
    </row>
    <row r="205" spans="1:23" ht="58" x14ac:dyDescent="0.35">
      <c r="A205" s="4">
        <v>518</v>
      </c>
      <c r="B205" s="5" t="s">
        <v>47</v>
      </c>
      <c r="C205" s="5" t="s">
        <v>824</v>
      </c>
      <c r="D205" s="2" t="s">
        <v>825</v>
      </c>
      <c r="E205" s="5" t="s">
        <v>41</v>
      </c>
      <c r="F205" s="5" t="s">
        <v>51</v>
      </c>
      <c r="G205" s="9" t="s">
        <v>1037</v>
      </c>
      <c r="H205" s="2" t="s">
        <v>37</v>
      </c>
      <c r="I205" s="10"/>
      <c r="J205" s="1" t="s">
        <v>1034</v>
      </c>
      <c r="L205" s="6">
        <v>43220.701122685183</v>
      </c>
      <c r="M205" s="5"/>
      <c r="N205" s="5" t="s">
        <v>1035</v>
      </c>
      <c r="O205" s="5" t="s">
        <v>38</v>
      </c>
      <c r="P205" s="5" t="s">
        <v>1036</v>
      </c>
      <c r="Q205" s="5"/>
      <c r="R205" s="6">
        <v>43222</v>
      </c>
      <c r="S205" s="6"/>
      <c r="T205" s="6">
        <v>43222</v>
      </c>
      <c r="V205" s="5" t="s">
        <v>56</v>
      </c>
      <c r="W205" s="5" t="s">
        <v>363</v>
      </c>
    </row>
    <row r="206" spans="1:23" ht="246.5" x14ac:dyDescent="0.35">
      <c r="A206" s="4">
        <v>517</v>
      </c>
      <c r="B206" s="5" t="s">
        <v>47</v>
      </c>
      <c r="C206" s="5" t="s">
        <v>881</v>
      </c>
      <c r="D206" s="2" t="s">
        <v>1038</v>
      </c>
      <c r="E206" s="5" t="s">
        <v>182</v>
      </c>
      <c r="F206" s="5" t="s">
        <v>51</v>
      </c>
      <c r="G206" s="9" t="s">
        <v>1039</v>
      </c>
      <c r="H206" s="2" t="s">
        <v>37</v>
      </c>
      <c r="I206" s="10"/>
      <c r="J206" s="1" t="s">
        <v>1040</v>
      </c>
      <c r="L206" s="6">
        <v>43220.695729166669</v>
      </c>
      <c r="M206" s="5"/>
      <c r="N206" s="5" t="s">
        <v>886</v>
      </c>
      <c r="O206" s="5" t="s">
        <v>38</v>
      </c>
      <c r="P206" s="5" t="s">
        <v>887</v>
      </c>
      <c r="Q206" s="5"/>
      <c r="R206" s="6"/>
      <c r="S206" s="6"/>
      <c r="T206" s="6">
        <v>43276</v>
      </c>
      <c r="V206" s="5"/>
      <c r="W206" s="5" t="s">
        <v>363</v>
      </c>
    </row>
    <row r="207" spans="1:23" ht="58" x14ac:dyDescent="0.35">
      <c r="A207" s="4">
        <v>516</v>
      </c>
      <c r="B207" s="5" t="s">
        <v>47</v>
      </c>
      <c r="C207" s="5" t="s">
        <v>1041</v>
      </c>
      <c r="D207" s="2" t="s">
        <v>1042</v>
      </c>
      <c r="E207" s="5" t="s">
        <v>119</v>
      </c>
      <c r="F207" s="5" t="s">
        <v>51</v>
      </c>
      <c r="G207" s="9" t="s">
        <v>1043</v>
      </c>
      <c r="H207" s="2" t="s">
        <v>37</v>
      </c>
      <c r="I207" s="10"/>
      <c r="J207" s="1" t="s">
        <v>1044</v>
      </c>
      <c r="K207" s="7" t="s">
        <v>1045</v>
      </c>
      <c r="L207" s="6">
        <v>43215.350451388891</v>
      </c>
      <c r="M207" s="5"/>
      <c r="N207" s="5" t="s">
        <v>1046</v>
      </c>
      <c r="O207" s="5" t="s">
        <v>38</v>
      </c>
      <c r="P207" s="5" t="s">
        <v>1047</v>
      </c>
      <c r="Q207" s="5"/>
      <c r="R207" s="6"/>
      <c r="S207" s="6"/>
      <c r="T207" s="6">
        <v>43252</v>
      </c>
      <c r="U207" s="7" t="s">
        <v>1048</v>
      </c>
      <c r="V207" s="5" t="s">
        <v>46</v>
      </c>
      <c r="W207" s="5" t="s">
        <v>363</v>
      </c>
    </row>
    <row r="208" spans="1:23" ht="290" x14ac:dyDescent="0.35">
      <c r="A208" s="4">
        <v>515</v>
      </c>
      <c r="B208" s="5" t="s">
        <v>47</v>
      </c>
      <c r="C208" s="5" t="s">
        <v>478</v>
      </c>
      <c r="D208" s="2" t="s">
        <v>1049</v>
      </c>
      <c r="E208" s="5"/>
      <c r="F208" s="5" t="s">
        <v>363</v>
      </c>
      <c r="G208" s="9" t="s">
        <v>1050</v>
      </c>
      <c r="H208" s="2" t="s">
        <v>28</v>
      </c>
      <c r="I208" s="10"/>
      <c r="J208" s="1" t="s">
        <v>1051</v>
      </c>
      <c r="K208" s="7" t="s">
        <v>1052</v>
      </c>
      <c r="L208" s="6">
        <v>43214.774444444447</v>
      </c>
      <c r="M208" s="5"/>
      <c r="N208" s="5"/>
      <c r="O208" s="5" t="s">
        <v>30</v>
      </c>
      <c r="P208" s="5"/>
      <c r="Q208" s="5" t="s">
        <v>682</v>
      </c>
      <c r="R208" s="6">
        <v>43216</v>
      </c>
      <c r="S208" s="6"/>
      <c r="T208" s="6">
        <v>43342</v>
      </c>
      <c r="V208" s="5" t="s">
        <v>32</v>
      </c>
      <c r="W208" s="5" t="s">
        <v>31</v>
      </c>
    </row>
    <row r="209" spans="1:23" ht="261" x14ac:dyDescent="0.35">
      <c r="A209" s="4">
        <v>514</v>
      </c>
      <c r="B209" s="5" t="s">
        <v>47</v>
      </c>
      <c r="C209" s="5" t="s">
        <v>450</v>
      </c>
      <c r="D209" s="2" t="s">
        <v>1053</v>
      </c>
      <c r="E209" s="5"/>
      <c r="F209" s="5" t="s">
        <v>363</v>
      </c>
      <c r="G209" s="9" t="s">
        <v>1054</v>
      </c>
      <c r="H209" s="2" t="s">
        <v>28</v>
      </c>
      <c r="I209" s="10"/>
      <c r="J209" s="1" t="s">
        <v>1055</v>
      </c>
      <c r="K209" s="7" t="s">
        <v>1056</v>
      </c>
      <c r="L209" s="6">
        <v>43214.40724537037</v>
      </c>
      <c r="M209" s="5"/>
      <c r="N209" s="5"/>
      <c r="O209" s="5" t="s">
        <v>30</v>
      </c>
      <c r="P209" s="5"/>
      <c r="Q209" s="5" t="s">
        <v>682</v>
      </c>
      <c r="R209" s="6">
        <v>43214</v>
      </c>
      <c r="S209" s="6">
        <v>43242</v>
      </c>
      <c r="T209" s="6">
        <v>43242</v>
      </c>
      <c r="U209" s="7" t="s">
        <v>1057</v>
      </c>
      <c r="V209" s="5" t="s">
        <v>32</v>
      </c>
      <c r="W209" s="5" t="s">
        <v>31</v>
      </c>
    </row>
    <row r="210" spans="1:23" ht="188.5" x14ac:dyDescent="0.35">
      <c r="A210" s="4">
        <v>513</v>
      </c>
      <c r="B210" s="5" t="s">
        <v>47</v>
      </c>
      <c r="C210" s="5" t="s">
        <v>1020</v>
      </c>
      <c r="D210" s="2" t="s">
        <v>1058</v>
      </c>
      <c r="E210" s="5" t="s">
        <v>133</v>
      </c>
      <c r="F210" s="5" t="s">
        <v>51</v>
      </c>
      <c r="G210" s="9" t="s">
        <v>1059</v>
      </c>
      <c r="H210" s="2" t="s">
        <v>37</v>
      </c>
      <c r="I210" s="10"/>
      <c r="J210" s="1" t="s">
        <v>1060</v>
      </c>
      <c r="L210" s="6">
        <v>43214.385937500003</v>
      </c>
      <c r="M210" s="5"/>
      <c r="N210" s="5" t="s">
        <v>1024</v>
      </c>
      <c r="O210" s="5" t="s">
        <v>38</v>
      </c>
      <c r="P210" s="5" t="s">
        <v>1025</v>
      </c>
      <c r="Q210" s="5"/>
      <c r="R210" s="6"/>
      <c r="S210" s="6"/>
      <c r="T210" s="6"/>
      <c r="V210" s="5" t="s">
        <v>32</v>
      </c>
      <c r="W210" s="5" t="s">
        <v>51</v>
      </c>
    </row>
    <row r="211" spans="1:23" ht="87" x14ac:dyDescent="0.35">
      <c r="A211" s="4">
        <v>512</v>
      </c>
      <c r="B211" s="5" t="s">
        <v>47</v>
      </c>
      <c r="C211" s="5" t="s">
        <v>332</v>
      </c>
      <c r="D211" s="2" t="s">
        <v>1061</v>
      </c>
      <c r="E211" s="5" t="s">
        <v>41</v>
      </c>
      <c r="F211" s="5" t="s">
        <v>51</v>
      </c>
      <c r="G211" s="9" t="s">
        <v>1062</v>
      </c>
      <c r="H211" s="2" t="s">
        <v>43</v>
      </c>
      <c r="I211" s="10"/>
      <c r="J211" s="1" t="s">
        <v>1063</v>
      </c>
      <c r="L211" s="6">
        <v>43210.339687500003</v>
      </c>
      <c r="M211" s="5"/>
      <c r="N211" s="5" t="s">
        <v>397</v>
      </c>
      <c r="O211" s="5" t="s">
        <v>38</v>
      </c>
      <c r="P211" s="5" t="s">
        <v>398</v>
      </c>
      <c r="Q211" s="5" t="s">
        <v>518</v>
      </c>
      <c r="R211" s="6">
        <v>43364</v>
      </c>
      <c r="S211" s="6"/>
      <c r="T211" s="6"/>
      <c r="V211" s="5" t="s">
        <v>46</v>
      </c>
      <c r="W211" s="5" t="s">
        <v>363</v>
      </c>
    </row>
    <row r="212" spans="1:23" ht="58" x14ac:dyDescent="0.35">
      <c r="A212" s="4">
        <v>511</v>
      </c>
      <c r="B212" s="5" t="s">
        <v>47</v>
      </c>
      <c r="C212" s="5" t="s">
        <v>332</v>
      </c>
      <c r="D212" s="2" t="s">
        <v>333</v>
      </c>
      <c r="E212" s="5" t="s">
        <v>41</v>
      </c>
      <c r="F212" s="5" t="s">
        <v>51</v>
      </c>
      <c r="G212" s="9" t="s">
        <v>1064</v>
      </c>
      <c r="H212" s="2" t="s">
        <v>37</v>
      </c>
      <c r="I212" s="10"/>
      <c r="J212" s="1" t="s">
        <v>1065</v>
      </c>
      <c r="L212" s="6">
        <v>43209.681689814817</v>
      </c>
      <c r="M212" s="5"/>
      <c r="N212" s="5" t="s">
        <v>397</v>
      </c>
      <c r="O212" s="5" t="s">
        <v>38</v>
      </c>
      <c r="P212" s="5" t="s">
        <v>398</v>
      </c>
      <c r="Q212" s="5"/>
      <c r="R212" s="6"/>
      <c r="S212" s="6"/>
      <c r="T212" s="6"/>
      <c r="V212" s="5" t="s">
        <v>32</v>
      </c>
      <c r="W212" s="5" t="s">
        <v>51</v>
      </c>
    </row>
    <row r="213" spans="1:23" ht="188.5" x14ac:dyDescent="0.35">
      <c r="A213" s="4">
        <v>510</v>
      </c>
      <c r="B213" s="5" t="s">
        <v>66</v>
      </c>
      <c r="C213" s="5" t="s">
        <v>851</v>
      </c>
      <c r="D213" s="2" t="s">
        <v>1066</v>
      </c>
      <c r="E213" s="5"/>
      <c r="F213" s="5" t="s">
        <v>363</v>
      </c>
      <c r="G213" s="9" t="s">
        <v>1067</v>
      </c>
      <c r="H213" s="2" t="s">
        <v>28</v>
      </c>
      <c r="I213" s="10"/>
      <c r="J213" s="1" t="s">
        <v>1068</v>
      </c>
      <c r="K213" s="7" t="s">
        <v>1069</v>
      </c>
      <c r="L213" s="6">
        <v>43208.715717592589</v>
      </c>
      <c r="M213" s="5"/>
      <c r="N213" s="5"/>
      <c r="O213" s="5" t="s">
        <v>30</v>
      </c>
      <c r="P213" s="5"/>
      <c r="Q213" s="5" t="s">
        <v>682</v>
      </c>
      <c r="R213" s="6">
        <v>43213</v>
      </c>
      <c r="S213" s="6"/>
      <c r="T213" s="6"/>
      <c r="U213" s="7" t="s">
        <v>1070</v>
      </c>
      <c r="V213" s="5" t="s">
        <v>32</v>
      </c>
      <c r="W213" s="5" t="s">
        <v>31</v>
      </c>
    </row>
    <row r="214" spans="1:23" ht="116" x14ac:dyDescent="0.35">
      <c r="A214" s="4">
        <v>509</v>
      </c>
      <c r="B214" s="5" t="s">
        <v>47</v>
      </c>
      <c r="C214" s="5" t="s">
        <v>173</v>
      </c>
      <c r="D214" s="2" t="s">
        <v>1071</v>
      </c>
      <c r="E214" s="5" t="s">
        <v>133</v>
      </c>
      <c r="F214" s="5" t="s">
        <v>51</v>
      </c>
      <c r="G214" s="9" t="s">
        <v>1072</v>
      </c>
      <c r="H214" s="2" t="s">
        <v>28</v>
      </c>
      <c r="I214" s="10"/>
      <c r="J214" s="1" t="s">
        <v>1073</v>
      </c>
      <c r="L214" s="6">
        <v>43208.70684027778</v>
      </c>
      <c r="M214" s="5"/>
      <c r="N214" s="5" t="s">
        <v>178</v>
      </c>
      <c r="O214" s="5" t="s">
        <v>38</v>
      </c>
      <c r="P214" s="5" t="s">
        <v>1074</v>
      </c>
      <c r="Q214" s="5" t="s">
        <v>518</v>
      </c>
      <c r="R214" s="6">
        <v>43419</v>
      </c>
      <c r="S214" s="6"/>
      <c r="T214" s="6"/>
      <c r="V214" s="5" t="s">
        <v>56</v>
      </c>
      <c r="W214" s="5" t="s">
        <v>363</v>
      </c>
    </row>
    <row r="215" spans="1:23" ht="174" x14ac:dyDescent="0.35">
      <c r="A215" s="4">
        <v>508</v>
      </c>
      <c r="B215" s="5" t="s">
        <v>22</v>
      </c>
      <c r="C215" s="5" t="s">
        <v>1075</v>
      </c>
      <c r="D215" s="2" t="s">
        <v>1076</v>
      </c>
      <c r="E215" s="5" t="s">
        <v>258</v>
      </c>
      <c r="F215" s="5" t="s">
        <v>35</v>
      </c>
      <c r="G215" s="9" t="s">
        <v>1077</v>
      </c>
      <c r="H215" s="2" t="s">
        <v>28</v>
      </c>
      <c r="I215" s="10"/>
      <c r="J215" s="1" t="s">
        <v>1078</v>
      </c>
      <c r="L215" s="6">
        <v>43207.667314814818</v>
      </c>
      <c r="M215" s="5"/>
      <c r="N215" s="5" t="s">
        <v>1079</v>
      </c>
      <c r="O215" s="5" t="s">
        <v>38</v>
      </c>
      <c r="P215" s="5" t="s">
        <v>1080</v>
      </c>
      <c r="Q215" s="5" t="s">
        <v>518</v>
      </c>
      <c r="R215" s="6">
        <v>43368</v>
      </c>
      <c r="S215" s="6"/>
      <c r="T215" s="6"/>
      <c r="V215" s="5" t="s">
        <v>56</v>
      </c>
      <c r="W215" s="5" t="s">
        <v>35</v>
      </c>
    </row>
    <row r="216" spans="1:23" ht="246.5" x14ac:dyDescent="0.35">
      <c r="A216" s="4">
        <v>507</v>
      </c>
      <c r="B216" s="5" t="s">
        <v>47</v>
      </c>
      <c r="C216" s="5" t="s">
        <v>1081</v>
      </c>
      <c r="D216" s="2"/>
      <c r="E216" s="5"/>
      <c r="F216" s="5" t="s">
        <v>75</v>
      </c>
      <c r="G216" s="9" t="s">
        <v>1082</v>
      </c>
      <c r="H216" s="2" t="s">
        <v>43</v>
      </c>
      <c r="I216" s="10"/>
      <c r="J216" s="1" t="s">
        <v>1083</v>
      </c>
      <c r="L216" s="6">
        <v>43206.622199074074</v>
      </c>
      <c r="M216" s="5"/>
      <c r="N216" s="5"/>
      <c r="O216" s="5" t="s">
        <v>30</v>
      </c>
      <c r="P216" s="5"/>
      <c r="Q216" s="5" t="s">
        <v>864</v>
      </c>
      <c r="R216" s="6">
        <v>43292</v>
      </c>
      <c r="S216" s="6">
        <v>43292</v>
      </c>
      <c r="T216" s="6">
        <v>43292</v>
      </c>
      <c r="V216" s="5" t="s">
        <v>56</v>
      </c>
      <c r="W216" s="5" t="s">
        <v>75</v>
      </c>
    </row>
    <row r="217" spans="1:23" ht="290" x14ac:dyDescent="0.35">
      <c r="A217" s="4">
        <v>506</v>
      </c>
      <c r="B217" s="5" t="s">
        <v>47</v>
      </c>
      <c r="C217" s="5" t="s">
        <v>1084</v>
      </c>
      <c r="D217" s="2" t="s">
        <v>1006</v>
      </c>
      <c r="E217" s="5"/>
      <c r="F217" s="5" t="s">
        <v>363</v>
      </c>
      <c r="G217" s="9" t="s">
        <v>1085</v>
      </c>
      <c r="H217" s="2" t="s">
        <v>28</v>
      </c>
      <c r="I217" s="10"/>
      <c r="J217" s="1" t="s">
        <v>1086</v>
      </c>
      <c r="K217" s="7" t="s">
        <v>1087</v>
      </c>
      <c r="L217" s="6">
        <v>43202.429837962962</v>
      </c>
      <c r="M217" s="5"/>
      <c r="N217" s="5"/>
      <c r="O217" s="5" t="s">
        <v>30</v>
      </c>
      <c r="P217" s="5"/>
      <c r="Q217" s="5" t="s">
        <v>682</v>
      </c>
      <c r="R217" s="6">
        <v>43202</v>
      </c>
      <c r="S217" s="6">
        <v>43242</v>
      </c>
      <c r="T217" s="6">
        <v>43242</v>
      </c>
      <c r="U217" s="7" t="s">
        <v>1088</v>
      </c>
      <c r="V217" s="5" t="s">
        <v>56</v>
      </c>
      <c r="W217" s="5" t="s">
        <v>31</v>
      </c>
    </row>
    <row r="218" spans="1:23" ht="58" x14ac:dyDescent="0.35">
      <c r="A218" s="4">
        <v>505</v>
      </c>
      <c r="B218" s="5" t="s">
        <v>47</v>
      </c>
      <c r="C218" s="5" t="s">
        <v>1020</v>
      </c>
      <c r="D218" s="2" t="s">
        <v>1058</v>
      </c>
      <c r="E218" s="5" t="s">
        <v>198</v>
      </c>
      <c r="F218" s="5" t="s">
        <v>51</v>
      </c>
      <c r="G218" s="9" t="s">
        <v>1089</v>
      </c>
      <c r="H218" s="2" t="s">
        <v>37</v>
      </c>
      <c r="I218" s="10"/>
      <c r="J218" s="1" t="s">
        <v>1090</v>
      </c>
      <c r="L218" s="6">
        <v>43202.352199074077</v>
      </c>
      <c r="M218" s="5"/>
      <c r="N218" s="5" t="s">
        <v>1024</v>
      </c>
      <c r="O218" s="5" t="s">
        <v>38</v>
      </c>
      <c r="P218" s="5" t="s">
        <v>1025</v>
      </c>
      <c r="Q218" s="5"/>
      <c r="R218" s="6"/>
      <c r="S218" s="6"/>
      <c r="T218" s="6">
        <v>43270</v>
      </c>
      <c r="V218" s="5" t="s">
        <v>32</v>
      </c>
      <c r="W218" s="5" t="s">
        <v>363</v>
      </c>
    </row>
    <row r="219" spans="1:23" ht="101.5" x14ac:dyDescent="0.35">
      <c r="A219" s="4">
        <v>504</v>
      </c>
      <c r="B219" s="5" t="s">
        <v>47</v>
      </c>
      <c r="C219" s="5" t="s">
        <v>1091</v>
      </c>
      <c r="D219" s="2" t="s">
        <v>1092</v>
      </c>
      <c r="E219" s="5"/>
      <c r="F219" s="5" t="s">
        <v>363</v>
      </c>
      <c r="G219" s="9" t="s">
        <v>1093</v>
      </c>
      <c r="H219" s="2" t="s">
        <v>28</v>
      </c>
      <c r="I219" s="10"/>
      <c r="J219" s="1" t="s">
        <v>1094</v>
      </c>
      <c r="K219" s="7" t="s">
        <v>1095</v>
      </c>
      <c r="L219" s="6">
        <v>43201.631643518522</v>
      </c>
      <c r="M219" s="5"/>
      <c r="N219" s="5" t="s">
        <v>1096</v>
      </c>
      <c r="O219" s="5" t="s">
        <v>30</v>
      </c>
      <c r="P219" s="5"/>
      <c r="Q219" s="5" t="s">
        <v>834</v>
      </c>
      <c r="R219" s="6">
        <v>43201</v>
      </c>
      <c r="S219" s="6"/>
      <c r="T219" s="6">
        <v>43377</v>
      </c>
      <c r="V219" s="5" t="s">
        <v>32</v>
      </c>
      <c r="W219" s="5" t="s">
        <v>31</v>
      </c>
    </row>
    <row r="220" spans="1:23" ht="174" x14ac:dyDescent="0.35">
      <c r="A220" s="4">
        <v>503</v>
      </c>
      <c r="B220" s="5" t="s">
        <v>690</v>
      </c>
      <c r="C220" s="5" t="s">
        <v>1097</v>
      </c>
      <c r="D220" s="2" t="s">
        <v>1098</v>
      </c>
      <c r="E220" s="5" t="s">
        <v>1099</v>
      </c>
      <c r="F220" s="5" t="s">
        <v>31</v>
      </c>
      <c r="G220" s="9" t="s">
        <v>1100</v>
      </c>
      <c r="H220" s="2" t="s">
        <v>28</v>
      </c>
      <c r="I220" s="10"/>
      <c r="J220" s="1" t="s">
        <v>1101</v>
      </c>
      <c r="K220" s="7" t="s">
        <v>1102</v>
      </c>
      <c r="L220" s="6">
        <v>43195.671122685184</v>
      </c>
      <c r="M220" s="5"/>
      <c r="N220" s="5" t="s">
        <v>1103</v>
      </c>
      <c r="O220" s="5"/>
      <c r="P220" s="5" t="s">
        <v>1104</v>
      </c>
      <c r="Q220" s="5" t="s">
        <v>518</v>
      </c>
      <c r="R220" s="6">
        <v>43419</v>
      </c>
      <c r="S220" s="6"/>
      <c r="T220" s="6"/>
      <c r="V220" s="5" t="s">
        <v>32</v>
      </c>
      <c r="W220" s="5" t="s">
        <v>363</v>
      </c>
    </row>
    <row r="221" spans="1:23" ht="58" x14ac:dyDescent="0.35">
      <c r="A221" s="4">
        <v>502</v>
      </c>
      <c r="B221" s="5" t="s">
        <v>22</v>
      </c>
      <c r="C221" s="5" t="s">
        <v>1105</v>
      </c>
      <c r="D221" s="2" t="s">
        <v>1106</v>
      </c>
      <c r="E221" s="5" t="s">
        <v>69</v>
      </c>
      <c r="F221" s="5" t="s">
        <v>31</v>
      </c>
      <c r="G221" s="9" t="s">
        <v>1107</v>
      </c>
      <c r="H221" s="2" t="s">
        <v>37</v>
      </c>
      <c r="I221" s="10"/>
      <c r="J221" s="1" t="s">
        <v>1108</v>
      </c>
      <c r="K221" s="7" t="s">
        <v>1109</v>
      </c>
      <c r="L221" s="6">
        <v>43195.622361111113</v>
      </c>
      <c r="M221" s="5"/>
      <c r="N221" s="5" t="s">
        <v>1110</v>
      </c>
      <c r="O221" s="5" t="s">
        <v>38</v>
      </c>
      <c r="P221" s="5" t="s">
        <v>1111</v>
      </c>
      <c r="Q221" s="5"/>
      <c r="R221" s="6">
        <v>43277</v>
      </c>
      <c r="S221" s="6"/>
      <c r="T221" s="6">
        <v>43277</v>
      </c>
      <c r="V221" s="5" t="s">
        <v>46</v>
      </c>
      <c r="W221" s="5" t="s">
        <v>363</v>
      </c>
    </row>
    <row r="222" spans="1:23" ht="409.5" x14ac:dyDescent="0.35">
      <c r="A222" s="4">
        <v>501</v>
      </c>
      <c r="B222" s="5" t="s">
        <v>66</v>
      </c>
      <c r="C222" s="5" t="s">
        <v>1112</v>
      </c>
      <c r="D222" s="2" t="s">
        <v>1113</v>
      </c>
      <c r="E222" s="5"/>
      <c r="F222" s="5" t="s">
        <v>363</v>
      </c>
      <c r="G222" s="9" t="s">
        <v>1114</v>
      </c>
      <c r="H222" s="2" t="s">
        <v>28</v>
      </c>
      <c r="I222" s="10"/>
      <c r="J222" s="1" t="s">
        <v>1115</v>
      </c>
      <c r="K222" s="7" t="s">
        <v>1116</v>
      </c>
      <c r="L222" s="6">
        <v>43193.570185185185</v>
      </c>
      <c r="M222" s="5"/>
      <c r="N222" s="5"/>
      <c r="O222" s="5" t="s">
        <v>30</v>
      </c>
      <c r="P222" s="5"/>
      <c r="Q222" s="5"/>
      <c r="R222" s="6"/>
      <c r="S222" s="6"/>
      <c r="T222" s="6"/>
      <c r="U222" s="7" t="s">
        <v>1117</v>
      </c>
      <c r="V222" s="5" t="s">
        <v>56</v>
      </c>
      <c r="W222" s="5" t="s">
        <v>35</v>
      </c>
    </row>
    <row r="223" spans="1:23" ht="203" x14ac:dyDescent="0.35">
      <c r="A223" s="4">
        <v>500</v>
      </c>
      <c r="B223" s="5" t="s">
        <v>66</v>
      </c>
      <c r="C223" s="5" t="s">
        <v>1118</v>
      </c>
      <c r="D223" s="2" t="s">
        <v>1119</v>
      </c>
      <c r="E223" s="5"/>
      <c r="F223" s="5" t="s">
        <v>363</v>
      </c>
      <c r="G223" s="9" t="s">
        <v>1120</v>
      </c>
      <c r="H223" s="2" t="s">
        <v>28</v>
      </c>
      <c r="I223" s="10"/>
      <c r="J223" s="1" t="s">
        <v>1121</v>
      </c>
      <c r="K223" s="7" t="s">
        <v>1122</v>
      </c>
      <c r="L223" s="6">
        <v>43193.55568287037</v>
      </c>
      <c r="M223" s="5"/>
      <c r="N223" s="5"/>
      <c r="O223" s="5" t="s">
        <v>30</v>
      </c>
      <c r="P223" s="5"/>
      <c r="Q223" s="5" t="s">
        <v>1123</v>
      </c>
      <c r="R223" s="6">
        <v>43193</v>
      </c>
      <c r="S223" s="6"/>
      <c r="T223" s="6"/>
      <c r="V223" s="5" t="s">
        <v>56</v>
      </c>
      <c r="W223" s="5" t="s">
        <v>31</v>
      </c>
    </row>
    <row r="224" spans="1:23" ht="217.5" x14ac:dyDescent="0.35">
      <c r="A224" s="4">
        <v>499</v>
      </c>
      <c r="B224" s="5" t="s">
        <v>47</v>
      </c>
      <c r="C224" s="5" t="s">
        <v>1124</v>
      </c>
      <c r="D224" s="2" t="s">
        <v>1125</v>
      </c>
      <c r="E224" s="5"/>
      <c r="F224" s="5" t="s">
        <v>363</v>
      </c>
      <c r="G224" s="9" t="s">
        <v>1126</v>
      </c>
      <c r="H224" s="2" t="s">
        <v>28</v>
      </c>
      <c r="I224" s="10"/>
      <c r="J224" s="1" t="s">
        <v>1127</v>
      </c>
      <c r="K224" s="7" t="s">
        <v>1128</v>
      </c>
      <c r="L224" s="6">
        <v>43185.712870370371</v>
      </c>
      <c r="M224" s="5"/>
      <c r="N224" s="5"/>
      <c r="O224" s="5" t="s">
        <v>30</v>
      </c>
      <c r="P224" s="5"/>
      <c r="Q224" s="5" t="s">
        <v>1123</v>
      </c>
      <c r="R224" s="6">
        <v>43186</v>
      </c>
      <c r="S224" s="6">
        <v>43242</v>
      </c>
      <c r="T224" s="6">
        <v>43186</v>
      </c>
      <c r="U224" s="7" t="s">
        <v>1129</v>
      </c>
      <c r="V224" s="5" t="s">
        <v>56</v>
      </c>
      <c r="W224" s="5" t="s">
        <v>31</v>
      </c>
    </row>
    <row r="225" spans="1:23" ht="217.5" x14ac:dyDescent="0.35">
      <c r="A225" s="4">
        <v>498</v>
      </c>
      <c r="B225" s="5" t="s">
        <v>47</v>
      </c>
      <c r="C225" s="5" t="s">
        <v>1130</v>
      </c>
      <c r="D225" s="2" t="s">
        <v>1131</v>
      </c>
      <c r="E225" s="5" t="s">
        <v>432</v>
      </c>
      <c r="F225" s="5" t="s">
        <v>363</v>
      </c>
      <c r="G225" s="9" t="s">
        <v>1132</v>
      </c>
      <c r="H225" s="2" t="s">
        <v>28</v>
      </c>
      <c r="I225" s="10"/>
      <c r="J225" s="1" t="s">
        <v>1133</v>
      </c>
      <c r="K225" s="7" t="s">
        <v>1134</v>
      </c>
      <c r="L225" s="6">
        <v>43182.59878472222</v>
      </c>
      <c r="M225" s="5"/>
      <c r="N225" s="5"/>
      <c r="O225" s="5" t="s">
        <v>30</v>
      </c>
      <c r="P225" s="5"/>
      <c r="Q225" s="5" t="s">
        <v>682</v>
      </c>
      <c r="R225" s="6">
        <v>43185</v>
      </c>
      <c r="S225" s="6">
        <v>43186</v>
      </c>
      <c r="T225" s="6">
        <v>43186</v>
      </c>
      <c r="U225" s="7" t="s">
        <v>1135</v>
      </c>
      <c r="V225" s="5" t="s">
        <v>56</v>
      </c>
      <c r="W225" s="5" t="s">
        <v>31</v>
      </c>
    </row>
    <row r="226" spans="1:23" ht="43.5" x14ac:dyDescent="0.35">
      <c r="A226" s="4">
        <v>497</v>
      </c>
      <c r="B226" s="5"/>
      <c r="C226" s="5" t="s">
        <v>173</v>
      </c>
      <c r="D226" s="2" t="s">
        <v>1136</v>
      </c>
      <c r="E226" s="5"/>
      <c r="F226" s="5" t="s">
        <v>363</v>
      </c>
      <c r="G226" s="9" t="s">
        <v>1137</v>
      </c>
      <c r="H226" s="2" t="s">
        <v>28</v>
      </c>
      <c r="I226" s="10"/>
      <c r="J226" s="1"/>
      <c r="K226" s="7" t="s">
        <v>1138</v>
      </c>
      <c r="L226" s="6">
        <v>43182.352349537039</v>
      </c>
      <c r="M226" s="5"/>
      <c r="N226" s="5"/>
      <c r="O226" s="5" t="s">
        <v>30</v>
      </c>
      <c r="P226" s="5"/>
      <c r="Q226" s="5"/>
      <c r="R226" s="6"/>
      <c r="S226" s="6"/>
      <c r="T226" s="6"/>
      <c r="V226" s="5" t="s">
        <v>56</v>
      </c>
      <c r="W226" s="5" t="s">
        <v>363</v>
      </c>
    </row>
    <row r="227" spans="1:23" ht="58" x14ac:dyDescent="0.35">
      <c r="A227" s="4">
        <v>496</v>
      </c>
      <c r="B227" s="5" t="s">
        <v>558</v>
      </c>
      <c r="C227" s="5" t="s">
        <v>1139</v>
      </c>
      <c r="D227" s="2" t="s">
        <v>1140</v>
      </c>
      <c r="E227" s="5"/>
      <c r="F227" s="5" t="s">
        <v>363</v>
      </c>
      <c r="G227" s="9" t="s">
        <v>1141</v>
      </c>
      <c r="H227" s="2" t="s">
        <v>28</v>
      </c>
      <c r="I227" s="10"/>
      <c r="J227" s="1" t="s">
        <v>1142</v>
      </c>
      <c r="K227" s="7" t="s">
        <v>1143</v>
      </c>
      <c r="L227" s="6">
        <v>43182.351331018515</v>
      </c>
      <c r="M227" s="5"/>
      <c r="N227" s="5"/>
      <c r="O227" s="5" t="s">
        <v>30</v>
      </c>
      <c r="P227" s="5"/>
      <c r="Q227" s="5"/>
      <c r="R227" s="6"/>
      <c r="S227" s="6"/>
      <c r="T227" s="6">
        <v>43648</v>
      </c>
      <c r="V227" s="5" t="s">
        <v>56</v>
      </c>
      <c r="W227" s="5" t="s">
        <v>75</v>
      </c>
    </row>
    <row r="228" spans="1:23" ht="58" x14ac:dyDescent="0.35">
      <c r="A228" s="4">
        <v>495</v>
      </c>
      <c r="B228" s="5" t="s">
        <v>22</v>
      </c>
      <c r="C228" s="5" t="s">
        <v>1091</v>
      </c>
      <c r="D228" s="2" t="s">
        <v>1144</v>
      </c>
      <c r="E228" s="5"/>
      <c r="F228" s="5" t="s">
        <v>363</v>
      </c>
      <c r="G228" s="9" t="s">
        <v>1145</v>
      </c>
      <c r="H228" s="2" t="s">
        <v>43</v>
      </c>
      <c r="I228" s="10"/>
      <c r="J228" s="1"/>
      <c r="K228" s="7" t="s">
        <v>1146</v>
      </c>
      <c r="L228" s="6">
        <v>43180.715416666666</v>
      </c>
      <c r="M228" s="5"/>
      <c r="N228" s="5"/>
      <c r="O228" s="5" t="s">
        <v>30</v>
      </c>
      <c r="P228" s="5"/>
      <c r="Q228" s="5"/>
      <c r="R228" s="6"/>
      <c r="S228" s="6"/>
      <c r="T228" s="6"/>
      <c r="U228" s="7" t="s">
        <v>1147</v>
      </c>
      <c r="V228" s="5"/>
      <c r="W228" s="5" t="s">
        <v>363</v>
      </c>
    </row>
    <row r="229" spans="1:23" ht="188.5" x14ac:dyDescent="0.35">
      <c r="A229" s="4">
        <v>494</v>
      </c>
      <c r="B229" s="5" t="s">
        <v>66</v>
      </c>
      <c r="C229" s="5" t="s">
        <v>1148</v>
      </c>
      <c r="D229" s="2" t="s">
        <v>1149</v>
      </c>
      <c r="E229" s="5" t="s">
        <v>25</v>
      </c>
      <c r="F229" s="5" t="s">
        <v>31</v>
      </c>
      <c r="G229" s="9" t="s">
        <v>1150</v>
      </c>
      <c r="H229" s="2" t="s">
        <v>28</v>
      </c>
      <c r="I229" s="10"/>
      <c r="J229" s="1" t="s">
        <v>1151</v>
      </c>
      <c r="K229" s="7" t="s">
        <v>1152</v>
      </c>
      <c r="L229" s="6">
        <v>43180.641134259262</v>
      </c>
      <c r="M229" s="5"/>
      <c r="N229" s="5" t="s">
        <v>1153</v>
      </c>
      <c r="O229" s="5" t="s">
        <v>38</v>
      </c>
      <c r="P229" s="5" t="s">
        <v>1154</v>
      </c>
      <c r="Q229" s="5" t="s">
        <v>518</v>
      </c>
      <c r="R229" s="6">
        <v>43185</v>
      </c>
      <c r="S229" s="6"/>
      <c r="T229" s="6"/>
      <c r="V229" s="5"/>
      <c r="W229" s="5" t="s">
        <v>31</v>
      </c>
    </row>
    <row r="230" spans="1:23" ht="159.5" x14ac:dyDescent="0.35">
      <c r="A230" s="4">
        <v>493</v>
      </c>
      <c r="B230" s="5" t="s">
        <v>47</v>
      </c>
      <c r="C230" s="5" t="s">
        <v>1124</v>
      </c>
      <c r="D230" s="2" t="s">
        <v>1155</v>
      </c>
      <c r="E230" s="5"/>
      <c r="F230" s="5" t="s">
        <v>363</v>
      </c>
      <c r="G230" s="9" t="s">
        <v>1156</v>
      </c>
      <c r="H230" s="2" t="s">
        <v>28</v>
      </c>
      <c r="I230" s="10"/>
      <c r="J230" s="1" t="s">
        <v>1157</v>
      </c>
      <c r="K230" s="7" t="s">
        <v>1158</v>
      </c>
      <c r="L230" s="6">
        <v>43180.538437499999</v>
      </c>
      <c r="M230" s="5"/>
      <c r="N230" s="5"/>
      <c r="O230" s="5" t="s">
        <v>30</v>
      </c>
      <c r="P230" s="5"/>
      <c r="Q230" s="5"/>
      <c r="R230" s="6"/>
      <c r="S230" s="6"/>
      <c r="T230" s="6">
        <v>43647</v>
      </c>
      <c r="V230" s="5" t="s">
        <v>56</v>
      </c>
      <c r="W230" s="5" t="s">
        <v>75</v>
      </c>
    </row>
    <row r="231" spans="1:23" ht="130.5" x14ac:dyDescent="0.35">
      <c r="A231" s="4">
        <v>492</v>
      </c>
      <c r="B231" s="5" t="s">
        <v>66</v>
      </c>
      <c r="C231" s="5" t="s">
        <v>1130</v>
      </c>
      <c r="D231" s="2" t="s">
        <v>1159</v>
      </c>
      <c r="E231" s="5" t="s">
        <v>432</v>
      </c>
      <c r="F231" s="5" t="s">
        <v>85</v>
      </c>
      <c r="G231" s="9" t="s">
        <v>1160</v>
      </c>
      <c r="H231" s="2" t="s">
        <v>37</v>
      </c>
      <c r="I231" s="10"/>
      <c r="J231" s="1" t="s">
        <v>1161</v>
      </c>
      <c r="L231" s="6">
        <v>43178.619930555556</v>
      </c>
      <c r="M231" s="5"/>
      <c r="N231" s="5" t="s">
        <v>1162</v>
      </c>
      <c r="O231" s="5" t="s">
        <v>38</v>
      </c>
      <c r="P231" s="5" t="s">
        <v>1163</v>
      </c>
      <c r="Q231" s="5" t="s">
        <v>518</v>
      </c>
      <c r="R231" s="6">
        <v>43185</v>
      </c>
      <c r="S231" s="6"/>
      <c r="T231" s="6"/>
      <c r="V231" s="5" t="s">
        <v>46</v>
      </c>
      <c r="W231" s="5" t="s">
        <v>363</v>
      </c>
    </row>
    <row r="232" spans="1:23" ht="130.5" x14ac:dyDescent="0.35">
      <c r="A232" s="4">
        <v>491</v>
      </c>
      <c r="B232" s="5" t="s">
        <v>47</v>
      </c>
      <c r="C232" s="5" t="s">
        <v>407</v>
      </c>
      <c r="D232" s="2" t="s">
        <v>408</v>
      </c>
      <c r="E232" s="5"/>
      <c r="F232" s="5" t="s">
        <v>51</v>
      </c>
      <c r="G232" s="9" t="s">
        <v>1164</v>
      </c>
      <c r="H232" s="2" t="s">
        <v>37</v>
      </c>
      <c r="I232" s="10"/>
      <c r="J232" s="1" t="s">
        <v>1165</v>
      </c>
      <c r="L232" s="6">
        <v>43175.387060185189</v>
      </c>
      <c r="M232" s="5"/>
      <c r="N232" s="5" t="s">
        <v>1166</v>
      </c>
      <c r="O232" s="5" t="s">
        <v>38</v>
      </c>
      <c r="P232" s="5"/>
      <c r="Q232" s="5" t="s">
        <v>518</v>
      </c>
      <c r="R232" s="6">
        <v>43175</v>
      </c>
      <c r="S232" s="6"/>
      <c r="T232" s="6">
        <v>43185</v>
      </c>
      <c r="V232" s="5"/>
      <c r="W232" s="5" t="s">
        <v>363</v>
      </c>
    </row>
    <row r="233" spans="1:23" ht="203" x14ac:dyDescent="0.35">
      <c r="A233" s="4">
        <v>490</v>
      </c>
      <c r="B233" s="5" t="s">
        <v>47</v>
      </c>
      <c r="C233" s="5" t="s">
        <v>1020</v>
      </c>
      <c r="D233" s="2" t="s">
        <v>1167</v>
      </c>
      <c r="E233" s="5" t="s">
        <v>267</v>
      </c>
      <c r="F233" s="5" t="s">
        <v>928</v>
      </c>
      <c r="G233" s="9" t="s">
        <v>1168</v>
      </c>
      <c r="H233" s="2" t="s">
        <v>43</v>
      </c>
      <c r="I233" s="10"/>
      <c r="J233" s="1" t="s">
        <v>1169</v>
      </c>
      <c r="K233" s="7" t="s">
        <v>1170</v>
      </c>
      <c r="L233" s="6">
        <v>43173.602129629631</v>
      </c>
      <c r="M233" s="5"/>
      <c r="N233" s="5"/>
      <c r="O233" s="5" t="s">
        <v>30</v>
      </c>
      <c r="P233" s="5"/>
      <c r="Q233" s="5" t="s">
        <v>682</v>
      </c>
      <c r="R233" s="6">
        <v>43173</v>
      </c>
      <c r="S233" s="6">
        <v>43213</v>
      </c>
      <c r="T233" s="6">
        <v>43213</v>
      </c>
      <c r="U233" s="7" t="s">
        <v>1171</v>
      </c>
      <c r="V233" s="5" t="s">
        <v>32</v>
      </c>
      <c r="W233" s="5" t="s">
        <v>31</v>
      </c>
    </row>
    <row r="234" spans="1:23" ht="159.5" x14ac:dyDescent="0.35">
      <c r="A234" s="4">
        <v>489</v>
      </c>
      <c r="B234" s="5" t="s">
        <v>47</v>
      </c>
      <c r="C234" s="5" t="s">
        <v>1172</v>
      </c>
      <c r="D234" s="2" t="s">
        <v>1173</v>
      </c>
      <c r="E234" s="5" t="s">
        <v>1174</v>
      </c>
      <c r="F234" s="5" t="s">
        <v>928</v>
      </c>
      <c r="G234" s="9" t="s">
        <v>1175</v>
      </c>
      <c r="H234" s="2" t="s">
        <v>43</v>
      </c>
      <c r="I234" s="10"/>
      <c r="J234" s="1" t="s">
        <v>1176</v>
      </c>
      <c r="K234" s="7" t="s">
        <v>1177</v>
      </c>
      <c r="L234" s="6">
        <v>43173.55773148148</v>
      </c>
      <c r="M234" s="5"/>
      <c r="N234" s="5"/>
      <c r="O234" s="5" t="s">
        <v>30</v>
      </c>
      <c r="P234" s="5"/>
      <c r="Q234" s="5" t="s">
        <v>682</v>
      </c>
      <c r="R234" s="6">
        <v>43173</v>
      </c>
      <c r="S234" s="6">
        <v>43236</v>
      </c>
      <c r="T234" s="6">
        <v>43236</v>
      </c>
      <c r="V234" s="5" t="s">
        <v>32</v>
      </c>
      <c r="W234" s="5" t="s">
        <v>31</v>
      </c>
    </row>
    <row r="235" spans="1:23" ht="261" x14ac:dyDescent="0.35">
      <c r="A235" s="4">
        <v>488</v>
      </c>
      <c r="B235" s="5" t="s">
        <v>47</v>
      </c>
      <c r="C235" s="5" t="s">
        <v>332</v>
      </c>
      <c r="D235" s="2" t="s">
        <v>1178</v>
      </c>
      <c r="E235" s="5" t="s">
        <v>41</v>
      </c>
      <c r="F235" s="5" t="s">
        <v>928</v>
      </c>
      <c r="G235" s="9" t="s">
        <v>1179</v>
      </c>
      <c r="H235" s="2" t="s">
        <v>43</v>
      </c>
      <c r="I235" s="10"/>
      <c r="J235" s="1" t="s">
        <v>1180</v>
      </c>
      <c r="K235" s="7" t="s">
        <v>1181</v>
      </c>
      <c r="L235" s="6">
        <v>43173.545624999999</v>
      </c>
      <c r="M235" s="5"/>
      <c r="N235" s="5"/>
      <c r="O235" s="5" t="s">
        <v>30</v>
      </c>
      <c r="P235" s="5"/>
      <c r="Q235" s="5" t="s">
        <v>1123</v>
      </c>
      <c r="R235" s="6">
        <v>43173</v>
      </c>
      <c r="S235" s="6"/>
      <c r="T235" s="6">
        <v>43255</v>
      </c>
      <c r="U235" s="7" t="s">
        <v>1182</v>
      </c>
      <c r="V235" s="5" t="s">
        <v>32</v>
      </c>
      <c r="W235" s="5" t="s">
        <v>31</v>
      </c>
    </row>
    <row r="236" spans="1:23" ht="72.5" x14ac:dyDescent="0.35">
      <c r="A236" s="4">
        <v>487</v>
      </c>
      <c r="B236" s="5" t="s">
        <v>22</v>
      </c>
      <c r="C236" s="5" t="s">
        <v>1124</v>
      </c>
      <c r="D236" s="2" t="s">
        <v>1183</v>
      </c>
      <c r="E236" s="5" t="s">
        <v>198</v>
      </c>
      <c r="F236" s="5" t="s">
        <v>1184</v>
      </c>
      <c r="G236" s="9" t="s">
        <v>1185</v>
      </c>
      <c r="H236" s="2" t="s">
        <v>28</v>
      </c>
      <c r="I236" s="10"/>
      <c r="J236" s="1"/>
      <c r="L236" s="6">
        <v>43172.614594907405</v>
      </c>
      <c r="M236" s="5"/>
      <c r="N236" s="5"/>
      <c r="O236" s="5" t="s">
        <v>30</v>
      </c>
      <c r="P236" s="5"/>
      <c r="Q236" s="5"/>
      <c r="R236" s="6"/>
      <c r="S236" s="6"/>
      <c r="T236" s="6"/>
      <c r="V236" s="5" t="s">
        <v>32</v>
      </c>
      <c r="W236" s="5" t="s">
        <v>1184</v>
      </c>
    </row>
    <row r="237" spans="1:23" ht="275.5" x14ac:dyDescent="0.35">
      <c r="A237" s="4">
        <v>486</v>
      </c>
      <c r="B237" s="5" t="s">
        <v>47</v>
      </c>
      <c r="C237" s="5" t="s">
        <v>1186</v>
      </c>
      <c r="D237" s="2" t="s">
        <v>1187</v>
      </c>
      <c r="E237" s="5" t="s">
        <v>258</v>
      </c>
      <c r="F237" s="5" t="s">
        <v>31</v>
      </c>
      <c r="G237" s="9" t="s">
        <v>1188</v>
      </c>
      <c r="H237" s="2" t="s">
        <v>43</v>
      </c>
      <c r="I237" s="10"/>
      <c r="J237" s="1" t="s">
        <v>1189</v>
      </c>
      <c r="K237" s="7" t="s">
        <v>1190</v>
      </c>
      <c r="L237" s="6">
        <v>43172.483356481483</v>
      </c>
      <c r="M237" s="5"/>
      <c r="N237" s="5" t="s">
        <v>1191</v>
      </c>
      <c r="O237" s="5" t="s">
        <v>38</v>
      </c>
      <c r="P237" s="5" t="s">
        <v>1192</v>
      </c>
      <c r="Q237" s="5" t="s">
        <v>518</v>
      </c>
      <c r="R237" s="6">
        <v>43175</v>
      </c>
      <c r="S237" s="6"/>
      <c r="T237" s="6">
        <v>43199</v>
      </c>
      <c r="V237" s="5" t="s">
        <v>46</v>
      </c>
      <c r="W237" s="5" t="s">
        <v>363</v>
      </c>
    </row>
    <row r="238" spans="1:23" ht="87" x14ac:dyDescent="0.35">
      <c r="A238" s="4">
        <v>485</v>
      </c>
      <c r="B238" s="5" t="s">
        <v>47</v>
      </c>
      <c r="C238" s="5" t="s">
        <v>1186</v>
      </c>
      <c r="D238" s="2" t="s">
        <v>1193</v>
      </c>
      <c r="E238" s="5" t="s">
        <v>258</v>
      </c>
      <c r="F238" s="5" t="s">
        <v>85</v>
      </c>
      <c r="G238" s="9" t="s">
        <v>1194</v>
      </c>
      <c r="H238" s="2" t="s">
        <v>37</v>
      </c>
      <c r="I238" s="10"/>
      <c r="J238" s="1" t="s">
        <v>1195</v>
      </c>
      <c r="L238" s="6">
        <v>43172.477395833332</v>
      </c>
      <c r="M238" s="5"/>
      <c r="N238" s="5" t="s">
        <v>1196</v>
      </c>
      <c r="O238" s="5" t="s">
        <v>38</v>
      </c>
      <c r="P238" s="5" t="s">
        <v>1197</v>
      </c>
      <c r="Q238" s="5"/>
      <c r="R238" s="6"/>
      <c r="S238" s="6"/>
      <c r="T238" s="6">
        <v>43181</v>
      </c>
      <c r="V238" s="5" t="s">
        <v>46</v>
      </c>
      <c r="W238" s="5" t="s">
        <v>363</v>
      </c>
    </row>
    <row r="239" spans="1:23" ht="261" x14ac:dyDescent="0.35">
      <c r="A239" s="4">
        <v>484</v>
      </c>
      <c r="B239" s="5" t="s">
        <v>47</v>
      </c>
      <c r="C239" s="5" t="s">
        <v>1198</v>
      </c>
      <c r="D239" s="2" t="s">
        <v>1199</v>
      </c>
      <c r="E239" s="5" t="s">
        <v>182</v>
      </c>
      <c r="F239" s="5" t="s">
        <v>31</v>
      </c>
      <c r="G239" s="9" t="s">
        <v>1200</v>
      </c>
      <c r="H239" s="2" t="s">
        <v>37</v>
      </c>
      <c r="I239" s="10"/>
      <c r="J239" s="1" t="s">
        <v>1201</v>
      </c>
      <c r="K239" s="7" t="s">
        <v>1202</v>
      </c>
      <c r="L239" s="6">
        <v>43168.438831018517</v>
      </c>
      <c r="M239" s="5"/>
      <c r="N239" s="5" t="s">
        <v>1203</v>
      </c>
      <c r="O239" s="5" t="s">
        <v>38</v>
      </c>
      <c r="P239" s="5" t="s">
        <v>1204</v>
      </c>
      <c r="Q239" s="5" t="s">
        <v>518</v>
      </c>
      <c r="R239" s="6">
        <v>43172</v>
      </c>
      <c r="S239" s="6"/>
      <c r="T239" s="6"/>
      <c r="V239" s="5" t="s">
        <v>46</v>
      </c>
      <c r="W239" s="5" t="s">
        <v>31</v>
      </c>
    </row>
    <row r="240" spans="1:23" ht="130.5" x14ac:dyDescent="0.35">
      <c r="A240" s="4">
        <v>483</v>
      </c>
      <c r="B240" s="5" t="s">
        <v>47</v>
      </c>
      <c r="C240" s="5" t="s">
        <v>1205</v>
      </c>
      <c r="D240" s="2" t="s">
        <v>1206</v>
      </c>
      <c r="E240" s="5" t="s">
        <v>119</v>
      </c>
      <c r="F240" s="5" t="s">
        <v>51</v>
      </c>
      <c r="G240" s="9" t="s">
        <v>1207</v>
      </c>
      <c r="H240" s="2" t="s">
        <v>37</v>
      </c>
      <c r="I240" s="10"/>
      <c r="J240" s="1" t="s">
        <v>1208</v>
      </c>
      <c r="L240" s="6">
        <v>43166.568611111114</v>
      </c>
      <c r="M240" s="5"/>
      <c r="N240" s="5" t="s">
        <v>1209</v>
      </c>
      <c r="O240" s="5" t="s">
        <v>38</v>
      </c>
      <c r="P240" s="5" t="s">
        <v>1210</v>
      </c>
      <c r="Q240" s="5" t="s">
        <v>518</v>
      </c>
      <c r="R240" s="6">
        <v>43172</v>
      </c>
      <c r="S240" s="6"/>
      <c r="T240" s="6">
        <v>43179</v>
      </c>
      <c r="V240" s="5"/>
      <c r="W240" s="5" t="s">
        <v>363</v>
      </c>
    </row>
    <row r="241" spans="1:23" ht="58" x14ac:dyDescent="0.35">
      <c r="A241" s="4">
        <v>482</v>
      </c>
      <c r="B241" s="5" t="s">
        <v>47</v>
      </c>
      <c r="C241" s="5" t="s">
        <v>1211</v>
      </c>
      <c r="D241" s="2" t="s">
        <v>1212</v>
      </c>
      <c r="E241" s="5"/>
      <c r="F241" s="5" t="s">
        <v>363</v>
      </c>
      <c r="G241" s="9" t="s">
        <v>1213</v>
      </c>
      <c r="H241" s="2" t="s">
        <v>28</v>
      </c>
      <c r="I241" s="10"/>
      <c r="J241" s="1" t="s">
        <v>1214</v>
      </c>
      <c r="K241" s="7" t="s">
        <v>1215</v>
      </c>
      <c r="L241" s="6">
        <v>43166.481099537035</v>
      </c>
      <c r="M241" s="5"/>
      <c r="N241" s="5"/>
      <c r="O241" s="5" t="s">
        <v>30</v>
      </c>
      <c r="P241" s="5"/>
      <c r="Q241" s="5" t="s">
        <v>1123</v>
      </c>
      <c r="R241" s="6">
        <v>43166</v>
      </c>
      <c r="S241" s="6">
        <v>43166</v>
      </c>
      <c r="T241" s="6">
        <v>43166</v>
      </c>
      <c r="V241" s="5" t="s">
        <v>56</v>
      </c>
      <c r="W241" s="5" t="s">
        <v>31</v>
      </c>
    </row>
    <row r="242" spans="1:23" ht="43.5" x14ac:dyDescent="0.35">
      <c r="A242" s="4">
        <v>481</v>
      </c>
      <c r="B242" s="5" t="s">
        <v>66</v>
      </c>
      <c r="C242" s="5" t="s">
        <v>1216</v>
      </c>
      <c r="D242" s="2" t="s">
        <v>1217</v>
      </c>
      <c r="E242" s="5"/>
      <c r="F242" s="5" t="s">
        <v>363</v>
      </c>
      <c r="G242" s="9" t="s">
        <v>1218</v>
      </c>
      <c r="H242" s="2" t="s">
        <v>28</v>
      </c>
      <c r="I242" s="10"/>
      <c r="J242" s="1" t="s">
        <v>1219</v>
      </c>
      <c r="K242" s="7" t="s">
        <v>1220</v>
      </c>
      <c r="L242" s="6">
        <v>43159.680763888886</v>
      </c>
      <c r="M242" s="5"/>
      <c r="N242" s="5"/>
      <c r="O242" s="5" t="s">
        <v>38</v>
      </c>
      <c r="P242" s="5"/>
      <c r="Q242" s="5" t="s">
        <v>1123</v>
      </c>
      <c r="R242" s="6">
        <v>43161</v>
      </c>
      <c r="S242" s="6"/>
      <c r="T242" s="6"/>
      <c r="V242" s="5" t="s">
        <v>56</v>
      </c>
      <c r="W242" s="5" t="s">
        <v>31</v>
      </c>
    </row>
    <row r="243" spans="1:23" ht="116" x14ac:dyDescent="0.35">
      <c r="A243" s="4">
        <v>480</v>
      </c>
      <c r="B243" s="5" t="s">
        <v>47</v>
      </c>
      <c r="C243" s="5" t="s">
        <v>440</v>
      </c>
      <c r="D243" s="2" t="s">
        <v>1221</v>
      </c>
      <c r="E243" s="5"/>
      <c r="F243" s="5" t="s">
        <v>363</v>
      </c>
      <c r="G243" s="9" t="s">
        <v>1222</v>
      </c>
      <c r="H243" s="2" t="s">
        <v>28</v>
      </c>
      <c r="I243" s="10"/>
      <c r="J243" s="1" t="s">
        <v>1223</v>
      </c>
      <c r="K243" s="7" t="s">
        <v>1224</v>
      </c>
      <c r="L243" s="6">
        <v>43159.678344907406</v>
      </c>
      <c r="M243" s="5"/>
      <c r="N243" s="5"/>
      <c r="O243" s="5" t="s">
        <v>30</v>
      </c>
      <c r="P243" s="5"/>
      <c r="Q243" s="5" t="s">
        <v>1225</v>
      </c>
      <c r="R243" s="6">
        <v>43161</v>
      </c>
      <c r="S243" s="6"/>
      <c r="T243" s="6">
        <v>43234</v>
      </c>
      <c r="V243" s="5" t="s">
        <v>56</v>
      </c>
      <c r="W243" s="5" t="s">
        <v>31</v>
      </c>
    </row>
    <row r="244" spans="1:23" ht="101.5" x14ac:dyDescent="0.35">
      <c r="A244" s="4">
        <v>479</v>
      </c>
      <c r="B244" s="5" t="s">
        <v>47</v>
      </c>
      <c r="C244" s="5" t="s">
        <v>1226</v>
      </c>
      <c r="D244" s="2" t="s">
        <v>1227</v>
      </c>
      <c r="E244" s="5" t="s">
        <v>102</v>
      </c>
      <c r="F244" s="5" t="s">
        <v>363</v>
      </c>
      <c r="G244" s="9" t="s">
        <v>1228</v>
      </c>
      <c r="H244" s="2" t="s">
        <v>28</v>
      </c>
      <c r="I244" s="10"/>
      <c r="J244" s="1" t="s">
        <v>1229</v>
      </c>
      <c r="K244" s="7" t="s">
        <v>1230</v>
      </c>
      <c r="L244" s="6">
        <v>43159.473553240743</v>
      </c>
      <c r="M244" s="5"/>
      <c r="N244" s="5"/>
      <c r="O244" s="5" t="s">
        <v>30</v>
      </c>
      <c r="P244" s="5"/>
      <c r="Q244" s="5" t="s">
        <v>1123</v>
      </c>
      <c r="R244" s="6">
        <v>43159</v>
      </c>
      <c r="S244" s="6">
        <v>43214</v>
      </c>
      <c r="T244" s="6">
        <v>43214</v>
      </c>
      <c r="V244" s="5" t="s">
        <v>56</v>
      </c>
      <c r="W244" s="5" t="s">
        <v>31</v>
      </c>
    </row>
    <row r="245" spans="1:23" ht="159.5" x14ac:dyDescent="0.35">
      <c r="A245" s="4">
        <v>478</v>
      </c>
      <c r="B245" s="5" t="s">
        <v>690</v>
      </c>
      <c r="C245" s="5" t="s">
        <v>1231</v>
      </c>
      <c r="D245" s="2" t="s">
        <v>1232</v>
      </c>
      <c r="E245" s="5" t="s">
        <v>119</v>
      </c>
      <c r="F245" s="5" t="s">
        <v>85</v>
      </c>
      <c r="G245" s="9" t="s">
        <v>1233</v>
      </c>
      <c r="H245" s="2" t="s">
        <v>37</v>
      </c>
      <c r="I245" s="10"/>
      <c r="J245" s="1" t="s">
        <v>1234</v>
      </c>
      <c r="L245" s="6">
        <v>43159.451388888891</v>
      </c>
      <c r="M245" s="5"/>
      <c r="N245" s="5" t="s">
        <v>1235</v>
      </c>
      <c r="O245" s="5" t="s">
        <v>38</v>
      </c>
      <c r="P245" s="5" t="s">
        <v>1236</v>
      </c>
      <c r="Q245" s="5" t="s">
        <v>518</v>
      </c>
      <c r="R245" s="6">
        <v>43172</v>
      </c>
      <c r="S245" s="6"/>
      <c r="T245" s="6"/>
      <c r="V245" s="5" t="s">
        <v>46</v>
      </c>
      <c r="W245" s="5" t="s">
        <v>363</v>
      </c>
    </row>
    <row r="246" spans="1:23" ht="58" x14ac:dyDescent="0.35">
      <c r="A246" s="4">
        <v>477</v>
      </c>
      <c r="B246" s="5" t="s">
        <v>47</v>
      </c>
      <c r="C246" s="5" t="s">
        <v>1237</v>
      </c>
      <c r="D246" s="2" t="s">
        <v>1238</v>
      </c>
      <c r="E246" s="5" t="s">
        <v>1239</v>
      </c>
      <c r="F246" s="5" t="s">
        <v>363</v>
      </c>
      <c r="G246" s="9" t="s">
        <v>1240</v>
      </c>
      <c r="H246" s="2" t="s">
        <v>43</v>
      </c>
      <c r="I246" s="10"/>
      <c r="J246" s="1" t="s">
        <v>1241</v>
      </c>
      <c r="L246" s="6">
        <v>43157.463310185187</v>
      </c>
      <c r="M246" s="5"/>
      <c r="N246" s="5"/>
      <c r="O246" s="5" t="s">
        <v>30</v>
      </c>
      <c r="P246" s="5"/>
      <c r="Q246" s="5" t="s">
        <v>682</v>
      </c>
      <c r="R246" s="6">
        <v>43158</v>
      </c>
      <c r="S246" s="6"/>
      <c r="T246" s="6">
        <v>43158</v>
      </c>
      <c r="V246" s="5" t="s">
        <v>56</v>
      </c>
      <c r="W246" s="5" t="s">
        <v>31</v>
      </c>
    </row>
    <row r="247" spans="1:23" ht="43.5" x14ac:dyDescent="0.35">
      <c r="A247" s="4">
        <v>476</v>
      </c>
      <c r="B247" s="5" t="s">
        <v>47</v>
      </c>
      <c r="C247" s="5" t="s">
        <v>1242</v>
      </c>
      <c r="D247" s="2" t="s">
        <v>138</v>
      </c>
      <c r="E247" s="5"/>
      <c r="F247" s="5" t="s">
        <v>363</v>
      </c>
      <c r="G247" s="9" t="s">
        <v>1243</v>
      </c>
      <c r="H247" s="2" t="s">
        <v>28</v>
      </c>
      <c r="I247" s="10"/>
      <c r="J247" s="1" t="s">
        <v>1244</v>
      </c>
      <c r="K247" s="7" t="s">
        <v>1245</v>
      </c>
      <c r="L247" s="6">
        <v>43154.583229166667</v>
      </c>
      <c r="M247" s="5"/>
      <c r="N247" s="5"/>
      <c r="O247" s="5" t="s">
        <v>30</v>
      </c>
      <c r="P247" s="5"/>
      <c r="Q247" s="5" t="s">
        <v>682</v>
      </c>
      <c r="R247" s="6">
        <v>43157</v>
      </c>
      <c r="S247" s="6">
        <v>43157</v>
      </c>
      <c r="T247" s="6">
        <v>43157</v>
      </c>
      <c r="V247" s="5" t="s">
        <v>56</v>
      </c>
      <c r="W247" s="5" t="s">
        <v>31</v>
      </c>
    </row>
    <row r="248" spans="1:23" ht="174" x14ac:dyDescent="0.35">
      <c r="A248" s="4">
        <v>475</v>
      </c>
      <c r="B248" s="5" t="s">
        <v>690</v>
      </c>
      <c r="C248" s="5" t="s">
        <v>1186</v>
      </c>
      <c r="D248" s="2" t="s">
        <v>1193</v>
      </c>
      <c r="E248" s="5" t="s">
        <v>258</v>
      </c>
      <c r="F248" s="5" t="s">
        <v>85</v>
      </c>
      <c r="G248" s="9" t="s">
        <v>1246</v>
      </c>
      <c r="H248" s="2" t="s">
        <v>37</v>
      </c>
      <c r="I248" s="10"/>
      <c r="J248" s="1" t="s">
        <v>1247</v>
      </c>
      <c r="L248" s="6">
        <v>43152.437557870369</v>
      </c>
      <c r="M248" s="5"/>
      <c r="N248" s="5" t="s">
        <v>1191</v>
      </c>
      <c r="O248" s="5" t="s">
        <v>38</v>
      </c>
      <c r="P248" s="5" t="s">
        <v>1248</v>
      </c>
      <c r="Q248" s="5" t="s">
        <v>518</v>
      </c>
      <c r="R248" s="6">
        <v>43154</v>
      </c>
      <c r="S248" s="6"/>
      <c r="T248" s="6"/>
      <c r="V248" s="5" t="s">
        <v>46</v>
      </c>
      <c r="W248" s="5" t="s">
        <v>363</v>
      </c>
    </row>
    <row r="249" spans="1:23" ht="290" x14ac:dyDescent="0.35">
      <c r="A249" s="4">
        <v>474</v>
      </c>
      <c r="B249" s="5" t="s">
        <v>47</v>
      </c>
      <c r="C249" s="5" t="s">
        <v>1041</v>
      </c>
      <c r="D249" s="2" t="s">
        <v>1249</v>
      </c>
      <c r="E249" s="5"/>
      <c r="F249" s="5" t="s">
        <v>363</v>
      </c>
      <c r="G249" s="9" t="s">
        <v>1250</v>
      </c>
      <c r="H249" s="2" t="s">
        <v>28</v>
      </c>
      <c r="I249" s="10"/>
      <c r="J249" s="1" t="s">
        <v>1251</v>
      </c>
      <c r="K249" s="7" t="s">
        <v>1252</v>
      </c>
      <c r="L249" s="6">
        <v>43151.706828703704</v>
      </c>
      <c r="M249" s="5"/>
      <c r="N249" s="5"/>
      <c r="O249" s="5" t="s">
        <v>30</v>
      </c>
      <c r="P249" s="5"/>
      <c r="Q249" s="5" t="s">
        <v>682</v>
      </c>
      <c r="R249" s="6">
        <v>43152</v>
      </c>
      <c r="S249" s="6"/>
      <c r="T249" s="6">
        <v>43193</v>
      </c>
      <c r="U249" s="7" t="s">
        <v>1253</v>
      </c>
      <c r="V249" s="5" t="s">
        <v>56</v>
      </c>
      <c r="W249" s="5" t="s">
        <v>31</v>
      </c>
    </row>
    <row r="250" spans="1:23" ht="261" x14ac:dyDescent="0.35">
      <c r="A250" s="4">
        <v>473</v>
      </c>
      <c r="B250" s="5" t="s">
        <v>47</v>
      </c>
      <c r="C250" s="5" t="s">
        <v>725</v>
      </c>
      <c r="D250" s="2" t="s">
        <v>1254</v>
      </c>
      <c r="E250" s="5"/>
      <c r="F250" s="5" t="s">
        <v>363</v>
      </c>
      <c r="G250" s="9" t="s">
        <v>1250</v>
      </c>
      <c r="H250" s="2" t="s">
        <v>28</v>
      </c>
      <c r="I250" s="10"/>
      <c r="J250" s="1" t="s">
        <v>1255</v>
      </c>
      <c r="K250" s="7" t="s">
        <v>1256</v>
      </c>
      <c r="L250" s="6">
        <v>43151.705555555556</v>
      </c>
      <c r="M250" s="5"/>
      <c r="N250" s="5"/>
      <c r="O250" s="5" t="s">
        <v>30</v>
      </c>
      <c r="P250" s="5"/>
      <c r="Q250" s="5" t="s">
        <v>682</v>
      </c>
      <c r="R250" s="6">
        <v>43152</v>
      </c>
      <c r="S250" s="6">
        <v>43236</v>
      </c>
      <c r="T250" s="6">
        <v>43236</v>
      </c>
      <c r="V250" s="5" t="s">
        <v>56</v>
      </c>
      <c r="W250" s="5" t="s">
        <v>31</v>
      </c>
    </row>
    <row r="251" spans="1:23" ht="319" x14ac:dyDescent="0.35">
      <c r="A251" s="4">
        <v>472</v>
      </c>
      <c r="B251" s="5" t="s">
        <v>47</v>
      </c>
      <c r="C251" s="5" t="s">
        <v>1205</v>
      </c>
      <c r="D251" s="2" t="s">
        <v>1257</v>
      </c>
      <c r="E251" s="5"/>
      <c r="F251" s="5" t="s">
        <v>363</v>
      </c>
      <c r="G251" s="9" t="s">
        <v>1258</v>
      </c>
      <c r="H251" s="2" t="s">
        <v>28</v>
      </c>
      <c r="I251" s="10"/>
      <c r="J251" s="1" t="s">
        <v>1259</v>
      </c>
      <c r="K251" s="7" t="s">
        <v>1260</v>
      </c>
      <c r="L251" s="6">
        <v>43151.704236111109</v>
      </c>
      <c r="M251" s="5"/>
      <c r="N251" s="5"/>
      <c r="O251" s="5" t="s">
        <v>30</v>
      </c>
      <c r="P251" s="5"/>
      <c r="Q251" s="5" t="s">
        <v>682</v>
      </c>
      <c r="R251" s="6">
        <v>43152</v>
      </c>
      <c r="S251" s="6">
        <v>43213</v>
      </c>
      <c r="T251" s="6">
        <v>43213</v>
      </c>
      <c r="U251" s="7" t="s">
        <v>1261</v>
      </c>
      <c r="V251" s="5" t="s">
        <v>56</v>
      </c>
      <c r="W251" s="5" t="s">
        <v>31</v>
      </c>
    </row>
    <row r="252" spans="1:23" ht="159.5" x14ac:dyDescent="0.35">
      <c r="A252" s="4">
        <v>471</v>
      </c>
      <c r="B252" s="5" t="s">
        <v>47</v>
      </c>
      <c r="C252" s="5" t="s">
        <v>1020</v>
      </c>
      <c r="D252" s="2" t="s">
        <v>1058</v>
      </c>
      <c r="E252" s="5" t="s">
        <v>198</v>
      </c>
      <c r="F252" s="5" t="s">
        <v>51</v>
      </c>
      <c r="G252" s="9" t="s">
        <v>1262</v>
      </c>
      <c r="H252" s="2" t="s">
        <v>43</v>
      </c>
      <c r="I252" s="10"/>
      <c r="J252" s="1" t="s">
        <v>1263</v>
      </c>
      <c r="K252" s="7" t="s">
        <v>1264</v>
      </c>
      <c r="L252" s="6">
        <v>43151.573298611111</v>
      </c>
      <c r="M252" s="5"/>
      <c r="N252" s="5" t="s">
        <v>1024</v>
      </c>
      <c r="O252" s="5" t="s">
        <v>38</v>
      </c>
      <c r="P252" s="5" t="s">
        <v>1265</v>
      </c>
      <c r="Q252" s="5"/>
      <c r="R252" s="6">
        <v>43151</v>
      </c>
      <c r="S252" s="6"/>
      <c r="T252" s="6">
        <v>43154</v>
      </c>
      <c r="V252" s="5" t="s">
        <v>56</v>
      </c>
      <c r="W252" s="5" t="s">
        <v>928</v>
      </c>
    </row>
    <row r="253" spans="1:23" ht="130.5" x14ac:dyDescent="0.35">
      <c r="A253" s="4">
        <v>470</v>
      </c>
      <c r="B253" s="5" t="s">
        <v>47</v>
      </c>
      <c r="C253" s="5" t="s">
        <v>1266</v>
      </c>
      <c r="D253" s="2" t="s">
        <v>1267</v>
      </c>
      <c r="E253" s="5" t="s">
        <v>258</v>
      </c>
      <c r="F253" s="5" t="s">
        <v>85</v>
      </c>
      <c r="G253" s="9" t="s">
        <v>1268</v>
      </c>
      <c r="H253" s="2" t="s">
        <v>37</v>
      </c>
      <c r="I253" s="10"/>
      <c r="J253" s="1" t="s">
        <v>1269</v>
      </c>
      <c r="L253" s="6">
        <v>43150.400601851848</v>
      </c>
      <c r="M253" s="5"/>
      <c r="N253" s="5" t="s">
        <v>1270</v>
      </c>
      <c r="O253" s="5" t="s">
        <v>38</v>
      </c>
      <c r="P253" s="5" t="s">
        <v>1271</v>
      </c>
      <c r="Q253" s="5" t="s">
        <v>1272</v>
      </c>
      <c r="R253" s="6">
        <v>43150</v>
      </c>
      <c r="S253" s="6"/>
      <c r="T253" s="6">
        <v>43186</v>
      </c>
      <c r="V253" s="5" t="s">
        <v>46</v>
      </c>
      <c r="W253" s="5" t="s">
        <v>363</v>
      </c>
    </row>
    <row r="254" spans="1:23" ht="409.5" x14ac:dyDescent="0.35">
      <c r="A254" s="4">
        <v>469</v>
      </c>
      <c r="B254" s="5" t="s">
        <v>47</v>
      </c>
      <c r="C254" s="5" t="s">
        <v>1273</v>
      </c>
      <c r="D254" s="2" t="s">
        <v>1274</v>
      </c>
      <c r="E254" s="5" t="s">
        <v>217</v>
      </c>
      <c r="F254" s="5" t="s">
        <v>51</v>
      </c>
      <c r="G254" s="9" t="s">
        <v>1275</v>
      </c>
      <c r="H254" s="2" t="s">
        <v>28</v>
      </c>
      <c r="I254" s="10"/>
      <c r="J254" s="1" t="s">
        <v>1276</v>
      </c>
      <c r="L254" s="6">
        <v>43150.398935185185</v>
      </c>
      <c r="M254" s="5"/>
      <c r="N254" s="5" t="s">
        <v>1277</v>
      </c>
      <c r="O254" s="5" t="s">
        <v>38</v>
      </c>
      <c r="P254" s="5" t="s">
        <v>1278</v>
      </c>
      <c r="Q254" s="5" t="s">
        <v>518</v>
      </c>
      <c r="R254" s="6">
        <v>43150</v>
      </c>
      <c r="S254" s="6"/>
      <c r="T254" s="6">
        <v>43209</v>
      </c>
      <c r="V254" s="5" t="s">
        <v>32</v>
      </c>
      <c r="W254" s="5" t="s">
        <v>252</v>
      </c>
    </row>
    <row r="255" spans="1:23" ht="58" x14ac:dyDescent="0.35">
      <c r="A255" s="4">
        <v>468</v>
      </c>
      <c r="B255" s="5" t="s">
        <v>47</v>
      </c>
      <c r="C255" s="5" t="s">
        <v>1279</v>
      </c>
      <c r="D255" s="2" t="s">
        <v>1280</v>
      </c>
      <c r="E255" s="5"/>
      <c r="F255" s="5" t="s">
        <v>363</v>
      </c>
      <c r="G255" s="9" t="s">
        <v>1281</v>
      </c>
      <c r="H255" s="2" t="s">
        <v>28</v>
      </c>
      <c r="I255" s="10"/>
      <c r="J255" s="1" t="s">
        <v>1282</v>
      </c>
      <c r="K255" s="7" t="s">
        <v>1283</v>
      </c>
      <c r="L255" s="6">
        <v>43139.779282407406</v>
      </c>
      <c r="M255" s="5"/>
      <c r="N255" s="5"/>
      <c r="O255" s="5" t="s">
        <v>30</v>
      </c>
      <c r="P255" s="5"/>
      <c r="Q255" s="5" t="s">
        <v>682</v>
      </c>
      <c r="R255" s="6">
        <v>43140</v>
      </c>
      <c r="S255" s="6"/>
      <c r="T255" s="6">
        <v>43140</v>
      </c>
      <c r="V255" s="5" t="s">
        <v>56</v>
      </c>
      <c r="W255" s="5" t="s">
        <v>31</v>
      </c>
    </row>
    <row r="256" spans="1:23" ht="72.5" x14ac:dyDescent="0.35">
      <c r="A256" s="4">
        <v>467</v>
      </c>
      <c r="B256" s="5" t="s">
        <v>47</v>
      </c>
      <c r="C256" s="5" t="s">
        <v>1284</v>
      </c>
      <c r="D256" s="2" t="s">
        <v>1285</v>
      </c>
      <c r="E256" s="5"/>
      <c r="F256" s="5" t="s">
        <v>363</v>
      </c>
      <c r="G256" s="9" t="s">
        <v>1286</v>
      </c>
      <c r="H256" s="2" t="s">
        <v>28</v>
      </c>
      <c r="I256" s="10"/>
      <c r="J256" s="1" t="s">
        <v>1287</v>
      </c>
      <c r="K256" s="7" t="s">
        <v>1288</v>
      </c>
      <c r="L256" s="6">
        <v>43139.748692129629</v>
      </c>
      <c r="M256" s="5"/>
      <c r="N256" s="5"/>
      <c r="O256" s="5" t="s">
        <v>30</v>
      </c>
      <c r="P256" s="5"/>
      <c r="Q256" s="5" t="s">
        <v>682</v>
      </c>
      <c r="R256" s="6">
        <v>43140</v>
      </c>
      <c r="S256" s="6"/>
      <c r="T256" s="6">
        <v>43140</v>
      </c>
      <c r="V256" s="5" t="s">
        <v>56</v>
      </c>
      <c r="W256" s="5" t="s">
        <v>31</v>
      </c>
    </row>
    <row r="257" spans="1:23" ht="43.5" x14ac:dyDescent="0.35">
      <c r="A257" s="4">
        <v>466</v>
      </c>
      <c r="B257" s="5" t="s">
        <v>47</v>
      </c>
      <c r="C257" s="5" t="s">
        <v>1289</v>
      </c>
      <c r="D257" s="2" t="s">
        <v>1290</v>
      </c>
      <c r="E257" s="5"/>
      <c r="F257" s="5" t="s">
        <v>363</v>
      </c>
      <c r="G257" s="9" t="s">
        <v>1291</v>
      </c>
      <c r="H257" s="2" t="s">
        <v>28</v>
      </c>
      <c r="I257" s="10"/>
      <c r="J257" s="1" t="s">
        <v>1292</v>
      </c>
      <c r="K257" s="7" t="s">
        <v>1293</v>
      </c>
      <c r="L257" s="6">
        <v>43137.709236111114</v>
      </c>
      <c r="M257" s="5"/>
      <c r="N257" s="5"/>
      <c r="O257" s="5" t="s">
        <v>30</v>
      </c>
      <c r="P257" s="5"/>
      <c r="Q257" s="5" t="s">
        <v>682</v>
      </c>
      <c r="R257" s="6">
        <v>43138</v>
      </c>
      <c r="S257" s="6"/>
      <c r="T257" s="6">
        <v>43138</v>
      </c>
      <c r="V257" s="5" t="s">
        <v>56</v>
      </c>
      <c r="W257" s="5" t="s">
        <v>31</v>
      </c>
    </row>
    <row r="258" spans="1:23" ht="43.5" x14ac:dyDescent="0.35">
      <c r="A258" s="4">
        <v>465</v>
      </c>
      <c r="B258" s="5" t="s">
        <v>47</v>
      </c>
      <c r="C258" s="5" t="s">
        <v>401</v>
      </c>
      <c r="D258" s="2" t="s">
        <v>1294</v>
      </c>
      <c r="E258" s="5"/>
      <c r="F258" s="5" t="s">
        <v>363</v>
      </c>
      <c r="G258" s="9" t="s">
        <v>1295</v>
      </c>
      <c r="H258" s="2" t="s">
        <v>28</v>
      </c>
      <c r="I258" s="10"/>
      <c r="J258" s="1" t="s">
        <v>1296</v>
      </c>
      <c r="K258" s="7" t="s">
        <v>1297</v>
      </c>
      <c r="L258" s="6">
        <v>43137.702800925923</v>
      </c>
      <c r="M258" s="5"/>
      <c r="N258" s="5"/>
      <c r="O258" s="5" t="s">
        <v>30</v>
      </c>
      <c r="P258" s="5"/>
      <c r="Q258" s="5" t="s">
        <v>682</v>
      </c>
      <c r="R258" s="6">
        <v>43138</v>
      </c>
      <c r="S258" s="6"/>
      <c r="T258" s="6">
        <v>43138</v>
      </c>
      <c r="V258" s="5" t="s">
        <v>56</v>
      </c>
      <c r="W258" s="5" t="s">
        <v>31</v>
      </c>
    </row>
    <row r="259" spans="1:23" ht="203" x14ac:dyDescent="0.35">
      <c r="A259" s="4">
        <v>464</v>
      </c>
      <c r="B259" s="5" t="s">
        <v>66</v>
      </c>
      <c r="C259" s="5" t="s">
        <v>1298</v>
      </c>
      <c r="D259" s="2" t="s">
        <v>1299</v>
      </c>
      <c r="E259" s="5" t="s">
        <v>1099</v>
      </c>
      <c r="F259" s="5" t="s">
        <v>31</v>
      </c>
      <c r="G259" s="9" t="s">
        <v>1300</v>
      </c>
      <c r="H259" s="2" t="s">
        <v>37</v>
      </c>
      <c r="I259" s="10"/>
      <c r="J259" s="1" t="s">
        <v>1301</v>
      </c>
      <c r="L259" s="6">
        <v>43137.497071759259</v>
      </c>
      <c r="M259" s="5"/>
      <c r="N259" s="5" t="s">
        <v>1302</v>
      </c>
      <c r="O259" s="5" t="s">
        <v>38</v>
      </c>
      <c r="P259" s="5" t="s">
        <v>1303</v>
      </c>
      <c r="Q259" s="5" t="s">
        <v>682</v>
      </c>
      <c r="R259" s="6"/>
      <c r="S259" s="6"/>
      <c r="T259" s="6"/>
      <c r="V259" s="5" t="s">
        <v>32</v>
      </c>
      <c r="W259" s="5" t="s">
        <v>31</v>
      </c>
    </row>
    <row r="260" spans="1:23" ht="188.5" x14ac:dyDescent="0.35">
      <c r="A260" s="4">
        <v>463</v>
      </c>
      <c r="B260" s="5" t="s">
        <v>47</v>
      </c>
      <c r="C260" s="5" t="s">
        <v>1304</v>
      </c>
      <c r="D260" s="2" t="s">
        <v>1305</v>
      </c>
      <c r="E260" s="5"/>
      <c r="F260" s="5" t="s">
        <v>363</v>
      </c>
      <c r="G260" s="9" t="s">
        <v>1306</v>
      </c>
      <c r="H260" s="2" t="s">
        <v>28</v>
      </c>
      <c r="I260" s="10"/>
      <c r="J260" s="1" t="s">
        <v>1307</v>
      </c>
      <c r="K260" s="7" t="s">
        <v>1308</v>
      </c>
      <c r="L260" s="6">
        <v>43137.450312499997</v>
      </c>
      <c r="M260" s="5"/>
      <c r="N260" s="5"/>
      <c r="O260" s="5" t="s">
        <v>30</v>
      </c>
      <c r="P260" s="5"/>
      <c r="Q260" s="5" t="s">
        <v>682</v>
      </c>
      <c r="R260" s="6">
        <v>43137</v>
      </c>
      <c r="S260" s="6">
        <v>43214</v>
      </c>
      <c r="T260" s="6">
        <v>43214</v>
      </c>
      <c r="V260" s="5" t="s">
        <v>56</v>
      </c>
      <c r="W260" s="5" t="s">
        <v>31</v>
      </c>
    </row>
    <row r="261" spans="1:23" ht="275.5" x14ac:dyDescent="0.35">
      <c r="A261" s="4">
        <v>462</v>
      </c>
      <c r="B261" s="5" t="s">
        <v>47</v>
      </c>
      <c r="C261" s="5" t="s">
        <v>1105</v>
      </c>
      <c r="D261" s="2" t="s">
        <v>1309</v>
      </c>
      <c r="E261" s="5"/>
      <c r="F261" s="5" t="s">
        <v>363</v>
      </c>
      <c r="G261" s="9" t="s">
        <v>1310</v>
      </c>
      <c r="H261" s="2" t="s">
        <v>28</v>
      </c>
      <c r="I261" s="10"/>
      <c r="J261" s="1" t="s">
        <v>1311</v>
      </c>
      <c r="K261" s="7" t="s">
        <v>1312</v>
      </c>
      <c r="L261" s="6">
        <v>43137.43513888889</v>
      </c>
      <c r="M261" s="5"/>
      <c r="N261" s="5"/>
      <c r="O261" s="5" t="s">
        <v>30</v>
      </c>
      <c r="P261" s="5"/>
      <c r="Q261" s="5" t="s">
        <v>682</v>
      </c>
      <c r="R261" s="6">
        <v>43137</v>
      </c>
      <c r="S261" s="6"/>
      <c r="T261" s="6">
        <v>43193</v>
      </c>
      <c r="U261" s="7" t="s">
        <v>1313</v>
      </c>
      <c r="V261" s="5" t="s">
        <v>56</v>
      </c>
      <c r="W261" s="5" t="s">
        <v>31</v>
      </c>
    </row>
    <row r="262" spans="1:23" ht="145" x14ac:dyDescent="0.35">
      <c r="A262" s="4">
        <v>461</v>
      </c>
      <c r="B262" s="5" t="s">
        <v>22</v>
      </c>
      <c r="C262" s="5" t="s">
        <v>1266</v>
      </c>
      <c r="D262" s="2" t="s">
        <v>1314</v>
      </c>
      <c r="E262" s="5" t="s">
        <v>258</v>
      </c>
      <c r="F262" s="5" t="s">
        <v>35</v>
      </c>
      <c r="G262" s="9" t="s">
        <v>1315</v>
      </c>
      <c r="H262" s="2" t="s">
        <v>28</v>
      </c>
      <c r="I262" s="10"/>
      <c r="J262" s="1"/>
      <c r="L262" s="6">
        <v>43131.376550925925</v>
      </c>
      <c r="M262" s="5"/>
      <c r="N262" s="5" t="s">
        <v>1270</v>
      </c>
      <c r="O262" s="5" t="s">
        <v>38</v>
      </c>
      <c r="P262" s="5"/>
      <c r="Q262" s="5"/>
      <c r="R262" s="6"/>
      <c r="S262" s="6"/>
      <c r="T262" s="6"/>
      <c r="V262" s="5" t="s">
        <v>56</v>
      </c>
      <c r="W262" s="5" t="s">
        <v>35</v>
      </c>
    </row>
    <row r="263" spans="1:23" ht="159.5" x14ac:dyDescent="0.35">
      <c r="A263" s="4">
        <v>460</v>
      </c>
      <c r="B263" s="5" t="s">
        <v>47</v>
      </c>
      <c r="C263" s="5" t="s">
        <v>492</v>
      </c>
      <c r="D263" s="2" t="s">
        <v>1316</v>
      </c>
      <c r="E263" s="5"/>
      <c r="F263" s="5" t="s">
        <v>363</v>
      </c>
      <c r="G263" s="9" t="s">
        <v>1317</v>
      </c>
      <c r="H263" s="2" t="s">
        <v>28</v>
      </c>
      <c r="I263" s="10"/>
      <c r="J263" s="1" t="s">
        <v>1318</v>
      </c>
      <c r="K263" s="7" t="s">
        <v>1319</v>
      </c>
      <c r="L263" s="6">
        <v>43124.751134259262</v>
      </c>
      <c r="M263" s="5"/>
      <c r="N263" s="5"/>
      <c r="O263" s="5" t="s">
        <v>30</v>
      </c>
      <c r="P263" s="5"/>
      <c r="Q263" s="5" t="s">
        <v>682</v>
      </c>
      <c r="R263" s="6">
        <v>43132</v>
      </c>
      <c r="S263" s="6"/>
      <c r="T263" s="6">
        <v>43132</v>
      </c>
      <c r="V263" s="5" t="s">
        <v>56</v>
      </c>
      <c r="W263" s="5" t="s">
        <v>31</v>
      </c>
    </row>
    <row r="264" spans="1:23" ht="145" x14ac:dyDescent="0.35">
      <c r="A264" s="4">
        <v>459</v>
      </c>
      <c r="B264" s="5" t="s">
        <v>47</v>
      </c>
      <c r="C264" s="5" t="s">
        <v>492</v>
      </c>
      <c r="D264" s="2" t="s">
        <v>1320</v>
      </c>
      <c r="E264" s="5"/>
      <c r="F264" s="5" t="s">
        <v>363</v>
      </c>
      <c r="G264" s="9" t="s">
        <v>1321</v>
      </c>
      <c r="H264" s="2" t="s">
        <v>28</v>
      </c>
      <c r="I264" s="10"/>
      <c r="J264" s="1" t="s">
        <v>1322</v>
      </c>
      <c r="K264" s="7" t="s">
        <v>1323</v>
      </c>
      <c r="L264" s="6">
        <v>43117.485486111109</v>
      </c>
      <c r="M264" s="5"/>
      <c r="N264" s="5"/>
      <c r="O264" s="5" t="s">
        <v>30</v>
      </c>
      <c r="P264" s="5"/>
      <c r="Q264" s="5"/>
      <c r="R264" s="6"/>
      <c r="S264" s="6"/>
      <c r="T264" s="6">
        <v>43125</v>
      </c>
      <c r="U264" s="7" t="s">
        <v>1324</v>
      </c>
      <c r="V264" s="5" t="s">
        <v>56</v>
      </c>
      <c r="W264" s="5" t="s">
        <v>363</v>
      </c>
    </row>
    <row r="265" spans="1:23" ht="377" x14ac:dyDescent="0.35">
      <c r="A265" s="4">
        <v>458</v>
      </c>
      <c r="B265" s="5" t="s">
        <v>1325</v>
      </c>
      <c r="C265" s="5" t="s">
        <v>165</v>
      </c>
      <c r="D265" s="2" t="s">
        <v>505</v>
      </c>
      <c r="E265" s="5" t="s">
        <v>133</v>
      </c>
      <c r="F265" s="5" t="s">
        <v>85</v>
      </c>
      <c r="G265" s="9" t="s">
        <v>1326</v>
      </c>
      <c r="H265" s="2" t="s">
        <v>37</v>
      </c>
      <c r="I265" s="10" t="s">
        <v>3249</v>
      </c>
      <c r="J265" s="1" t="s">
        <v>1327</v>
      </c>
      <c r="L265" s="6">
        <v>43116.439479166664</v>
      </c>
      <c r="M265" s="5"/>
      <c r="N265" s="5" t="s">
        <v>1328</v>
      </c>
      <c r="O265" s="5" t="s">
        <v>38</v>
      </c>
      <c r="P265" s="5" t="s">
        <v>1329</v>
      </c>
      <c r="Q265" s="5"/>
      <c r="R265" s="6">
        <v>43151</v>
      </c>
      <c r="S265" s="6"/>
      <c r="T265" s="6"/>
      <c r="V265" s="5" t="s">
        <v>46</v>
      </c>
      <c r="W265" s="5" t="s">
        <v>35</v>
      </c>
    </row>
    <row r="266" spans="1:23" ht="58" x14ac:dyDescent="0.35">
      <c r="A266" s="4">
        <v>457</v>
      </c>
      <c r="B266" s="5" t="s">
        <v>47</v>
      </c>
      <c r="C266" s="5" t="s">
        <v>1330</v>
      </c>
      <c r="D266" s="2" t="s">
        <v>1331</v>
      </c>
      <c r="E266" s="5"/>
      <c r="F266" s="5" t="s">
        <v>363</v>
      </c>
      <c r="G266" s="9" t="s">
        <v>1332</v>
      </c>
      <c r="H266" s="2" t="s">
        <v>28</v>
      </c>
      <c r="I266" s="10"/>
      <c r="J266" s="1" t="s">
        <v>1333</v>
      </c>
      <c r="K266" s="7" t="s">
        <v>1334</v>
      </c>
      <c r="L266" s="6">
        <v>43115.540046296293</v>
      </c>
      <c r="M266" s="5"/>
      <c r="N266" s="5"/>
      <c r="O266" s="5" t="s">
        <v>30</v>
      </c>
      <c r="P266" s="5"/>
      <c r="Q266" s="5" t="s">
        <v>682</v>
      </c>
      <c r="R266" s="6">
        <v>43115</v>
      </c>
      <c r="S266" s="6"/>
      <c r="T266" s="6">
        <v>43115</v>
      </c>
      <c r="V266" s="5" t="s">
        <v>56</v>
      </c>
      <c r="W266" s="5" t="s">
        <v>31</v>
      </c>
    </row>
    <row r="267" spans="1:23" ht="145" x14ac:dyDescent="0.35">
      <c r="A267" s="4">
        <v>456</v>
      </c>
      <c r="B267" s="5" t="s">
        <v>47</v>
      </c>
      <c r="C267" s="5" t="s">
        <v>1335</v>
      </c>
      <c r="D267" s="2" t="s">
        <v>1336</v>
      </c>
      <c r="E267" s="5"/>
      <c r="F267" s="5" t="s">
        <v>363</v>
      </c>
      <c r="G267" s="9" t="s">
        <v>1337</v>
      </c>
      <c r="H267" s="2" t="s">
        <v>43</v>
      </c>
      <c r="I267" s="10"/>
      <c r="J267" s="1" t="s">
        <v>1338</v>
      </c>
      <c r="K267" s="7" t="s">
        <v>1339</v>
      </c>
      <c r="L267" s="6">
        <v>43112.489282407405</v>
      </c>
      <c r="M267" s="5"/>
      <c r="N267" s="5"/>
      <c r="O267" s="5" t="s">
        <v>30</v>
      </c>
      <c r="P267" s="5"/>
      <c r="Q267" s="5" t="s">
        <v>682</v>
      </c>
      <c r="R267" s="6">
        <v>43117</v>
      </c>
      <c r="S267" s="6"/>
      <c r="T267" s="6">
        <v>43132</v>
      </c>
      <c r="U267" s="7" t="s">
        <v>1340</v>
      </c>
      <c r="V267" s="5"/>
      <c r="W267" s="5" t="s">
        <v>31</v>
      </c>
    </row>
    <row r="268" spans="1:23" ht="174" x14ac:dyDescent="0.35">
      <c r="A268" s="4">
        <v>455</v>
      </c>
      <c r="B268" s="5" t="s">
        <v>47</v>
      </c>
      <c r="C268" s="5" t="s">
        <v>1341</v>
      </c>
      <c r="D268" s="2" t="s">
        <v>1342</v>
      </c>
      <c r="E268" s="5"/>
      <c r="F268" s="5" t="s">
        <v>363</v>
      </c>
      <c r="G268" s="9" t="s">
        <v>1337</v>
      </c>
      <c r="H268" s="2" t="s">
        <v>28</v>
      </c>
      <c r="I268" s="10"/>
      <c r="J268" s="1" t="s">
        <v>1343</v>
      </c>
      <c r="K268" s="7" t="s">
        <v>1344</v>
      </c>
      <c r="L268" s="6">
        <v>43108.754236111112</v>
      </c>
      <c r="M268" s="5"/>
      <c r="N268" s="5"/>
      <c r="O268" s="5" t="s">
        <v>30</v>
      </c>
      <c r="P268" s="5"/>
      <c r="Q268" s="5" t="s">
        <v>682</v>
      </c>
      <c r="R268" s="6">
        <v>43109</v>
      </c>
      <c r="S268" s="6"/>
      <c r="T268" s="6"/>
      <c r="U268" s="7" t="s">
        <v>1345</v>
      </c>
      <c r="V268" s="5" t="s">
        <v>56</v>
      </c>
      <c r="W268" s="5" t="s">
        <v>31</v>
      </c>
    </row>
    <row r="269" spans="1:23" ht="101.5" x14ac:dyDescent="0.35">
      <c r="A269" s="4">
        <v>454</v>
      </c>
      <c r="B269" s="5" t="s">
        <v>47</v>
      </c>
      <c r="C269" s="5" t="s">
        <v>1346</v>
      </c>
      <c r="D269" s="2" t="s">
        <v>1347</v>
      </c>
      <c r="E269" s="5" t="s">
        <v>318</v>
      </c>
      <c r="F269" s="5" t="s">
        <v>31</v>
      </c>
      <c r="G269" s="9" t="s">
        <v>1348</v>
      </c>
      <c r="H269" s="2" t="s">
        <v>37</v>
      </c>
      <c r="I269" s="10"/>
      <c r="J269" s="1" t="s">
        <v>1349</v>
      </c>
      <c r="K269" s="7" t="s">
        <v>1350</v>
      </c>
      <c r="L269" s="6">
        <v>43108.423182870371</v>
      </c>
      <c r="M269" s="5"/>
      <c r="N269" s="5" t="s">
        <v>1351</v>
      </c>
      <c r="O269" s="5" t="s">
        <v>38</v>
      </c>
      <c r="P269" s="5" t="s">
        <v>1352</v>
      </c>
      <c r="Q269" s="5" t="s">
        <v>682</v>
      </c>
      <c r="R269" s="6">
        <v>43110</v>
      </c>
      <c r="S269" s="6"/>
      <c r="T269" s="6">
        <v>43110</v>
      </c>
      <c r="V269" s="5" t="s">
        <v>46</v>
      </c>
      <c r="W269" s="5" t="s">
        <v>31</v>
      </c>
    </row>
    <row r="270" spans="1:23" ht="232" x14ac:dyDescent="0.35">
      <c r="A270" s="4">
        <v>453</v>
      </c>
      <c r="B270" s="5" t="s">
        <v>47</v>
      </c>
      <c r="C270" s="5" t="s">
        <v>1289</v>
      </c>
      <c r="D270" s="2" t="s">
        <v>1353</v>
      </c>
      <c r="E270" s="5"/>
      <c r="F270" s="5" t="s">
        <v>363</v>
      </c>
      <c r="G270" s="9" t="s">
        <v>1354</v>
      </c>
      <c r="H270" s="2" t="s">
        <v>28</v>
      </c>
      <c r="I270" s="10"/>
      <c r="J270" s="1" t="s">
        <v>1355</v>
      </c>
      <c r="K270" s="7" t="s">
        <v>1356</v>
      </c>
      <c r="L270" s="6">
        <v>43091.697337962964</v>
      </c>
      <c r="M270" s="5"/>
      <c r="N270" s="5"/>
      <c r="O270" s="5" t="s">
        <v>30</v>
      </c>
      <c r="P270" s="5"/>
      <c r="Q270" s="5" t="s">
        <v>682</v>
      </c>
      <c r="R270" s="6">
        <v>43104</v>
      </c>
      <c r="S270" s="6"/>
      <c r="T270" s="6">
        <v>43108</v>
      </c>
      <c r="V270" s="5" t="s">
        <v>56</v>
      </c>
      <c r="W270" s="5" t="s">
        <v>31</v>
      </c>
    </row>
    <row r="271" spans="1:23" ht="101.5" x14ac:dyDescent="0.35">
      <c r="A271" s="4">
        <v>452</v>
      </c>
      <c r="B271" s="5" t="s">
        <v>47</v>
      </c>
      <c r="C271" s="5" t="s">
        <v>1357</v>
      </c>
      <c r="D271" s="2" t="s">
        <v>1358</v>
      </c>
      <c r="E271" s="5"/>
      <c r="F271" s="5" t="s">
        <v>363</v>
      </c>
      <c r="G271" s="9" t="s">
        <v>1359</v>
      </c>
      <c r="H271" s="2" t="s">
        <v>43</v>
      </c>
      <c r="I271" s="10"/>
      <c r="J271" s="1" t="s">
        <v>1360</v>
      </c>
      <c r="L271" s="6">
        <v>43090.702696759261</v>
      </c>
      <c r="M271" s="5"/>
      <c r="N271" s="5"/>
      <c r="O271" s="5" t="s">
        <v>30</v>
      </c>
      <c r="P271" s="5"/>
      <c r="Q271" s="5" t="s">
        <v>834</v>
      </c>
      <c r="R271" s="6">
        <v>43091</v>
      </c>
      <c r="S271" s="6">
        <v>43146</v>
      </c>
      <c r="T271" s="6">
        <v>43146</v>
      </c>
      <c r="V271" s="5"/>
      <c r="W271" s="5" t="s">
        <v>31</v>
      </c>
    </row>
    <row r="272" spans="1:23" ht="203" x14ac:dyDescent="0.35">
      <c r="A272" s="4">
        <v>451</v>
      </c>
      <c r="B272" s="5" t="s">
        <v>47</v>
      </c>
      <c r="C272" s="5" t="s">
        <v>1361</v>
      </c>
      <c r="D272" s="2" t="s">
        <v>1362</v>
      </c>
      <c r="E272" s="5" t="s">
        <v>1099</v>
      </c>
      <c r="F272" s="5" t="s">
        <v>31</v>
      </c>
      <c r="G272" s="9" t="s">
        <v>1363</v>
      </c>
      <c r="H272" s="2" t="s">
        <v>37</v>
      </c>
      <c r="I272" s="10"/>
      <c r="J272" s="1" t="s">
        <v>1364</v>
      </c>
      <c r="L272" s="6">
        <v>43089.615474537037</v>
      </c>
      <c r="M272" s="5"/>
      <c r="N272" s="5" t="s">
        <v>1099</v>
      </c>
      <c r="O272" s="5" t="s">
        <v>38</v>
      </c>
      <c r="P272" s="5" t="s">
        <v>1099</v>
      </c>
      <c r="Q272" s="5" t="s">
        <v>518</v>
      </c>
      <c r="R272" s="6">
        <v>43089</v>
      </c>
      <c r="S272" s="6"/>
      <c r="T272" s="6">
        <v>43110</v>
      </c>
      <c r="V272" s="5" t="s">
        <v>56</v>
      </c>
      <c r="W272" s="5" t="s">
        <v>363</v>
      </c>
    </row>
    <row r="273" spans="1:23" ht="246.5" x14ac:dyDescent="0.35">
      <c r="A273" s="4">
        <v>450</v>
      </c>
      <c r="B273" s="5" t="s">
        <v>47</v>
      </c>
      <c r="C273" s="5" t="s">
        <v>401</v>
      </c>
      <c r="D273" s="2" t="s">
        <v>1294</v>
      </c>
      <c r="E273" s="5"/>
      <c r="F273" s="5" t="s">
        <v>363</v>
      </c>
      <c r="G273" s="9" t="s">
        <v>1354</v>
      </c>
      <c r="H273" s="2" t="s">
        <v>43</v>
      </c>
      <c r="I273" s="10"/>
      <c r="J273" s="1" t="s">
        <v>1365</v>
      </c>
      <c r="K273" s="7" t="s">
        <v>1366</v>
      </c>
      <c r="L273" s="6">
        <v>43087.766851851855</v>
      </c>
      <c r="M273" s="5"/>
      <c r="N273" s="5"/>
      <c r="O273" s="5" t="s">
        <v>30</v>
      </c>
      <c r="P273" s="5"/>
      <c r="Q273" s="5" t="s">
        <v>682</v>
      </c>
      <c r="R273" s="6">
        <v>43088</v>
      </c>
      <c r="S273" s="6">
        <v>43088</v>
      </c>
      <c r="T273" s="6">
        <v>43088</v>
      </c>
      <c r="V273" s="5" t="s">
        <v>32</v>
      </c>
      <c r="W273" s="5" t="s">
        <v>31</v>
      </c>
    </row>
    <row r="274" spans="1:23" ht="43.5" x14ac:dyDescent="0.35">
      <c r="A274" s="4">
        <v>449</v>
      </c>
      <c r="B274" s="5" t="s">
        <v>47</v>
      </c>
      <c r="C274" s="5" t="s">
        <v>138</v>
      </c>
      <c r="D274" s="2" t="s">
        <v>1367</v>
      </c>
      <c r="E274" s="5"/>
      <c r="F274" s="5" t="s">
        <v>363</v>
      </c>
      <c r="G274" s="9" t="s">
        <v>1368</v>
      </c>
      <c r="H274" s="2" t="s">
        <v>43</v>
      </c>
      <c r="I274" s="10"/>
      <c r="J274" s="1" t="s">
        <v>1369</v>
      </c>
      <c r="K274" s="7" t="s">
        <v>1370</v>
      </c>
      <c r="L274" s="6">
        <v>43087.442349537036</v>
      </c>
      <c r="M274" s="5"/>
      <c r="N274" s="5"/>
      <c r="O274" s="5" t="s">
        <v>30</v>
      </c>
      <c r="P274" s="5"/>
      <c r="Q274" s="5" t="s">
        <v>682</v>
      </c>
      <c r="R274" s="6">
        <v>43087</v>
      </c>
      <c r="S274" s="6">
        <v>43087</v>
      </c>
      <c r="T274" s="6">
        <v>43087</v>
      </c>
      <c r="V274" s="5" t="s">
        <v>46</v>
      </c>
      <c r="W274" s="5" t="s">
        <v>31</v>
      </c>
    </row>
    <row r="275" spans="1:23" ht="116" x14ac:dyDescent="0.35">
      <c r="A275" s="4">
        <v>448</v>
      </c>
      <c r="B275" s="5" t="s">
        <v>47</v>
      </c>
      <c r="C275" s="5" t="s">
        <v>1371</v>
      </c>
      <c r="D275" s="2" t="s">
        <v>1372</v>
      </c>
      <c r="E275" s="5" t="s">
        <v>112</v>
      </c>
      <c r="F275" s="5" t="s">
        <v>31</v>
      </c>
      <c r="G275" s="9" t="s">
        <v>1373</v>
      </c>
      <c r="H275" s="2" t="s">
        <v>37</v>
      </c>
      <c r="I275" s="10"/>
      <c r="J275" s="1" t="s">
        <v>1374</v>
      </c>
      <c r="K275" s="7" t="s">
        <v>1375</v>
      </c>
      <c r="L275" s="6">
        <v>43077.484756944446</v>
      </c>
      <c r="M275" s="5"/>
      <c r="N275" s="5" t="s">
        <v>1376</v>
      </c>
      <c r="O275" s="5" t="s">
        <v>38</v>
      </c>
      <c r="P275" s="5" t="s">
        <v>1099</v>
      </c>
      <c r="Q275" s="5"/>
      <c r="R275" s="6">
        <v>43084</v>
      </c>
      <c r="S275" s="6"/>
      <c r="T275" s="6">
        <v>43084</v>
      </c>
      <c r="V275" s="5" t="s">
        <v>32</v>
      </c>
      <c r="W275" s="5" t="s">
        <v>363</v>
      </c>
    </row>
    <row r="276" spans="1:23" ht="72.5" x14ac:dyDescent="0.35">
      <c r="A276" s="4">
        <v>447</v>
      </c>
      <c r="B276" s="5" t="s">
        <v>47</v>
      </c>
      <c r="C276" s="5" t="s">
        <v>1377</v>
      </c>
      <c r="D276" s="2" t="s">
        <v>1378</v>
      </c>
      <c r="E276" s="5" t="s">
        <v>432</v>
      </c>
      <c r="F276" s="5" t="s">
        <v>31</v>
      </c>
      <c r="G276" s="9" t="s">
        <v>1379</v>
      </c>
      <c r="H276" s="2" t="s">
        <v>37</v>
      </c>
      <c r="I276" s="10"/>
      <c r="J276" s="1" t="s">
        <v>1380</v>
      </c>
      <c r="L276" s="6">
        <v>43076.647094907406</v>
      </c>
      <c r="M276" s="5"/>
      <c r="N276" s="5" t="s">
        <v>1381</v>
      </c>
      <c r="O276" s="5" t="s">
        <v>38</v>
      </c>
      <c r="P276" s="5" t="s">
        <v>1382</v>
      </c>
      <c r="Q276" s="5" t="s">
        <v>518</v>
      </c>
      <c r="R276" s="6"/>
      <c r="S276" s="6"/>
      <c r="T276" s="6">
        <v>43087</v>
      </c>
      <c r="V276" s="5" t="s">
        <v>46</v>
      </c>
      <c r="W276" s="5" t="s">
        <v>363</v>
      </c>
    </row>
    <row r="277" spans="1:23" ht="116" x14ac:dyDescent="0.35">
      <c r="A277" s="4">
        <v>446</v>
      </c>
      <c r="B277" s="5" t="s">
        <v>47</v>
      </c>
      <c r="C277" s="5" t="s">
        <v>498</v>
      </c>
      <c r="D277" s="2" t="s">
        <v>1383</v>
      </c>
      <c r="E277" s="5"/>
      <c r="F277" s="5" t="s">
        <v>363</v>
      </c>
      <c r="G277" s="9" t="s">
        <v>1384</v>
      </c>
      <c r="H277" s="2" t="s">
        <v>28</v>
      </c>
      <c r="I277" s="10"/>
      <c r="J277" s="1" t="s">
        <v>1385</v>
      </c>
      <c r="K277" s="7" t="s">
        <v>1386</v>
      </c>
      <c r="L277" s="6">
        <v>43074.776631944442</v>
      </c>
      <c r="M277" s="5"/>
      <c r="N277" s="5"/>
      <c r="O277" s="5" t="s">
        <v>30</v>
      </c>
      <c r="P277" s="5"/>
      <c r="Q277" s="5" t="s">
        <v>682</v>
      </c>
      <c r="R277" s="6">
        <v>43075</v>
      </c>
      <c r="S277" s="6">
        <v>43075</v>
      </c>
      <c r="T277" s="6">
        <v>43075</v>
      </c>
      <c r="V277" s="5" t="s">
        <v>56</v>
      </c>
      <c r="W277" s="5" t="s">
        <v>31</v>
      </c>
    </row>
    <row r="278" spans="1:23" ht="116" x14ac:dyDescent="0.35">
      <c r="A278" s="4">
        <v>445</v>
      </c>
      <c r="B278" s="5" t="s">
        <v>47</v>
      </c>
      <c r="C278" s="5" t="s">
        <v>1211</v>
      </c>
      <c r="D278" s="2" t="s">
        <v>1387</v>
      </c>
      <c r="E278" s="5"/>
      <c r="F278" s="5" t="s">
        <v>363</v>
      </c>
      <c r="G278" s="9" t="s">
        <v>1388</v>
      </c>
      <c r="H278" s="2" t="s">
        <v>28</v>
      </c>
      <c r="I278" s="10"/>
      <c r="J278" s="1" t="s">
        <v>1389</v>
      </c>
      <c r="K278" s="7" t="s">
        <v>1390</v>
      </c>
      <c r="L278" s="6">
        <v>43074.437418981484</v>
      </c>
      <c r="M278" s="5"/>
      <c r="N278" s="5"/>
      <c r="O278" s="5" t="s">
        <v>30</v>
      </c>
      <c r="P278" s="5"/>
      <c r="Q278" s="5" t="s">
        <v>682</v>
      </c>
      <c r="R278" s="6">
        <v>43074</v>
      </c>
      <c r="S278" s="6"/>
      <c r="T278" s="6">
        <v>43087</v>
      </c>
      <c r="U278" s="7" t="s">
        <v>1391</v>
      </c>
      <c r="V278" s="5" t="s">
        <v>56</v>
      </c>
      <c r="W278" s="5" t="s">
        <v>363</v>
      </c>
    </row>
    <row r="279" spans="1:23" ht="275.5" x14ac:dyDescent="0.35">
      <c r="A279" s="4">
        <v>444</v>
      </c>
      <c r="B279" s="5" t="s">
        <v>47</v>
      </c>
      <c r="C279" s="5" t="s">
        <v>1211</v>
      </c>
      <c r="D279" s="2" t="s">
        <v>1392</v>
      </c>
      <c r="E279" s="5"/>
      <c r="F279" s="5" t="s">
        <v>363</v>
      </c>
      <c r="G279" s="9" t="s">
        <v>1393</v>
      </c>
      <c r="H279" s="2" t="s">
        <v>28</v>
      </c>
      <c r="I279" s="10"/>
      <c r="J279" s="1" t="s">
        <v>1394</v>
      </c>
      <c r="K279" s="7" t="s">
        <v>1395</v>
      </c>
      <c r="L279" s="6">
        <v>43073.772824074076</v>
      </c>
      <c r="M279" s="5"/>
      <c r="N279" s="5"/>
      <c r="O279" s="5" t="s">
        <v>30</v>
      </c>
      <c r="P279" s="5"/>
      <c r="Q279" s="5" t="s">
        <v>682</v>
      </c>
      <c r="R279" s="6">
        <v>43074</v>
      </c>
      <c r="S279" s="6">
        <v>43074</v>
      </c>
      <c r="T279" s="6"/>
      <c r="U279" s="7" t="s">
        <v>1396</v>
      </c>
      <c r="V279" s="5" t="s">
        <v>56</v>
      </c>
      <c r="W279" s="5" t="s">
        <v>31</v>
      </c>
    </row>
    <row r="280" spans="1:23" ht="217.5" x14ac:dyDescent="0.35">
      <c r="A280" s="4">
        <v>443</v>
      </c>
      <c r="B280" s="5" t="s">
        <v>47</v>
      </c>
      <c r="C280" s="5" t="s">
        <v>265</v>
      </c>
      <c r="D280" s="2" t="s">
        <v>1397</v>
      </c>
      <c r="E280" s="5"/>
      <c r="F280" s="5" t="s">
        <v>363</v>
      </c>
      <c r="G280" s="9" t="s">
        <v>1398</v>
      </c>
      <c r="H280" s="2" t="s">
        <v>28</v>
      </c>
      <c r="I280" s="10"/>
      <c r="J280" s="1" t="s">
        <v>1399</v>
      </c>
      <c r="K280" s="7" t="s">
        <v>1400</v>
      </c>
      <c r="L280" s="6">
        <v>43069.450729166667</v>
      </c>
      <c r="M280" s="5"/>
      <c r="N280" s="5"/>
      <c r="O280" s="5" t="s">
        <v>30</v>
      </c>
      <c r="P280" s="5"/>
      <c r="Q280" s="5" t="s">
        <v>682</v>
      </c>
      <c r="R280" s="6">
        <v>43073</v>
      </c>
      <c r="S280" s="6">
        <v>43075</v>
      </c>
      <c r="T280" s="6">
        <v>43075</v>
      </c>
      <c r="V280" s="5" t="s">
        <v>56</v>
      </c>
      <c r="W280" s="5" t="s">
        <v>31</v>
      </c>
    </row>
    <row r="281" spans="1:23" ht="87" x14ac:dyDescent="0.35">
      <c r="A281" s="4">
        <v>442</v>
      </c>
      <c r="B281" s="5" t="s">
        <v>47</v>
      </c>
      <c r="C281" s="5" t="s">
        <v>1401</v>
      </c>
      <c r="D281" s="2"/>
      <c r="E281" s="5"/>
      <c r="F281" s="5" t="s">
        <v>363</v>
      </c>
      <c r="G281" s="9" t="s">
        <v>1402</v>
      </c>
      <c r="H281" s="2" t="s">
        <v>28</v>
      </c>
      <c r="I281" s="10"/>
      <c r="J281" s="1" t="s">
        <v>1403</v>
      </c>
      <c r="K281" s="7" t="s">
        <v>1404</v>
      </c>
      <c r="L281" s="6">
        <v>43069.342893518522</v>
      </c>
      <c r="M281" s="5"/>
      <c r="N281" s="5"/>
      <c r="O281" s="5" t="s">
        <v>30</v>
      </c>
      <c r="P281" s="5"/>
      <c r="Q281" s="5" t="s">
        <v>1405</v>
      </c>
      <c r="R281" s="6">
        <v>43069</v>
      </c>
      <c r="S281" s="6"/>
      <c r="T281" s="6">
        <v>43089</v>
      </c>
      <c r="U281" s="7" t="s">
        <v>1406</v>
      </c>
      <c r="V281" s="5" t="s">
        <v>56</v>
      </c>
      <c r="W281" s="5" t="s">
        <v>363</v>
      </c>
    </row>
    <row r="282" spans="1:23" ht="145" x14ac:dyDescent="0.35">
      <c r="A282" s="4">
        <v>441</v>
      </c>
      <c r="B282" s="5" t="s">
        <v>47</v>
      </c>
      <c r="C282" s="5" t="s">
        <v>1211</v>
      </c>
      <c r="D282" s="2" t="s">
        <v>1407</v>
      </c>
      <c r="E282" s="5"/>
      <c r="F282" s="5" t="s">
        <v>363</v>
      </c>
      <c r="G282" s="9" t="s">
        <v>1408</v>
      </c>
      <c r="H282" s="2" t="s">
        <v>28</v>
      </c>
      <c r="I282" s="10"/>
      <c r="J282" s="1" t="s">
        <v>1409</v>
      </c>
      <c r="K282" s="7" t="s">
        <v>1410</v>
      </c>
      <c r="L282" s="6">
        <v>43069.331689814811</v>
      </c>
      <c r="M282" s="5"/>
      <c r="N282" s="5"/>
      <c r="O282" s="5" t="s">
        <v>30</v>
      </c>
      <c r="P282" s="5"/>
      <c r="Q282" s="5" t="s">
        <v>682</v>
      </c>
      <c r="R282" s="6">
        <v>43073</v>
      </c>
      <c r="S282" s="6">
        <v>43073</v>
      </c>
      <c r="T282" s="6">
        <v>43073</v>
      </c>
      <c r="V282" s="5" t="s">
        <v>56</v>
      </c>
      <c r="W282" s="5" t="s">
        <v>31</v>
      </c>
    </row>
    <row r="283" spans="1:23" ht="409.5" x14ac:dyDescent="0.35">
      <c r="A283" s="4">
        <v>440</v>
      </c>
      <c r="B283" s="5" t="s">
        <v>47</v>
      </c>
      <c r="C283" s="5" t="s">
        <v>1411</v>
      </c>
      <c r="D283" s="2" t="s">
        <v>1412</v>
      </c>
      <c r="E283" s="5" t="s">
        <v>275</v>
      </c>
      <c r="F283" s="5" t="s">
        <v>51</v>
      </c>
      <c r="G283" s="9" t="s">
        <v>1413</v>
      </c>
      <c r="H283" s="2" t="s">
        <v>43</v>
      </c>
      <c r="I283" s="10"/>
      <c r="J283" s="1" t="s">
        <v>1414</v>
      </c>
      <c r="K283" s="7" t="s">
        <v>1415</v>
      </c>
      <c r="L283" s="6">
        <v>43068.702418981484</v>
      </c>
      <c r="M283" s="5"/>
      <c r="N283" s="5" t="s">
        <v>1416</v>
      </c>
      <c r="O283" s="5" t="s">
        <v>38</v>
      </c>
      <c r="P283" s="5" t="s">
        <v>1417</v>
      </c>
      <c r="Q283" s="5" t="s">
        <v>74</v>
      </c>
      <c r="R283" s="6">
        <v>43535</v>
      </c>
      <c r="S283" s="6">
        <v>43559</v>
      </c>
      <c r="T283" s="6">
        <v>43559</v>
      </c>
      <c r="U283" s="7" t="s">
        <v>1418</v>
      </c>
      <c r="V283" s="5" t="s">
        <v>46</v>
      </c>
      <c r="W283" s="5" t="s">
        <v>75</v>
      </c>
    </row>
    <row r="284" spans="1:23" ht="290" x14ac:dyDescent="0.35">
      <c r="A284" s="4">
        <v>439</v>
      </c>
      <c r="B284" s="5" t="s">
        <v>22</v>
      </c>
      <c r="C284" s="5" t="s">
        <v>1419</v>
      </c>
      <c r="D284" s="2" t="s">
        <v>1099</v>
      </c>
      <c r="E284" s="5" t="s">
        <v>1099</v>
      </c>
      <c r="F284" s="5" t="s">
        <v>31</v>
      </c>
      <c r="G284" s="9" t="s">
        <v>1420</v>
      </c>
      <c r="H284" s="2" t="s">
        <v>43</v>
      </c>
      <c r="I284" s="10"/>
      <c r="J284" s="1" t="s">
        <v>1421</v>
      </c>
      <c r="L284" s="6">
        <v>43068.377060185187</v>
      </c>
      <c r="M284" s="5"/>
      <c r="N284" s="5" t="s">
        <v>1099</v>
      </c>
      <c r="O284" s="5" t="s">
        <v>38</v>
      </c>
      <c r="P284" s="5" t="s">
        <v>1422</v>
      </c>
      <c r="Q284" s="5"/>
      <c r="R284" s="6"/>
      <c r="S284" s="6"/>
      <c r="T284" s="6"/>
      <c r="V284" s="5"/>
      <c r="W284" s="5" t="s">
        <v>35</v>
      </c>
    </row>
    <row r="285" spans="1:23" ht="87" x14ac:dyDescent="0.35">
      <c r="A285" s="4">
        <v>438</v>
      </c>
      <c r="B285" s="5" t="s">
        <v>47</v>
      </c>
      <c r="C285" s="5" t="s">
        <v>1237</v>
      </c>
      <c r="D285" s="2" t="s">
        <v>1238</v>
      </c>
      <c r="E285" s="5"/>
      <c r="F285" s="5" t="s">
        <v>363</v>
      </c>
      <c r="G285" s="9" t="s">
        <v>1388</v>
      </c>
      <c r="H285" s="2" t="s">
        <v>28</v>
      </c>
      <c r="I285" s="10"/>
      <c r="J285" s="1" t="s">
        <v>1423</v>
      </c>
      <c r="K285" s="7" t="s">
        <v>1424</v>
      </c>
      <c r="L285" s="6">
        <v>43067.713148148148</v>
      </c>
      <c r="M285" s="5"/>
      <c r="N285" s="5"/>
      <c r="O285" s="5" t="s">
        <v>30</v>
      </c>
      <c r="P285" s="5"/>
      <c r="Q285" s="5" t="s">
        <v>682</v>
      </c>
      <c r="R285" s="6">
        <v>43069</v>
      </c>
      <c r="S285" s="6">
        <v>43069</v>
      </c>
      <c r="T285" s="6">
        <v>43069</v>
      </c>
      <c r="V285" s="5" t="s">
        <v>56</v>
      </c>
      <c r="W285" s="5" t="s">
        <v>31</v>
      </c>
    </row>
    <row r="286" spans="1:23" ht="58" x14ac:dyDescent="0.35">
      <c r="A286" s="4">
        <v>437</v>
      </c>
      <c r="B286" s="5" t="s">
        <v>47</v>
      </c>
      <c r="C286" s="5" t="s">
        <v>1130</v>
      </c>
      <c r="D286" s="2" t="s">
        <v>1425</v>
      </c>
      <c r="E286" s="5"/>
      <c r="F286" s="5" t="s">
        <v>363</v>
      </c>
      <c r="G286" s="9" t="s">
        <v>1426</v>
      </c>
      <c r="H286" s="2" t="s">
        <v>28</v>
      </c>
      <c r="I286" s="10"/>
      <c r="J286" s="1" t="s">
        <v>1427</v>
      </c>
      <c r="K286" s="7" t="s">
        <v>1428</v>
      </c>
      <c r="L286" s="6">
        <v>43067.711793981478</v>
      </c>
      <c r="M286" s="5"/>
      <c r="N286" s="5"/>
      <c r="O286" s="5" t="s">
        <v>30</v>
      </c>
      <c r="P286" s="5"/>
      <c r="Q286" s="5" t="s">
        <v>834</v>
      </c>
      <c r="R286" s="6">
        <v>43068</v>
      </c>
      <c r="S286" s="6"/>
      <c r="T286" s="6">
        <v>43068</v>
      </c>
      <c r="V286" s="5" t="s">
        <v>56</v>
      </c>
      <c r="W286" s="5" t="s">
        <v>31</v>
      </c>
    </row>
    <row r="287" spans="1:23" ht="319" x14ac:dyDescent="0.35">
      <c r="A287" s="4">
        <v>436</v>
      </c>
      <c r="B287" s="5" t="s">
        <v>47</v>
      </c>
      <c r="C287" s="5" t="s">
        <v>1429</v>
      </c>
      <c r="D287" s="2" t="s">
        <v>1430</v>
      </c>
      <c r="E287" s="5" t="s">
        <v>224</v>
      </c>
      <c r="F287" s="5" t="s">
        <v>31</v>
      </c>
      <c r="G287" s="9" t="s">
        <v>1431</v>
      </c>
      <c r="H287" s="2" t="s">
        <v>28</v>
      </c>
      <c r="I287" s="10"/>
      <c r="J287" s="1" t="s">
        <v>1432</v>
      </c>
      <c r="K287" s="7" t="s">
        <v>1433</v>
      </c>
      <c r="L287" s="6">
        <v>43067.697581018518</v>
      </c>
      <c r="M287" s="5"/>
      <c r="N287" s="5" t="s">
        <v>296</v>
      </c>
      <c r="O287" s="5" t="s">
        <v>38</v>
      </c>
      <c r="P287" s="5" t="s">
        <v>1154</v>
      </c>
      <c r="Q287" s="5" t="s">
        <v>719</v>
      </c>
      <c r="R287" s="6">
        <v>43067</v>
      </c>
      <c r="S287" s="6"/>
      <c r="T287" s="6">
        <v>43119</v>
      </c>
      <c r="V287" s="5" t="s">
        <v>56</v>
      </c>
      <c r="W287" s="5" t="s">
        <v>31</v>
      </c>
    </row>
    <row r="288" spans="1:23" ht="116" x14ac:dyDescent="0.35">
      <c r="A288" s="4">
        <v>435</v>
      </c>
      <c r="B288" s="5" t="s">
        <v>47</v>
      </c>
      <c r="C288" s="5" t="s">
        <v>1284</v>
      </c>
      <c r="D288" s="2" t="s">
        <v>1434</v>
      </c>
      <c r="E288" s="5" t="s">
        <v>102</v>
      </c>
      <c r="F288" s="5" t="s">
        <v>363</v>
      </c>
      <c r="G288" s="9" t="s">
        <v>1435</v>
      </c>
      <c r="H288" s="2" t="s">
        <v>28</v>
      </c>
      <c r="I288" s="10"/>
      <c r="J288" s="1" t="s">
        <v>1436</v>
      </c>
      <c r="K288" s="7" t="s">
        <v>1437</v>
      </c>
      <c r="L288" s="6">
        <v>43059.599710648145</v>
      </c>
      <c r="M288" s="5"/>
      <c r="N288" s="5"/>
      <c r="O288" s="5" t="s">
        <v>30</v>
      </c>
      <c r="P288" s="5"/>
      <c r="Q288" s="5" t="s">
        <v>1405</v>
      </c>
      <c r="R288" s="6">
        <v>43061</v>
      </c>
      <c r="S288" s="6"/>
      <c r="T288" s="6">
        <v>43061</v>
      </c>
      <c r="U288" s="7" t="s">
        <v>1438</v>
      </c>
      <c r="V288" s="5" t="s">
        <v>56</v>
      </c>
      <c r="W288" s="5" t="s">
        <v>363</v>
      </c>
    </row>
    <row r="289" spans="1:23" ht="188.5" x14ac:dyDescent="0.35">
      <c r="A289" s="4">
        <v>434</v>
      </c>
      <c r="B289" s="5" t="s">
        <v>47</v>
      </c>
      <c r="C289" s="5" t="s">
        <v>1439</v>
      </c>
      <c r="D289" s="2" t="s">
        <v>1440</v>
      </c>
      <c r="E289" s="5" t="s">
        <v>102</v>
      </c>
      <c r="F289" s="5" t="s">
        <v>363</v>
      </c>
      <c r="G289" s="9" t="s">
        <v>1441</v>
      </c>
      <c r="H289" s="2" t="s">
        <v>28</v>
      </c>
      <c r="I289" s="10"/>
      <c r="J289" s="1" t="s">
        <v>1442</v>
      </c>
      <c r="K289" s="7" t="s">
        <v>1443</v>
      </c>
      <c r="L289" s="6">
        <v>43059.443715277775</v>
      </c>
      <c r="M289" s="5"/>
      <c r="N289" s="5"/>
      <c r="O289" s="5" t="s">
        <v>30</v>
      </c>
      <c r="P289" s="5"/>
      <c r="Q289" s="5" t="s">
        <v>1405</v>
      </c>
      <c r="R289" s="6">
        <v>43059</v>
      </c>
      <c r="S289" s="6"/>
      <c r="T289" s="6">
        <v>43060</v>
      </c>
      <c r="V289" s="5" t="s">
        <v>56</v>
      </c>
      <c r="W289" s="5" t="s">
        <v>363</v>
      </c>
    </row>
    <row r="290" spans="1:23" ht="145" x14ac:dyDescent="0.35">
      <c r="A290" s="4">
        <v>433</v>
      </c>
      <c r="B290" s="5" t="s">
        <v>690</v>
      </c>
      <c r="C290" s="5" t="s">
        <v>1341</v>
      </c>
      <c r="D290" s="2" t="s">
        <v>1444</v>
      </c>
      <c r="E290" s="5" t="s">
        <v>133</v>
      </c>
      <c r="F290" s="5" t="s">
        <v>363</v>
      </c>
      <c r="G290" s="9" t="s">
        <v>1445</v>
      </c>
      <c r="H290" s="2" t="s">
        <v>37</v>
      </c>
      <c r="I290" s="10"/>
      <c r="J290" s="1" t="s">
        <v>1446</v>
      </c>
      <c r="K290" s="7" t="s">
        <v>1447</v>
      </c>
      <c r="L290" s="6">
        <v>43054.478032407409</v>
      </c>
      <c r="M290" s="5"/>
      <c r="N290" s="5"/>
      <c r="O290" s="5" t="s">
        <v>30</v>
      </c>
      <c r="P290" s="5"/>
      <c r="Q290" s="5" t="s">
        <v>834</v>
      </c>
      <c r="R290" s="6">
        <v>43055</v>
      </c>
      <c r="S290" s="6"/>
      <c r="T290" s="6"/>
      <c r="V290" s="5" t="s">
        <v>32</v>
      </c>
      <c r="W290" s="5" t="s">
        <v>31</v>
      </c>
    </row>
    <row r="291" spans="1:23" ht="203" x14ac:dyDescent="0.35">
      <c r="A291" s="4">
        <v>432</v>
      </c>
      <c r="B291" s="5" t="s">
        <v>47</v>
      </c>
      <c r="C291" s="5" t="s">
        <v>1284</v>
      </c>
      <c r="D291" s="2" t="s">
        <v>1285</v>
      </c>
      <c r="E291" s="5"/>
      <c r="F291" s="5" t="s">
        <v>363</v>
      </c>
      <c r="G291" s="9" t="s">
        <v>1448</v>
      </c>
      <c r="H291" s="2" t="s">
        <v>28</v>
      </c>
      <c r="I291" s="10"/>
      <c r="J291" s="1" t="s">
        <v>1449</v>
      </c>
      <c r="K291" s="7" t="s">
        <v>1450</v>
      </c>
      <c r="L291" s="6">
        <v>43053.854155092595</v>
      </c>
      <c r="M291" s="5"/>
      <c r="N291" s="5"/>
      <c r="O291" s="5" t="s">
        <v>30</v>
      </c>
      <c r="P291" s="5"/>
      <c r="Q291" s="5" t="s">
        <v>834</v>
      </c>
      <c r="R291" s="6">
        <v>43054</v>
      </c>
      <c r="S291" s="6"/>
      <c r="T291" s="6">
        <v>43059</v>
      </c>
      <c r="V291" s="5" t="s">
        <v>56</v>
      </c>
      <c r="W291" s="5" t="s">
        <v>363</v>
      </c>
    </row>
    <row r="292" spans="1:23" ht="130.5" x14ac:dyDescent="0.35">
      <c r="A292" s="4">
        <v>431</v>
      </c>
      <c r="B292" s="5" t="s">
        <v>47</v>
      </c>
      <c r="C292" s="5" t="s">
        <v>1130</v>
      </c>
      <c r="D292" s="2" t="s">
        <v>1425</v>
      </c>
      <c r="E292" s="5"/>
      <c r="F292" s="5" t="s">
        <v>363</v>
      </c>
      <c r="G292" s="9" t="s">
        <v>1451</v>
      </c>
      <c r="H292" s="2" t="s">
        <v>37</v>
      </c>
      <c r="I292" s="10"/>
      <c r="J292" s="1" t="s">
        <v>1452</v>
      </c>
      <c r="K292" s="7" t="s">
        <v>1453</v>
      </c>
      <c r="L292" s="6">
        <v>43048.671226851853</v>
      </c>
      <c r="M292" s="5"/>
      <c r="N292" s="5"/>
      <c r="O292" s="5" t="s">
        <v>30</v>
      </c>
      <c r="P292" s="5"/>
      <c r="Q292" s="5" t="s">
        <v>682</v>
      </c>
      <c r="R292" s="6">
        <v>43054</v>
      </c>
      <c r="S292" s="6"/>
      <c r="T292" s="6"/>
      <c r="V292" s="5" t="s">
        <v>32</v>
      </c>
      <c r="W292" s="5" t="s">
        <v>363</v>
      </c>
    </row>
    <row r="293" spans="1:23" ht="246.5" x14ac:dyDescent="0.35">
      <c r="A293" s="4">
        <v>430</v>
      </c>
      <c r="B293" s="5" t="s">
        <v>47</v>
      </c>
      <c r="C293" s="5" t="s">
        <v>1237</v>
      </c>
      <c r="D293" s="2" t="s">
        <v>1238</v>
      </c>
      <c r="E293" s="5"/>
      <c r="F293" s="5" t="s">
        <v>363</v>
      </c>
      <c r="G293" s="9" t="s">
        <v>1454</v>
      </c>
      <c r="H293" s="2" t="s">
        <v>37</v>
      </c>
      <c r="I293" s="10"/>
      <c r="J293" s="1" t="s">
        <v>1455</v>
      </c>
      <c r="K293" s="7" t="s">
        <v>1456</v>
      </c>
      <c r="L293" s="6">
        <v>43048.669699074075</v>
      </c>
      <c r="M293" s="5"/>
      <c r="N293" s="5"/>
      <c r="O293" s="5" t="s">
        <v>30</v>
      </c>
      <c r="P293" s="5"/>
      <c r="Q293" s="5" t="s">
        <v>682</v>
      </c>
      <c r="R293" s="6">
        <v>43054</v>
      </c>
      <c r="S293" s="6"/>
      <c r="T293" s="6"/>
      <c r="V293" s="5" t="s">
        <v>32</v>
      </c>
      <c r="W293" s="5" t="s">
        <v>31</v>
      </c>
    </row>
    <row r="294" spans="1:23" ht="275.5" x14ac:dyDescent="0.35">
      <c r="A294" s="4">
        <v>429</v>
      </c>
      <c r="B294" s="5" t="s">
        <v>47</v>
      </c>
      <c r="C294" s="5" t="s">
        <v>292</v>
      </c>
      <c r="D294" s="2" t="s">
        <v>293</v>
      </c>
      <c r="E294" s="5" t="s">
        <v>224</v>
      </c>
      <c r="F294" s="5" t="s">
        <v>51</v>
      </c>
      <c r="G294" s="9" t="s">
        <v>1457</v>
      </c>
      <c r="H294" s="2" t="s">
        <v>43</v>
      </c>
      <c r="I294" s="10"/>
      <c r="J294" s="1" t="s">
        <v>1458</v>
      </c>
      <c r="L294" s="6">
        <v>43046.589259259257</v>
      </c>
      <c r="M294" s="5"/>
      <c r="N294" s="5" t="s">
        <v>296</v>
      </c>
      <c r="O294" s="5" t="s">
        <v>38</v>
      </c>
      <c r="P294" s="5" t="s">
        <v>1459</v>
      </c>
      <c r="Q294" s="5"/>
      <c r="R294" s="6"/>
      <c r="S294" s="6"/>
      <c r="T294" s="6"/>
      <c r="U294" s="7" t="s">
        <v>1460</v>
      </c>
      <c r="V294" s="5" t="s">
        <v>32</v>
      </c>
      <c r="W294" s="5" t="s">
        <v>51</v>
      </c>
    </row>
    <row r="295" spans="1:23" ht="145" x14ac:dyDescent="0.35">
      <c r="A295" s="4">
        <v>428</v>
      </c>
      <c r="B295" s="5" t="s">
        <v>47</v>
      </c>
      <c r="C295" s="5" t="s">
        <v>33</v>
      </c>
      <c r="D295" s="2" t="s">
        <v>1461</v>
      </c>
      <c r="E295" s="5"/>
      <c r="F295" s="5" t="s">
        <v>35</v>
      </c>
      <c r="G295" s="9" t="s">
        <v>1462</v>
      </c>
      <c r="H295" s="2" t="s">
        <v>37</v>
      </c>
      <c r="I295" s="10"/>
      <c r="J295" s="1" t="s">
        <v>1463</v>
      </c>
      <c r="K295" s="7" t="s">
        <v>1464</v>
      </c>
      <c r="L295" s="6">
        <v>43046.360995370371</v>
      </c>
      <c r="M295" s="5"/>
      <c r="N295" s="5" t="s">
        <v>1465</v>
      </c>
      <c r="O295" s="5" t="s">
        <v>38</v>
      </c>
      <c r="P295" s="5" t="s">
        <v>1466</v>
      </c>
      <c r="Q295" s="5" t="s">
        <v>518</v>
      </c>
      <c r="R295" s="6">
        <v>43046</v>
      </c>
      <c r="S295" s="6"/>
      <c r="T295" s="6">
        <v>43046</v>
      </c>
      <c r="V295" s="5" t="s">
        <v>32</v>
      </c>
      <c r="W295" s="5" t="s">
        <v>363</v>
      </c>
    </row>
    <row r="296" spans="1:23" ht="145" x14ac:dyDescent="0.35">
      <c r="A296" s="4">
        <v>427</v>
      </c>
      <c r="B296" s="5" t="s">
        <v>47</v>
      </c>
      <c r="C296" s="5" t="s">
        <v>1467</v>
      </c>
      <c r="D296" s="2" t="s">
        <v>1468</v>
      </c>
      <c r="E296" s="5" t="s">
        <v>432</v>
      </c>
      <c r="F296" s="5" t="s">
        <v>35</v>
      </c>
      <c r="G296" s="9" t="s">
        <v>1469</v>
      </c>
      <c r="H296" s="2" t="s">
        <v>37</v>
      </c>
      <c r="I296" s="10"/>
      <c r="J296" s="1" t="s">
        <v>1470</v>
      </c>
      <c r="L296" s="6">
        <v>43028.528275462966</v>
      </c>
      <c r="M296" s="5"/>
      <c r="N296" s="5" t="s">
        <v>1471</v>
      </c>
      <c r="O296" s="5" t="s">
        <v>38</v>
      </c>
      <c r="P296" s="5" t="s">
        <v>1472</v>
      </c>
      <c r="Q296" s="5" t="s">
        <v>518</v>
      </c>
      <c r="R296" s="6">
        <v>43028</v>
      </c>
      <c r="S296" s="6"/>
      <c r="T296" s="6">
        <v>43080</v>
      </c>
      <c r="V296" s="5" t="s">
        <v>32</v>
      </c>
      <c r="W296" s="5" t="s">
        <v>363</v>
      </c>
    </row>
    <row r="297" spans="1:23" ht="58" x14ac:dyDescent="0.35">
      <c r="A297" s="4">
        <v>426</v>
      </c>
      <c r="B297" s="5" t="s">
        <v>47</v>
      </c>
      <c r="C297" s="5" t="s">
        <v>381</v>
      </c>
      <c r="D297" s="2" t="s">
        <v>1473</v>
      </c>
      <c r="E297" s="5"/>
      <c r="F297" s="5" t="s">
        <v>363</v>
      </c>
      <c r="G297" s="9" t="s">
        <v>1474</v>
      </c>
      <c r="H297" s="2" t="s">
        <v>37</v>
      </c>
      <c r="I297" s="10"/>
      <c r="J297" s="1" t="s">
        <v>1475</v>
      </c>
      <c r="K297" s="7" t="s">
        <v>1476</v>
      </c>
      <c r="L297" s="6">
        <v>43027.67291666667</v>
      </c>
      <c r="M297" s="5"/>
      <c r="N297" s="5"/>
      <c r="O297" s="5" t="s">
        <v>30</v>
      </c>
      <c r="P297" s="5"/>
      <c r="Q297" s="5" t="s">
        <v>682</v>
      </c>
      <c r="R297" s="6">
        <v>43031</v>
      </c>
      <c r="S297" s="6"/>
      <c r="T297" s="6">
        <v>43031</v>
      </c>
      <c r="V297" s="5" t="s">
        <v>32</v>
      </c>
      <c r="W297" s="5" t="s">
        <v>31</v>
      </c>
    </row>
    <row r="298" spans="1:23" ht="145" x14ac:dyDescent="0.35">
      <c r="A298" s="4">
        <v>425</v>
      </c>
      <c r="B298" s="5" t="s">
        <v>47</v>
      </c>
      <c r="C298" s="5" t="s">
        <v>1477</v>
      </c>
      <c r="D298" s="2" t="s">
        <v>102</v>
      </c>
      <c r="E298" s="5" t="s">
        <v>102</v>
      </c>
      <c r="F298" s="5" t="s">
        <v>363</v>
      </c>
      <c r="G298" s="9" t="s">
        <v>1478</v>
      </c>
      <c r="H298" s="2" t="s">
        <v>43</v>
      </c>
      <c r="I298" s="10"/>
      <c r="J298" s="1" t="s">
        <v>1479</v>
      </c>
      <c r="L298" s="6">
        <v>43014.62395833333</v>
      </c>
      <c r="M298" s="5"/>
      <c r="N298" s="5"/>
      <c r="O298" s="5" t="s">
        <v>30</v>
      </c>
      <c r="P298" s="5"/>
      <c r="Q298" s="5" t="s">
        <v>1480</v>
      </c>
      <c r="R298" s="6">
        <v>43017</v>
      </c>
      <c r="S298" s="6"/>
      <c r="T298" s="6"/>
      <c r="V298" s="5" t="s">
        <v>46</v>
      </c>
      <c r="W298" s="5" t="s">
        <v>51</v>
      </c>
    </row>
    <row r="299" spans="1:23" ht="203" x14ac:dyDescent="0.35">
      <c r="A299" s="4">
        <v>424</v>
      </c>
      <c r="B299" s="5" t="s">
        <v>47</v>
      </c>
      <c r="C299" s="5" t="s">
        <v>292</v>
      </c>
      <c r="D299" s="2" t="s">
        <v>293</v>
      </c>
      <c r="E299" s="5" t="s">
        <v>112</v>
      </c>
      <c r="F299" s="5" t="s">
        <v>51</v>
      </c>
      <c r="G299" s="9" t="s">
        <v>1481</v>
      </c>
      <c r="H299" s="2" t="s">
        <v>37</v>
      </c>
      <c r="I299" s="10"/>
      <c r="J299" s="1" t="s">
        <v>1482</v>
      </c>
      <c r="L299" s="6">
        <v>43013.345960648148</v>
      </c>
      <c r="M299" s="5"/>
      <c r="N299" s="5" t="s">
        <v>296</v>
      </c>
      <c r="O299" s="5" t="s">
        <v>38</v>
      </c>
      <c r="P299" s="5" t="s">
        <v>1459</v>
      </c>
      <c r="Q299" s="5"/>
      <c r="R299" s="6">
        <v>43013</v>
      </c>
      <c r="S299" s="6"/>
      <c r="T299" s="6"/>
      <c r="V299" s="5" t="s">
        <v>56</v>
      </c>
      <c r="W299" s="5" t="s">
        <v>51</v>
      </c>
    </row>
    <row r="300" spans="1:23" ht="58" x14ac:dyDescent="0.35">
      <c r="A300" s="4">
        <v>423</v>
      </c>
      <c r="B300" s="5" t="s">
        <v>47</v>
      </c>
      <c r="C300" s="5" t="s">
        <v>1483</v>
      </c>
      <c r="D300" s="2" t="s">
        <v>1484</v>
      </c>
      <c r="E300" s="5"/>
      <c r="F300" s="5" t="s">
        <v>363</v>
      </c>
      <c r="G300" s="9" t="s">
        <v>1485</v>
      </c>
      <c r="H300" s="2" t="s">
        <v>28</v>
      </c>
      <c r="I300" s="10"/>
      <c r="J300" s="1" t="s">
        <v>1486</v>
      </c>
      <c r="K300" s="7" t="s">
        <v>1487</v>
      </c>
      <c r="L300" s="6">
        <v>43012.753587962965</v>
      </c>
      <c r="M300" s="5"/>
      <c r="N300" s="5"/>
      <c r="O300" s="5" t="s">
        <v>30</v>
      </c>
      <c r="P300" s="5"/>
      <c r="Q300" s="5" t="s">
        <v>1488</v>
      </c>
      <c r="R300" s="6">
        <v>43013</v>
      </c>
      <c r="S300" s="6"/>
      <c r="T300" s="6">
        <v>43013</v>
      </c>
      <c r="U300" s="7" t="s">
        <v>1489</v>
      </c>
      <c r="V300" s="5" t="s">
        <v>56</v>
      </c>
      <c r="W300" s="5" t="s">
        <v>31</v>
      </c>
    </row>
    <row r="301" spans="1:23" ht="409.5" x14ac:dyDescent="0.35">
      <c r="A301" s="4">
        <v>422</v>
      </c>
      <c r="B301" s="5" t="s">
        <v>47</v>
      </c>
      <c r="C301" s="5" t="s">
        <v>1490</v>
      </c>
      <c r="D301" s="2" t="s">
        <v>1491</v>
      </c>
      <c r="E301" s="5" t="s">
        <v>102</v>
      </c>
      <c r="F301" s="5" t="s">
        <v>363</v>
      </c>
      <c r="G301" s="9" t="s">
        <v>1492</v>
      </c>
      <c r="H301" s="2" t="s">
        <v>28</v>
      </c>
      <c r="I301" s="10"/>
      <c r="J301" s="1" t="s">
        <v>1493</v>
      </c>
      <c r="K301" s="7" t="s">
        <v>1494</v>
      </c>
      <c r="L301" s="6">
        <v>43012.745648148149</v>
      </c>
      <c r="M301" s="5"/>
      <c r="N301" s="5"/>
      <c r="O301" s="5" t="s">
        <v>30</v>
      </c>
      <c r="P301" s="5"/>
      <c r="Q301" s="5" t="s">
        <v>682</v>
      </c>
      <c r="R301" s="6">
        <v>43013</v>
      </c>
      <c r="S301" s="6"/>
      <c r="T301" s="6">
        <v>43027</v>
      </c>
      <c r="U301" s="7" t="s">
        <v>1495</v>
      </c>
      <c r="V301" s="5" t="s">
        <v>56</v>
      </c>
      <c r="W301" s="5" t="s">
        <v>31</v>
      </c>
    </row>
    <row r="302" spans="1:23" ht="203" x14ac:dyDescent="0.35">
      <c r="A302" s="4">
        <v>421</v>
      </c>
      <c r="B302" s="5" t="s">
        <v>47</v>
      </c>
      <c r="C302" s="5" t="s">
        <v>1496</v>
      </c>
      <c r="D302" s="2" t="s">
        <v>1497</v>
      </c>
      <c r="E302" s="5" t="s">
        <v>102</v>
      </c>
      <c r="F302" s="5" t="s">
        <v>363</v>
      </c>
      <c r="G302" s="9" t="s">
        <v>1498</v>
      </c>
      <c r="H302" s="2" t="s">
        <v>28</v>
      </c>
      <c r="I302" s="10"/>
      <c r="J302" s="1" t="s">
        <v>1499</v>
      </c>
      <c r="K302" s="7" t="s">
        <v>1500</v>
      </c>
      <c r="L302" s="6">
        <v>43012.744398148148</v>
      </c>
      <c r="M302" s="5"/>
      <c r="N302" s="5"/>
      <c r="O302" s="5" t="s">
        <v>30</v>
      </c>
      <c r="P302" s="5"/>
      <c r="Q302" s="5" t="s">
        <v>682</v>
      </c>
      <c r="R302" s="6">
        <v>43013</v>
      </c>
      <c r="S302" s="6"/>
      <c r="T302" s="6">
        <v>43013</v>
      </c>
      <c r="V302" s="5" t="s">
        <v>56</v>
      </c>
      <c r="W302" s="5" t="s">
        <v>363</v>
      </c>
    </row>
    <row r="303" spans="1:23" ht="362.5" x14ac:dyDescent="0.35">
      <c r="A303" s="4">
        <v>420</v>
      </c>
      <c r="B303" s="5" t="s">
        <v>47</v>
      </c>
      <c r="C303" s="5" t="s">
        <v>1501</v>
      </c>
      <c r="D303" s="2" t="s">
        <v>1502</v>
      </c>
      <c r="E303" s="5" t="s">
        <v>102</v>
      </c>
      <c r="F303" s="5" t="s">
        <v>363</v>
      </c>
      <c r="G303" s="9" t="s">
        <v>1503</v>
      </c>
      <c r="H303" s="2" t="s">
        <v>28</v>
      </c>
      <c r="I303" s="10"/>
      <c r="J303" s="1" t="s">
        <v>1504</v>
      </c>
      <c r="K303" s="7" t="s">
        <v>1505</v>
      </c>
      <c r="L303" s="6">
        <v>43012.724317129629</v>
      </c>
      <c r="M303" s="5"/>
      <c r="N303" s="5"/>
      <c r="O303" s="5" t="s">
        <v>30</v>
      </c>
      <c r="P303" s="5"/>
      <c r="Q303" s="5" t="s">
        <v>682</v>
      </c>
      <c r="R303" s="6">
        <v>43013</v>
      </c>
      <c r="S303" s="6"/>
      <c r="T303" s="6"/>
      <c r="U303" s="7" t="s">
        <v>1506</v>
      </c>
      <c r="V303" s="5" t="s">
        <v>56</v>
      </c>
      <c r="W303" s="5" t="s">
        <v>31</v>
      </c>
    </row>
    <row r="304" spans="1:23" ht="348" x14ac:dyDescent="0.35">
      <c r="A304" s="4">
        <v>419</v>
      </c>
      <c r="B304" s="5" t="s">
        <v>47</v>
      </c>
      <c r="C304" s="5" t="s">
        <v>1507</v>
      </c>
      <c r="D304" s="2" t="s">
        <v>1508</v>
      </c>
      <c r="E304" s="5" t="s">
        <v>102</v>
      </c>
      <c r="F304" s="5" t="s">
        <v>363</v>
      </c>
      <c r="G304" s="9" t="s">
        <v>1509</v>
      </c>
      <c r="H304" s="2" t="s">
        <v>28</v>
      </c>
      <c r="I304" s="10"/>
      <c r="J304" s="1" t="s">
        <v>1510</v>
      </c>
      <c r="K304" s="7" t="s">
        <v>1511</v>
      </c>
      <c r="L304" s="6">
        <v>43012.722581018519</v>
      </c>
      <c r="M304" s="5"/>
      <c r="N304" s="5"/>
      <c r="O304" s="5" t="s">
        <v>30</v>
      </c>
      <c r="P304" s="5"/>
      <c r="Q304" s="5" t="s">
        <v>682</v>
      </c>
      <c r="R304" s="6">
        <v>43013</v>
      </c>
      <c r="S304" s="6"/>
      <c r="T304" s="6">
        <v>43013</v>
      </c>
      <c r="U304" s="7" t="s">
        <v>1512</v>
      </c>
      <c r="V304" s="5" t="s">
        <v>56</v>
      </c>
      <c r="W304" s="5" t="s">
        <v>31</v>
      </c>
    </row>
    <row r="305" spans="1:23" ht="174" x14ac:dyDescent="0.35">
      <c r="A305" s="4">
        <v>418</v>
      </c>
      <c r="B305" s="5" t="s">
        <v>47</v>
      </c>
      <c r="C305" s="5" t="s">
        <v>1211</v>
      </c>
      <c r="D305" s="2" t="s">
        <v>1392</v>
      </c>
      <c r="E305" s="5" t="s">
        <v>610</v>
      </c>
      <c r="F305" s="5" t="s">
        <v>51</v>
      </c>
      <c r="G305" s="9" t="s">
        <v>1513</v>
      </c>
      <c r="H305" s="2" t="s">
        <v>43</v>
      </c>
      <c r="I305" s="10"/>
      <c r="J305" s="1" t="s">
        <v>1514</v>
      </c>
      <c r="K305" s="7" t="s">
        <v>1515</v>
      </c>
      <c r="L305" s="6">
        <v>43004.371678240743</v>
      </c>
      <c r="M305" s="5"/>
      <c r="N305" s="5" t="s">
        <v>1516</v>
      </c>
      <c r="O305" s="5" t="s">
        <v>38</v>
      </c>
      <c r="P305" s="5" t="s">
        <v>1517</v>
      </c>
      <c r="Q305" s="5"/>
      <c r="R305" s="6"/>
      <c r="S305" s="6"/>
      <c r="T305" s="6"/>
      <c r="V305" s="5" t="s">
        <v>46</v>
      </c>
      <c r="W305" s="5" t="s">
        <v>51</v>
      </c>
    </row>
    <row r="306" spans="1:23" ht="145" x14ac:dyDescent="0.35">
      <c r="A306" s="4">
        <v>417</v>
      </c>
      <c r="B306" s="5" t="s">
        <v>47</v>
      </c>
      <c r="C306" s="5" t="s">
        <v>1518</v>
      </c>
      <c r="D306" s="2" t="s">
        <v>1519</v>
      </c>
      <c r="E306" s="5"/>
      <c r="F306" s="5" t="s">
        <v>363</v>
      </c>
      <c r="G306" s="9" t="s">
        <v>1520</v>
      </c>
      <c r="H306" s="2" t="s">
        <v>37</v>
      </c>
      <c r="I306" s="10"/>
      <c r="J306" s="1" t="s">
        <v>1521</v>
      </c>
      <c r="K306" s="7" t="s">
        <v>1522</v>
      </c>
      <c r="L306" s="6">
        <v>43003.675254629627</v>
      </c>
      <c r="M306" s="5"/>
      <c r="N306" s="5"/>
      <c r="O306" s="5" t="s">
        <v>30</v>
      </c>
      <c r="P306" s="5"/>
      <c r="Q306" s="5" t="s">
        <v>1480</v>
      </c>
      <c r="R306" s="6">
        <v>43013</v>
      </c>
      <c r="S306" s="6">
        <v>43028</v>
      </c>
      <c r="T306" s="6"/>
      <c r="V306" s="5" t="s">
        <v>32</v>
      </c>
      <c r="W306" s="5" t="s">
        <v>51</v>
      </c>
    </row>
    <row r="307" spans="1:23" ht="304.5" x14ac:dyDescent="0.35">
      <c r="A307" s="4">
        <v>416</v>
      </c>
      <c r="B307" s="5" t="s">
        <v>47</v>
      </c>
      <c r="C307" s="5" t="s">
        <v>1483</v>
      </c>
      <c r="D307" s="2" t="s">
        <v>1484</v>
      </c>
      <c r="E307" s="5" t="s">
        <v>102</v>
      </c>
      <c r="F307" s="5" t="s">
        <v>363</v>
      </c>
      <c r="G307" s="9" t="s">
        <v>1448</v>
      </c>
      <c r="H307" s="2" t="s">
        <v>28</v>
      </c>
      <c r="I307" s="10"/>
      <c r="J307" s="1" t="s">
        <v>1523</v>
      </c>
      <c r="K307" s="7" t="s">
        <v>1524</v>
      </c>
      <c r="L307" s="6">
        <v>43003.633912037039</v>
      </c>
      <c r="M307" s="5"/>
      <c r="N307" s="5"/>
      <c r="O307" s="5" t="s">
        <v>30</v>
      </c>
      <c r="P307" s="5"/>
      <c r="Q307" s="5" t="s">
        <v>682</v>
      </c>
      <c r="R307" s="6">
        <v>43003</v>
      </c>
      <c r="S307" s="6"/>
      <c r="T307" s="6">
        <v>43007</v>
      </c>
      <c r="U307" s="7" t="s">
        <v>1525</v>
      </c>
      <c r="V307" s="5" t="s">
        <v>56</v>
      </c>
      <c r="W307" s="5" t="s">
        <v>363</v>
      </c>
    </row>
    <row r="308" spans="1:23" ht="188.5" x14ac:dyDescent="0.35">
      <c r="A308" s="4">
        <v>415</v>
      </c>
      <c r="B308" s="5" t="s">
        <v>47</v>
      </c>
      <c r="C308" s="5" t="s">
        <v>1346</v>
      </c>
      <c r="D308" s="2" t="s">
        <v>1347</v>
      </c>
      <c r="E308" s="5" t="s">
        <v>318</v>
      </c>
      <c r="F308" s="5" t="s">
        <v>51</v>
      </c>
      <c r="G308" s="9" t="s">
        <v>1526</v>
      </c>
      <c r="H308" s="2" t="s">
        <v>37</v>
      </c>
      <c r="I308" s="10"/>
      <c r="J308" s="1" t="s">
        <v>1527</v>
      </c>
      <c r="L308" s="6">
        <v>42996.356261574074</v>
      </c>
      <c r="M308" s="5"/>
      <c r="N308" s="5" t="s">
        <v>1351</v>
      </c>
      <c r="O308" s="5" t="s">
        <v>38</v>
      </c>
      <c r="P308" s="5" t="s">
        <v>1352</v>
      </c>
      <c r="Q308" s="5"/>
      <c r="R308" s="6"/>
      <c r="S308" s="6"/>
      <c r="T308" s="6">
        <v>42996</v>
      </c>
      <c r="V308" s="5"/>
      <c r="W308" s="5" t="s">
        <v>363</v>
      </c>
    </row>
    <row r="309" spans="1:23" ht="58" x14ac:dyDescent="0.35">
      <c r="A309" s="4">
        <v>414</v>
      </c>
      <c r="B309" s="5" t="s">
        <v>47</v>
      </c>
      <c r="C309" s="5" t="s">
        <v>1211</v>
      </c>
      <c r="D309" s="2" t="s">
        <v>1528</v>
      </c>
      <c r="E309" s="5" t="s">
        <v>610</v>
      </c>
      <c r="F309" s="5" t="s">
        <v>51</v>
      </c>
      <c r="G309" s="9" t="s">
        <v>1529</v>
      </c>
      <c r="H309" s="2" t="s">
        <v>37</v>
      </c>
      <c r="I309" s="10"/>
      <c r="J309" s="1" t="s">
        <v>1530</v>
      </c>
      <c r="L309" s="6">
        <v>42993.420324074075</v>
      </c>
      <c r="M309" s="5"/>
      <c r="N309" s="5" t="s">
        <v>1516</v>
      </c>
      <c r="O309" s="5" t="s">
        <v>38</v>
      </c>
      <c r="P309" s="5" t="s">
        <v>1531</v>
      </c>
      <c r="Q309" s="5"/>
      <c r="R309" s="6"/>
      <c r="S309" s="6"/>
      <c r="T309" s="6">
        <v>42993</v>
      </c>
      <c r="V309" s="5" t="s">
        <v>56</v>
      </c>
      <c r="W309" s="5" t="s">
        <v>363</v>
      </c>
    </row>
    <row r="310" spans="1:23" ht="58" x14ac:dyDescent="0.35">
      <c r="A310" s="4">
        <v>413</v>
      </c>
      <c r="B310" s="5" t="s">
        <v>47</v>
      </c>
      <c r="C310" s="5" t="s">
        <v>1211</v>
      </c>
      <c r="D310" s="2" t="s">
        <v>1528</v>
      </c>
      <c r="E310" s="5" t="s">
        <v>610</v>
      </c>
      <c r="F310" s="5" t="s">
        <v>51</v>
      </c>
      <c r="G310" s="9" t="s">
        <v>1532</v>
      </c>
      <c r="H310" s="2" t="s">
        <v>37</v>
      </c>
      <c r="I310" s="10"/>
      <c r="J310" s="1" t="s">
        <v>1530</v>
      </c>
      <c r="L310" s="6">
        <v>42993.418391203704</v>
      </c>
      <c r="M310" s="5"/>
      <c r="N310" s="5" t="s">
        <v>1516</v>
      </c>
      <c r="O310" s="5" t="s">
        <v>38</v>
      </c>
      <c r="P310" s="5" t="s">
        <v>1531</v>
      </c>
      <c r="Q310" s="5"/>
      <c r="R310" s="6">
        <v>42993</v>
      </c>
      <c r="S310" s="6"/>
      <c r="T310" s="6"/>
      <c r="V310" s="5" t="s">
        <v>56</v>
      </c>
      <c r="W310" s="5" t="s">
        <v>363</v>
      </c>
    </row>
    <row r="311" spans="1:23" ht="58" x14ac:dyDescent="0.35">
      <c r="A311" s="4">
        <v>412</v>
      </c>
      <c r="B311" s="5" t="s">
        <v>47</v>
      </c>
      <c r="C311" s="5" t="s">
        <v>1237</v>
      </c>
      <c r="D311" s="2" t="s">
        <v>1533</v>
      </c>
      <c r="E311" s="5"/>
      <c r="F311" s="5" t="s">
        <v>363</v>
      </c>
      <c r="G311" s="9" t="s">
        <v>1534</v>
      </c>
      <c r="H311" s="2" t="s">
        <v>28</v>
      </c>
      <c r="I311" s="10"/>
      <c r="J311" s="1" t="s">
        <v>1535</v>
      </c>
      <c r="K311" s="7" t="s">
        <v>1536</v>
      </c>
      <c r="L311" s="6">
        <v>42991.600138888891</v>
      </c>
      <c r="M311" s="5"/>
      <c r="N311" s="5"/>
      <c r="O311" s="5" t="s">
        <v>30</v>
      </c>
      <c r="P311" s="5"/>
      <c r="Q311" s="5" t="s">
        <v>682</v>
      </c>
      <c r="R311" s="6">
        <v>42991</v>
      </c>
      <c r="S311" s="6"/>
      <c r="T311" s="6">
        <v>42991</v>
      </c>
      <c r="V311" s="5" t="s">
        <v>56</v>
      </c>
      <c r="W311" s="5" t="s">
        <v>31</v>
      </c>
    </row>
    <row r="312" spans="1:23" ht="232" x14ac:dyDescent="0.35">
      <c r="A312" s="4">
        <v>411</v>
      </c>
      <c r="B312" s="5" t="s">
        <v>47</v>
      </c>
      <c r="C312" s="5" t="s">
        <v>1130</v>
      </c>
      <c r="D312" s="2" t="s">
        <v>1537</v>
      </c>
      <c r="E312" s="5" t="s">
        <v>102</v>
      </c>
      <c r="F312" s="5" t="s">
        <v>363</v>
      </c>
      <c r="G312" s="9" t="s">
        <v>1538</v>
      </c>
      <c r="H312" s="2" t="s">
        <v>37</v>
      </c>
      <c r="I312" s="10"/>
      <c r="J312" s="1" t="s">
        <v>1539</v>
      </c>
      <c r="K312" s="7" t="s">
        <v>1540</v>
      </c>
      <c r="L312" s="6">
        <v>42985.584953703707</v>
      </c>
      <c r="M312" s="5"/>
      <c r="N312" s="5"/>
      <c r="O312" s="5" t="s">
        <v>30</v>
      </c>
      <c r="P312" s="5"/>
      <c r="Q312" s="5" t="s">
        <v>1541</v>
      </c>
      <c r="R312" s="6">
        <v>42989</v>
      </c>
      <c r="S312" s="6"/>
      <c r="T312" s="6">
        <v>42991</v>
      </c>
      <c r="U312" s="7" t="s">
        <v>1542</v>
      </c>
      <c r="V312" s="5" t="s">
        <v>32</v>
      </c>
      <c r="W312" s="5" t="s">
        <v>31</v>
      </c>
    </row>
    <row r="313" spans="1:23" ht="203" x14ac:dyDescent="0.35">
      <c r="A313" s="4">
        <v>410</v>
      </c>
      <c r="B313" s="5" t="s">
        <v>66</v>
      </c>
      <c r="C313" s="5" t="s">
        <v>1341</v>
      </c>
      <c r="D313" s="2" t="s">
        <v>1543</v>
      </c>
      <c r="E313" s="5" t="s">
        <v>102</v>
      </c>
      <c r="F313" s="5" t="s">
        <v>363</v>
      </c>
      <c r="G313" s="9" t="s">
        <v>1544</v>
      </c>
      <c r="H313" s="2" t="s">
        <v>43</v>
      </c>
      <c r="I313" s="10"/>
      <c r="J313" s="1" t="s">
        <v>1545</v>
      </c>
      <c r="K313" s="7" t="s">
        <v>1546</v>
      </c>
      <c r="L313" s="6">
        <v>42971.513090277775</v>
      </c>
      <c r="M313" s="5"/>
      <c r="N313" s="5"/>
      <c r="O313" s="5" t="s">
        <v>30</v>
      </c>
      <c r="P313" s="5"/>
      <c r="Q313" s="5" t="s">
        <v>1480</v>
      </c>
      <c r="R313" s="6">
        <v>42976</v>
      </c>
      <c r="S313" s="6">
        <v>42979</v>
      </c>
      <c r="T313" s="6"/>
      <c r="V313" s="5" t="s">
        <v>46</v>
      </c>
      <c r="W313" s="5" t="s">
        <v>363</v>
      </c>
    </row>
    <row r="314" spans="1:23" ht="188.5" x14ac:dyDescent="0.35">
      <c r="A314" s="4">
        <v>409</v>
      </c>
      <c r="B314" s="5" t="s">
        <v>47</v>
      </c>
      <c r="C314" s="5" t="s">
        <v>1547</v>
      </c>
      <c r="D314" s="2" t="s">
        <v>1548</v>
      </c>
      <c r="E314" s="5" t="s">
        <v>102</v>
      </c>
      <c r="F314" s="5" t="s">
        <v>363</v>
      </c>
      <c r="G314" s="9" t="s">
        <v>1549</v>
      </c>
      <c r="H314" s="2" t="s">
        <v>43</v>
      </c>
      <c r="I314" s="10"/>
      <c r="J314" s="1" t="s">
        <v>1550</v>
      </c>
      <c r="K314" s="7" t="s">
        <v>1551</v>
      </c>
      <c r="L314" s="6">
        <v>42969.61037037037</v>
      </c>
      <c r="M314" s="5"/>
      <c r="N314" s="5"/>
      <c r="O314" s="5" t="s">
        <v>30</v>
      </c>
      <c r="P314" s="5"/>
      <c r="Q314" s="5" t="s">
        <v>1480</v>
      </c>
      <c r="R314" s="6">
        <v>42975</v>
      </c>
      <c r="S314" s="6">
        <v>42975</v>
      </c>
      <c r="T314" s="6"/>
      <c r="U314" s="7" t="s">
        <v>1552</v>
      </c>
      <c r="V314" s="5" t="s">
        <v>46</v>
      </c>
      <c r="W314" s="5" t="s">
        <v>363</v>
      </c>
    </row>
    <row r="315" spans="1:23" ht="130.5" x14ac:dyDescent="0.35">
      <c r="A315" s="4">
        <v>408</v>
      </c>
      <c r="B315" s="5" t="s">
        <v>47</v>
      </c>
      <c r="C315" s="5" t="s">
        <v>1237</v>
      </c>
      <c r="D315" s="2" t="s">
        <v>1159</v>
      </c>
      <c r="E315" s="5" t="s">
        <v>102</v>
      </c>
      <c r="F315" s="5" t="s">
        <v>363</v>
      </c>
      <c r="G315" s="9" t="s">
        <v>1553</v>
      </c>
      <c r="H315" s="2" t="s">
        <v>28</v>
      </c>
      <c r="I315" s="10"/>
      <c r="J315" s="1" t="s">
        <v>1554</v>
      </c>
      <c r="K315" s="7" t="s">
        <v>1555</v>
      </c>
      <c r="L315" s="6">
        <v>42957.739085648151</v>
      </c>
      <c r="M315" s="5"/>
      <c r="N315" s="5"/>
      <c r="O315" s="5" t="s">
        <v>30</v>
      </c>
      <c r="P315" s="5"/>
      <c r="Q315" s="5" t="s">
        <v>1541</v>
      </c>
      <c r="R315" s="6">
        <v>42975</v>
      </c>
      <c r="S315" s="6"/>
      <c r="T315" s="6">
        <v>42975</v>
      </c>
      <c r="U315" s="7" t="s">
        <v>1556</v>
      </c>
      <c r="V315" s="5" t="s">
        <v>56</v>
      </c>
      <c r="W315" s="5" t="s">
        <v>31</v>
      </c>
    </row>
    <row r="316" spans="1:23" ht="43.5" x14ac:dyDescent="0.35">
      <c r="A316" s="4">
        <v>407</v>
      </c>
      <c r="B316" s="5" t="s">
        <v>47</v>
      </c>
      <c r="C316" s="5" t="s">
        <v>1557</v>
      </c>
      <c r="D316" s="2" t="s">
        <v>1558</v>
      </c>
      <c r="E316" s="5" t="s">
        <v>102</v>
      </c>
      <c r="F316" s="5" t="s">
        <v>363</v>
      </c>
      <c r="G316" s="9" t="s">
        <v>1553</v>
      </c>
      <c r="H316" s="2" t="s">
        <v>28</v>
      </c>
      <c r="I316" s="10"/>
      <c r="J316" s="1" t="s">
        <v>1559</v>
      </c>
      <c r="K316" s="7" t="s">
        <v>1560</v>
      </c>
      <c r="L316" s="6">
        <v>42957.737893518519</v>
      </c>
      <c r="M316" s="5"/>
      <c r="N316" s="5"/>
      <c r="O316" s="5" t="s">
        <v>30</v>
      </c>
      <c r="P316" s="5"/>
      <c r="Q316" s="5" t="s">
        <v>719</v>
      </c>
      <c r="R316" s="6">
        <v>42972</v>
      </c>
      <c r="S316" s="6"/>
      <c r="T316" s="6">
        <v>42972</v>
      </c>
      <c r="U316" s="7" t="s">
        <v>1561</v>
      </c>
      <c r="V316" s="5" t="s">
        <v>56</v>
      </c>
      <c r="W316" s="5" t="s">
        <v>31</v>
      </c>
    </row>
    <row r="317" spans="1:23" ht="43.5" x14ac:dyDescent="0.35">
      <c r="A317" s="4">
        <v>406</v>
      </c>
      <c r="B317" s="5" t="s">
        <v>47</v>
      </c>
      <c r="C317" s="5" t="s">
        <v>560</v>
      </c>
      <c r="D317" s="2" t="s">
        <v>1562</v>
      </c>
      <c r="E317" s="5" t="s">
        <v>102</v>
      </c>
      <c r="F317" s="5" t="s">
        <v>363</v>
      </c>
      <c r="G317" s="9" t="s">
        <v>1553</v>
      </c>
      <c r="H317" s="2" t="s">
        <v>28</v>
      </c>
      <c r="I317" s="10"/>
      <c r="J317" s="1" t="s">
        <v>1563</v>
      </c>
      <c r="K317" s="7" t="s">
        <v>1564</v>
      </c>
      <c r="L317" s="6">
        <v>42957.736666666664</v>
      </c>
      <c r="M317" s="5"/>
      <c r="N317" s="5"/>
      <c r="O317" s="5" t="s">
        <v>30</v>
      </c>
      <c r="P317" s="5"/>
      <c r="Q317" s="5" t="s">
        <v>719</v>
      </c>
      <c r="R317" s="6">
        <v>42972</v>
      </c>
      <c r="S317" s="6"/>
      <c r="T317" s="6">
        <v>42972</v>
      </c>
      <c r="U317" s="7" t="s">
        <v>1565</v>
      </c>
      <c r="V317" s="5" t="s">
        <v>56</v>
      </c>
      <c r="W317" s="5" t="s">
        <v>31</v>
      </c>
    </row>
    <row r="318" spans="1:23" ht="43.5" x14ac:dyDescent="0.35">
      <c r="A318" s="4">
        <v>405</v>
      </c>
      <c r="B318" s="5" t="s">
        <v>47</v>
      </c>
      <c r="C318" s="5" t="s">
        <v>1273</v>
      </c>
      <c r="D318" s="2" t="s">
        <v>1566</v>
      </c>
      <c r="E318" s="5" t="s">
        <v>102</v>
      </c>
      <c r="F318" s="5" t="s">
        <v>363</v>
      </c>
      <c r="G318" s="9" t="s">
        <v>1553</v>
      </c>
      <c r="H318" s="2" t="s">
        <v>28</v>
      </c>
      <c r="I318" s="10"/>
      <c r="J318" s="1" t="s">
        <v>1563</v>
      </c>
      <c r="K318" s="7" t="s">
        <v>1567</v>
      </c>
      <c r="L318" s="6">
        <v>42957.735208333332</v>
      </c>
      <c r="M318" s="5"/>
      <c r="N318" s="5"/>
      <c r="O318" s="5" t="s">
        <v>30</v>
      </c>
      <c r="P318" s="5"/>
      <c r="Q318" s="5" t="s">
        <v>1541</v>
      </c>
      <c r="R318" s="6">
        <v>42971</v>
      </c>
      <c r="S318" s="6"/>
      <c r="T318" s="6">
        <v>42971</v>
      </c>
      <c r="U318" s="7" t="s">
        <v>1568</v>
      </c>
      <c r="V318" s="5" t="s">
        <v>56</v>
      </c>
      <c r="W318" s="5" t="s">
        <v>31</v>
      </c>
    </row>
    <row r="319" spans="1:23" ht="43.5" x14ac:dyDescent="0.35">
      <c r="A319" s="4">
        <v>404</v>
      </c>
      <c r="B319" s="5" t="s">
        <v>47</v>
      </c>
      <c r="C319" s="5" t="s">
        <v>381</v>
      </c>
      <c r="D319" s="2" t="s">
        <v>1569</v>
      </c>
      <c r="E319" s="5" t="s">
        <v>102</v>
      </c>
      <c r="F319" s="5" t="s">
        <v>363</v>
      </c>
      <c r="G319" s="9" t="s">
        <v>1553</v>
      </c>
      <c r="H319" s="2" t="s">
        <v>28</v>
      </c>
      <c r="I319" s="10"/>
      <c r="J319" s="1" t="s">
        <v>1570</v>
      </c>
      <c r="K319" s="7" t="s">
        <v>1571</v>
      </c>
      <c r="L319" s="6">
        <v>42957.734039351853</v>
      </c>
      <c r="M319" s="5"/>
      <c r="N319" s="5"/>
      <c r="O319" s="5" t="s">
        <v>30</v>
      </c>
      <c r="P319" s="5"/>
      <c r="Q319" s="5" t="s">
        <v>719</v>
      </c>
      <c r="R319" s="6">
        <v>42971</v>
      </c>
      <c r="S319" s="6"/>
      <c r="T319" s="6">
        <v>42971</v>
      </c>
      <c r="U319" s="7" t="s">
        <v>1572</v>
      </c>
      <c r="V319" s="5" t="s">
        <v>56</v>
      </c>
      <c r="W319" s="5" t="s">
        <v>31</v>
      </c>
    </row>
    <row r="320" spans="1:23" ht="43.5" x14ac:dyDescent="0.35">
      <c r="A320" s="4">
        <v>403</v>
      </c>
      <c r="B320" s="5" t="s">
        <v>47</v>
      </c>
      <c r="C320" s="5" t="s">
        <v>146</v>
      </c>
      <c r="D320" s="2" t="s">
        <v>1573</v>
      </c>
      <c r="E320" s="5" t="s">
        <v>102</v>
      </c>
      <c r="F320" s="5" t="s">
        <v>363</v>
      </c>
      <c r="G320" s="9" t="s">
        <v>1574</v>
      </c>
      <c r="H320" s="2" t="s">
        <v>28</v>
      </c>
      <c r="I320" s="10"/>
      <c r="J320" s="1" t="s">
        <v>1563</v>
      </c>
      <c r="K320" s="7" t="s">
        <v>1575</v>
      </c>
      <c r="L320" s="6">
        <v>42957.732488425929</v>
      </c>
      <c r="M320" s="5"/>
      <c r="N320" s="5"/>
      <c r="O320" s="5" t="s">
        <v>30</v>
      </c>
      <c r="P320" s="5"/>
      <c r="Q320" s="5" t="s">
        <v>719</v>
      </c>
      <c r="R320" s="6">
        <v>42971</v>
      </c>
      <c r="S320" s="6"/>
      <c r="T320" s="6">
        <v>42971</v>
      </c>
      <c r="U320" s="7" t="s">
        <v>1576</v>
      </c>
      <c r="V320" s="5" t="s">
        <v>56</v>
      </c>
      <c r="W320" s="5" t="s">
        <v>31</v>
      </c>
    </row>
    <row r="321" spans="1:23" ht="43.5" x14ac:dyDescent="0.35">
      <c r="A321" s="4">
        <v>402</v>
      </c>
      <c r="B321" s="5" t="s">
        <v>47</v>
      </c>
      <c r="C321" s="5" t="s">
        <v>1186</v>
      </c>
      <c r="D321" s="2" t="s">
        <v>1577</v>
      </c>
      <c r="E321" s="5" t="s">
        <v>102</v>
      </c>
      <c r="F321" s="5" t="s">
        <v>363</v>
      </c>
      <c r="G321" s="9" t="s">
        <v>1578</v>
      </c>
      <c r="H321" s="2" t="s">
        <v>28</v>
      </c>
      <c r="I321" s="10"/>
      <c r="J321" s="1" t="s">
        <v>1570</v>
      </c>
      <c r="K321" s="7" t="s">
        <v>1579</v>
      </c>
      <c r="L321" s="6">
        <v>42947.589120370372</v>
      </c>
      <c r="M321" s="5"/>
      <c r="N321" s="5"/>
      <c r="O321" s="5" t="s">
        <v>30</v>
      </c>
      <c r="P321" s="5"/>
      <c r="Q321" s="5" t="s">
        <v>719</v>
      </c>
      <c r="R321" s="6">
        <v>42971</v>
      </c>
      <c r="S321" s="6"/>
      <c r="T321" s="6">
        <v>42971</v>
      </c>
      <c r="U321" s="7" t="s">
        <v>1580</v>
      </c>
      <c r="V321" s="5" t="s">
        <v>56</v>
      </c>
      <c r="W321" s="5" t="s">
        <v>31</v>
      </c>
    </row>
    <row r="322" spans="1:23" ht="43.5" x14ac:dyDescent="0.35">
      <c r="A322" s="4">
        <v>401</v>
      </c>
      <c r="B322" s="5" t="s">
        <v>47</v>
      </c>
      <c r="C322" s="5" t="s">
        <v>204</v>
      </c>
      <c r="D322" s="2" t="s">
        <v>415</v>
      </c>
      <c r="E322" s="5" t="s">
        <v>102</v>
      </c>
      <c r="F322" s="5" t="s">
        <v>363</v>
      </c>
      <c r="G322" s="9" t="s">
        <v>1581</v>
      </c>
      <c r="H322" s="2" t="s">
        <v>28</v>
      </c>
      <c r="I322" s="10"/>
      <c r="J322" s="1" t="s">
        <v>1582</v>
      </c>
      <c r="K322" s="7" t="s">
        <v>1583</v>
      </c>
      <c r="L322" s="6">
        <v>42947.569027777776</v>
      </c>
      <c r="M322" s="5"/>
      <c r="N322" s="5"/>
      <c r="O322" s="5" t="s">
        <v>30</v>
      </c>
      <c r="P322" s="5"/>
      <c r="Q322" s="5" t="s">
        <v>719</v>
      </c>
      <c r="R322" s="6">
        <v>42971</v>
      </c>
      <c r="S322" s="6"/>
      <c r="T322" s="6">
        <v>42971</v>
      </c>
      <c r="U322" s="7" t="s">
        <v>1584</v>
      </c>
      <c r="V322" s="5" t="s">
        <v>56</v>
      </c>
      <c r="W322" s="5" t="s">
        <v>31</v>
      </c>
    </row>
    <row r="323" spans="1:23" ht="261" x14ac:dyDescent="0.35">
      <c r="A323" s="4">
        <v>400</v>
      </c>
      <c r="B323" s="5" t="s">
        <v>47</v>
      </c>
      <c r="C323" s="5" t="s">
        <v>381</v>
      </c>
      <c r="D323" s="2" t="s">
        <v>1585</v>
      </c>
      <c r="E323" s="5" t="s">
        <v>102</v>
      </c>
      <c r="F323" s="5" t="s">
        <v>363</v>
      </c>
      <c r="G323" s="9" t="s">
        <v>1553</v>
      </c>
      <c r="H323" s="2" t="s">
        <v>28</v>
      </c>
      <c r="I323" s="10"/>
      <c r="J323" s="1" t="s">
        <v>1586</v>
      </c>
      <c r="K323" s="7" t="s">
        <v>1587</v>
      </c>
      <c r="L323" s="6">
        <v>42943.503969907404</v>
      </c>
      <c r="M323" s="5"/>
      <c r="N323" s="5"/>
      <c r="O323" s="5" t="s">
        <v>30</v>
      </c>
      <c r="P323" s="5"/>
      <c r="Q323" s="5" t="s">
        <v>682</v>
      </c>
      <c r="R323" s="6">
        <v>42943</v>
      </c>
      <c r="S323" s="6"/>
      <c r="T323" s="6">
        <v>42944</v>
      </c>
      <c r="V323" s="5" t="s">
        <v>56</v>
      </c>
      <c r="W323" s="5" t="s">
        <v>31</v>
      </c>
    </row>
    <row r="324" spans="1:23" ht="145" x14ac:dyDescent="0.35">
      <c r="A324" s="4">
        <v>399</v>
      </c>
      <c r="B324" s="5" t="s">
        <v>47</v>
      </c>
      <c r="C324" s="5" t="s">
        <v>146</v>
      </c>
      <c r="D324" s="2" t="s">
        <v>1588</v>
      </c>
      <c r="E324" s="5" t="s">
        <v>102</v>
      </c>
      <c r="F324" s="5" t="s">
        <v>363</v>
      </c>
      <c r="G324" s="9" t="s">
        <v>1553</v>
      </c>
      <c r="H324" s="2" t="s">
        <v>28</v>
      </c>
      <c r="I324" s="10"/>
      <c r="J324" s="1" t="s">
        <v>1589</v>
      </c>
      <c r="K324" s="7" t="s">
        <v>1590</v>
      </c>
      <c r="L324" s="6">
        <v>42943.483854166669</v>
      </c>
      <c r="M324" s="5"/>
      <c r="N324" s="5"/>
      <c r="O324" s="5" t="s">
        <v>30</v>
      </c>
      <c r="P324" s="5"/>
      <c r="Q324" s="5" t="s">
        <v>682</v>
      </c>
      <c r="R324" s="6">
        <v>42943</v>
      </c>
      <c r="S324" s="6"/>
      <c r="T324" s="6">
        <v>42944</v>
      </c>
      <c r="V324" s="5" t="s">
        <v>56</v>
      </c>
      <c r="W324" s="5" t="s">
        <v>31</v>
      </c>
    </row>
    <row r="325" spans="1:23" ht="58" x14ac:dyDescent="0.35">
      <c r="A325" s="4">
        <v>398</v>
      </c>
      <c r="B325" s="5" t="s">
        <v>47</v>
      </c>
      <c r="C325" s="5" t="s">
        <v>1231</v>
      </c>
      <c r="D325" s="2" t="s">
        <v>1232</v>
      </c>
      <c r="E325" s="5" t="s">
        <v>102</v>
      </c>
      <c r="F325" s="5" t="s">
        <v>363</v>
      </c>
      <c r="G325" s="9" t="s">
        <v>1591</v>
      </c>
      <c r="H325" s="2" t="s">
        <v>28</v>
      </c>
      <c r="I325" s="10"/>
      <c r="J325" s="1" t="s">
        <v>1592</v>
      </c>
      <c r="K325" s="7" t="s">
        <v>1593</v>
      </c>
      <c r="L325" s="6">
        <v>42940.653611111113</v>
      </c>
      <c r="M325" s="5"/>
      <c r="N325" s="5"/>
      <c r="O325" s="5" t="s">
        <v>30</v>
      </c>
      <c r="P325" s="5"/>
      <c r="Q325" s="5" t="s">
        <v>682</v>
      </c>
      <c r="R325" s="6">
        <v>42940</v>
      </c>
      <c r="S325" s="6"/>
      <c r="T325" s="6">
        <v>42940</v>
      </c>
      <c r="U325" s="7" t="s">
        <v>1594</v>
      </c>
      <c r="V325" s="5" t="s">
        <v>56</v>
      </c>
      <c r="W325" s="5" t="s">
        <v>31</v>
      </c>
    </row>
    <row r="326" spans="1:23" ht="304.5" x14ac:dyDescent="0.35">
      <c r="A326" s="4">
        <v>397</v>
      </c>
      <c r="B326" s="5" t="s">
        <v>47</v>
      </c>
      <c r="C326" s="5" t="s">
        <v>273</v>
      </c>
      <c r="D326" s="2" t="s">
        <v>1595</v>
      </c>
      <c r="E326" s="5" t="s">
        <v>275</v>
      </c>
      <c r="F326" s="5" t="s">
        <v>31</v>
      </c>
      <c r="G326" s="9" t="s">
        <v>1596</v>
      </c>
      <c r="H326" s="2" t="s">
        <v>37</v>
      </c>
      <c r="I326" s="10"/>
      <c r="J326" s="1" t="s">
        <v>1597</v>
      </c>
      <c r="L326" s="6">
        <v>42934.600254629629</v>
      </c>
      <c r="M326" s="5" t="s">
        <v>102</v>
      </c>
      <c r="N326" s="5" t="s">
        <v>278</v>
      </c>
      <c r="O326" s="5"/>
      <c r="P326" s="5" t="s">
        <v>1598</v>
      </c>
      <c r="Q326" s="5" t="s">
        <v>74</v>
      </c>
      <c r="R326" s="6">
        <v>43565</v>
      </c>
      <c r="S326" s="6">
        <v>43565</v>
      </c>
      <c r="T326" s="6">
        <v>43622</v>
      </c>
      <c r="V326" s="5" t="s">
        <v>32</v>
      </c>
      <c r="W326" s="5" t="s">
        <v>31</v>
      </c>
    </row>
    <row r="327" spans="1:23" ht="116" x14ac:dyDescent="0.35">
      <c r="A327" s="4">
        <v>396</v>
      </c>
      <c r="B327" s="5" t="s">
        <v>47</v>
      </c>
      <c r="C327" s="5" t="s">
        <v>204</v>
      </c>
      <c r="D327" s="2" t="s">
        <v>205</v>
      </c>
      <c r="E327" s="5" t="s">
        <v>102</v>
      </c>
      <c r="F327" s="5" t="s">
        <v>363</v>
      </c>
      <c r="G327" s="9" t="s">
        <v>1574</v>
      </c>
      <c r="H327" s="2" t="s">
        <v>28</v>
      </c>
      <c r="I327" s="10"/>
      <c r="J327" s="1" t="s">
        <v>1599</v>
      </c>
      <c r="K327" s="7" t="s">
        <v>1600</v>
      </c>
      <c r="L327" s="6">
        <v>42928.616435185184</v>
      </c>
      <c r="M327" s="5"/>
      <c r="N327" s="5"/>
      <c r="O327" s="5" t="s">
        <v>30</v>
      </c>
      <c r="P327" s="5"/>
      <c r="Q327" s="5" t="s">
        <v>1541</v>
      </c>
      <c r="R327" s="6">
        <v>42929</v>
      </c>
      <c r="S327" s="6"/>
      <c r="T327" s="6"/>
      <c r="V327" s="5" t="s">
        <v>56</v>
      </c>
      <c r="W327" s="5" t="s">
        <v>363</v>
      </c>
    </row>
    <row r="328" spans="1:23" ht="246.5" x14ac:dyDescent="0.35">
      <c r="A328" s="4">
        <v>395</v>
      </c>
      <c r="B328" s="5" t="s">
        <v>47</v>
      </c>
      <c r="C328" s="5" t="s">
        <v>292</v>
      </c>
      <c r="D328" s="2" t="s">
        <v>1601</v>
      </c>
      <c r="E328" s="5" t="s">
        <v>102</v>
      </c>
      <c r="F328" s="5" t="s">
        <v>363</v>
      </c>
      <c r="G328" s="9" t="s">
        <v>1602</v>
      </c>
      <c r="H328" s="2" t="s">
        <v>28</v>
      </c>
      <c r="I328" s="10"/>
      <c r="J328" s="1" t="s">
        <v>1603</v>
      </c>
      <c r="K328" s="7" t="s">
        <v>1604</v>
      </c>
      <c r="L328" s="6">
        <v>42928.613564814812</v>
      </c>
      <c r="M328" s="5"/>
      <c r="N328" s="5"/>
      <c r="O328" s="5" t="s">
        <v>30</v>
      </c>
      <c r="P328" s="5"/>
      <c r="Q328" s="5" t="s">
        <v>1605</v>
      </c>
      <c r="R328" s="6">
        <v>42933</v>
      </c>
      <c r="S328" s="6"/>
      <c r="T328" s="6">
        <v>42933</v>
      </c>
      <c r="U328" s="7" t="s">
        <v>1606</v>
      </c>
      <c r="V328" s="5" t="s">
        <v>56</v>
      </c>
      <c r="W328" s="5" t="s">
        <v>35</v>
      </c>
    </row>
    <row r="329" spans="1:23" ht="101.5" x14ac:dyDescent="0.35">
      <c r="A329" s="4">
        <v>394</v>
      </c>
      <c r="B329" s="5" t="s">
        <v>47</v>
      </c>
      <c r="C329" s="5" t="s">
        <v>1607</v>
      </c>
      <c r="D329" s="2" t="s">
        <v>1608</v>
      </c>
      <c r="E329" s="5"/>
      <c r="F329" s="5" t="s">
        <v>1609</v>
      </c>
      <c r="G329" s="9" t="s">
        <v>1610</v>
      </c>
      <c r="H329" s="2" t="s">
        <v>43</v>
      </c>
      <c r="I329" s="10"/>
      <c r="J329" s="1" t="s">
        <v>1611</v>
      </c>
      <c r="L329" s="6">
        <v>42927.60665509259</v>
      </c>
      <c r="M329" s="5"/>
      <c r="N329" s="5"/>
      <c r="O329" s="5" t="s">
        <v>30</v>
      </c>
      <c r="P329" s="5" t="s">
        <v>102</v>
      </c>
      <c r="Q329" s="5" t="s">
        <v>1612</v>
      </c>
      <c r="R329" s="6">
        <v>42928</v>
      </c>
      <c r="S329" s="6"/>
      <c r="T329" s="6">
        <v>42928</v>
      </c>
      <c r="V329" s="5" t="s">
        <v>32</v>
      </c>
      <c r="W329" s="5" t="s">
        <v>891</v>
      </c>
    </row>
    <row r="330" spans="1:23" ht="304.5" x14ac:dyDescent="0.35">
      <c r="A330" s="4">
        <v>393</v>
      </c>
      <c r="B330" s="5" t="s">
        <v>66</v>
      </c>
      <c r="C330" s="5" t="s">
        <v>1613</v>
      </c>
      <c r="D330" s="2" t="s">
        <v>1614</v>
      </c>
      <c r="E330" s="5" t="s">
        <v>198</v>
      </c>
      <c r="F330" s="5" t="s">
        <v>1609</v>
      </c>
      <c r="G330" s="9" t="s">
        <v>1615</v>
      </c>
      <c r="H330" s="2" t="s">
        <v>37</v>
      </c>
      <c r="I330" s="10"/>
      <c r="J330" s="1" t="s">
        <v>1616</v>
      </c>
      <c r="K330" s="7" t="s">
        <v>1617</v>
      </c>
      <c r="L330" s="6">
        <v>42922.753576388888</v>
      </c>
      <c r="M330" s="5"/>
      <c r="N330" s="5"/>
      <c r="O330" s="5" t="s">
        <v>30</v>
      </c>
      <c r="P330" s="5" t="s">
        <v>1618</v>
      </c>
      <c r="Q330" s="5" t="s">
        <v>1480</v>
      </c>
      <c r="R330" s="6">
        <v>42926</v>
      </c>
      <c r="S330" s="6"/>
      <c r="T330" s="6">
        <v>42926</v>
      </c>
      <c r="U330" s="7" t="s">
        <v>1619</v>
      </c>
      <c r="V330" s="5" t="s">
        <v>46</v>
      </c>
      <c r="W330" s="5" t="s">
        <v>1609</v>
      </c>
    </row>
    <row r="331" spans="1:23" ht="290" x14ac:dyDescent="0.35">
      <c r="A331" s="4">
        <v>392</v>
      </c>
      <c r="B331" s="5" t="s">
        <v>47</v>
      </c>
      <c r="C331" s="5" t="s">
        <v>1091</v>
      </c>
      <c r="D331" s="2" t="s">
        <v>1620</v>
      </c>
      <c r="E331" s="5" t="s">
        <v>198</v>
      </c>
      <c r="F331" s="5" t="s">
        <v>1609</v>
      </c>
      <c r="G331" s="9" t="s">
        <v>1621</v>
      </c>
      <c r="H331" s="2" t="s">
        <v>28</v>
      </c>
      <c r="I331" s="10"/>
      <c r="J331" s="1" t="s">
        <v>1622</v>
      </c>
      <c r="L331" s="6">
        <v>42922.700381944444</v>
      </c>
      <c r="M331" s="5"/>
      <c r="N331" s="5"/>
      <c r="O331" s="5" t="s">
        <v>30</v>
      </c>
      <c r="P331" s="5"/>
      <c r="Q331" s="5" t="s">
        <v>1480</v>
      </c>
      <c r="R331" s="6">
        <v>42926</v>
      </c>
      <c r="S331" s="6"/>
      <c r="T331" s="6">
        <v>42926</v>
      </c>
      <c r="V331" s="5" t="s">
        <v>56</v>
      </c>
      <c r="W331" s="5" t="s">
        <v>1609</v>
      </c>
    </row>
    <row r="332" spans="1:23" ht="246.5" x14ac:dyDescent="0.35">
      <c r="A332" s="4">
        <v>391</v>
      </c>
      <c r="B332" s="5" t="s">
        <v>47</v>
      </c>
      <c r="C332" s="5" t="s">
        <v>1186</v>
      </c>
      <c r="D332" s="2" t="s">
        <v>1577</v>
      </c>
      <c r="E332" s="5" t="s">
        <v>102</v>
      </c>
      <c r="F332" s="5" t="s">
        <v>363</v>
      </c>
      <c r="G332" s="9" t="s">
        <v>1623</v>
      </c>
      <c r="H332" s="2" t="s">
        <v>28</v>
      </c>
      <c r="I332" s="10"/>
      <c r="J332" s="1" t="s">
        <v>1624</v>
      </c>
      <c r="K332" s="7" t="s">
        <v>1625</v>
      </c>
      <c r="L332" s="6">
        <v>42921.643229166664</v>
      </c>
      <c r="M332" s="5"/>
      <c r="N332" s="5"/>
      <c r="O332" s="5" t="s">
        <v>30</v>
      </c>
      <c r="P332" s="5"/>
      <c r="Q332" s="5" t="s">
        <v>719</v>
      </c>
      <c r="R332" s="6">
        <v>42922</v>
      </c>
      <c r="S332" s="6"/>
      <c r="T332" s="6"/>
      <c r="V332" s="5" t="s">
        <v>56</v>
      </c>
      <c r="W332" s="5" t="s">
        <v>31</v>
      </c>
    </row>
    <row r="333" spans="1:23" ht="130.5" x14ac:dyDescent="0.35">
      <c r="A333" s="4">
        <v>390</v>
      </c>
      <c r="B333" s="5" t="s">
        <v>47</v>
      </c>
      <c r="C333" s="5" t="s">
        <v>1626</v>
      </c>
      <c r="D333" s="2" t="s">
        <v>1627</v>
      </c>
      <c r="E333" s="5"/>
      <c r="F333" s="5" t="s">
        <v>1609</v>
      </c>
      <c r="G333" s="9" t="s">
        <v>1628</v>
      </c>
      <c r="H333" s="2" t="s">
        <v>43</v>
      </c>
      <c r="I333" s="10"/>
      <c r="J333" s="1" t="s">
        <v>1629</v>
      </c>
      <c r="K333" s="7" t="s">
        <v>1630</v>
      </c>
      <c r="L333" s="6">
        <v>42921.629687499997</v>
      </c>
      <c r="M333" s="5"/>
      <c r="N333" s="5"/>
      <c r="O333" s="5" t="s">
        <v>30</v>
      </c>
      <c r="P333" s="5" t="s">
        <v>102</v>
      </c>
      <c r="Q333" s="5" t="s">
        <v>1480</v>
      </c>
      <c r="R333" s="6">
        <v>42921</v>
      </c>
      <c r="S333" s="6"/>
      <c r="T333" s="6"/>
      <c r="V333" s="5" t="s">
        <v>32</v>
      </c>
      <c r="W333" s="5" t="s">
        <v>1609</v>
      </c>
    </row>
    <row r="334" spans="1:23" ht="116" x14ac:dyDescent="0.35">
      <c r="A334" s="4">
        <v>389</v>
      </c>
      <c r="B334" s="5" t="s">
        <v>47</v>
      </c>
      <c r="C334" s="5" t="s">
        <v>332</v>
      </c>
      <c r="D334" s="2" t="s">
        <v>393</v>
      </c>
      <c r="E334" s="5" t="s">
        <v>60</v>
      </c>
      <c r="F334" s="5" t="s">
        <v>51</v>
      </c>
      <c r="G334" s="9" t="s">
        <v>1631</v>
      </c>
      <c r="H334" s="2" t="s">
        <v>43</v>
      </c>
      <c r="I334" s="10"/>
      <c r="J334" s="1" t="s">
        <v>1632</v>
      </c>
      <c r="L334" s="6">
        <v>42919.624976851854</v>
      </c>
      <c r="M334" s="5"/>
      <c r="N334" s="5" t="s">
        <v>397</v>
      </c>
      <c r="O334" s="5" t="s">
        <v>38</v>
      </c>
      <c r="P334" s="5" t="s">
        <v>398</v>
      </c>
      <c r="Q334" s="5"/>
      <c r="R334" s="6"/>
      <c r="S334" s="6"/>
      <c r="T334" s="6"/>
      <c r="V334" s="5" t="s">
        <v>46</v>
      </c>
      <c r="W334" s="5" t="s">
        <v>51</v>
      </c>
    </row>
    <row r="335" spans="1:23" ht="58" x14ac:dyDescent="0.35">
      <c r="A335" s="4">
        <v>388</v>
      </c>
      <c r="B335" s="5" t="s">
        <v>47</v>
      </c>
      <c r="C335" s="5" t="s">
        <v>1231</v>
      </c>
      <c r="D335" s="2" t="s">
        <v>1232</v>
      </c>
      <c r="E335" s="5" t="s">
        <v>102</v>
      </c>
      <c r="F335" s="5" t="s">
        <v>363</v>
      </c>
      <c r="G335" s="9" t="s">
        <v>1633</v>
      </c>
      <c r="H335" s="2" t="s">
        <v>28</v>
      </c>
      <c r="I335" s="10"/>
      <c r="J335" s="1" t="s">
        <v>1634</v>
      </c>
      <c r="K335" s="7" t="s">
        <v>1635</v>
      </c>
      <c r="L335" s="6">
        <v>42916.495138888888</v>
      </c>
      <c r="M335" s="5"/>
      <c r="N335" s="5"/>
      <c r="O335" s="5" t="s">
        <v>30</v>
      </c>
      <c r="P335" s="5"/>
      <c r="Q335" s="5" t="s">
        <v>682</v>
      </c>
      <c r="R335" s="6">
        <v>42919</v>
      </c>
      <c r="S335" s="6"/>
      <c r="T335" s="6">
        <v>42919</v>
      </c>
      <c r="V335" s="5" t="s">
        <v>56</v>
      </c>
      <c r="W335" s="5" t="s">
        <v>31</v>
      </c>
    </row>
    <row r="336" spans="1:23" ht="188.5" x14ac:dyDescent="0.35">
      <c r="A336" s="4">
        <v>387</v>
      </c>
      <c r="B336" s="5" t="s">
        <v>47</v>
      </c>
      <c r="C336" s="5" t="s">
        <v>1231</v>
      </c>
      <c r="D336" s="2" t="s">
        <v>1232</v>
      </c>
      <c r="E336" s="5" t="s">
        <v>102</v>
      </c>
      <c r="F336" s="5" t="s">
        <v>363</v>
      </c>
      <c r="G336" s="9" t="s">
        <v>1636</v>
      </c>
      <c r="H336" s="2" t="s">
        <v>28</v>
      </c>
      <c r="I336" s="10"/>
      <c r="J336" s="1" t="s">
        <v>1637</v>
      </c>
      <c r="K336" s="7" t="s">
        <v>1638</v>
      </c>
      <c r="L336" s="6">
        <v>42916.3515162037</v>
      </c>
      <c r="M336" s="5"/>
      <c r="N336" s="5"/>
      <c r="O336" s="5" t="s">
        <v>30</v>
      </c>
      <c r="P336" s="5"/>
      <c r="Q336" s="5" t="s">
        <v>682</v>
      </c>
      <c r="R336" s="6">
        <v>42916</v>
      </c>
      <c r="S336" s="6"/>
      <c r="T336" s="6"/>
      <c r="V336" s="5" t="s">
        <v>56</v>
      </c>
      <c r="W336" s="5" t="s">
        <v>31</v>
      </c>
    </row>
    <row r="337" spans="1:23" ht="188.5" x14ac:dyDescent="0.35">
      <c r="A337" s="4">
        <v>386</v>
      </c>
      <c r="B337" s="5" t="s">
        <v>47</v>
      </c>
      <c r="C337" s="5" t="s">
        <v>1557</v>
      </c>
      <c r="D337" s="2" t="s">
        <v>1558</v>
      </c>
      <c r="E337" s="5" t="s">
        <v>102</v>
      </c>
      <c r="F337" s="5" t="s">
        <v>363</v>
      </c>
      <c r="G337" s="9" t="s">
        <v>1639</v>
      </c>
      <c r="H337" s="2" t="s">
        <v>28</v>
      </c>
      <c r="I337" s="10"/>
      <c r="J337" s="1" t="s">
        <v>1640</v>
      </c>
      <c r="K337" s="7" t="s">
        <v>1641</v>
      </c>
      <c r="L337" s="6">
        <v>42913.457048611112</v>
      </c>
      <c r="M337" s="5"/>
      <c r="N337" s="5"/>
      <c r="O337" s="5" t="s">
        <v>30</v>
      </c>
      <c r="P337" s="5"/>
      <c r="Q337" s="5" t="s">
        <v>682</v>
      </c>
      <c r="R337" s="6">
        <v>42913</v>
      </c>
      <c r="S337" s="6"/>
      <c r="T337" s="6">
        <v>42913</v>
      </c>
      <c r="V337" s="5" t="s">
        <v>56</v>
      </c>
      <c r="W337" s="5" t="s">
        <v>363</v>
      </c>
    </row>
    <row r="338" spans="1:23" ht="188.5" x14ac:dyDescent="0.35">
      <c r="A338" s="4">
        <v>385</v>
      </c>
      <c r="B338" s="5" t="s">
        <v>47</v>
      </c>
      <c r="C338" s="5" t="s">
        <v>560</v>
      </c>
      <c r="D338" s="2" t="s">
        <v>1642</v>
      </c>
      <c r="E338" s="5" t="s">
        <v>102</v>
      </c>
      <c r="F338" s="5" t="s">
        <v>363</v>
      </c>
      <c r="G338" s="9" t="s">
        <v>1643</v>
      </c>
      <c r="H338" s="2" t="s">
        <v>28</v>
      </c>
      <c r="I338" s="10"/>
      <c r="J338" s="1" t="s">
        <v>1644</v>
      </c>
      <c r="K338" s="7" t="s">
        <v>1645</v>
      </c>
      <c r="L338" s="6">
        <v>42913.452141203707</v>
      </c>
      <c r="M338" s="5"/>
      <c r="N338" s="5"/>
      <c r="O338" s="5" t="s">
        <v>30</v>
      </c>
      <c r="P338" s="5"/>
      <c r="Q338" s="5" t="s">
        <v>834</v>
      </c>
      <c r="R338" s="6">
        <v>42913</v>
      </c>
      <c r="S338" s="6"/>
      <c r="T338" s="6">
        <v>42913</v>
      </c>
      <c r="V338" s="5" t="s">
        <v>56</v>
      </c>
      <c r="W338" s="5" t="s">
        <v>363</v>
      </c>
    </row>
    <row r="339" spans="1:23" ht="188.5" x14ac:dyDescent="0.35">
      <c r="A339" s="4">
        <v>384</v>
      </c>
      <c r="B339" s="5" t="s">
        <v>47</v>
      </c>
      <c r="C339" s="5" t="s">
        <v>1273</v>
      </c>
      <c r="D339" s="2" t="s">
        <v>1566</v>
      </c>
      <c r="E339" s="5" t="s">
        <v>102</v>
      </c>
      <c r="F339" s="5" t="s">
        <v>363</v>
      </c>
      <c r="G339" s="9" t="s">
        <v>1643</v>
      </c>
      <c r="H339" s="2" t="s">
        <v>28</v>
      </c>
      <c r="I339" s="10"/>
      <c r="J339" s="1" t="s">
        <v>1646</v>
      </c>
      <c r="K339" s="7" t="s">
        <v>1647</v>
      </c>
      <c r="L339" s="6">
        <v>42913.449699074074</v>
      </c>
      <c r="M339" s="5"/>
      <c r="N339" s="5"/>
      <c r="O339" s="5" t="s">
        <v>30</v>
      </c>
      <c r="P339" s="5"/>
      <c r="Q339" s="5" t="s">
        <v>682</v>
      </c>
      <c r="R339" s="6">
        <v>42913</v>
      </c>
      <c r="S339" s="6"/>
      <c r="T339" s="6">
        <v>42913</v>
      </c>
      <c r="V339" s="5" t="s">
        <v>56</v>
      </c>
      <c r="W339" s="5" t="s">
        <v>363</v>
      </c>
    </row>
    <row r="340" spans="1:23" ht="174" x14ac:dyDescent="0.35">
      <c r="A340" s="4">
        <v>383</v>
      </c>
      <c r="B340" s="5" t="s">
        <v>47</v>
      </c>
      <c r="C340" s="5" t="s">
        <v>1237</v>
      </c>
      <c r="D340" s="2" t="s">
        <v>1159</v>
      </c>
      <c r="E340" s="5" t="s">
        <v>102</v>
      </c>
      <c r="F340" s="5" t="s">
        <v>363</v>
      </c>
      <c r="G340" s="9" t="s">
        <v>1648</v>
      </c>
      <c r="H340" s="2" t="s">
        <v>28</v>
      </c>
      <c r="I340" s="10"/>
      <c r="J340" s="1" t="s">
        <v>1649</v>
      </c>
      <c r="K340" s="7" t="s">
        <v>1650</v>
      </c>
      <c r="L340" s="6">
        <v>42913.430752314816</v>
      </c>
      <c r="M340" s="5"/>
      <c r="N340" s="5"/>
      <c r="O340" s="5" t="s">
        <v>30</v>
      </c>
      <c r="P340" s="5"/>
      <c r="Q340" s="5" t="s">
        <v>834</v>
      </c>
      <c r="R340" s="6">
        <v>42913</v>
      </c>
      <c r="S340" s="6"/>
      <c r="T340" s="6">
        <v>42913</v>
      </c>
      <c r="V340" s="5" t="s">
        <v>56</v>
      </c>
      <c r="W340" s="5" t="s">
        <v>31</v>
      </c>
    </row>
    <row r="341" spans="1:23" ht="101.5" x14ac:dyDescent="0.35">
      <c r="A341" s="4">
        <v>382</v>
      </c>
      <c r="B341" s="5" t="s">
        <v>66</v>
      </c>
      <c r="C341" s="5" t="s">
        <v>117</v>
      </c>
      <c r="D341" s="2" t="s">
        <v>1651</v>
      </c>
      <c r="E341" s="5" t="s">
        <v>119</v>
      </c>
      <c r="F341" s="5" t="s">
        <v>85</v>
      </c>
      <c r="G341" s="9" t="s">
        <v>1652</v>
      </c>
      <c r="H341" s="2" t="s">
        <v>37</v>
      </c>
      <c r="I341" s="10"/>
      <c r="J341" s="1" t="s">
        <v>1653</v>
      </c>
      <c r="K341" s="7" t="s">
        <v>1654</v>
      </c>
      <c r="L341" s="6">
        <v>42895.385335648149</v>
      </c>
      <c r="M341" s="5"/>
      <c r="N341" s="5" t="s">
        <v>122</v>
      </c>
      <c r="O341" s="5" t="s">
        <v>38</v>
      </c>
      <c r="P341" s="5" t="s">
        <v>1655</v>
      </c>
      <c r="Q341" s="5"/>
      <c r="R341" s="6"/>
      <c r="S341" s="6"/>
      <c r="T341" s="6"/>
      <c r="V341" s="5" t="s">
        <v>46</v>
      </c>
      <c r="W341" s="5" t="s">
        <v>363</v>
      </c>
    </row>
    <row r="342" spans="1:23" ht="130.5" x14ac:dyDescent="0.35">
      <c r="A342" s="4">
        <v>381</v>
      </c>
      <c r="B342" s="5" t="s">
        <v>47</v>
      </c>
      <c r="C342" s="5" t="s">
        <v>292</v>
      </c>
      <c r="D342" s="2" t="s">
        <v>293</v>
      </c>
      <c r="E342" s="5" t="s">
        <v>112</v>
      </c>
      <c r="F342" s="5" t="s">
        <v>51</v>
      </c>
      <c r="G342" s="9" t="s">
        <v>1656</v>
      </c>
      <c r="H342" s="2" t="s">
        <v>43</v>
      </c>
      <c r="I342" s="10"/>
      <c r="J342" s="1" t="s">
        <v>1657</v>
      </c>
      <c r="L342" s="6">
        <v>42893.568333333336</v>
      </c>
      <c r="M342" s="5"/>
      <c r="N342" s="5" t="s">
        <v>296</v>
      </c>
      <c r="O342" s="5" t="s">
        <v>38</v>
      </c>
      <c r="P342" s="5" t="s">
        <v>951</v>
      </c>
      <c r="Q342" s="5"/>
      <c r="R342" s="6">
        <v>42893</v>
      </c>
      <c r="S342" s="6">
        <v>43342</v>
      </c>
      <c r="T342" s="6">
        <v>43342</v>
      </c>
      <c r="V342" s="5" t="s">
        <v>46</v>
      </c>
      <c r="W342" s="5" t="s">
        <v>229</v>
      </c>
    </row>
    <row r="343" spans="1:23" ht="72.5" x14ac:dyDescent="0.35">
      <c r="A343" s="4">
        <v>380</v>
      </c>
      <c r="B343" s="5" t="s">
        <v>47</v>
      </c>
      <c r="C343" s="5" t="s">
        <v>1658</v>
      </c>
      <c r="D343" s="2" t="s">
        <v>1659</v>
      </c>
      <c r="E343" s="5" t="s">
        <v>102</v>
      </c>
      <c r="F343" s="5" t="s">
        <v>363</v>
      </c>
      <c r="G343" s="9" t="s">
        <v>1660</v>
      </c>
      <c r="H343" s="2" t="s">
        <v>28</v>
      </c>
      <c r="I343" s="10"/>
      <c r="J343" s="1" t="s">
        <v>1661</v>
      </c>
      <c r="K343" s="7" t="s">
        <v>1662</v>
      </c>
      <c r="L343" s="6">
        <v>42879.631689814814</v>
      </c>
      <c r="M343" s="5"/>
      <c r="N343" s="5"/>
      <c r="O343" s="5" t="s">
        <v>30</v>
      </c>
      <c r="P343" s="5"/>
      <c r="Q343" s="5" t="s">
        <v>682</v>
      </c>
      <c r="R343" s="6">
        <v>42886</v>
      </c>
      <c r="S343" s="6"/>
      <c r="T343" s="6">
        <v>42886</v>
      </c>
      <c r="U343" s="7" t="s">
        <v>1663</v>
      </c>
      <c r="V343" s="5" t="s">
        <v>56</v>
      </c>
      <c r="W343" s="5" t="s">
        <v>31</v>
      </c>
    </row>
    <row r="344" spans="1:23" ht="409.5" x14ac:dyDescent="0.35">
      <c r="A344" s="4">
        <v>379</v>
      </c>
      <c r="B344" s="5" t="s">
        <v>47</v>
      </c>
      <c r="C344" s="5" t="s">
        <v>249</v>
      </c>
      <c r="D344" s="2" t="s">
        <v>1664</v>
      </c>
      <c r="E344" s="5" t="s">
        <v>258</v>
      </c>
      <c r="F344" s="5" t="s">
        <v>35</v>
      </c>
      <c r="G344" s="9" t="s">
        <v>1665</v>
      </c>
      <c r="H344" s="2" t="s">
        <v>37</v>
      </c>
      <c r="I344" s="10"/>
      <c r="J344" s="1" t="s">
        <v>1666</v>
      </c>
      <c r="K344" s="7" t="s">
        <v>1667</v>
      </c>
      <c r="L344" s="6">
        <v>42874.369143518517</v>
      </c>
      <c r="M344" s="5"/>
      <c r="N344" s="5" t="s">
        <v>255</v>
      </c>
      <c r="O344" s="5" t="s">
        <v>38</v>
      </c>
      <c r="P344" s="5" t="s">
        <v>1668</v>
      </c>
      <c r="Q344" s="5" t="s">
        <v>1669</v>
      </c>
      <c r="R344" s="6">
        <v>42877</v>
      </c>
      <c r="S344" s="6"/>
      <c r="T344" s="6">
        <v>42914</v>
      </c>
      <c r="V344" s="5" t="s">
        <v>46</v>
      </c>
      <c r="W344" s="5" t="s">
        <v>891</v>
      </c>
    </row>
    <row r="345" spans="1:23" ht="275.5" x14ac:dyDescent="0.35">
      <c r="A345" s="4">
        <v>378</v>
      </c>
      <c r="B345" s="5" t="s">
        <v>47</v>
      </c>
      <c r="C345" s="5" t="s">
        <v>1124</v>
      </c>
      <c r="D345" s="2" t="s">
        <v>1670</v>
      </c>
      <c r="E345" s="5" t="s">
        <v>198</v>
      </c>
      <c r="F345" s="5" t="s">
        <v>1609</v>
      </c>
      <c r="G345" s="9" t="s">
        <v>1671</v>
      </c>
      <c r="H345" s="2" t="s">
        <v>43</v>
      </c>
      <c r="I345" s="10"/>
      <c r="J345" s="1" t="s">
        <v>1672</v>
      </c>
      <c r="K345" s="7" t="s">
        <v>1673</v>
      </c>
      <c r="L345" s="6">
        <v>42873.416307870371</v>
      </c>
      <c r="M345" s="5"/>
      <c r="N345" s="5"/>
      <c r="O345" s="5" t="s">
        <v>30</v>
      </c>
      <c r="P345" s="5"/>
      <c r="Q345" s="5" t="s">
        <v>1480</v>
      </c>
      <c r="R345" s="6">
        <v>42873</v>
      </c>
      <c r="S345" s="6">
        <v>42873</v>
      </c>
      <c r="T345" s="6">
        <v>43648</v>
      </c>
      <c r="V345" s="5" t="s">
        <v>32</v>
      </c>
      <c r="W345" s="5" t="s">
        <v>75</v>
      </c>
    </row>
    <row r="346" spans="1:23" ht="217.5" x14ac:dyDescent="0.35">
      <c r="A346" s="4">
        <v>377</v>
      </c>
      <c r="B346" s="5" t="s">
        <v>47</v>
      </c>
      <c r="C346" s="5" t="s">
        <v>76</v>
      </c>
      <c r="D346" s="2" t="s">
        <v>1674</v>
      </c>
      <c r="E346" s="5" t="s">
        <v>78</v>
      </c>
      <c r="F346" s="5" t="s">
        <v>51</v>
      </c>
      <c r="G346" s="9" t="s">
        <v>1675</v>
      </c>
      <c r="H346" s="2" t="s">
        <v>37</v>
      </c>
      <c r="I346" s="10"/>
      <c r="J346" s="1" t="s">
        <v>1676</v>
      </c>
      <c r="K346" s="7" t="s">
        <v>1677</v>
      </c>
      <c r="L346" s="6">
        <v>42872.684328703705</v>
      </c>
      <c r="M346" s="5"/>
      <c r="N346" s="5" t="s">
        <v>81</v>
      </c>
      <c r="O346" s="5" t="s">
        <v>38</v>
      </c>
      <c r="P346" s="5" t="s">
        <v>1678</v>
      </c>
      <c r="Q346" s="5"/>
      <c r="R346" s="6">
        <v>42873</v>
      </c>
      <c r="S346" s="6"/>
      <c r="T346" s="6"/>
      <c r="V346" s="5" t="s">
        <v>32</v>
      </c>
      <c r="W346" s="5" t="s">
        <v>51</v>
      </c>
    </row>
    <row r="347" spans="1:23" ht="130.5" x14ac:dyDescent="0.35">
      <c r="A347" s="4">
        <v>376</v>
      </c>
      <c r="B347" s="5" t="s">
        <v>47</v>
      </c>
      <c r="C347" s="5" t="s">
        <v>1679</v>
      </c>
      <c r="D347" s="2" t="s">
        <v>1680</v>
      </c>
      <c r="E347" s="5" t="s">
        <v>339</v>
      </c>
      <c r="F347" s="5" t="s">
        <v>85</v>
      </c>
      <c r="G347" s="9" t="s">
        <v>1681</v>
      </c>
      <c r="H347" s="2" t="s">
        <v>37</v>
      </c>
      <c r="I347" s="10"/>
      <c r="J347" s="1" t="s">
        <v>1682</v>
      </c>
      <c r="K347" s="7" t="s">
        <v>1683</v>
      </c>
      <c r="L347" s="6">
        <v>42867.383483796293</v>
      </c>
      <c r="M347" s="5"/>
      <c r="N347" s="5" t="s">
        <v>1684</v>
      </c>
      <c r="O347" s="5" t="s">
        <v>38</v>
      </c>
      <c r="P347" s="5" t="s">
        <v>1685</v>
      </c>
      <c r="Q347" s="5"/>
      <c r="R347" s="6"/>
      <c r="S347" s="6"/>
      <c r="T347" s="6"/>
      <c r="V347" s="5" t="s">
        <v>46</v>
      </c>
      <c r="W347" s="5" t="s">
        <v>31</v>
      </c>
    </row>
    <row r="348" spans="1:23" ht="101.5" x14ac:dyDescent="0.35">
      <c r="A348" s="4">
        <v>375</v>
      </c>
      <c r="B348" s="5" t="s">
        <v>47</v>
      </c>
      <c r="C348" s="5" t="s">
        <v>292</v>
      </c>
      <c r="D348" s="2" t="s">
        <v>1430</v>
      </c>
      <c r="E348" s="5"/>
      <c r="F348" s="5" t="s">
        <v>1609</v>
      </c>
      <c r="G348" s="9" t="s">
        <v>1686</v>
      </c>
      <c r="H348" s="2" t="s">
        <v>28</v>
      </c>
      <c r="I348" s="10"/>
      <c r="J348" s="1" t="s">
        <v>1687</v>
      </c>
      <c r="L348" s="6">
        <v>42866.724189814813</v>
      </c>
      <c r="M348" s="5"/>
      <c r="N348" s="5"/>
      <c r="O348" s="5" t="s">
        <v>30</v>
      </c>
      <c r="P348" s="5"/>
      <c r="Q348" s="5" t="s">
        <v>1480</v>
      </c>
      <c r="R348" s="6">
        <v>42870</v>
      </c>
      <c r="S348" s="6">
        <v>42874</v>
      </c>
      <c r="T348" s="6"/>
      <c r="V348" s="5" t="s">
        <v>46</v>
      </c>
      <c r="W348" s="5" t="s">
        <v>75</v>
      </c>
    </row>
    <row r="349" spans="1:23" ht="72.5" x14ac:dyDescent="0.35">
      <c r="A349" s="4">
        <v>374</v>
      </c>
      <c r="B349" s="5" t="s">
        <v>47</v>
      </c>
      <c r="C349" s="5" t="s">
        <v>1688</v>
      </c>
      <c r="D349" s="2" t="s">
        <v>1689</v>
      </c>
      <c r="E349" s="5"/>
      <c r="F349" s="5" t="s">
        <v>363</v>
      </c>
      <c r="G349" s="9" t="s">
        <v>1690</v>
      </c>
      <c r="H349" s="2" t="s">
        <v>43</v>
      </c>
      <c r="I349" s="10"/>
      <c r="J349" s="1" t="s">
        <v>1691</v>
      </c>
      <c r="K349" s="7" t="s">
        <v>1692</v>
      </c>
      <c r="L349" s="6">
        <v>42859.440243055556</v>
      </c>
      <c r="M349" s="5"/>
      <c r="N349" s="5"/>
      <c r="O349" s="5" t="s">
        <v>30</v>
      </c>
      <c r="P349" s="5"/>
      <c r="Q349" s="5" t="s">
        <v>834</v>
      </c>
      <c r="R349" s="6">
        <v>42859</v>
      </c>
      <c r="S349" s="6">
        <v>42859</v>
      </c>
      <c r="T349" s="6">
        <v>42859</v>
      </c>
      <c r="U349" s="7" t="s">
        <v>1693</v>
      </c>
      <c r="V349" s="5"/>
      <c r="W349" s="5" t="s">
        <v>31</v>
      </c>
    </row>
    <row r="350" spans="1:23" ht="203" x14ac:dyDescent="0.35">
      <c r="A350" s="4">
        <v>373</v>
      </c>
      <c r="B350" s="5" t="s">
        <v>47</v>
      </c>
      <c r="C350" s="5" t="s">
        <v>204</v>
      </c>
      <c r="D350" s="2" t="s">
        <v>415</v>
      </c>
      <c r="E350" s="5" t="s">
        <v>60</v>
      </c>
      <c r="F350" s="5" t="s">
        <v>891</v>
      </c>
      <c r="G350" s="9" t="s">
        <v>1694</v>
      </c>
      <c r="H350" s="2" t="s">
        <v>37</v>
      </c>
      <c r="I350" s="10"/>
      <c r="J350" s="1" t="s">
        <v>1695</v>
      </c>
      <c r="K350" s="7" t="s">
        <v>1696</v>
      </c>
      <c r="L350" s="6">
        <v>42858.593831018516</v>
      </c>
      <c r="M350" s="5" t="s">
        <v>1697</v>
      </c>
      <c r="N350" s="5" t="s">
        <v>209</v>
      </c>
      <c r="O350" s="5" t="s">
        <v>38</v>
      </c>
      <c r="P350" s="5" t="s">
        <v>1698</v>
      </c>
      <c r="Q350" s="5" t="s">
        <v>1699</v>
      </c>
      <c r="R350" s="6">
        <v>42858</v>
      </c>
      <c r="S350" s="6"/>
      <c r="T350" s="6">
        <v>42859</v>
      </c>
      <c r="V350" s="5" t="s">
        <v>56</v>
      </c>
      <c r="W350" s="5" t="s">
        <v>229</v>
      </c>
    </row>
    <row r="351" spans="1:23" ht="159.5" x14ac:dyDescent="0.35">
      <c r="A351" s="4">
        <v>372</v>
      </c>
      <c r="B351" s="5" t="s">
        <v>22</v>
      </c>
      <c r="C351" s="5" t="s">
        <v>1700</v>
      </c>
      <c r="D351" s="2" t="s">
        <v>1701</v>
      </c>
      <c r="E351" s="5" t="s">
        <v>133</v>
      </c>
      <c r="F351" s="5" t="s">
        <v>31</v>
      </c>
      <c r="G351" s="9" t="s">
        <v>1702</v>
      </c>
      <c r="H351" s="2" t="s">
        <v>28</v>
      </c>
      <c r="I351" s="10"/>
      <c r="J351" s="1"/>
      <c r="L351" s="6">
        <v>42858.498148148145</v>
      </c>
      <c r="M351" s="5"/>
      <c r="N351" s="5" t="s">
        <v>1703</v>
      </c>
      <c r="O351" s="5" t="s">
        <v>38</v>
      </c>
      <c r="P351" s="5" t="s">
        <v>1704</v>
      </c>
      <c r="Q351" s="5"/>
      <c r="R351" s="6"/>
      <c r="S351" s="6"/>
      <c r="T351" s="6"/>
      <c r="V351" s="5" t="s">
        <v>56</v>
      </c>
      <c r="W351" s="5" t="s">
        <v>35</v>
      </c>
    </row>
    <row r="352" spans="1:23" ht="58" x14ac:dyDescent="0.35">
      <c r="A352" s="4">
        <v>371</v>
      </c>
      <c r="B352" s="5" t="s">
        <v>47</v>
      </c>
      <c r="C352" s="5" t="s">
        <v>249</v>
      </c>
      <c r="D352" s="2" t="s">
        <v>105</v>
      </c>
      <c r="E352" s="5" t="s">
        <v>251</v>
      </c>
      <c r="F352" s="5" t="s">
        <v>51</v>
      </c>
      <c r="G352" s="9" t="s">
        <v>1705</v>
      </c>
      <c r="H352" s="2" t="s">
        <v>37</v>
      </c>
      <c r="I352" s="10"/>
      <c r="J352" s="1" t="s">
        <v>1706</v>
      </c>
      <c r="L352" s="6">
        <v>42852.467372685183</v>
      </c>
      <c r="M352" s="5"/>
      <c r="N352" s="5" t="s">
        <v>255</v>
      </c>
      <c r="O352" s="5" t="s">
        <v>38</v>
      </c>
      <c r="P352" s="5" t="s">
        <v>1707</v>
      </c>
      <c r="Q352" s="5"/>
      <c r="R352" s="6">
        <v>42852</v>
      </c>
      <c r="S352" s="6"/>
      <c r="T352" s="6"/>
      <c r="V352" s="5" t="s">
        <v>56</v>
      </c>
      <c r="W352" s="5" t="s">
        <v>229</v>
      </c>
    </row>
    <row r="353" spans="1:23" ht="87" x14ac:dyDescent="0.35">
      <c r="A353" s="4">
        <v>370</v>
      </c>
      <c r="B353" s="5" t="s">
        <v>47</v>
      </c>
      <c r="C353" s="5" t="s">
        <v>1688</v>
      </c>
      <c r="D353" s="2" t="s">
        <v>1708</v>
      </c>
      <c r="E353" s="5"/>
      <c r="F353" s="5" t="s">
        <v>363</v>
      </c>
      <c r="G353" s="9" t="s">
        <v>1709</v>
      </c>
      <c r="H353" s="2" t="s">
        <v>28</v>
      </c>
      <c r="I353" s="10"/>
      <c r="J353" s="1" t="s">
        <v>1710</v>
      </c>
      <c r="K353" s="7" t="s">
        <v>1711</v>
      </c>
      <c r="L353" s="6">
        <v>42851.720717592594</v>
      </c>
      <c r="M353" s="5"/>
      <c r="N353" s="5"/>
      <c r="O353" s="5" t="s">
        <v>30</v>
      </c>
      <c r="P353" s="5"/>
      <c r="Q353" s="5" t="s">
        <v>834</v>
      </c>
      <c r="R353" s="6">
        <v>42852</v>
      </c>
      <c r="S353" s="6">
        <v>42852</v>
      </c>
      <c r="T353" s="6">
        <v>42852</v>
      </c>
      <c r="V353" s="5" t="s">
        <v>56</v>
      </c>
      <c r="W353" s="5" t="s">
        <v>31</v>
      </c>
    </row>
    <row r="354" spans="1:23" ht="409.5" x14ac:dyDescent="0.35">
      <c r="A354" s="4">
        <v>369</v>
      </c>
      <c r="B354" s="5" t="s">
        <v>690</v>
      </c>
      <c r="C354" s="5" t="s">
        <v>1712</v>
      </c>
      <c r="D354" s="2" t="s">
        <v>1713</v>
      </c>
      <c r="E354" s="5" t="s">
        <v>275</v>
      </c>
      <c r="F354" s="5" t="s">
        <v>35</v>
      </c>
      <c r="G354" s="9" t="s">
        <v>1714</v>
      </c>
      <c r="H354" s="2" t="s">
        <v>28</v>
      </c>
      <c r="I354" s="10"/>
      <c r="J354" s="1" t="s">
        <v>1715</v>
      </c>
      <c r="K354" s="7" t="s">
        <v>1716</v>
      </c>
      <c r="L354" s="6">
        <v>42849.562696759262</v>
      </c>
      <c r="M354" s="5"/>
      <c r="N354" s="5" t="s">
        <v>1717</v>
      </c>
      <c r="O354" s="5" t="s">
        <v>38</v>
      </c>
      <c r="P354" s="5"/>
      <c r="Q354" s="5" t="s">
        <v>1718</v>
      </c>
      <c r="R354" s="6">
        <v>42849</v>
      </c>
      <c r="S354" s="6"/>
      <c r="T354" s="6"/>
      <c r="V354" s="5" t="s">
        <v>56</v>
      </c>
      <c r="W354" s="5" t="s">
        <v>1609</v>
      </c>
    </row>
    <row r="355" spans="1:23" ht="43.5" x14ac:dyDescent="0.35">
      <c r="A355" s="4">
        <v>368</v>
      </c>
      <c r="B355" s="5" t="s">
        <v>47</v>
      </c>
      <c r="C355" s="5" t="s">
        <v>117</v>
      </c>
      <c r="D355" s="2" t="s">
        <v>1719</v>
      </c>
      <c r="E355" s="5"/>
      <c r="F355" s="5" t="s">
        <v>363</v>
      </c>
      <c r="G355" s="9" t="s">
        <v>1720</v>
      </c>
      <c r="H355" s="2" t="s">
        <v>43</v>
      </c>
      <c r="I355" s="10"/>
      <c r="J355" s="1" t="s">
        <v>1721</v>
      </c>
      <c r="K355" s="7" t="s">
        <v>1722</v>
      </c>
      <c r="L355" s="6">
        <v>42844.709363425929</v>
      </c>
      <c r="M355" s="5"/>
      <c r="N355" s="5"/>
      <c r="O355" s="5" t="s">
        <v>30</v>
      </c>
      <c r="P355" s="5"/>
      <c r="Q355" s="5" t="s">
        <v>1723</v>
      </c>
      <c r="R355" s="6">
        <v>42845</v>
      </c>
      <c r="S355" s="6"/>
      <c r="T355" s="6">
        <v>42845</v>
      </c>
      <c r="U355" s="7" t="s">
        <v>1724</v>
      </c>
      <c r="V355" s="5" t="s">
        <v>56</v>
      </c>
      <c r="W355" s="5" t="s">
        <v>1609</v>
      </c>
    </row>
    <row r="356" spans="1:23" ht="145" x14ac:dyDescent="0.35">
      <c r="A356" s="4">
        <v>367</v>
      </c>
      <c r="B356" s="5" t="s">
        <v>47</v>
      </c>
      <c r="C356" s="5" t="s">
        <v>1725</v>
      </c>
      <c r="D356" s="2" t="s">
        <v>1726</v>
      </c>
      <c r="E356" s="5" t="s">
        <v>1726</v>
      </c>
      <c r="F356" s="5" t="s">
        <v>1609</v>
      </c>
      <c r="G356" s="9" t="s">
        <v>1727</v>
      </c>
      <c r="H356" s="2" t="s">
        <v>28</v>
      </c>
      <c r="I356" s="10"/>
      <c r="J356" s="1" t="s">
        <v>1728</v>
      </c>
      <c r="L356" s="6">
        <v>42843.460046296299</v>
      </c>
      <c r="M356" s="5"/>
      <c r="N356" s="5"/>
      <c r="O356" s="5" t="s">
        <v>30</v>
      </c>
      <c r="P356" s="5" t="s">
        <v>102</v>
      </c>
      <c r="Q356" s="5" t="s">
        <v>1480</v>
      </c>
      <c r="R356" s="6">
        <v>42845</v>
      </c>
      <c r="S356" s="6">
        <v>42846</v>
      </c>
      <c r="T356" s="6">
        <v>42845</v>
      </c>
      <c r="V356" s="5" t="s">
        <v>32</v>
      </c>
      <c r="W356" s="5" t="s">
        <v>1609</v>
      </c>
    </row>
    <row r="357" spans="1:23" ht="261" x14ac:dyDescent="0.35">
      <c r="A357" s="4">
        <v>366</v>
      </c>
      <c r="B357" s="5" t="s">
        <v>47</v>
      </c>
      <c r="C357" s="5" t="s">
        <v>608</v>
      </c>
      <c r="D357" s="2" t="s">
        <v>1729</v>
      </c>
      <c r="E357" s="5"/>
      <c r="F357" s="5" t="s">
        <v>1609</v>
      </c>
      <c r="G357" s="9" t="s">
        <v>1730</v>
      </c>
      <c r="H357" s="2" t="s">
        <v>43</v>
      </c>
      <c r="I357" s="10"/>
      <c r="J357" s="1" t="s">
        <v>1731</v>
      </c>
      <c r="L357" s="6">
        <v>42830.595300925925</v>
      </c>
      <c r="M357" s="5"/>
      <c r="N357" s="5"/>
      <c r="O357" s="5" t="s">
        <v>30</v>
      </c>
      <c r="P357" s="5"/>
      <c r="Q357" s="5" t="s">
        <v>682</v>
      </c>
      <c r="R357" s="6">
        <v>42831</v>
      </c>
      <c r="S357" s="6"/>
      <c r="T357" s="6">
        <v>42849</v>
      </c>
      <c r="V357" s="5" t="s">
        <v>46</v>
      </c>
      <c r="W357" s="5" t="s">
        <v>252</v>
      </c>
    </row>
    <row r="358" spans="1:23" ht="43.5" x14ac:dyDescent="0.35">
      <c r="A358" s="4">
        <v>365</v>
      </c>
      <c r="B358" s="5" t="s">
        <v>47</v>
      </c>
      <c r="C358" s="5" t="s">
        <v>1335</v>
      </c>
      <c r="D358" s="2" t="s">
        <v>1732</v>
      </c>
      <c r="E358" s="5"/>
      <c r="F358" s="5" t="s">
        <v>1609</v>
      </c>
      <c r="G358" s="9" t="s">
        <v>1733</v>
      </c>
      <c r="H358" s="2" t="s">
        <v>28</v>
      </c>
      <c r="I358" s="10"/>
      <c r="J358" s="1" t="s">
        <v>1734</v>
      </c>
      <c r="K358" s="7" t="s">
        <v>1735</v>
      </c>
      <c r="L358" s="6">
        <v>42824.610196759262</v>
      </c>
      <c r="M358" s="5"/>
      <c r="N358" s="5"/>
      <c r="O358" s="5" t="s">
        <v>30</v>
      </c>
      <c r="P358" s="5"/>
      <c r="Q358" s="5"/>
      <c r="R358" s="6">
        <v>42824</v>
      </c>
      <c r="S358" s="6"/>
      <c r="T358" s="6">
        <v>42831</v>
      </c>
      <c r="V358" s="5" t="s">
        <v>32</v>
      </c>
      <c r="W358" s="5" t="s">
        <v>1609</v>
      </c>
    </row>
    <row r="359" spans="1:23" ht="72.5" x14ac:dyDescent="0.35">
      <c r="A359" s="4">
        <v>364</v>
      </c>
      <c r="B359" s="5" t="s">
        <v>47</v>
      </c>
      <c r="C359" s="5" t="s">
        <v>1377</v>
      </c>
      <c r="D359" s="2" t="s">
        <v>1736</v>
      </c>
      <c r="E359" s="5"/>
      <c r="F359" s="5" t="s">
        <v>363</v>
      </c>
      <c r="G359" s="9" t="s">
        <v>1737</v>
      </c>
      <c r="H359" s="2" t="s">
        <v>28</v>
      </c>
      <c r="I359" s="10"/>
      <c r="J359" s="1" t="s">
        <v>1738</v>
      </c>
      <c r="K359" s="7" t="s">
        <v>1739</v>
      </c>
      <c r="L359" s="6">
        <v>42824.440011574072</v>
      </c>
      <c r="M359" s="5"/>
      <c r="N359" s="5"/>
      <c r="O359" s="5" t="s">
        <v>30</v>
      </c>
      <c r="P359" s="5"/>
      <c r="Q359" s="5" t="s">
        <v>682</v>
      </c>
      <c r="R359" s="6">
        <v>42824</v>
      </c>
      <c r="S359" s="6"/>
      <c r="T359" s="6">
        <v>42824</v>
      </c>
      <c r="U359" s="7" t="s">
        <v>1740</v>
      </c>
      <c r="V359" s="5" t="s">
        <v>56</v>
      </c>
      <c r="W359" s="5" t="s">
        <v>31</v>
      </c>
    </row>
    <row r="360" spans="1:23" ht="203" x14ac:dyDescent="0.35">
      <c r="A360" s="4">
        <v>363</v>
      </c>
      <c r="B360" s="5" t="s">
        <v>47</v>
      </c>
      <c r="C360" s="5" t="s">
        <v>1467</v>
      </c>
      <c r="D360" s="2" t="s">
        <v>1741</v>
      </c>
      <c r="E360" s="5" t="s">
        <v>432</v>
      </c>
      <c r="F360" s="5" t="s">
        <v>35</v>
      </c>
      <c r="G360" s="9" t="s">
        <v>1742</v>
      </c>
      <c r="H360" s="2" t="s">
        <v>43</v>
      </c>
      <c r="I360" s="10"/>
      <c r="J360" s="1" t="s">
        <v>1743</v>
      </c>
      <c r="K360" s="7" t="s">
        <v>1744</v>
      </c>
      <c r="L360" s="6">
        <v>42823.486122685186</v>
      </c>
      <c r="M360" s="5" t="s">
        <v>102</v>
      </c>
      <c r="N360" s="5" t="s">
        <v>1745</v>
      </c>
      <c r="O360" s="5" t="s">
        <v>38</v>
      </c>
      <c r="P360" s="5" t="s">
        <v>1746</v>
      </c>
      <c r="Q360" s="5" t="s">
        <v>1747</v>
      </c>
      <c r="R360" s="6">
        <v>42823</v>
      </c>
      <c r="S360" s="6"/>
      <c r="T360" s="6">
        <v>42837</v>
      </c>
      <c r="U360" s="7" t="s">
        <v>1748</v>
      </c>
      <c r="V360" s="5" t="s">
        <v>46</v>
      </c>
      <c r="W360" s="5" t="s">
        <v>1609</v>
      </c>
    </row>
    <row r="361" spans="1:23" ht="159.5" x14ac:dyDescent="0.35">
      <c r="A361" s="4">
        <v>362</v>
      </c>
      <c r="B361" s="5" t="s">
        <v>47</v>
      </c>
      <c r="C361" s="5" t="s">
        <v>1749</v>
      </c>
      <c r="D361" s="2" t="s">
        <v>1750</v>
      </c>
      <c r="E361" s="5" t="s">
        <v>69</v>
      </c>
      <c r="F361" s="5" t="s">
        <v>252</v>
      </c>
      <c r="G361" s="9" t="s">
        <v>1751</v>
      </c>
      <c r="H361" s="2" t="s">
        <v>28</v>
      </c>
      <c r="I361" s="10"/>
      <c r="J361" s="1" t="s">
        <v>1752</v>
      </c>
      <c r="K361" s="7" t="s">
        <v>1753</v>
      </c>
      <c r="L361" s="6">
        <v>42822.349374999998</v>
      </c>
      <c r="M361" s="5"/>
      <c r="N361" s="5" t="s">
        <v>1754</v>
      </c>
      <c r="O361" s="5" t="s">
        <v>38</v>
      </c>
      <c r="P361" s="5" t="s">
        <v>1755</v>
      </c>
      <c r="Q361" s="5" t="s">
        <v>1480</v>
      </c>
      <c r="R361" s="6">
        <v>42837</v>
      </c>
      <c r="S361" s="6">
        <v>42839</v>
      </c>
      <c r="T361" s="6">
        <v>42872</v>
      </c>
      <c r="U361" s="7" t="s">
        <v>1756</v>
      </c>
      <c r="V361" s="5" t="s">
        <v>32</v>
      </c>
      <c r="W361" s="5" t="s">
        <v>363</v>
      </c>
    </row>
    <row r="362" spans="1:23" ht="409.5" x14ac:dyDescent="0.35">
      <c r="A362" s="4">
        <v>361</v>
      </c>
      <c r="B362" s="5" t="s">
        <v>47</v>
      </c>
      <c r="C362" s="5" t="s">
        <v>204</v>
      </c>
      <c r="D362" s="2" t="s">
        <v>205</v>
      </c>
      <c r="E362" s="5" t="s">
        <v>60</v>
      </c>
      <c r="F362" s="5" t="s">
        <v>1609</v>
      </c>
      <c r="G362" s="9" t="s">
        <v>1757</v>
      </c>
      <c r="H362" s="2" t="s">
        <v>43</v>
      </c>
      <c r="I362" s="10"/>
      <c r="J362" s="1" t="s">
        <v>1758</v>
      </c>
      <c r="L362" s="6">
        <v>42817.424305555556</v>
      </c>
      <c r="M362" s="5"/>
      <c r="N362" s="5"/>
      <c r="O362" s="5" t="s">
        <v>30</v>
      </c>
      <c r="P362" s="5"/>
      <c r="Q362" s="5" t="s">
        <v>1759</v>
      </c>
      <c r="R362" s="6">
        <v>42817</v>
      </c>
      <c r="S362" s="6">
        <v>42829</v>
      </c>
      <c r="T362" s="6"/>
      <c r="U362" s="7" t="s">
        <v>1760</v>
      </c>
      <c r="V362" s="5" t="s">
        <v>32</v>
      </c>
      <c r="W362" s="5" t="s">
        <v>35</v>
      </c>
    </row>
    <row r="363" spans="1:23" ht="217.5" x14ac:dyDescent="0.35">
      <c r="A363" s="4">
        <v>360</v>
      </c>
      <c r="B363" s="5" t="s">
        <v>47</v>
      </c>
      <c r="C363" s="5" t="s">
        <v>1377</v>
      </c>
      <c r="D363" s="2" t="s">
        <v>1736</v>
      </c>
      <c r="E363" s="5"/>
      <c r="F363" s="5" t="s">
        <v>363</v>
      </c>
      <c r="G363" s="9" t="s">
        <v>1761</v>
      </c>
      <c r="H363" s="2" t="s">
        <v>28</v>
      </c>
      <c r="I363" s="10"/>
      <c r="J363" s="1" t="s">
        <v>1762</v>
      </c>
      <c r="K363" s="7" t="s">
        <v>1763</v>
      </c>
      <c r="L363" s="6">
        <v>42815.730532407404</v>
      </c>
      <c r="M363" s="5"/>
      <c r="N363" s="5"/>
      <c r="O363" s="5" t="s">
        <v>30</v>
      </c>
      <c r="P363" s="5"/>
      <c r="Q363" s="5" t="s">
        <v>682</v>
      </c>
      <c r="R363" s="6">
        <v>42816</v>
      </c>
      <c r="S363" s="6"/>
      <c r="T363" s="6">
        <v>42816</v>
      </c>
      <c r="U363" s="7" t="s">
        <v>1764</v>
      </c>
      <c r="V363" s="5" t="s">
        <v>56</v>
      </c>
      <c r="W363" s="5" t="s">
        <v>363</v>
      </c>
    </row>
    <row r="364" spans="1:23" ht="101.5" x14ac:dyDescent="0.35">
      <c r="A364" s="4">
        <v>359</v>
      </c>
      <c r="B364" s="5" t="s">
        <v>47</v>
      </c>
      <c r="C364" s="5" t="s">
        <v>48</v>
      </c>
      <c r="D364" s="2" t="s">
        <v>1765</v>
      </c>
      <c r="E364" s="5"/>
      <c r="F364" s="5" t="s">
        <v>1609</v>
      </c>
      <c r="G364" s="9" t="s">
        <v>1766</v>
      </c>
      <c r="H364" s="2" t="s">
        <v>28</v>
      </c>
      <c r="I364" s="10"/>
      <c r="J364" s="1" t="s">
        <v>1767</v>
      </c>
      <c r="L364" s="6">
        <v>42814.693078703705</v>
      </c>
      <c r="M364" s="5"/>
      <c r="N364" s="5"/>
      <c r="O364" s="5" t="s">
        <v>30</v>
      </c>
      <c r="P364" s="5"/>
      <c r="Q364" s="5" t="s">
        <v>682</v>
      </c>
      <c r="R364" s="6">
        <v>42814</v>
      </c>
      <c r="S364" s="6"/>
      <c r="T364" s="6">
        <v>42814</v>
      </c>
      <c r="V364" s="5" t="s">
        <v>56</v>
      </c>
      <c r="W364" s="5" t="s">
        <v>31</v>
      </c>
    </row>
    <row r="365" spans="1:23" ht="217.5" x14ac:dyDescent="0.35">
      <c r="A365" s="4">
        <v>358</v>
      </c>
      <c r="B365" s="5" t="s">
        <v>47</v>
      </c>
      <c r="C365" s="5" t="s">
        <v>249</v>
      </c>
      <c r="D365" s="2" t="s">
        <v>1664</v>
      </c>
      <c r="E365" s="5" t="s">
        <v>251</v>
      </c>
      <c r="F365" s="5" t="s">
        <v>35</v>
      </c>
      <c r="G365" s="9" t="s">
        <v>1768</v>
      </c>
      <c r="H365" s="2" t="s">
        <v>43</v>
      </c>
      <c r="I365" s="10"/>
      <c r="J365" s="1" t="s">
        <v>1769</v>
      </c>
      <c r="L365" s="6">
        <v>42814.688611111109</v>
      </c>
      <c r="M365" s="5" t="s">
        <v>102</v>
      </c>
      <c r="N365" s="5" t="s">
        <v>255</v>
      </c>
      <c r="O365" s="5" t="s">
        <v>38</v>
      </c>
      <c r="P365" s="5"/>
      <c r="Q365" s="5" t="s">
        <v>1718</v>
      </c>
      <c r="R365" s="6">
        <v>42814</v>
      </c>
      <c r="S365" s="6"/>
      <c r="T365" s="6">
        <v>42866</v>
      </c>
      <c r="V365" s="5" t="s">
        <v>46</v>
      </c>
      <c r="W365" s="5" t="s">
        <v>1609</v>
      </c>
    </row>
    <row r="366" spans="1:23" ht="409.5" x14ac:dyDescent="0.35">
      <c r="A366" s="4">
        <v>357</v>
      </c>
      <c r="B366" s="5" t="s">
        <v>47</v>
      </c>
      <c r="C366" s="5" t="s">
        <v>292</v>
      </c>
      <c r="D366" s="2" t="s">
        <v>293</v>
      </c>
      <c r="E366" s="5"/>
      <c r="F366" s="5" t="s">
        <v>1609</v>
      </c>
      <c r="G366" s="9" t="s">
        <v>1770</v>
      </c>
      <c r="H366" s="2" t="s">
        <v>43</v>
      </c>
      <c r="I366" s="10"/>
      <c r="J366" s="1" t="s">
        <v>1771</v>
      </c>
      <c r="L366" s="6">
        <v>42801.691307870373</v>
      </c>
      <c r="M366" s="5"/>
      <c r="N366" s="5"/>
      <c r="O366" s="5" t="s">
        <v>30</v>
      </c>
      <c r="P366" s="5"/>
      <c r="Q366" s="5" t="s">
        <v>1605</v>
      </c>
      <c r="R366" s="6">
        <v>42803</v>
      </c>
      <c r="S366" s="6"/>
      <c r="T366" s="6">
        <v>42803</v>
      </c>
      <c r="U366" s="7" t="s">
        <v>1772</v>
      </c>
      <c r="V366" s="5" t="s">
        <v>46</v>
      </c>
      <c r="W366" s="5" t="s">
        <v>35</v>
      </c>
    </row>
    <row r="367" spans="1:23" ht="333.5" x14ac:dyDescent="0.35">
      <c r="A367" s="4">
        <v>356</v>
      </c>
      <c r="B367" s="5" t="s">
        <v>47</v>
      </c>
      <c r="C367" s="5" t="s">
        <v>1773</v>
      </c>
      <c r="D367" s="2" t="s">
        <v>1774</v>
      </c>
      <c r="E367" s="5" t="s">
        <v>25</v>
      </c>
      <c r="F367" s="5" t="s">
        <v>51</v>
      </c>
      <c r="G367" s="9" t="s">
        <v>1775</v>
      </c>
      <c r="H367" s="2" t="s">
        <v>37</v>
      </c>
      <c r="I367" s="10"/>
      <c r="J367" s="1" t="s">
        <v>1776</v>
      </c>
      <c r="K367" s="7" t="s">
        <v>1777</v>
      </c>
      <c r="L367" s="6">
        <v>42801.594282407408</v>
      </c>
      <c r="M367" s="5"/>
      <c r="N367" s="5" t="s">
        <v>1778</v>
      </c>
      <c r="O367" s="5" t="s">
        <v>38</v>
      </c>
      <c r="P367" s="5" t="s">
        <v>1779</v>
      </c>
      <c r="Q367" s="5" t="s">
        <v>1747</v>
      </c>
      <c r="R367" s="6">
        <v>42802</v>
      </c>
      <c r="S367" s="6"/>
      <c r="T367" s="6">
        <v>42851</v>
      </c>
      <c r="V367" s="5" t="s">
        <v>32</v>
      </c>
      <c r="W367" s="5" t="s">
        <v>363</v>
      </c>
    </row>
    <row r="368" spans="1:23" ht="409.5" x14ac:dyDescent="0.35">
      <c r="A368" s="4">
        <v>355</v>
      </c>
      <c r="B368" s="5" t="s">
        <v>47</v>
      </c>
      <c r="C368" s="5" t="s">
        <v>48</v>
      </c>
      <c r="D368" s="2" t="s">
        <v>1780</v>
      </c>
      <c r="E368" s="5"/>
      <c r="F368" s="5" t="s">
        <v>363</v>
      </c>
      <c r="G368" s="9" t="s">
        <v>1781</v>
      </c>
      <c r="H368" s="2" t="s">
        <v>43</v>
      </c>
      <c r="I368" s="10"/>
      <c r="J368" s="1" t="s">
        <v>1782</v>
      </c>
      <c r="K368" s="7" t="s">
        <v>1783</v>
      </c>
      <c r="L368" s="6">
        <v>42801.491041666668</v>
      </c>
      <c r="M368" s="5"/>
      <c r="N368" s="5"/>
      <c r="O368" s="5" t="s">
        <v>30</v>
      </c>
      <c r="P368" s="5"/>
      <c r="Q368" s="5" t="s">
        <v>1605</v>
      </c>
      <c r="R368" s="6">
        <v>42803</v>
      </c>
      <c r="S368" s="6"/>
      <c r="T368" s="6"/>
      <c r="U368" s="7" t="s">
        <v>1784</v>
      </c>
      <c r="V368" s="5" t="s">
        <v>32</v>
      </c>
      <c r="W368" s="5" t="s">
        <v>75</v>
      </c>
    </row>
    <row r="369" spans="1:23" ht="116" x14ac:dyDescent="0.35">
      <c r="A369" s="4">
        <v>354</v>
      </c>
      <c r="B369" s="5" t="s">
        <v>690</v>
      </c>
      <c r="C369" s="5" t="s">
        <v>1785</v>
      </c>
      <c r="D369" s="2" t="s">
        <v>1786</v>
      </c>
      <c r="E369" s="5"/>
      <c r="F369" s="5" t="s">
        <v>1609</v>
      </c>
      <c r="G369" s="9" t="s">
        <v>1787</v>
      </c>
      <c r="H369" s="2" t="s">
        <v>28</v>
      </c>
      <c r="I369" s="10"/>
      <c r="J369" s="1" t="s">
        <v>1788</v>
      </c>
      <c r="K369" s="7" t="s">
        <v>1789</v>
      </c>
      <c r="L369" s="6">
        <v>42800.499374999999</v>
      </c>
      <c r="M369" s="5"/>
      <c r="N369" s="5"/>
      <c r="O369" s="5" t="s">
        <v>30</v>
      </c>
      <c r="P369" s="5"/>
      <c r="Q369" s="5" t="s">
        <v>834</v>
      </c>
      <c r="R369" s="6"/>
      <c r="S369" s="6"/>
      <c r="T369" s="6"/>
      <c r="V369" s="5" t="s">
        <v>56</v>
      </c>
      <c r="W369" s="5" t="s">
        <v>31</v>
      </c>
    </row>
    <row r="370" spans="1:23" ht="101.5" x14ac:dyDescent="0.35">
      <c r="A370" s="4">
        <v>353</v>
      </c>
      <c r="B370" s="5" t="s">
        <v>47</v>
      </c>
      <c r="C370" s="5" t="s">
        <v>1790</v>
      </c>
      <c r="D370" s="2" t="s">
        <v>1790</v>
      </c>
      <c r="E370" s="5"/>
      <c r="F370" s="5" t="s">
        <v>1791</v>
      </c>
      <c r="G370" s="9" t="s">
        <v>1792</v>
      </c>
      <c r="H370" s="2" t="s">
        <v>28</v>
      </c>
      <c r="I370" s="10"/>
      <c r="J370" s="1" t="s">
        <v>1793</v>
      </c>
      <c r="K370" s="7" t="s">
        <v>1794</v>
      </c>
      <c r="L370" s="6">
        <v>42795.569560185184</v>
      </c>
      <c r="M370" s="5"/>
      <c r="N370" s="5" t="s">
        <v>1795</v>
      </c>
      <c r="O370" s="5" t="s">
        <v>38</v>
      </c>
      <c r="P370" s="5"/>
      <c r="Q370" s="5" t="s">
        <v>1796</v>
      </c>
      <c r="R370" s="6">
        <v>42797</v>
      </c>
      <c r="S370" s="6"/>
      <c r="T370" s="6"/>
      <c r="V370" s="5" t="s">
        <v>56</v>
      </c>
      <c r="W370" s="5" t="s">
        <v>1791</v>
      </c>
    </row>
    <row r="371" spans="1:23" ht="159.5" x14ac:dyDescent="0.35">
      <c r="A371" s="4">
        <v>352</v>
      </c>
      <c r="B371" s="5" t="s">
        <v>47</v>
      </c>
      <c r="C371" s="5" t="s">
        <v>1613</v>
      </c>
      <c r="D371" s="2" t="s">
        <v>1797</v>
      </c>
      <c r="E371" s="5"/>
      <c r="F371" s="5" t="s">
        <v>1609</v>
      </c>
      <c r="G371" s="9" t="s">
        <v>1798</v>
      </c>
      <c r="H371" s="2" t="s">
        <v>37</v>
      </c>
      <c r="I371" s="10"/>
      <c r="J371" s="1" t="s">
        <v>1799</v>
      </c>
      <c r="L371" s="6">
        <v>42794.683831018519</v>
      </c>
      <c r="M371" s="5"/>
      <c r="N371" s="5"/>
      <c r="O371" s="5" t="s">
        <v>30</v>
      </c>
      <c r="P371" s="5"/>
      <c r="Q371" s="5" t="s">
        <v>252</v>
      </c>
      <c r="R371" s="6"/>
      <c r="S371" s="6"/>
      <c r="T371" s="6">
        <v>43649</v>
      </c>
      <c r="V371" s="5" t="s">
        <v>32</v>
      </c>
      <c r="W371" s="5" t="s">
        <v>252</v>
      </c>
    </row>
    <row r="372" spans="1:23" ht="246.5" x14ac:dyDescent="0.35">
      <c r="A372" s="4">
        <v>351</v>
      </c>
      <c r="B372" s="5" t="s">
        <v>47</v>
      </c>
      <c r="C372" s="5" t="s">
        <v>1800</v>
      </c>
      <c r="D372" s="2" t="s">
        <v>102</v>
      </c>
      <c r="E372" s="5"/>
      <c r="F372" s="5" t="s">
        <v>1609</v>
      </c>
      <c r="G372" s="9" t="s">
        <v>1801</v>
      </c>
      <c r="H372" s="2" t="s">
        <v>28</v>
      </c>
      <c r="I372" s="10"/>
      <c r="J372" s="1" t="s">
        <v>1802</v>
      </c>
      <c r="L372" s="6">
        <v>42793.649282407408</v>
      </c>
      <c r="M372" s="5"/>
      <c r="N372" s="5"/>
      <c r="O372" s="5" t="s">
        <v>30</v>
      </c>
      <c r="P372" s="5"/>
      <c r="Q372" s="5" t="s">
        <v>74</v>
      </c>
      <c r="R372" s="6"/>
      <c r="S372" s="6"/>
      <c r="T372" s="6">
        <v>43648</v>
      </c>
      <c r="V372" s="5" t="s">
        <v>56</v>
      </c>
      <c r="W372" s="5" t="s">
        <v>75</v>
      </c>
    </row>
    <row r="373" spans="1:23" ht="159.5" x14ac:dyDescent="0.35">
      <c r="A373" s="4">
        <v>350</v>
      </c>
      <c r="B373" s="5" t="s">
        <v>47</v>
      </c>
      <c r="C373" s="5" t="s">
        <v>1547</v>
      </c>
      <c r="D373" s="2" t="s">
        <v>1803</v>
      </c>
      <c r="E373" s="5" t="s">
        <v>258</v>
      </c>
      <c r="F373" s="5" t="s">
        <v>85</v>
      </c>
      <c r="G373" s="9" t="s">
        <v>1804</v>
      </c>
      <c r="H373" s="2" t="s">
        <v>37</v>
      </c>
      <c r="I373" s="10"/>
      <c r="J373" s="1" t="s">
        <v>1805</v>
      </c>
      <c r="L373" s="6">
        <v>42790.485671296294</v>
      </c>
      <c r="M373" s="5"/>
      <c r="N373" s="5" t="s">
        <v>1806</v>
      </c>
      <c r="O373" s="5" t="s">
        <v>38</v>
      </c>
      <c r="P373" s="5" t="s">
        <v>1807</v>
      </c>
      <c r="Q373" s="5" t="s">
        <v>1808</v>
      </c>
      <c r="R373" s="6">
        <v>42790</v>
      </c>
      <c r="S373" s="6"/>
      <c r="T373" s="6">
        <v>42858</v>
      </c>
      <c r="V373" s="5" t="s">
        <v>46</v>
      </c>
      <c r="W373" s="5" t="s">
        <v>1609</v>
      </c>
    </row>
    <row r="374" spans="1:23" ht="29" x14ac:dyDescent="0.35">
      <c r="A374" s="4">
        <v>349</v>
      </c>
      <c r="B374" s="5" t="s">
        <v>47</v>
      </c>
      <c r="C374" s="5" t="s">
        <v>292</v>
      </c>
      <c r="D374" s="2" t="s">
        <v>1809</v>
      </c>
      <c r="E374" s="5" t="s">
        <v>112</v>
      </c>
      <c r="F374" s="5" t="s">
        <v>252</v>
      </c>
      <c r="G374" s="9" t="s">
        <v>1810</v>
      </c>
      <c r="H374" s="2" t="s">
        <v>43</v>
      </c>
      <c r="I374" s="10"/>
      <c r="J374" s="1" t="s">
        <v>1811</v>
      </c>
      <c r="K374" s="7" t="s">
        <v>1812</v>
      </c>
      <c r="L374" s="6">
        <v>42786.616840277777</v>
      </c>
      <c r="M374" s="5"/>
      <c r="N374" s="5" t="s">
        <v>296</v>
      </c>
      <c r="O374" s="5" t="s">
        <v>38</v>
      </c>
      <c r="P374" s="5" t="s">
        <v>1813</v>
      </c>
      <c r="Q374" s="5" t="s">
        <v>1718</v>
      </c>
      <c r="R374" s="6">
        <v>42789</v>
      </c>
      <c r="S374" s="6"/>
      <c r="T374" s="6">
        <v>42825</v>
      </c>
      <c r="V374" s="5" t="s">
        <v>32</v>
      </c>
      <c r="W374" s="5" t="s">
        <v>1609</v>
      </c>
    </row>
    <row r="375" spans="1:23" ht="116" x14ac:dyDescent="0.35">
      <c r="A375" s="4">
        <v>348</v>
      </c>
      <c r="B375" s="5" t="s">
        <v>47</v>
      </c>
      <c r="C375" s="5" t="s">
        <v>1814</v>
      </c>
      <c r="D375" s="2" t="s">
        <v>1814</v>
      </c>
      <c r="E375" s="5" t="s">
        <v>1099</v>
      </c>
      <c r="F375" s="5" t="s">
        <v>51</v>
      </c>
      <c r="G375" s="9" t="s">
        <v>1815</v>
      </c>
      <c r="H375" s="2" t="s">
        <v>37</v>
      </c>
      <c r="I375" s="10"/>
      <c r="J375" s="1" t="s">
        <v>1816</v>
      </c>
      <c r="L375" s="6">
        <v>42786.579826388886</v>
      </c>
      <c r="M375" s="5"/>
      <c r="N375" s="5" t="s">
        <v>1817</v>
      </c>
      <c r="O375" s="5" t="s">
        <v>38</v>
      </c>
      <c r="P375" s="5"/>
      <c r="Q375" s="5" t="s">
        <v>1796</v>
      </c>
      <c r="R375" s="6">
        <v>42789</v>
      </c>
      <c r="S375" s="6"/>
      <c r="T375" s="6">
        <v>42789</v>
      </c>
      <c r="V375" s="5" t="s">
        <v>32</v>
      </c>
      <c r="W375" s="5" t="s">
        <v>1609</v>
      </c>
    </row>
    <row r="376" spans="1:23" ht="246.5" x14ac:dyDescent="0.35">
      <c r="A376" s="4">
        <v>347</v>
      </c>
      <c r="B376" s="5" t="s">
        <v>47</v>
      </c>
      <c r="C376" s="5" t="s">
        <v>117</v>
      </c>
      <c r="D376" s="2" t="s">
        <v>1818</v>
      </c>
      <c r="E376" s="5"/>
      <c r="F376" s="5" t="s">
        <v>1609</v>
      </c>
      <c r="G376" s="9" t="s">
        <v>1819</v>
      </c>
      <c r="H376" s="2" t="s">
        <v>28</v>
      </c>
      <c r="I376" s="10"/>
      <c r="J376" s="1" t="s">
        <v>1820</v>
      </c>
      <c r="K376" s="7" t="s">
        <v>1821</v>
      </c>
      <c r="L376" s="6">
        <v>42786.554942129631</v>
      </c>
      <c r="M376" s="5"/>
      <c r="N376" s="5"/>
      <c r="O376" s="5" t="s">
        <v>30</v>
      </c>
      <c r="P376" s="5"/>
      <c r="Q376" s="5"/>
      <c r="R376" s="6">
        <v>42786</v>
      </c>
      <c r="S376" s="6"/>
      <c r="T376" s="6">
        <v>42786</v>
      </c>
      <c r="V376" s="5" t="s">
        <v>32</v>
      </c>
      <c r="W376" s="5" t="s">
        <v>31</v>
      </c>
    </row>
    <row r="377" spans="1:23" ht="43.5" x14ac:dyDescent="0.35">
      <c r="A377" s="4">
        <v>346</v>
      </c>
      <c r="B377" s="5" t="s">
        <v>47</v>
      </c>
      <c r="C377" s="5" t="s">
        <v>236</v>
      </c>
      <c r="D377" s="2" t="s">
        <v>1822</v>
      </c>
      <c r="E377" s="5" t="s">
        <v>119</v>
      </c>
      <c r="F377" s="5" t="s">
        <v>51</v>
      </c>
      <c r="G377" s="9" t="s">
        <v>1823</v>
      </c>
      <c r="H377" s="2" t="s">
        <v>43</v>
      </c>
      <c r="I377" s="10"/>
      <c r="J377" s="1" t="s">
        <v>1824</v>
      </c>
      <c r="L377" s="6">
        <v>42775.647557870368</v>
      </c>
      <c r="M377" s="5"/>
      <c r="N377" s="5" t="s">
        <v>241</v>
      </c>
      <c r="O377" s="5" t="s">
        <v>38</v>
      </c>
      <c r="P377" s="5" t="s">
        <v>1825</v>
      </c>
      <c r="Q377" s="5" t="s">
        <v>1718</v>
      </c>
      <c r="R377" s="6">
        <v>42779</v>
      </c>
      <c r="S377" s="6"/>
      <c r="T377" s="6">
        <v>42802</v>
      </c>
      <c r="V377" s="5" t="s">
        <v>32</v>
      </c>
      <c r="W377" s="5" t="s">
        <v>35</v>
      </c>
    </row>
    <row r="378" spans="1:23" ht="58" x14ac:dyDescent="0.35">
      <c r="A378" s="4">
        <v>345</v>
      </c>
      <c r="B378" s="5" t="s">
        <v>47</v>
      </c>
      <c r="C378" s="5" t="s">
        <v>608</v>
      </c>
      <c r="D378" s="2" t="s">
        <v>1729</v>
      </c>
      <c r="E378" s="5" t="s">
        <v>610</v>
      </c>
      <c r="F378" s="5" t="s">
        <v>31</v>
      </c>
      <c r="G378" s="9" t="s">
        <v>1826</v>
      </c>
      <c r="H378" s="2" t="s">
        <v>28</v>
      </c>
      <c r="I378" s="10"/>
      <c r="J378" s="1" t="s">
        <v>1827</v>
      </c>
      <c r="L378" s="6">
        <v>42773.500381944446</v>
      </c>
      <c r="M378" s="5"/>
      <c r="N378" s="5" t="s">
        <v>613</v>
      </c>
      <c r="O378" s="5" t="s">
        <v>38</v>
      </c>
      <c r="P378" s="5" t="s">
        <v>1828</v>
      </c>
      <c r="Q378" s="5"/>
      <c r="R378" s="6"/>
      <c r="S378" s="6"/>
      <c r="T378" s="6"/>
      <c r="V378" s="5" t="s">
        <v>56</v>
      </c>
      <c r="W378" s="5" t="s">
        <v>229</v>
      </c>
    </row>
    <row r="379" spans="1:23" ht="101.5" x14ac:dyDescent="0.35">
      <c r="A379" s="4">
        <v>344</v>
      </c>
      <c r="B379" s="5" t="s">
        <v>47</v>
      </c>
      <c r="C379" s="5" t="s">
        <v>601</v>
      </c>
      <c r="D379" s="2" t="s">
        <v>1829</v>
      </c>
      <c r="E379" s="5" t="s">
        <v>610</v>
      </c>
      <c r="F379" s="5" t="s">
        <v>31</v>
      </c>
      <c r="G379" s="9" t="s">
        <v>1830</v>
      </c>
      <c r="H379" s="2" t="s">
        <v>28</v>
      </c>
      <c r="I379" s="10"/>
      <c r="J379" s="1" t="s">
        <v>1831</v>
      </c>
      <c r="L379" s="6">
        <v>42773.498414351852</v>
      </c>
      <c r="M379" s="5"/>
      <c r="N379" s="5" t="s">
        <v>606</v>
      </c>
      <c r="O379" s="5" t="s">
        <v>38</v>
      </c>
      <c r="P379" s="5" t="s">
        <v>1746</v>
      </c>
      <c r="Q379" s="5" t="s">
        <v>639</v>
      </c>
      <c r="R379" s="6">
        <v>42790</v>
      </c>
      <c r="S379" s="6"/>
      <c r="T379" s="6"/>
      <c r="V379" s="5" t="s">
        <v>56</v>
      </c>
      <c r="W379" s="5" t="s">
        <v>31</v>
      </c>
    </row>
    <row r="380" spans="1:23" ht="72.5" x14ac:dyDescent="0.35">
      <c r="A380" s="4">
        <v>343</v>
      </c>
      <c r="B380" s="5" t="s">
        <v>47</v>
      </c>
      <c r="C380" s="5" t="s">
        <v>640</v>
      </c>
      <c r="D380" s="2" t="s">
        <v>1832</v>
      </c>
      <c r="E380" s="5"/>
      <c r="F380" s="5" t="s">
        <v>1609</v>
      </c>
      <c r="G380" s="9" t="s">
        <v>1833</v>
      </c>
      <c r="H380" s="2" t="s">
        <v>28</v>
      </c>
      <c r="I380" s="10"/>
      <c r="J380" s="1" t="s">
        <v>1834</v>
      </c>
      <c r="K380" s="7" t="s">
        <v>1835</v>
      </c>
      <c r="L380" s="6">
        <v>42768.425717592596</v>
      </c>
      <c r="M380" s="5"/>
      <c r="N380" s="5"/>
      <c r="O380" s="5" t="s">
        <v>30</v>
      </c>
      <c r="P380" s="5"/>
      <c r="Q380" s="5" t="s">
        <v>834</v>
      </c>
      <c r="R380" s="6">
        <v>42768</v>
      </c>
      <c r="S380" s="6"/>
      <c r="T380" s="6">
        <v>42768</v>
      </c>
      <c r="U380" s="7" t="s">
        <v>1836</v>
      </c>
      <c r="V380" s="5" t="s">
        <v>56</v>
      </c>
      <c r="W380" s="5" t="s">
        <v>31</v>
      </c>
    </row>
    <row r="381" spans="1:23" ht="72.5" x14ac:dyDescent="0.35">
      <c r="A381" s="4">
        <v>342</v>
      </c>
      <c r="B381" s="5" t="s">
        <v>47</v>
      </c>
      <c r="C381" s="5" t="s">
        <v>292</v>
      </c>
      <c r="D381" s="2" t="s">
        <v>1837</v>
      </c>
      <c r="E381" s="5"/>
      <c r="F381" s="5" t="s">
        <v>1609</v>
      </c>
      <c r="G381" s="9" t="s">
        <v>1838</v>
      </c>
      <c r="H381" s="2" t="s">
        <v>28</v>
      </c>
      <c r="I381" s="10"/>
      <c r="J381" s="1"/>
      <c r="K381" s="7" t="s">
        <v>1839</v>
      </c>
      <c r="L381" s="6">
        <v>42765.487615740742</v>
      </c>
      <c r="M381" s="5"/>
      <c r="N381" s="5"/>
      <c r="O381" s="5" t="s">
        <v>30</v>
      </c>
      <c r="P381" s="5"/>
      <c r="Q381" s="5"/>
      <c r="R381" s="6"/>
      <c r="S381" s="6"/>
      <c r="T381" s="6"/>
      <c r="V381" s="5" t="s">
        <v>56</v>
      </c>
      <c r="W381" s="5" t="s">
        <v>229</v>
      </c>
    </row>
    <row r="382" spans="1:23" ht="261" x14ac:dyDescent="0.35">
      <c r="A382" s="4">
        <v>341</v>
      </c>
      <c r="B382" s="5" t="s">
        <v>47</v>
      </c>
      <c r="C382" s="5" t="s">
        <v>138</v>
      </c>
      <c r="D382" s="2" t="s">
        <v>1840</v>
      </c>
      <c r="E382" s="5"/>
      <c r="F382" s="5" t="s">
        <v>1609</v>
      </c>
      <c r="G382" s="9" t="s">
        <v>1841</v>
      </c>
      <c r="H382" s="2" t="s">
        <v>43</v>
      </c>
      <c r="I382" s="10"/>
      <c r="J382" s="1" t="s">
        <v>1842</v>
      </c>
      <c r="L382" s="6">
        <v>42762.615891203706</v>
      </c>
      <c r="M382" s="5"/>
      <c r="N382" s="5"/>
      <c r="O382" s="5" t="s">
        <v>30</v>
      </c>
      <c r="P382" s="5" t="s">
        <v>1843</v>
      </c>
      <c r="Q382" s="5" t="s">
        <v>1844</v>
      </c>
      <c r="R382" s="6">
        <v>42766</v>
      </c>
      <c r="S382" s="6"/>
      <c r="T382" s="6">
        <v>42766</v>
      </c>
      <c r="V382" s="5" t="s">
        <v>32</v>
      </c>
      <c r="W382" s="5" t="s">
        <v>1609</v>
      </c>
    </row>
    <row r="383" spans="1:23" ht="409.5" x14ac:dyDescent="0.35">
      <c r="A383" s="4">
        <v>340</v>
      </c>
      <c r="B383" s="5" t="s">
        <v>47</v>
      </c>
      <c r="C383" s="5" t="s">
        <v>1845</v>
      </c>
      <c r="D383" s="2" t="s">
        <v>1846</v>
      </c>
      <c r="E383" s="5" t="s">
        <v>69</v>
      </c>
      <c r="F383" s="5" t="s">
        <v>51</v>
      </c>
      <c r="G383" s="9" t="s">
        <v>1847</v>
      </c>
      <c r="H383" s="2" t="s">
        <v>37</v>
      </c>
      <c r="I383" s="10"/>
      <c r="J383" s="1" t="s">
        <v>1848</v>
      </c>
      <c r="K383" s="7" t="s">
        <v>1849</v>
      </c>
      <c r="L383" s="6">
        <v>42762.476655092592</v>
      </c>
      <c r="M383" s="5"/>
      <c r="N383" s="5" t="s">
        <v>1850</v>
      </c>
      <c r="O383" s="5" t="s">
        <v>38</v>
      </c>
      <c r="P383" s="5" t="s">
        <v>1851</v>
      </c>
      <c r="Q383" s="5" t="s">
        <v>1747</v>
      </c>
      <c r="R383" s="6">
        <v>42762</v>
      </c>
      <c r="S383" s="6"/>
      <c r="T383" s="6">
        <v>42774</v>
      </c>
      <c r="V383" s="5" t="s">
        <v>46</v>
      </c>
      <c r="W383" s="5" t="s">
        <v>252</v>
      </c>
    </row>
    <row r="384" spans="1:23" ht="116" x14ac:dyDescent="0.35">
      <c r="A384" s="4">
        <v>339</v>
      </c>
      <c r="B384" s="5" t="s">
        <v>47</v>
      </c>
      <c r="C384" s="5" t="s">
        <v>265</v>
      </c>
      <c r="D384" s="2" t="s">
        <v>1852</v>
      </c>
      <c r="E384" s="5" t="s">
        <v>41</v>
      </c>
      <c r="F384" s="5" t="s">
        <v>1791</v>
      </c>
      <c r="G384" s="9" t="s">
        <v>1853</v>
      </c>
      <c r="H384" s="2" t="s">
        <v>37</v>
      </c>
      <c r="I384" s="10"/>
      <c r="J384" s="1" t="s">
        <v>1854</v>
      </c>
      <c r="L384" s="6">
        <v>42758.581990740742</v>
      </c>
      <c r="M384" s="5"/>
      <c r="N384" s="5" t="s">
        <v>270</v>
      </c>
      <c r="O384" s="5" t="s">
        <v>38</v>
      </c>
      <c r="P384" s="5" t="s">
        <v>1855</v>
      </c>
      <c r="Q384" s="5" t="s">
        <v>1718</v>
      </c>
      <c r="R384" s="6">
        <v>42759</v>
      </c>
      <c r="S384" s="6"/>
      <c r="T384" s="6">
        <v>42759</v>
      </c>
      <c r="U384" s="7" t="s">
        <v>1856</v>
      </c>
      <c r="V384" s="5" t="s">
        <v>32</v>
      </c>
      <c r="W384" s="5" t="s">
        <v>1609</v>
      </c>
    </row>
    <row r="385" spans="1:23" ht="203" x14ac:dyDescent="0.35">
      <c r="A385" s="4">
        <v>338</v>
      </c>
      <c r="B385" s="5" t="s">
        <v>47</v>
      </c>
      <c r="C385" s="5" t="s">
        <v>560</v>
      </c>
      <c r="D385" s="2" t="s">
        <v>1857</v>
      </c>
      <c r="E385" s="5" t="s">
        <v>217</v>
      </c>
      <c r="F385" s="5" t="s">
        <v>51</v>
      </c>
      <c r="G385" s="9" t="s">
        <v>1858</v>
      </c>
      <c r="H385" s="2" t="s">
        <v>43</v>
      </c>
      <c r="I385" s="10"/>
      <c r="J385" s="1" t="s">
        <v>1859</v>
      </c>
      <c r="K385" s="7" t="s">
        <v>1860</v>
      </c>
      <c r="L385" s="6">
        <v>42758.390370370369</v>
      </c>
      <c r="M385" s="5"/>
      <c r="N385" s="5" t="s">
        <v>1861</v>
      </c>
      <c r="O385" s="5" t="s">
        <v>38</v>
      </c>
      <c r="P385" s="5"/>
      <c r="Q385" s="5" t="s">
        <v>639</v>
      </c>
      <c r="R385" s="6">
        <v>42758</v>
      </c>
      <c r="S385" s="6"/>
      <c r="T385" s="6">
        <v>42849</v>
      </c>
      <c r="U385" s="7" t="s">
        <v>1862</v>
      </c>
      <c r="V385" s="5" t="s">
        <v>46</v>
      </c>
      <c r="W385" s="5" t="s">
        <v>1609</v>
      </c>
    </row>
    <row r="386" spans="1:23" ht="409.5" x14ac:dyDescent="0.35">
      <c r="A386" s="4">
        <v>337</v>
      </c>
      <c r="B386" s="5" t="s">
        <v>47</v>
      </c>
      <c r="C386" s="5" t="s">
        <v>1863</v>
      </c>
      <c r="D386" s="2" t="s">
        <v>1864</v>
      </c>
      <c r="E386" s="5" t="s">
        <v>1099</v>
      </c>
      <c r="F386" s="5" t="s">
        <v>31</v>
      </c>
      <c r="G386" s="9" t="s">
        <v>1865</v>
      </c>
      <c r="H386" s="2" t="s">
        <v>37</v>
      </c>
      <c r="I386" s="10"/>
      <c r="J386" s="1" t="s">
        <v>1866</v>
      </c>
      <c r="K386" s="7" t="s">
        <v>1867</v>
      </c>
      <c r="L386" s="6">
        <v>42755.499722222223</v>
      </c>
      <c r="M386" s="5"/>
      <c r="N386" s="5" t="s">
        <v>1868</v>
      </c>
      <c r="O386" s="5" t="s">
        <v>38</v>
      </c>
      <c r="P386" s="5" t="s">
        <v>1531</v>
      </c>
      <c r="Q386" s="5" t="s">
        <v>1718</v>
      </c>
      <c r="R386" s="6">
        <v>42755</v>
      </c>
      <c r="S386" s="6"/>
      <c r="T386" s="6">
        <v>43000</v>
      </c>
      <c r="V386" s="5" t="s">
        <v>46</v>
      </c>
      <c r="W386" s="5" t="s">
        <v>363</v>
      </c>
    </row>
    <row r="387" spans="1:23" ht="43.5" x14ac:dyDescent="0.35">
      <c r="A387" s="4">
        <v>335</v>
      </c>
      <c r="B387" s="5" t="s">
        <v>47</v>
      </c>
      <c r="C387" s="5" t="s">
        <v>173</v>
      </c>
      <c r="D387" s="2" t="s">
        <v>1869</v>
      </c>
      <c r="E387" s="5" t="s">
        <v>198</v>
      </c>
      <c r="F387" s="5" t="s">
        <v>51</v>
      </c>
      <c r="G387" s="9" t="s">
        <v>1870</v>
      </c>
      <c r="H387" s="2" t="s">
        <v>28</v>
      </c>
      <c r="I387" s="10"/>
      <c r="J387" s="1" t="s">
        <v>1871</v>
      </c>
      <c r="L387" s="6">
        <v>42754.376805555556</v>
      </c>
      <c r="M387" s="5"/>
      <c r="N387" s="5" t="s">
        <v>178</v>
      </c>
      <c r="O387" s="5" t="s">
        <v>38</v>
      </c>
      <c r="P387" s="5" t="s">
        <v>1872</v>
      </c>
      <c r="Q387" s="5" t="s">
        <v>1718</v>
      </c>
      <c r="R387" s="6">
        <v>42758</v>
      </c>
      <c r="S387" s="6"/>
      <c r="T387" s="6"/>
      <c r="V387" s="5" t="s">
        <v>56</v>
      </c>
      <c r="W387" s="5" t="s">
        <v>229</v>
      </c>
    </row>
    <row r="388" spans="1:23" ht="101.5" x14ac:dyDescent="0.35">
      <c r="A388" s="4">
        <v>334</v>
      </c>
      <c r="B388" s="5" t="s">
        <v>47</v>
      </c>
      <c r="C388" s="5" t="s">
        <v>138</v>
      </c>
      <c r="D388" s="2" t="s">
        <v>1873</v>
      </c>
      <c r="E388" s="5"/>
      <c r="F388" s="5" t="s">
        <v>1609</v>
      </c>
      <c r="G388" s="9" t="s">
        <v>1874</v>
      </c>
      <c r="H388" s="2" t="s">
        <v>37</v>
      </c>
      <c r="I388" s="10"/>
      <c r="J388" s="1" t="s">
        <v>1875</v>
      </c>
      <c r="L388" s="6">
        <v>42752.652280092596</v>
      </c>
      <c r="M388" s="5"/>
      <c r="N388" s="5"/>
      <c r="O388" s="5" t="s">
        <v>30</v>
      </c>
      <c r="P388" s="5"/>
      <c r="Q388" s="5" t="s">
        <v>1605</v>
      </c>
      <c r="R388" s="6">
        <v>42752</v>
      </c>
      <c r="S388" s="6"/>
      <c r="T388" s="6">
        <v>42752</v>
      </c>
      <c r="V388" s="5" t="s">
        <v>56</v>
      </c>
      <c r="W388" s="5" t="s">
        <v>35</v>
      </c>
    </row>
    <row r="389" spans="1:23" ht="159.5" x14ac:dyDescent="0.35">
      <c r="A389" s="4">
        <v>333</v>
      </c>
      <c r="B389" s="5" t="s">
        <v>47</v>
      </c>
      <c r="C389" s="5" t="s">
        <v>1547</v>
      </c>
      <c r="D389" s="2" t="s">
        <v>1876</v>
      </c>
      <c r="E389" s="5"/>
      <c r="F389" s="5" t="s">
        <v>1609</v>
      </c>
      <c r="G389" s="9" t="s">
        <v>1877</v>
      </c>
      <c r="H389" s="2" t="s">
        <v>43</v>
      </c>
      <c r="I389" s="10"/>
      <c r="J389" s="1" t="s">
        <v>1878</v>
      </c>
      <c r="K389" s="7" t="s">
        <v>1879</v>
      </c>
      <c r="L389" s="6">
        <v>42752.462037037039</v>
      </c>
      <c r="M389" s="5"/>
      <c r="N389" s="5"/>
      <c r="O389" s="5" t="s">
        <v>30</v>
      </c>
      <c r="P389" s="5"/>
      <c r="Q389" s="5" t="s">
        <v>1880</v>
      </c>
      <c r="R389" s="6">
        <v>42754</v>
      </c>
      <c r="S389" s="6"/>
      <c r="T389" s="6">
        <v>42754</v>
      </c>
      <c r="V389" s="5" t="s">
        <v>46</v>
      </c>
      <c r="W389" s="5" t="s">
        <v>1609</v>
      </c>
    </row>
    <row r="390" spans="1:23" ht="261" x14ac:dyDescent="0.35">
      <c r="A390" s="4">
        <v>332</v>
      </c>
      <c r="B390" s="5" t="s">
        <v>47</v>
      </c>
      <c r="C390" s="5" t="s">
        <v>1881</v>
      </c>
      <c r="D390" s="2"/>
      <c r="E390" s="5" t="s">
        <v>102</v>
      </c>
      <c r="F390" s="5" t="s">
        <v>1609</v>
      </c>
      <c r="G390" s="9" t="s">
        <v>1882</v>
      </c>
      <c r="H390" s="2" t="s">
        <v>28</v>
      </c>
      <c r="I390" s="10"/>
      <c r="J390" s="1" t="s">
        <v>1883</v>
      </c>
      <c r="L390" s="6">
        <v>42751.741759259261</v>
      </c>
      <c r="M390" s="5"/>
      <c r="N390" s="5"/>
      <c r="O390" s="5" t="s">
        <v>30</v>
      </c>
      <c r="P390" s="5"/>
      <c r="Q390" s="5" t="s">
        <v>1605</v>
      </c>
      <c r="R390" s="6">
        <v>42752</v>
      </c>
      <c r="S390" s="6"/>
      <c r="T390" s="6">
        <v>42752</v>
      </c>
      <c r="V390" s="5" t="s">
        <v>56</v>
      </c>
      <c r="W390" s="5" t="s">
        <v>35</v>
      </c>
    </row>
    <row r="391" spans="1:23" ht="72.5" x14ac:dyDescent="0.35">
      <c r="A391" s="4">
        <v>331</v>
      </c>
      <c r="B391" s="5" t="s">
        <v>47</v>
      </c>
      <c r="C391" s="5" t="s">
        <v>1124</v>
      </c>
      <c r="D391" s="2" t="s">
        <v>1884</v>
      </c>
      <c r="E391" s="5" t="s">
        <v>198</v>
      </c>
      <c r="F391" s="5" t="s">
        <v>31</v>
      </c>
      <c r="G391" s="9" t="s">
        <v>1885</v>
      </c>
      <c r="H391" s="2" t="s">
        <v>37</v>
      </c>
      <c r="I391" s="10"/>
      <c r="J391" s="1" t="s">
        <v>1886</v>
      </c>
      <c r="L391" s="6">
        <v>42751.363136574073</v>
      </c>
      <c r="M391" s="5"/>
      <c r="N391" s="5" t="s">
        <v>1887</v>
      </c>
      <c r="O391" s="5" t="s">
        <v>38</v>
      </c>
      <c r="P391" s="5" t="s">
        <v>1888</v>
      </c>
      <c r="Q391" s="5" t="s">
        <v>719</v>
      </c>
      <c r="R391" s="6">
        <v>42752</v>
      </c>
      <c r="S391" s="6"/>
      <c r="T391" s="6">
        <v>42752</v>
      </c>
      <c r="V391" s="5" t="s">
        <v>32</v>
      </c>
      <c r="W391" s="5" t="s">
        <v>31</v>
      </c>
    </row>
    <row r="392" spans="1:23" ht="377" x14ac:dyDescent="0.35">
      <c r="A392" s="4">
        <v>330</v>
      </c>
      <c r="B392" s="5" t="s">
        <v>47</v>
      </c>
      <c r="C392" s="5" t="s">
        <v>138</v>
      </c>
      <c r="D392" s="2" t="s">
        <v>1873</v>
      </c>
      <c r="E392" s="5"/>
      <c r="F392" s="5" t="s">
        <v>1609</v>
      </c>
      <c r="G392" s="9" t="s">
        <v>1889</v>
      </c>
      <c r="H392" s="2" t="s">
        <v>28</v>
      </c>
      <c r="I392" s="10"/>
      <c r="J392" s="1" t="s">
        <v>1890</v>
      </c>
      <c r="K392" s="7" t="s">
        <v>1891</v>
      </c>
      <c r="L392" s="6">
        <v>42748.650671296295</v>
      </c>
      <c r="M392" s="5"/>
      <c r="N392" s="5"/>
      <c r="O392" s="5" t="s">
        <v>30</v>
      </c>
      <c r="P392" s="5"/>
      <c r="Q392" s="5" t="s">
        <v>1605</v>
      </c>
      <c r="R392" s="6">
        <v>42752</v>
      </c>
      <c r="S392" s="6"/>
      <c r="T392" s="6">
        <v>42753</v>
      </c>
      <c r="V392" s="5" t="s">
        <v>56</v>
      </c>
      <c r="W392" s="5" t="s">
        <v>1609</v>
      </c>
    </row>
    <row r="393" spans="1:23" ht="203" x14ac:dyDescent="0.35">
      <c r="A393" s="4">
        <v>329</v>
      </c>
      <c r="B393" s="5" t="s">
        <v>47</v>
      </c>
      <c r="C393" s="5" t="s">
        <v>292</v>
      </c>
      <c r="D393" s="2" t="s">
        <v>1837</v>
      </c>
      <c r="E393" s="5" t="s">
        <v>112</v>
      </c>
      <c r="F393" s="5" t="s">
        <v>1609</v>
      </c>
      <c r="G393" s="9" t="s">
        <v>1892</v>
      </c>
      <c r="H393" s="2" t="s">
        <v>43</v>
      </c>
      <c r="I393" s="10"/>
      <c r="J393" s="1" t="s">
        <v>1893</v>
      </c>
      <c r="K393" s="7" t="s">
        <v>1894</v>
      </c>
      <c r="L393" s="6">
        <v>42747.508368055554</v>
      </c>
      <c r="M393" s="5"/>
      <c r="N393" s="5" t="s">
        <v>296</v>
      </c>
      <c r="O393" s="5" t="s">
        <v>30</v>
      </c>
      <c r="P393" s="5"/>
      <c r="Q393" s="5"/>
      <c r="R393" s="6"/>
      <c r="S393" s="6"/>
      <c r="T393" s="6"/>
      <c r="U393" s="7" t="s">
        <v>1895</v>
      </c>
      <c r="V393" s="5" t="s">
        <v>32</v>
      </c>
      <c r="W393" s="5" t="s">
        <v>1609</v>
      </c>
    </row>
    <row r="394" spans="1:23" ht="72.5" x14ac:dyDescent="0.35">
      <c r="A394" s="4">
        <v>328</v>
      </c>
      <c r="B394" s="5" t="s">
        <v>47</v>
      </c>
      <c r="C394" s="5" t="s">
        <v>1896</v>
      </c>
      <c r="D394" s="2" t="s">
        <v>1897</v>
      </c>
      <c r="E394" s="5"/>
      <c r="F394" s="5" t="s">
        <v>1609</v>
      </c>
      <c r="G394" s="9" t="s">
        <v>1898</v>
      </c>
      <c r="H394" s="2" t="s">
        <v>28</v>
      </c>
      <c r="I394" s="10"/>
      <c r="J394" s="1" t="s">
        <v>1899</v>
      </c>
      <c r="L394" s="6">
        <v>42747.468229166669</v>
      </c>
      <c r="M394" s="5"/>
      <c r="N394" s="5"/>
      <c r="O394" s="5" t="s">
        <v>30</v>
      </c>
      <c r="P394" s="5"/>
      <c r="Q394" s="5" t="s">
        <v>834</v>
      </c>
      <c r="R394" s="6">
        <v>42747</v>
      </c>
      <c r="S394" s="6"/>
      <c r="T394" s="6">
        <v>42747</v>
      </c>
      <c r="V394" s="5" t="s">
        <v>56</v>
      </c>
      <c r="W394" s="5" t="s">
        <v>31</v>
      </c>
    </row>
    <row r="395" spans="1:23" ht="101.5" x14ac:dyDescent="0.35">
      <c r="A395" s="4">
        <v>327</v>
      </c>
      <c r="B395" s="5" t="s">
        <v>47</v>
      </c>
      <c r="C395" s="5" t="s">
        <v>1124</v>
      </c>
      <c r="D395" s="2" t="s">
        <v>1900</v>
      </c>
      <c r="E395" s="5" t="s">
        <v>198</v>
      </c>
      <c r="F395" s="5" t="s">
        <v>31</v>
      </c>
      <c r="G395" s="9" t="s">
        <v>1901</v>
      </c>
      <c r="H395" s="2" t="s">
        <v>37</v>
      </c>
      <c r="I395" s="10"/>
      <c r="J395" s="1" t="s">
        <v>1902</v>
      </c>
      <c r="L395" s="6">
        <v>42746.670844907407</v>
      </c>
      <c r="M395" s="5"/>
      <c r="N395" s="5" t="s">
        <v>1887</v>
      </c>
      <c r="O395" s="5" t="s">
        <v>38</v>
      </c>
      <c r="P395" s="5" t="s">
        <v>1888</v>
      </c>
      <c r="Q395" s="5"/>
      <c r="R395" s="6">
        <v>42746</v>
      </c>
      <c r="S395" s="6"/>
      <c r="T395" s="6">
        <v>42746</v>
      </c>
      <c r="V395" s="5" t="s">
        <v>46</v>
      </c>
      <c r="W395" s="5" t="s">
        <v>1609</v>
      </c>
    </row>
    <row r="396" spans="1:23" ht="58" x14ac:dyDescent="0.35">
      <c r="A396" s="4">
        <v>326</v>
      </c>
      <c r="B396" s="5" t="s">
        <v>47</v>
      </c>
      <c r="C396" s="5" t="s">
        <v>1284</v>
      </c>
      <c r="D396" s="2" t="s">
        <v>1903</v>
      </c>
      <c r="E396" s="5" t="s">
        <v>78</v>
      </c>
      <c r="F396" s="5" t="s">
        <v>31</v>
      </c>
      <c r="G396" s="9" t="s">
        <v>1904</v>
      </c>
      <c r="H396" s="2" t="s">
        <v>37</v>
      </c>
      <c r="I396" s="10"/>
      <c r="J396" s="1"/>
      <c r="L396" s="6">
        <v>42746.653182870374</v>
      </c>
      <c r="M396" s="5"/>
      <c r="N396" s="5" t="s">
        <v>1905</v>
      </c>
      <c r="O396" s="5" t="s">
        <v>38</v>
      </c>
      <c r="P396" s="5" t="s">
        <v>1906</v>
      </c>
      <c r="Q396" s="5" t="s">
        <v>1907</v>
      </c>
      <c r="R396" s="6">
        <v>42747</v>
      </c>
      <c r="S396" s="6"/>
      <c r="T396" s="6">
        <v>42747</v>
      </c>
      <c r="V396" s="5" t="s">
        <v>56</v>
      </c>
      <c r="W396" s="5" t="s">
        <v>1609</v>
      </c>
    </row>
    <row r="397" spans="1:23" ht="58" x14ac:dyDescent="0.35">
      <c r="A397" s="4">
        <v>325</v>
      </c>
      <c r="B397" s="5" t="s">
        <v>47</v>
      </c>
      <c r="C397" s="5" t="s">
        <v>1547</v>
      </c>
      <c r="D397" s="2" t="s">
        <v>1908</v>
      </c>
      <c r="E397" s="5"/>
      <c r="F397" s="5" t="s">
        <v>1609</v>
      </c>
      <c r="G397" s="9" t="s">
        <v>1909</v>
      </c>
      <c r="H397" s="2" t="s">
        <v>28</v>
      </c>
      <c r="I397" s="10"/>
      <c r="J397" s="1" t="s">
        <v>1910</v>
      </c>
      <c r="K397" s="7" t="s">
        <v>1911</v>
      </c>
      <c r="L397" s="6">
        <v>42744.426423611112</v>
      </c>
      <c r="M397" s="5"/>
      <c r="N397" s="5"/>
      <c r="O397" s="5" t="s">
        <v>30</v>
      </c>
      <c r="P397" s="5"/>
      <c r="Q397" s="5" t="s">
        <v>834</v>
      </c>
      <c r="R397" s="6">
        <v>42744</v>
      </c>
      <c r="S397" s="6"/>
      <c r="T397" s="6">
        <v>42744</v>
      </c>
      <c r="U397" s="7" t="s">
        <v>1912</v>
      </c>
      <c r="V397" s="5" t="s">
        <v>32</v>
      </c>
      <c r="W397" s="5" t="s">
        <v>31</v>
      </c>
    </row>
    <row r="398" spans="1:23" ht="58" x14ac:dyDescent="0.35">
      <c r="A398" s="4">
        <v>324</v>
      </c>
      <c r="B398" s="5" t="s">
        <v>47</v>
      </c>
      <c r="C398" s="5" t="s">
        <v>608</v>
      </c>
      <c r="D398" s="2" t="s">
        <v>1729</v>
      </c>
      <c r="E398" s="5"/>
      <c r="F398" s="5" t="s">
        <v>1609</v>
      </c>
      <c r="G398" s="9" t="s">
        <v>1913</v>
      </c>
      <c r="H398" s="2" t="s">
        <v>28</v>
      </c>
      <c r="I398" s="10"/>
      <c r="J398" s="1" t="s">
        <v>1914</v>
      </c>
      <c r="K398" s="7" t="s">
        <v>1915</v>
      </c>
      <c r="L398" s="6">
        <v>42741.448888888888</v>
      </c>
      <c r="M398" s="5"/>
      <c r="N398" s="5"/>
      <c r="O398" s="5" t="s">
        <v>30</v>
      </c>
      <c r="P398" s="5"/>
      <c r="Q398" s="5" t="s">
        <v>834</v>
      </c>
      <c r="R398" s="6">
        <v>42744</v>
      </c>
      <c r="S398" s="6"/>
      <c r="T398" s="6">
        <v>42744</v>
      </c>
      <c r="U398" s="7" t="s">
        <v>1916</v>
      </c>
      <c r="V398" s="5" t="s">
        <v>56</v>
      </c>
      <c r="W398" s="5" t="s">
        <v>31</v>
      </c>
    </row>
    <row r="399" spans="1:23" ht="58" x14ac:dyDescent="0.35">
      <c r="A399" s="4">
        <v>323</v>
      </c>
      <c r="B399" s="5" t="s">
        <v>47</v>
      </c>
      <c r="C399" s="5" t="s">
        <v>601</v>
      </c>
      <c r="D399" s="2" t="s">
        <v>1917</v>
      </c>
      <c r="E399" s="5"/>
      <c r="F399" s="5" t="s">
        <v>1609</v>
      </c>
      <c r="G399" s="9" t="s">
        <v>1918</v>
      </c>
      <c r="H399" s="2" t="s">
        <v>28</v>
      </c>
      <c r="I399" s="10"/>
      <c r="J399" s="1" t="s">
        <v>1919</v>
      </c>
      <c r="K399" s="7" t="s">
        <v>1920</v>
      </c>
      <c r="L399" s="6">
        <v>42741.447453703702</v>
      </c>
      <c r="M399" s="5"/>
      <c r="N399" s="5"/>
      <c r="O399" s="5" t="s">
        <v>30</v>
      </c>
      <c r="P399" s="5"/>
      <c r="Q399" s="5" t="s">
        <v>834</v>
      </c>
      <c r="R399" s="6">
        <v>42744</v>
      </c>
      <c r="S399" s="6"/>
      <c r="T399" s="6">
        <v>42744</v>
      </c>
      <c r="U399" s="7" t="s">
        <v>1921</v>
      </c>
      <c r="V399" s="5" t="s">
        <v>56</v>
      </c>
      <c r="W399" s="5" t="s">
        <v>31</v>
      </c>
    </row>
    <row r="400" spans="1:23" ht="116" x14ac:dyDescent="0.35">
      <c r="A400" s="4">
        <v>322</v>
      </c>
      <c r="B400" s="5" t="s">
        <v>47</v>
      </c>
      <c r="C400" s="5" t="s">
        <v>1547</v>
      </c>
      <c r="D400" s="2" t="s">
        <v>1922</v>
      </c>
      <c r="E400" s="5"/>
      <c r="F400" s="5" t="s">
        <v>1609</v>
      </c>
      <c r="G400" s="9" t="s">
        <v>1923</v>
      </c>
      <c r="H400" s="2" t="s">
        <v>28</v>
      </c>
      <c r="I400" s="10"/>
      <c r="J400" s="1" t="s">
        <v>1924</v>
      </c>
      <c r="K400" s="7" t="s">
        <v>1911</v>
      </c>
      <c r="L400" s="6">
        <v>42741.439398148148</v>
      </c>
      <c r="M400" s="5"/>
      <c r="N400" s="5"/>
      <c r="O400" s="5" t="s">
        <v>38</v>
      </c>
      <c r="P400" s="5"/>
      <c r="Q400" s="5" t="s">
        <v>834</v>
      </c>
      <c r="R400" s="6">
        <v>42741</v>
      </c>
      <c r="S400" s="6"/>
      <c r="T400" s="6">
        <v>42741</v>
      </c>
      <c r="V400" s="5" t="s">
        <v>32</v>
      </c>
      <c r="W400" s="5" t="s">
        <v>31</v>
      </c>
    </row>
    <row r="401" spans="1:23" ht="87" x14ac:dyDescent="0.35">
      <c r="A401" s="4">
        <v>321</v>
      </c>
      <c r="B401" s="5" t="s">
        <v>47</v>
      </c>
      <c r="C401" s="5" t="s">
        <v>1613</v>
      </c>
      <c r="D401" s="2" t="s">
        <v>1925</v>
      </c>
      <c r="E401" s="5" t="s">
        <v>50</v>
      </c>
      <c r="F401" s="5" t="s">
        <v>31</v>
      </c>
      <c r="G401" s="9" t="s">
        <v>1926</v>
      </c>
      <c r="H401" s="2" t="s">
        <v>37</v>
      </c>
      <c r="I401" s="10"/>
      <c r="J401" s="1"/>
      <c r="K401" s="7" t="s">
        <v>1927</v>
      </c>
      <c r="L401" s="6">
        <v>42738.58252314815</v>
      </c>
      <c r="M401" s="5" t="s">
        <v>102</v>
      </c>
      <c r="N401" s="5" t="s">
        <v>1928</v>
      </c>
      <c r="O401" s="5" t="s">
        <v>38</v>
      </c>
      <c r="P401" s="5" t="s">
        <v>1929</v>
      </c>
      <c r="Q401" s="5" t="s">
        <v>639</v>
      </c>
      <c r="R401" s="6">
        <v>42738</v>
      </c>
      <c r="S401" s="6"/>
      <c r="T401" s="6">
        <v>42739</v>
      </c>
      <c r="V401" s="5" t="s">
        <v>56</v>
      </c>
      <c r="W401" s="5" t="s">
        <v>1609</v>
      </c>
    </row>
    <row r="402" spans="1:23" ht="232" x14ac:dyDescent="0.35">
      <c r="A402" s="4">
        <v>320</v>
      </c>
      <c r="B402" s="5" t="s">
        <v>66</v>
      </c>
      <c r="C402" s="5" t="s">
        <v>1930</v>
      </c>
      <c r="D402" s="2" t="s">
        <v>1931</v>
      </c>
      <c r="E402" s="5" t="s">
        <v>258</v>
      </c>
      <c r="F402" s="5" t="s">
        <v>85</v>
      </c>
      <c r="G402" s="9" t="s">
        <v>1932</v>
      </c>
      <c r="H402" s="2" t="s">
        <v>37</v>
      </c>
      <c r="I402" s="10"/>
      <c r="J402" s="1" t="s">
        <v>1933</v>
      </c>
      <c r="K402" s="7" t="s">
        <v>1934</v>
      </c>
      <c r="L402" s="6">
        <v>42726.593530092592</v>
      </c>
      <c r="M402" s="5"/>
      <c r="N402" s="5" t="s">
        <v>1935</v>
      </c>
      <c r="O402" s="5" t="s">
        <v>38</v>
      </c>
      <c r="P402" s="5" t="s">
        <v>1936</v>
      </c>
      <c r="Q402" s="5" t="s">
        <v>1796</v>
      </c>
      <c r="R402" s="6">
        <v>42726</v>
      </c>
      <c r="S402" s="6"/>
      <c r="T402" s="6"/>
      <c r="U402" s="7" t="s">
        <v>1937</v>
      </c>
      <c r="V402" s="5" t="s">
        <v>32</v>
      </c>
      <c r="W402" s="5" t="s">
        <v>1609</v>
      </c>
    </row>
    <row r="403" spans="1:23" ht="232" x14ac:dyDescent="0.35">
      <c r="A403" s="4">
        <v>319</v>
      </c>
      <c r="B403" s="5" t="s">
        <v>47</v>
      </c>
      <c r="C403" s="5" t="s">
        <v>1124</v>
      </c>
      <c r="D403" s="2" t="s">
        <v>1938</v>
      </c>
      <c r="E403" s="5" t="s">
        <v>217</v>
      </c>
      <c r="F403" s="5" t="s">
        <v>31</v>
      </c>
      <c r="G403" s="9" t="s">
        <v>1939</v>
      </c>
      <c r="H403" s="2" t="s">
        <v>43</v>
      </c>
      <c r="I403" s="10"/>
      <c r="J403" s="1" t="s">
        <v>1940</v>
      </c>
      <c r="L403" s="6">
        <v>42725.383634259262</v>
      </c>
      <c r="M403" s="5"/>
      <c r="N403" s="5" t="s">
        <v>1887</v>
      </c>
      <c r="O403" s="5" t="s">
        <v>38</v>
      </c>
      <c r="P403" s="5" t="s">
        <v>1941</v>
      </c>
      <c r="Q403" s="5" t="s">
        <v>1718</v>
      </c>
      <c r="R403" s="6"/>
      <c r="S403" s="6"/>
      <c r="T403" s="6"/>
      <c r="V403" s="5" t="s">
        <v>32</v>
      </c>
      <c r="W403" s="5" t="s">
        <v>1609</v>
      </c>
    </row>
    <row r="404" spans="1:23" ht="232" x14ac:dyDescent="0.35">
      <c r="A404" s="4">
        <v>318</v>
      </c>
      <c r="B404" s="5" t="s">
        <v>47</v>
      </c>
      <c r="C404" s="5" t="s">
        <v>138</v>
      </c>
      <c r="D404" s="2" t="s">
        <v>1942</v>
      </c>
      <c r="E404" s="5" t="s">
        <v>78</v>
      </c>
      <c r="F404" s="5" t="s">
        <v>51</v>
      </c>
      <c r="G404" s="9" t="s">
        <v>1943</v>
      </c>
      <c r="H404" s="2" t="s">
        <v>37</v>
      </c>
      <c r="I404" s="10"/>
      <c r="J404" s="1" t="s">
        <v>1944</v>
      </c>
      <c r="K404" s="7" t="s">
        <v>1945</v>
      </c>
      <c r="L404" s="6">
        <v>42724.419699074075</v>
      </c>
      <c r="M404" s="5"/>
      <c r="N404" s="5" t="s">
        <v>1946</v>
      </c>
      <c r="O404" s="5" t="s">
        <v>38</v>
      </c>
      <c r="P404" s="5" t="s">
        <v>1843</v>
      </c>
      <c r="Q404" s="5" t="s">
        <v>1796</v>
      </c>
      <c r="R404" s="6">
        <v>42739</v>
      </c>
      <c r="S404" s="6"/>
      <c r="T404" s="6">
        <v>42739</v>
      </c>
      <c r="V404" s="5" t="s">
        <v>32</v>
      </c>
      <c r="W404" s="5" t="s">
        <v>1609</v>
      </c>
    </row>
    <row r="405" spans="1:23" ht="87" x14ac:dyDescent="0.35">
      <c r="A405" s="4">
        <v>317</v>
      </c>
      <c r="B405" s="5" t="s">
        <v>47</v>
      </c>
      <c r="C405" s="5" t="s">
        <v>292</v>
      </c>
      <c r="D405" s="2" t="s">
        <v>293</v>
      </c>
      <c r="E405" s="5" t="s">
        <v>112</v>
      </c>
      <c r="F405" s="5" t="s">
        <v>51</v>
      </c>
      <c r="G405" s="9" t="s">
        <v>1947</v>
      </c>
      <c r="H405" s="2" t="s">
        <v>37</v>
      </c>
      <c r="I405" s="10"/>
      <c r="J405" s="1"/>
      <c r="K405" s="7" t="s">
        <v>1948</v>
      </c>
      <c r="L405" s="6">
        <v>42723.369143518517</v>
      </c>
      <c r="M405" s="5"/>
      <c r="N405" s="5" t="s">
        <v>296</v>
      </c>
      <c r="O405" s="5" t="s">
        <v>38</v>
      </c>
      <c r="P405" s="5" t="s">
        <v>1949</v>
      </c>
      <c r="Q405" s="5"/>
      <c r="R405" s="6"/>
      <c r="S405" s="6"/>
      <c r="T405" s="6"/>
      <c r="V405" s="5" t="s">
        <v>32</v>
      </c>
      <c r="W405" s="5" t="s">
        <v>51</v>
      </c>
    </row>
    <row r="406" spans="1:23" ht="72.5" x14ac:dyDescent="0.35">
      <c r="A406" s="4">
        <v>316</v>
      </c>
      <c r="B406" s="5" t="s">
        <v>47</v>
      </c>
      <c r="C406" s="5" t="s">
        <v>1124</v>
      </c>
      <c r="D406" s="2" t="s">
        <v>1950</v>
      </c>
      <c r="E406" s="5"/>
      <c r="F406" s="5" t="s">
        <v>1609</v>
      </c>
      <c r="G406" s="9" t="s">
        <v>1951</v>
      </c>
      <c r="H406" s="2" t="s">
        <v>28</v>
      </c>
      <c r="I406" s="10"/>
      <c r="J406" s="1" t="s">
        <v>1661</v>
      </c>
      <c r="K406" s="7" t="s">
        <v>1952</v>
      </c>
      <c r="L406" s="6">
        <v>42719.655590277776</v>
      </c>
      <c r="M406" s="5"/>
      <c r="N406" s="5"/>
      <c r="O406" s="5" t="s">
        <v>30</v>
      </c>
      <c r="P406" s="5"/>
      <c r="Q406" s="5" t="s">
        <v>682</v>
      </c>
      <c r="R406" s="6">
        <v>42720</v>
      </c>
      <c r="S406" s="6"/>
      <c r="T406" s="6">
        <v>42720</v>
      </c>
      <c r="U406" s="7" t="s">
        <v>1953</v>
      </c>
      <c r="V406" s="5" t="s">
        <v>56</v>
      </c>
      <c r="W406" s="5" t="s">
        <v>31</v>
      </c>
    </row>
    <row r="407" spans="1:23" ht="72.5" x14ac:dyDescent="0.35">
      <c r="A407" s="4">
        <v>315</v>
      </c>
      <c r="B407" s="5" t="s">
        <v>47</v>
      </c>
      <c r="C407" s="5" t="s">
        <v>1954</v>
      </c>
      <c r="D407" s="2" t="s">
        <v>1955</v>
      </c>
      <c r="E407" s="5"/>
      <c r="F407" s="5" t="s">
        <v>1609</v>
      </c>
      <c r="G407" s="9" t="s">
        <v>1956</v>
      </c>
      <c r="H407" s="2" t="s">
        <v>28</v>
      </c>
      <c r="I407" s="10"/>
      <c r="J407" s="1" t="s">
        <v>1957</v>
      </c>
      <c r="K407" s="7" t="s">
        <v>1958</v>
      </c>
      <c r="L407" s="6">
        <v>42719.653993055559</v>
      </c>
      <c r="M407" s="5"/>
      <c r="N407" s="5"/>
      <c r="O407" s="5" t="s">
        <v>30</v>
      </c>
      <c r="P407" s="5"/>
      <c r="Q407" s="5" t="s">
        <v>682</v>
      </c>
      <c r="R407" s="6">
        <v>42720</v>
      </c>
      <c r="S407" s="6"/>
      <c r="T407" s="6">
        <v>42720</v>
      </c>
      <c r="U407" s="7" t="s">
        <v>1959</v>
      </c>
      <c r="V407" s="5" t="s">
        <v>32</v>
      </c>
      <c r="W407" s="5" t="s">
        <v>31</v>
      </c>
    </row>
    <row r="408" spans="1:23" ht="159.5" x14ac:dyDescent="0.35">
      <c r="A408" s="4">
        <v>314</v>
      </c>
      <c r="B408" s="5" t="s">
        <v>47</v>
      </c>
      <c r="C408" s="5" t="s">
        <v>1547</v>
      </c>
      <c r="D408" s="2" t="s">
        <v>1960</v>
      </c>
      <c r="E408" s="5" t="s">
        <v>258</v>
      </c>
      <c r="F408" s="5" t="s">
        <v>35</v>
      </c>
      <c r="G408" s="9" t="s">
        <v>1961</v>
      </c>
      <c r="H408" s="2" t="s">
        <v>37</v>
      </c>
      <c r="I408" s="10"/>
      <c r="J408" s="1" t="s">
        <v>1962</v>
      </c>
      <c r="K408" s="7" t="s">
        <v>1963</v>
      </c>
      <c r="L408" s="6">
        <v>42717.717118055552</v>
      </c>
      <c r="M408" s="5"/>
      <c r="N408" s="5" t="s">
        <v>1806</v>
      </c>
      <c r="O408" s="5" t="s">
        <v>38</v>
      </c>
      <c r="P408" s="5"/>
      <c r="Q408" s="5" t="s">
        <v>1796</v>
      </c>
      <c r="R408" s="6">
        <v>42746</v>
      </c>
      <c r="S408" s="6"/>
      <c r="T408" s="6">
        <v>42746</v>
      </c>
      <c r="V408" s="5" t="s">
        <v>32</v>
      </c>
      <c r="W408" s="5" t="s">
        <v>1609</v>
      </c>
    </row>
    <row r="409" spans="1:23" ht="409.5" x14ac:dyDescent="0.35">
      <c r="A409" s="4">
        <v>313</v>
      </c>
      <c r="B409" s="5" t="s">
        <v>47</v>
      </c>
      <c r="C409" s="5" t="s">
        <v>1688</v>
      </c>
      <c r="D409" s="2" t="s">
        <v>1708</v>
      </c>
      <c r="E409" s="5"/>
      <c r="F409" s="5" t="s">
        <v>1609</v>
      </c>
      <c r="G409" s="9" t="s">
        <v>1964</v>
      </c>
      <c r="H409" s="2" t="s">
        <v>43</v>
      </c>
      <c r="I409" s="10"/>
      <c r="J409" s="1" t="s">
        <v>1965</v>
      </c>
      <c r="L409" s="6">
        <v>42716.687743055554</v>
      </c>
      <c r="M409" s="5"/>
      <c r="N409" s="5" t="s">
        <v>1966</v>
      </c>
      <c r="O409" s="5" t="s">
        <v>30</v>
      </c>
      <c r="P409" s="5"/>
      <c r="Q409" s="5" t="s">
        <v>1796</v>
      </c>
      <c r="R409" s="6">
        <v>42717</v>
      </c>
      <c r="S409" s="6">
        <v>42762</v>
      </c>
      <c r="T409" s="6">
        <v>42768</v>
      </c>
      <c r="U409" s="7" t="s">
        <v>1967</v>
      </c>
      <c r="V409" s="5" t="s">
        <v>46</v>
      </c>
      <c r="W409" s="5" t="s">
        <v>35</v>
      </c>
    </row>
    <row r="410" spans="1:23" ht="261" x14ac:dyDescent="0.35">
      <c r="A410" s="4">
        <v>312</v>
      </c>
      <c r="B410" s="5" t="s">
        <v>47</v>
      </c>
      <c r="C410" s="5" t="s">
        <v>1335</v>
      </c>
      <c r="D410" s="2" t="s">
        <v>1968</v>
      </c>
      <c r="E410" s="5"/>
      <c r="F410" s="5" t="s">
        <v>1609</v>
      </c>
      <c r="G410" s="9" t="s">
        <v>1969</v>
      </c>
      <c r="H410" s="2" t="s">
        <v>28</v>
      </c>
      <c r="I410" s="10"/>
      <c r="J410" s="1" t="s">
        <v>1970</v>
      </c>
      <c r="K410" s="7" t="s">
        <v>1971</v>
      </c>
      <c r="L410" s="6">
        <v>42716.669571759259</v>
      </c>
      <c r="M410" s="5"/>
      <c r="N410" s="5"/>
      <c r="O410" s="5" t="s">
        <v>30</v>
      </c>
      <c r="P410" s="5"/>
      <c r="Q410" s="5" t="s">
        <v>1972</v>
      </c>
      <c r="R410" s="6">
        <v>42717</v>
      </c>
      <c r="S410" s="6"/>
      <c r="T410" s="6">
        <v>42824</v>
      </c>
      <c r="V410" s="5" t="s">
        <v>46</v>
      </c>
      <c r="W410" s="5" t="s">
        <v>1609</v>
      </c>
    </row>
    <row r="411" spans="1:23" ht="72.5" x14ac:dyDescent="0.35">
      <c r="A411" s="4">
        <v>311</v>
      </c>
      <c r="B411" s="5" t="s">
        <v>47</v>
      </c>
      <c r="C411" s="5" t="s">
        <v>1773</v>
      </c>
      <c r="D411" s="2" t="s">
        <v>1973</v>
      </c>
      <c r="E411" s="5"/>
      <c r="F411" s="5" t="s">
        <v>1609</v>
      </c>
      <c r="G411" s="9" t="s">
        <v>1974</v>
      </c>
      <c r="H411" s="2" t="s">
        <v>28</v>
      </c>
      <c r="I411" s="10"/>
      <c r="J411" s="1" t="s">
        <v>1975</v>
      </c>
      <c r="K411" s="7" t="s">
        <v>1976</v>
      </c>
      <c r="L411" s="6">
        <v>42716.441388888888</v>
      </c>
      <c r="M411" s="5"/>
      <c r="N411" s="5"/>
      <c r="O411" s="5" t="s">
        <v>30</v>
      </c>
      <c r="P411" s="5"/>
      <c r="Q411" s="5" t="s">
        <v>682</v>
      </c>
      <c r="R411" s="6">
        <v>42716</v>
      </c>
      <c r="S411" s="6"/>
      <c r="T411" s="6">
        <v>42716</v>
      </c>
      <c r="U411" s="7" t="s">
        <v>1977</v>
      </c>
      <c r="V411" s="5" t="s">
        <v>32</v>
      </c>
      <c r="W411" s="5" t="s">
        <v>31</v>
      </c>
    </row>
    <row r="412" spans="1:23" ht="145" x14ac:dyDescent="0.35">
      <c r="A412" s="4">
        <v>310</v>
      </c>
      <c r="B412" s="5" t="s">
        <v>47</v>
      </c>
      <c r="C412" s="5" t="s">
        <v>1773</v>
      </c>
      <c r="D412" s="2" t="s">
        <v>1978</v>
      </c>
      <c r="E412" s="5" t="s">
        <v>119</v>
      </c>
      <c r="F412" s="5" t="s">
        <v>51</v>
      </c>
      <c r="G412" s="9" t="s">
        <v>1979</v>
      </c>
      <c r="H412" s="2" t="s">
        <v>37</v>
      </c>
      <c r="I412" s="10"/>
      <c r="J412" s="1" t="s">
        <v>1980</v>
      </c>
      <c r="K412" s="7">
        <v>21523104</v>
      </c>
      <c r="L412" s="6">
        <v>42713.405451388891</v>
      </c>
      <c r="M412" s="5" t="s">
        <v>102</v>
      </c>
      <c r="N412" s="5" t="s">
        <v>1778</v>
      </c>
      <c r="O412" s="5" t="s">
        <v>38</v>
      </c>
      <c r="P412" s="5" t="s">
        <v>1210</v>
      </c>
      <c r="Q412" s="5" t="s">
        <v>1718</v>
      </c>
      <c r="R412" s="6">
        <v>42716</v>
      </c>
      <c r="S412" s="6"/>
      <c r="T412" s="6">
        <v>42775</v>
      </c>
      <c r="V412" s="5" t="s">
        <v>32</v>
      </c>
      <c r="W412" s="5" t="s">
        <v>1609</v>
      </c>
    </row>
    <row r="413" spans="1:23" ht="333.5" x14ac:dyDescent="0.35">
      <c r="A413" s="4">
        <v>309</v>
      </c>
      <c r="B413" s="5" t="s">
        <v>47</v>
      </c>
      <c r="C413" s="5" t="s">
        <v>165</v>
      </c>
      <c r="D413" s="2" t="s">
        <v>1981</v>
      </c>
      <c r="E413" s="5" t="s">
        <v>198</v>
      </c>
      <c r="F413" s="5" t="s">
        <v>85</v>
      </c>
      <c r="G413" s="9" t="s">
        <v>1982</v>
      </c>
      <c r="H413" s="2" t="s">
        <v>37</v>
      </c>
      <c r="I413" s="10"/>
      <c r="J413" s="1" t="s">
        <v>1983</v>
      </c>
      <c r="K413" s="7" t="s">
        <v>1984</v>
      </c>
      <c r="L413" s="6">
        <v>42712.465474537035</v>
      </c>
      <c r="M413" s="5"/>
      <c r="N413" s="5" t="s">
        <v>470</v>
      </c>
      <c r="O413" s="5" t="s">
        <v>38</v>
      </c>
      <c r="P413" s="5" t="s">
        <v>1985</v>
      </c>
      <c r="Q413" s="5" t="s">
        <v>1796</v>
      </c>
      <c r="R413" s="6">
        <v>42716</v>
      </c>
      <c r="S413" s="6"/>
      <c r="T413" s="6">
        <v>42762</v>
      </c>
      <c r="V413" s="5" t="s">
        <v>32</v>
      </c>
      <c r="W413" s="5" t="s">
        <v>1609</v>
      </c>
    </row>
    <row r="414" spans="1:23" ht="145" x14ac:dyDescent="0.35">
      <c r="A414" s="4">
        <v>308</v>
      </c>
      <c r="B414" s="5" t="s">
        <v>47</v>
      </c>
      <c r="C414" s="5" t="s">
        <v>83</v>
      </c>
      <c r="D414" s="2" t="s">
        <v>84</v>
      </c>
      <c r="E414" s="5" t="s">
        <v>41</v>
      </c>
      <c r="F414" s="5" t="s">
        <v>85</v>
      </c>
      <c r="G414" s="9" t="s">
        <v>1986</v>
      </c>
      <c r="H414" s="2" t="s">
        <v>37</v>
      </c>
      <c r="I414" s="10"/>
      <c r="J414" s="1" t="s">
        <v>1987</v>
      </c>
      <c r="K414" s="7" t="s">
        <v>1988</v>
      </c>
      <c r="L414" s="6">
        <v>42709.405833333331</v>
      </c>
      <c r="M414" s="5"/>
      <c r="N414" s="5" t="s">
        <v>88</v>
      </c>
      <c r="O414" s="5" t="s">
        <v>38</v>
      </c>
      <c r="P414" s="5" t="s">
        <v>1989</v>
      </c>
      <c r="Q414" s="5" t="s">
        <v>1990</v>
      </c>
      <c r="R414" s="6">
        <v>42709</v>
      </c>
      <c r="S414" s="6"/>
      <c r="T414" s="6"/>
      <c r="V414" s="5" t="s">
        <v>32</v>
      </c>
      <c r="W414" s="5" t="s">
        <v>229</v>
      </c>
    </row>
    <row r="415" spans="1:23" ht="246.5" x14ac:dyDescent="0.35">
      <c r="A415" s="4">
        <v>307</v>
      </c>
      <c r="B415" s="5" t="s">
        <v>47</v>
      </c>
      <c r="C415" s="5" t="s">
        <v>1773</v>
      </c>
      <c r="D415" s="2" t="s">
        <v>1991</v>
      </c>
      <c r="E415" s="5" t="s">
        <v>119</v>
      </c>
      <c r="F415" s="5" t="s">
        <v>35</v>
      </c>
      <c r="G415" s="9" t="s">
        <v>1992</v>
      </c>
      <c r="H415" s="2" t="s">
        <v>28</v>
      </c>
      <c r="I415" s="10"/>
      <c r="J415" s="1" t="s">
        <v>1993</v>
      </c>
      <c r="L415" s="6">
        <v>42704.753645833334</v>
      </c>
      <c r="M415" s="5"/>
      <c r="N415" s="5" t="s">
        <v>1778</v>
      </c>
      <c r="O415" s="5" t="s">
        <v>38</v>
      </c>
      <c r="P415" s="5" t="s">
        <v>203</v>
      </c>
      <c r="Q415" s="5" t="s">
        <v>1796</v>
      </c>
      <c r="R415" s="6">
        <v>42760</v>
      </c>
      <c r="S415" s="6"/>
      <c r="T415" s="6"/>
      <c r="U415" s="7" t="s">
        <v>1994</v>
      </c>
      <c r="V415" s="5" t="s">
        <v>56</v>
      </c>
      <c r="W415" s="5" t="s">
        <v>229</v>
      </c>
    </row>
    <row r="416" spans="1:23" ht="58" x14ac:dyDescent="0.35">
      <c r="A416" s="4">
        <v>306</v>
      </c>
      <c r="B416" s="5" t="s">
        <v>47</v>
      </c>
      <c r="C416" s="5" t="s">
        <v>1995</v>
      </c>
      <c r="D416" s="2" t="s">
        <v>1996</v>
      </c>
      <c r="E416" s="5" t="s">
        <v>25</v>
      </c>
      <c r="F416" s="5" t="s">
        <v>51</v>
      </c>
      <c r="G416" s="9" t="s">
        <v>1997</v>
      </c>
      <c r="H416" s="2" t="s">
        <v>28</v>
      </c>
      <c r="I416" s="10"/>
      <c r="J416" s="1" t="s">
        <v>1998</v>
      </c>
      <c r="L416" s="6">
        <v>42704.579062500001</v>
      </c>
      <c r="M416" s="5"/>
      <c r="N416" s="5" t="s">
        <v>1999</v>
      </c>
      <c r="O416" s="5" t="s">
        <v>38</v>
      </c>
      <c r="P416" s="5" t="s">
        <v>2000</v>
      </c>
      <c r="Q416" s="5" t="s">
        <v>1907</v>
      </c>
      <c r="R416" s="6">
        <v>42704</v>
      </c>
      <c r="S416" s="6"/>
      <c r="T416" s="6">
        <v>42704</v>
      </c>
      <c r="V416" s="5" t="s">
        <v>56</v>
      </c>
      <c r="W416" s="5" t="s">
        <v>1609</v>
      </c>
    </row>
    <row r="417" spans="1:23" ht="101.5" x14ac:dyDescent="0.35">
      <c r="A417" s="4">
        <v>305</v>
      </c>
      <c r="B417" s="5" t="s">
        <v>47</v>
      </c>
      <c r="C417" s="5" t="s">
        <v>434</v>
      </c>
      <c r="D417" s="2" t="s">
        <v>2001</v>
      </c>
      <c r="E417" s="5" t="s">
        <v>432</v>
      </c>
      <c r="F417" s="5" t="s">
        <v>51</v>
      </c>
      <c r="G417" s="9" t="s">
        <v>2002</v>
      </c>
      <c r="H417" s="2" t="s">
        <v>37</v>
      </c>
      <c r="I417" s="10"/>
      <c r="J417" s="1" t="s">
        <v>2003</v>
      </c>
      <c r="K417" s="7" t="s">
        <v>2004</v>
      </c>
      <c r="L417" s="6">
        <v>42703.49732638889</v>
      </c>
      <c r="M417" s="5"/>
      <c r="N417" s="5" t="s">
        <v>438</v>
      </c>
      <c r="O417" s="5" t="s">
        <v>38</v>
      </c>
      <c r="P417" s="5" t="s">
        <v>2005</v>
      </c>
      <c r="Q417" s="5" t="s">
        <v>1718</v>
      </c>
      <c r="R417" s="6">
        <v>42744</v>
      </c>
      <c r="S417" s="6"/>
      <c r="T417" s="6">
        <v>42755</v>
      </c>
      <c r="U417" s="7" t="s">
        <v>2006</v>
      </c>
      <c r="V417" s="5" t="s">
        <v>32</v>
      </c>
      <c r="W417" s="5" t="s">
        <v>1609</v>
      </c>
    </row>
    <row r="418" spans="1:23" ht="232" x14ac:dyDescent="0.35">
      <c r="A418" s="4">
        <v>304</v>
      </c>
      <c r="B418" s="5" t="s">
        <v>47</v>
      </c>
      <c r="C418" s="5" t="s">
        <v>1211</v>
      </c>
      <c r="D418" s="2" t="s">
        <v>2007</v>
      </c>
      <c r="E418" s="5" t="s">
        <v>206</v>
      </c>
      <c r="F418" s="5" t="s">
        <v>35</v>
      </c>
      <c r="G418" s="9" t="s">
        <v>2008</v>
      </c>
      <c r="H418" s="2" t="s">
        <v>43</v>
      </c>
      <c r="I418" s="10"/>
      <c r="J418" s="1" t="s">
        <v>2009</v>
      </c>
      <c r="L418" s="6">
        <v>42703.431550925925</v>
      </c>
      <c r="M418" s="5"/>
      <c r="N418" s="5" t="s">
        <v>1516</v>
      </c>
      <c r="O418" s="5" t="s">
        <v>38</v>
      </c>
      <c r="P418" s="5" t="s">
        <v>2010</v>
      </c>
      <c r="Q418" s="5" t="s">
        <v>1718</v>
      </c>
      <c r="R418" s="6">
        <v>42704</v>
      </c>
      <c r="S418" s="6"/>
      <c r="T418" s="6"/>
      <c r="V418" s="5" t="s">
        <v>46</v>
      </c>
      <c r="W418" s="5" t="s">
        <v>1609</v>
      </c>
    </row>
    <row r="419" spans="1:23" ht="261" x14ac:dyDescent="0.35">
      <c r="A419" s="4">
        <v>303</v>
      </c>
      <c r="B419" s="5" t="s">
        <v>47</v>
      </c>
      <c r="C419" s="5" t="s">
        <v>425</v>
      </c>
      <c r="D419" s="2" t="s">
        <v>426</v>
      </c>
      <c r="E419" s="5" t="s">
        <v>60</v>
      </c>
      <c r="F419" s="5" t="s">
        <v>35</v>
      </c>
      <c r="G419" s="9" t="s">
        <v>2011</v>
      </c>
      <c r="H419" s="2" t="s">
        <v>43</v>
      </c>
      <c r="I419" s="10"/>
      <c r="J419" s="1" t="s">
        <v>2012</v>
      </c>
      <c r="K419" s="7" t="s">
        <v>2013</v>
      </c>
      <c r="L419" s="6">
        <v>42703.41815972222</v>
      </c>
      <c r="M419" s="5"/>
      <c r="N419" s="5" t="s">
        <v>428</v>
      </c>
      <c r="O419" s="5" t="s">
        <v>38</v>
      </c>
      <c r="P419" s="5" t="s">
        <v>2014</v>
      </c>
      <c r="Q419" s="5" t="s">
        <v>1718</v>
      </c>
      <c r="R419" s="6">
        <v>42704</v>
      </c>
      <c r="S419" s="6"/>
      <c r="T419" s="6"/>
      <c r="V419" s="5" t="s">
        <v>46</v>
      </c>
      <c r="W419" s="5" t="s">
        <v>51</v>
      </c>
    </row>
    <row r="420" spans="1:23" ht="409.5" x14ac:dyDescent="0.35">
      <c r="A420" s="4">
        <v>302</v>
      </c>
      <c r="B420" s="5" t="s">
        <v>47</v>
      </c>
      <c r="C420" s="5" t="s">
        <v>1688</v>
      </c>
      <c r="D420" s="2" t="s">
        <v>1708</v>
      </c>
      <c r="E420" s="5" t="s">
        <v>339</v>
      </c>
      <c r="F420" s="5" t="s">
        <v>35</v>
      </c>
      <c r="G420" s="9" t="s">
        <v>2015</v>
      </c>
      <c r="H420" s="2" t="s">
        <v>37</v>
      </c>
      <c r="I420" s="10"/>
      <c r="J420" s="1" t="s">
        <v>2016</v>
      </c>
      <c r="K420" s="7" t="s">
        <v>2017</v>
      </c>
      <c r="L420" s="6">
        <v>42702.498159722221</v>
      </c>
      <c r="M420" s="5"/>
      <c r="N420" s="5" t="s">
        <v>1966</v>
      </c>
      <c r="O420" s="5" t="s">
        <v>38</v>
      </c>
      <c r="P420" s="5" t="s">
        <v>2018</v>
      </c>
      <c r="Q420" s="5" t="s">
        <v>1796</v>
      </c>
      <c r="R420" s="6">
        <v>42704</v>
      </c>
      <c r="S420" s="6"/>
      <c r="T420" s="6">
        <v>42704</v>
      </c>
      <c r="V420" s="5" t="s">
        <v>46</v>
      </c>
      <c r="W420" s="5" t="s">
        <v>1609</v>
      </c>
    </row>
    <row r="421" spans="1:23" ht="58" x14ac:dyDescent="0.35">
      <c r="A421" s="4">
        <v>301</v>
      </c>
      <c r="B421" s="5" t="s">
        <v>47</v>
      </c>
      <c r="C421" s="5" t="s">
        <v>76</v>
      </c>
      <c r="D421" s="2" t="s">
        <v>2019</v>
      </c>
      <c r="E421" s="5" t="s">
        <v>25</v>
      </c>
      <c r="F421" s="5" t="s">
        <v>35</v>
      </c>
      <c r="G421" s="9" t="s">
        <v>2020</v>
      </c>
      <c r="H421" s="2" t="s">
        <v>37</v>
      </c>
      <c r="I421" s="10"/>
      <c r="J421" s="1" t="s">
        <v>2021</v>
      </c>
      <c r="L421" s="6">
        <v>42699.503125000003</v>
      </c>
      <c r="M421" s="5"/>
      <c r="N421" s="5" t="s">
        <v>81</v>
      </c>
      <c r="O421" s="5" t="s">
        <v>38</v>
      </c>
      <c r="P421" s="5"/>
      <c r="Q421" s="5" t="s">
        <v>1718</v>
      </c>
      <c r="R421" s="6">
        <v>42702</v>
      </c>
      <c r="S421" s="6"/>
      <c r="T421" s="6">
        <v>42867</v>
      </c>
      <c r="V421" s="5" t="s">
        <v>56</v>
      </c>
      <c r="W421" s="5" t="s">
        <v>35</v>
      </c>
    </row>
    <row r="422" spans="1:23" ht="203" x14ac:dyDescent="0.35">
      <c r="A422" s="4">
        <v>300</v>
      </c>
      <c r="B422" s="5" t="s">
        <v>47</v>
      </c>
      <c r="C422" s="5" t="s">
        <v>704</v>
      </c>
      <c r="D422" s="2" t="s">
        <v>2022</v>
      </c>
      <c r="E422" s="5"/>
      <c r="F422" s="5" t="s">
        <v>1609</v>
      </c>
      <c r="G422" s="9" t="s">
        <v>2023</v>
      </c>
      <c r="H422" s="2" t="s">
        <v>28</v>
      </c>
      <c r="I422" s="10"/>
      <c r="J422" s="1" t="s">
        <v>2024</v>
      </c>
      <c r="K422" s="7" t="s">
        <v>2025</v>
      </c>
      <c r="L422" s="6">
        <v>42699.445949074077</v>
      </c>
      <c r="M422" s="5"/>
      <c r="N422" s="5"/>
      <c r="O422" s="5" t="s">
        <v>30</v>
      </c>
      <c r="P422" s="5"/>
      <c r="Q422" s="5" t="s">
        <v>2026</v>
      </c>
      <c r="R422" s="6">
        <v>42716</v>
      </c>
      <c r="S422" s="6"/>
      <c r="T422" s="6">
        <v>42716</v>
      </c>
      <c r="V422" s="5" t="s">
        <v>32</v>
      </c>
      <c r="W422" s="5" t="s">
        <v>31</v>
      </c>
    </row>
    <row r="423" spans="1:23" ht="145" x14ac:dyDescent="0.35">
      <c r="A423" s="4">
        <v>299</v>
      </c>
      <c r="B423" s="5" t="s">
        <v>47</v>
      </c>
      <c r="C423" s="5" t="s">
        <v>704</v>
      </c>
      <c r="D423" s="2" t="s">
        <v>2027</v>
      </c>
      <c r="E423" s="5"/>
      <c r="F423" s="5" t="s">
        <v>1609</v>
      </c>
      <c r="G423" s="9" t="s">
        <v>2028</v>
      </c>
      <c r="H423" s="2" t="s">
        <v>28</v>
      </c>
      <c r="I423" s="10"/>
      <c r="J423" s="1" t="s">
        <v>2029</v>
      </c>
      <c r="K423" s="7" t="s">
        <v>2027</v>
      </c>
      <c r="L423" s="6">
        <v>42697.399212962962</v>
      </c>
      <c r="M423" s="5"/>
      <c r="N423" s="5"/>
      <c r="O423" s="5" t="s">
        <v>30</v>
      </c>
      <c r="P423" s="5"/>
      <c r="Q423" s="5" t="s">
        <v>1605</v>
      </c>
      <c r="R423" s="6">
        <v>42705</v>
      </c>
      <c r="S423" s="6"/>
      <c r="T423" s="6">
        <v>42705</v>
      </c>
      <c r="U423" s="7" t="s">
        <v>2030</v>
      </c>
      <c r="V423" s="5" t="s">
        <v>56</v>
      </c>
      <c r="W423" s="5" t="s">
        <v>229</v>
      </c>
    </row>
    <row r="424" spans="1:23" ht="87" x14ac:dyDescent="0.35">
      <c r="A424" s="4">
        <v>298</v>
      </c>
      <c r="B424" s="5" t="s">
        <v>47</v>
      </c>
      <c r="C424" s="5" t="s">
        <v>1749</v>
      </c>
      <c r="D424" s="2" t="s">
        <v>2031</v>
      </c>
      <c r="E424" s="5" t="s">
        <v>133</v>
      </c>
      <c r="F424" s="5" t="s">
        <v>35</v>
      </c>
      <c r="G424" s="9" t="s">
        <v>2020</v>
      </c>
      <c r="H424" s="2" t="s">
        <v>37</v>
      </c>
      <c r="I424" s="10"/>
      <c r="J424" s="1" t="s">
        <v>2032</v>
      </c>
      <c r="L424" s="6">
        <v>42696.653402777774</v>
      </c>
      <c r="M424" s="5"/>
      <c r="N424" s="5" t="s">
        <v>1754</v>
      </c>
      <c r="O424" s="5" t="s">
        <v>38</v>
      </c>
      <c r="P424" s="5" t="s">
        <v>1755</v>
      </c>
      <c r="Q424" s="5" t="s">
        <v>1718</v>
      </c>
      <c r="R424" s="6">
        <v>42702</v>
      </c>
      <c r="S424" s="6"/>
      <c r="T424" s="6">
        <v>42747</v>
      </c>
      <c r="V424" s="5" t="s">
        <v>32</v>
      </c>
      <c r="W424" s="5" t="s">
        <v>1609</v>
      </c>
    </row>
    <row r="425" spans="1:23" ht="87" x14ac:dyDescent="0.35">
      <c r="A425" s="4">
        <v>297</v>
      </c>
      <c r="B425" s="5" t="s">
        <v>47</v>
      </c>
      <c r="C425" s="5" t="s">
        <v>1335</v>
      </c>
      <c r="D425" s="2" t="s">
        <v>2033</v>
      </c>
      <c r="E425" s="5" t="s">
        <v>198</v>
      </c>
      <c r="F425" s="5" t="s">
        <v>51</v>
      </c>
      <c r="G425" s="9" t="s">
        <v>2034</v>
      </c>
      <c r="H425" s="2" t="s">
        <v>43</v>
      </c>
      <c r="I425" s="10"/>
      <c r="J425" s="1" t="s">
        <v>2035</v>
      </c>
      <c r="L425" s="6">
        <v>42692.493993055556</v>
      </c>
      <c r="M425" s="5" t="s">
        <v>102</v>
      </c>
      <c r="N425" s="5" t="s">
        <v>2036</v>
      </c>
      <c r="O425" s="5" t="s">
        <v>38</v>
      </c>
      <c r="P425" s="5" t="s">
        <v>2037</v>
      </c>
      <c r="Q425" s="5"/>
      <c r="R425" s="6">
        <v>42695</v>
      </c>
      <c r="S425" s="6"/>
      <c r="T425" s="6">
        <v>42695</v>
      </c>
      <c r="V425" s="5" t="s">
        <v>46</v>
      </c>
      <c r="W425" s="5" t="s">
        <v>1609</v>
      </c>
    </row>
    <row r="426" spans="1:23" ht="58" x14ac:dyDescent="0.35">
      <c r="A426" s="4">
        <v>296</v>
      </c>
      <c r="B426" s="5" t="s">
        <v>47</v>
      </c>
      <c r="C426" s="5" t="s">
        <v>381</v>
      </c>
      <c r="D426" s="2" t="s">
        <v>2038</v>
      </c>
      <c r="E426" s="5" t="s">
        <v>603</v>
      </c>
      <c r="F426" s="5" t="s">
        <v>51</v>
      </c>
      <c r="G426" s="9" t="s">
        <v>2039</v>
      </c>
      <c r="H426" s="2" t="s">
        <v>43</v>
      </c>
      <c r="I426" s="10"/>
      <c r="J426" s="1" t="s">
        <v>2040</v>
      </c>
      <c r="L426" s="6">
        <v>42692.349270833336</v>
      </c>
      <c r="M426" s="5"/>
      <c r="N426" s="5" t="s">
        <v>385</v>
      </c>
      <c r="O426" s="5" t="s">
        <v>38</v>
      </c>
      <c r="P426" s="5" t="s">
        <v>2041</v>
      </c>
      <c r="Q426" s="5" t="s">
        <v>2042</v>
      </c>
      <c r="R426" s="6">
        <v>42695</v>
      </c>
      <c r="S426" s="6"/>
      <c r="T426" s="6"/>
      <c r="V426" s="5" t="s">
        <v>32</v>
      </c>
      <c r="W426" s="5" t="s">
        <v>51</v>
      </c>
    </row>
    <row r="427" spans="1:23" ht="304.5" x14ac:dyDescent="0.35">
      <c r="A427" s="4">
        <v>295</v>
      </c>
      <c r="B427" s="5" t="s">
        <v>47</v>
      </c>
      <c r="C427" s="5" t="s">
        <v>660</v>
      </c>
      <c r="D427" s="2" t="s">
        <v>2043</v>
      </c>
      <c r="E427" s="5" t="s">
        <v>318</v>
      </c>
      <c r="F427" s="5" t="s">
        <v>35</v>
      </c>
      <c r="G427" s="9" t="s">
        <v>2044</v>
      </c>
      <c r="H427" s="2" t="s">
        <v>28</v>
      </c>
      <c r="I427" s="10"/>
      <c r="J427" s="1" t="s">
        <v>2045</v>
      </c>
      <c r="L427" s="6">
        <v>42691.759375000001</v>
      </c>
      <c r="M427" s="5"/>
      <c r="N427" s="5" t="s">
        <v>664</v>
      </c>
      <c r="O427" s="5" t="s">
        <v>38</v>
      </c>
      <c r="P427" s="5"/>
      <c r="Q427" s="5"/>
      <c r="R427" s="6">
        <v>42695</v>
      </c>
      <c r="S427" s="6"/>
      <c r="T427" s="6">
        <v>42695</v>
      </c>
      <c r="V427" s="5" t="s">
        <v>56</v>
      </c>
      <c r="W427" s="5" t="s">
        <v>35</v>
      </c>
    </row>
    <row r="428" spans="1:23" ht="159.5" x14ac:dyDescent="0.35">
      <c r="A428" s="4">
        <v>294</v>
      </c>
      <c r="B428" s="5" t="s">
        <v>47</v>
      </c>
      <c r="C428" s="5" t="s">
        <v>280</v>
      </c>
      <c r="D428" s="2" t="s">
        <v>281</v>
      </c>
      <c r="E428" s="5" t="s">
        <v>112</v>
      </c>
      <c r="F428" s="5" t="s">
        <v>31</v>
      </c>
      <c r="G428" s="9" t="s">
        <v>2046</v>
      </c>
      <c r="H428" s="2" t="s">
        <v>28</v>
      </c>
      <c r="I428" s="10"/>
      <c r="J428" s="1" t="s">
        <v>2047</v>
      </c>
      <c r="L428" s="6">
        <v>42691.67763888889</v>
      </c>
      <c r="M428" s="5" t="s">
        <v>102</v>
      </c>
      <c r="N428" s="5" t="s">
        <v>284</v>
      </c>
      <c r="O428" s="5" t="s">
        <v>38</v>
      </c>
      <c r="P428" s="5" t="s">
        <v>2048</v>
      </c>
      <c r="Q428" s="5" t="s">
        <v>1796</v>
      </c>
      <c r="R428" s="6">
        <v>42691</v>
      </c>
      <c r="S428" s="6"/>
      <c r="T428" s="6">
        <v>42691</v>
      </c>
      <c r="V428" s="5" t="s">
        <v>56</v>
      </c>
      <c r="W428" s="5" t="s">
        <v>1609</v>
      </c>
    </row>
    <row r="429" spans="1:23" ht="232" x14ac:dyDescent="0.35">
      <c r="A429" s="4">
        <v>293</v>
      </c>
      <c r="B429" s="5" t="s">
        <v>47</v>
      </c>
      <c r="C429" s="5" t="s">
        <v>1547</v>
      </c>
      <c r="D429" s="2" t="s">
        <v>2049</v>
      </c>
      <c r="E429" s="5"/>
      <c r="F429" s="5" t="s">
        <v>1609</v>
      </c>
      <c r="G429" s="9" t="s">
        <v>2050</v>
      </c>
      <c r="H429" s="2" t="s">
        <v>28</v>
      </c>
      <c r="I429" s="10"/>
      <c r="J429" s="1" t="s">
        <v>2051</v>
      </c>
      <c r="L429" s="6">
        <v>42690.623310185183</v>
      </c>
      <c r="M429" s="5"/>
      <c r="N429" s="5"/>
      <c r="O429" s="5" t="s">
        <v>30</v>
      </c>
      <c r="P429" s="5"/>
      <c r="Q429" s="5" t="s">
        <v>1605</v>
      </c>
      <c r="R429" s="6">
        <v>42692</v>
      </c>
      <c r="S429" s="6"/>
      <c r="T429" s="6">
        <v>42692</v>
      </c>
      <c r="V429" s="5" t="s">
        <v>56</v>
      </c>
      <c r="W429" s="5" t="s">
        <v>1609</v>
      </c>
    </row>
    <row r="430" spans="1:23" ht="116" x14ac:dyDescent="0.35">
      <c r="A430" s="4">
        <v>292</v>
      </c>
      <c r="B430" s="5" t="s">
        <v>47</v>
      </c>
      <c r="C430" s="5" t="s">
        <v>994</v>
      </c>
      <c r="D430" s="2" t="s">
        <v>2052</v>
      </c>
      <c r="E430" s="5" t="s">
        <v>119</v>
      </c>
      <c r="F430" s="5" t="s">
        <v>35</v>
      </c>
      <c r="G430" s="9" t="s">
        <v>2053</v>
      </c>
      <c r="H430" s="2" t="s">
        <v>37</v>
      </c>
      <c r="I430" s="10"/>
      <c r="J430" s="1" t="s">
        <v>2054</v>
      </c>
      <c r="K430" s="7" t="s">
        <v>2055</v>
      </c>
      <c r="L430" s="6">
        <v>42690.612025462964</v>
      </c>
      <c r="M430" s="5" t="s">
        <v>102</v>
      </c>
      <c r="N430" s="5" t="s">
        <v>2056</v>
      </c>
      <c r="O430" s="5" t="s">
        <v>38</v>
      </c>
      <c r="P430" s="5" t="s">
        <v>2057</v>
      </c>
      <c r="Q430" s="5" t="s">
        <v>1718</v>
      </c>
      <c r="R430" s="6">
        <v>42691</v>
      </c>
      <c r="S430" s="6"/>
      <c r="T430" s="6"/>
      <c r="V430" s="5" t="s">
        <v>32</v>
      </c>
      <c r="W430" s="5" t="s">
        <v>229</v>
      </c>
    </row>
    <row r="431" spans="1:23" ht="72.5" x14ac:dyDescent="0.35">
      <c r="A431" s="4">
        <v>291</v>
      </c>
      <c r="B431" s="5" t="s">
        <v>47</v>
      </c>
      <c r="C431" s="5" t="s">
        <v>425</v>
      </c>
      <c r="D431" s="2" t="s">
        <v>2058</v>
      </c>
      <c r="E431" s="5" t="s">
        <v>60</v>
      </c>
      <c r="F431" s="5" t="s">
        <v>35</v>
      </c>
      <c r="G431" s="9" t="s">
        <v>2059</v>
      </c>
      <c r="H431" s="2" t="s">
        <v>28</v>
      </c>
      <c r="I431" s="10"/>
      <c r="J431" s="1" t="s">
        <v>2060</v>
      </c>
      <c r="L431" s="6">
        <v>42690.597708333335</v>
      </c>
      <c r="M431" s="5" t="s">
        <v>102</v>
      </c>
      <c r="N431" s="5" t="s">
        <v>428</v>
      </c>
      <c r="O431" s="5" t="s">
        <v>38</v>
      </c>
      <c r="P431" s="5"/>
      <c r="Q431" s="5" t="s">
        <v>1796</v>
      </c>
      <c r="R431" s="6">
        <v>42691</v>
      </c>
      <c r="S431" s="6"/>
      <c r="T431" s="6">
        <v>42691</v>
      </c>
      <c r="V431" s="5" t="s">
        <v>56</v>
      </c>
      <c r="W431" s="5" t="s">
        <v>1609</v>
      </c>
    </row>
    <row r="432" spans="1:23" ht="72.5" x14ac:dyDescent="0.35">
      <c r="A432" s="4">
        <v>290</v>
      </c>
      <c r="B432" s="5" t="s">
        <v>47</v>
      </c>
      <c r="C432" s="5" t="s">
        <v>2061</v>
      </c>
      <c r="D432" s="2" t="s">
        <v>2062</v>
      </c>
      <c r="E432" s="5" t="s">
        <v>133</v>
      </c>
      <c r="F432" s="5" t="s">
        <v>51</v>
      </c>
      <c r="G432" s="9" t="s">
        <v>2063</v>
      </c>
      <c r="H432" s="2" t="s">
        <v>43</v>
      </c>
      <c r="I432" s="10"/>
      <c r="J432" s="1" t="s">
        <v>2064</v>
      </c>
      <c r="K432" s="7" t="s">
        <v>2065</v>
      </c>
      <c r="L432" s="6">
        <v>42690.420520833337</v>
      </c>
      <c r="M432" s="5"/>
      <c r="N432" s="5" t="s">
        <v>2066</v>
      </c>
      <c r="O432" s="5" t="s">
        <v>38</v>
      </c>
      <c r="P432" s="5" t="s">
        <v>2067</v>
      </c>
      <c r="Q432" s="5" t="s">
        <v>1796</v>
      </c>
      <c r="R432" s="6">
        <v>42690</v>
      </c>
      <c r="S432" s="6"/>
      <c r="T432" s="6">
        <v>42690</v>
      </c>
      <c r="V432" s="5" t="s">
        <v>46</v>
      </c>
      <c r="W432" s="5" t="s">
        <v>51</v>
      </c>
    </row>
    <row r="433" spans="1:23" ht="159.5" x14ac:dyDescent="0.35">
      <c r="A433" s="4">
        <v>289</v>
      </c>
      <c r="B433" s="5" t="s">
        <v>47</v>
      </c>
      <c r="C433" s="5" t="s">
        <v>1773</v>
      </c>
      <c r="D433" s="2" t="s">
        <v>2068</v>
      </c>
      <c r="E433" s="5"/>
      <c r="F433" s="5" t="s">
        <v>1609</v>
      </c>
      <c r="G433" s="9" t="s">
        <v>2069</v>
      </c>
      <c r="H433" s="2" t="s">
        <v>28</v>
      </c>
      <c r="I433" s="10"/>
      <c r="J433" s="1" t="s">
        <v>2070</v>
      </c>
      <c r="K433" s="7" t="s">
        <v>1976</v>
      </c>
      <c r="L433" s="6">
        <v>42688.750243055554</v>
      </c>
      <c r="M433" s="5"/>
      <c r="N433" s="5"/>
      <c r="O433" s="5" t="s">
        <v>30</v>
      </c>
      <c r="P433" s="5"/>
      <c r="Q433" s="5" t="s">
        <v>834</v>
      </c>
      <c r="R433" s="6">
        <v>42689</v>
      </c>
      <c r="S433" s="6"/>
      <c r="T433" s="6"/>
      <c r="V433" s="5" t="s">
        <v>56</v>
      </c>
      <c r="W433" s="5" t="s">
        <v>1609</v>
      </c>
    </row>
    <row r="434" spans="1:23" ht="159.5" x14ac:dyDescent="0.35">
      <c r="A434" s="4">
        <v>288</v>
      </c>
      <c r="B434" s="5" t="s">
        <v>47</v>
      </c>
      <c r="C434" s="5" t="s">
        <v>1124</v>
      </c>
      <c r="D434" s="2" t="s">
        <v>1938</v>
      </c>
      <c r="E434" s="5"/>
      <c r="F434" s="5" t="s">
        <v>1609</v>
      </c>
      <c r="G434" s="9" t="s">
        <v>2071</v>
      </c>
      <c r="H434" s="2" t="s">
        <v>28</v>
      </c>
      <c r="I434" s="10"/>
      <c r="J434" s="1" t="s">
        <v>2072</v>
      </c>
      <c r="K434" s="7" t="s">
        <v>2073</v>
      </c>
      <c r="L434" s="6">
        <v>42688.748460648145</v>
      </c>
      <c r="M434" s="5"/>
      <c r="N434" s="5"/>
      <c r="O434" s="5" t="s">
        <v>30</v>
      </c>
      <c r="P434" s="5"/>
      <c r="Q434" s="5" t="s">
        <v>1605</v>
      </c>
      <c r="R434" s="6">
        <v>42689</v>
      </c>
      <c r="S434" s="6"/>
      <c r="T434" s="6">
        <v>42689</v>
      </c>
      <c r="V434" s="5" t="s">
        <v>56</v>
      </c>
      <c r="W434" s="5" t="s">
        <v>35</v>
      </c>
    </row>
    <row r="435" spans="1:23" ht="87" x14ac:dyDescent="0.35">
      <c r="A435" s="4">
        <v>287</v>
      </c>
      <c r="B435" s="5" t="s">
        <v>47</v>
      </c>
      <c r="C435" s="5" t="s">
        <v>2074</v>
      </c>
      <c r="D435" s="2" t="s">
        <v>2075</v>
      </c>
      <c r="E435" s="5" t="s">
        <v>603</v>
      </c>
      <c r="F435" s="5" t="s">
        <v>31</v>
      </c>
      <c r="G435" s="9" t="s">
        <v>2076</v>
      </c>
      <c r="H435" s="2" t="s">
        <v>28</v>
      </c>
      <c r="I435" s="10"/>
      <c r="J435" s="1" t="s">
        <v>2077</v>
      </c>
      <c r="K435" s="7" t="s">
        <v>2078</v>
      </c>
      <c r="L435" s="6">
        <v>42683.605833333335</v>
      </c>
      <c r="M435" s="5"/>
      <c r="N435" s="5" t="s">
        <v>2079</v>
      </c>
      <c r="O435" s="5" t="s">
        <v>38</v>
      </c>
      <c r="P435" s="5" t="s">
        <v>2080</v>
      </c>
      <c r="Q435" s="5" t="s">
        <v>1718</v>
      </c>
      <c r="R435" s="6">
        <v>42688</v>
      </c>
      <c r="S435" s="6"/>
      <c r="T435" s="6"/>
      <c r="V435" s="5" t="s">
        <v>56</v>
      </c>
      <c r="W435" s="5" t="s">
        <v>229</v>
      </c>
    </row>
    <row r="436" spans="1:23" ht="72.5" x14ac:dyDescent="0.35">
      <c r="A436" s="4">
        <v>286</v>
      </c>
      <c r="B436" s="5" t="s">
        <v>47</v>
      </c>
      <c r="C436" s="5" t="s">
        <v>1124</v>
      </c>
      <c r="D436" s="2" t="s">
        <v>2081</v>
      </c>
      <c r="E436" s="5"/>
      <c r="F436" s="5" t="s">
        <v>1609</v>
      </c>
      <c r="G436" s="9" t="s">
        <v>2082</v>
      </c>
      <c r="H436" s="2" t="s">
        <v>28</v>
      </c>
      <c r="I436" s="10"/>
      <c r="J436" s="1" t="s">
        <v>2083</v>
      </c>
      <c r="K436" s="7" t="s">
        <v>836</v>
      </c>
      <c r="L436" s="6">
        <v>42683.576747685183</v>
      </c>
      <c r="M436" s="5"/>
      <c r="N436" s="5"/>
      <c r="O436" s="5" t="s">
        <v>30</v>
      </c>
      <c r="P436" s="5"/>
      <c r="Q436" s="5" t="s">
        <v>834</v>
      </c>
      <c r="R436" s="6">
        <v>42683</v>
      </c>
      <c r="S436" s="6"/>
      <c r="T436" s="6">
        <v>42683</v>
      </c>
      <c r="V436" s="5" t="s">
        <v>56</v>
      </c>
      <c r="W436" s="5" t="s">
        <v>31</v>
      </c>
    </row>
    <row r="437" spans="1:23" ht="72.5" x14ac:dyDescent="0.35">
      <c r="A437" s="4">
        <v>285</v>
      </c>
      <c r="B437" s="5" t="s">
        <v>47</v>
      </c>
      <c r="C437" s="5" t="s">
        <v>704</v>
      </c>
      <c r="D437" s="2" t="s">
        <v>704</v>
      </c>
      <c r="E437" s="5"/>
      <c r="F437" s="5" t="s">
        <v>1609</v>
      </c>
      <c r="G437" s="9" t="s">
        <v>2084</v>
      </c>
      <c r="H437" s="2" t="s">
        <v>28</v>
      </c>
      <c r="I437" s="10"/>
      <c r="J437" s="1" t="s">
        <v>2085</v>
      </c>
      <c r="K437" s="7" t="s">
        <v>2086</v>
      </c>
      <c r="L437" s="6">
        <v>42683.568749999999</v>
      </c>
      <c r="M437" s="5"/>
      <c r="N437" s="5"/>
      <c r="O437" s="5" t="s">
        <v>30</v>
      </c>
      <c r="P437" s="5"/>
      <c r="Q437" s="5" t="s">
        <v>1480</v>
      </c>
      <c r="R437" s="6">
        <v>42688</v>
      </c>
      <c r="S437" s="6"/>
      <c r="T437" s="6">
        <v>42688</v>
      </c>
      <c r="V437" s="5" t="s">
        <v>56</v>
      </c>
      <c r="W437" s="5" t="s">
        <v>252</v>
      </c>
    </row>
    <row r="438" spans="1:23" ht="188.5" x14ac:dyDescent="0.35">
      <c r="A438" s="4">
        <v>284</v>
      </c>
      <c r="B438" s="5" t="s">
        <v>47</v>
      </c>
      <c r="C438" s="5" t="s">
        <v>381</v>
      </c>
      <c r="D438" s="2" t="s">
        <v>2038</v>
      </c>
      <c r="E438" s="5" t="s">
        <v>603</v>
      </c>
      <c r="F438" s="5" t="s">
        <v>1609</v>
      </c>
      <c r="G438" s="9" t="s">
        <v>2087</v>
      </c>
      <c r="H438" s="2" t="s">
        <v>37</v>
      </c>
      <c r="I438" s="10"/>
      <c r="J438" s="1" t="s">
        <v>2088</v>
      </c>
      <c r="L438" s="6">
        <v>42683.431562500002</v>
      </c>
      <c r="M438" s="5"/>
      <c r="N438" s="5" t="s">
        <v>385</v>
      </c>
      <c r="O438" s="5" t="s">
        <v>30</v>
      </c>
      <c r="P438" s="5" t="s">
        <v>2041</v>
      </c>
      <c r="Q438" s="5" t="s">
        <v>124</v>
      </c>
      <c r="R438" s="6">
        <v>42683</v>
      </c>
      <c r="S438" s="6"/>
      <c r="T438" s="6"/>
      <c r="U438" s="7" t="s">
        <v>2089</v>
      </c>
      <c r="V438" s="5" t="s">
        <v>46</v>
      </c>
      <c r="W438" s="5" t="s">
        <v>1609</v>
      </c>
    </row>
    <row r="439" spans="1:23" ht="87" x14ac:dyDescent="0.35">
      <c r="A439" s="4">
        <v>283</v>
      </c>
      <c r="B439" s="5" t="s">
        <v>47</v>
      </c>
      <c r="C439" s="5" t="s">
        <v>2090</v>
      </c>
      <c r="D439" s="2" t="s">
        <v>2091</v>
      </c>
      <c r="E439" s="5" t="s">
        <v>133</v>
      </c>
      <c r="F439" s="5" t="s">
        <v>51</v>
      </c>
      <c r="G439" s="9" t="s">
        <v>2092</v>
      </c>
      <c r="H439" s="2" t="s">
        <v>37</v>
      </c>
      <c r="I439" s="10"/>
      <c r="J439" s="1" t="s">
        <v>2093</v>
      </c>
      <c r="L439" s="6">
        <v>42683.392881944441</v>
      </c>
      <c r="M439" s="5"/>
      <c r="N439" s="5" t="s">
        <v>2094</v>
      </c>
      <c r="O439" s="5" t="s">
        <v>38</v>
      </c>
      <c r="P439" s="5" t="s">
        <v>2095</v>
      </c>
      <c r="Q439" s="5" t="s">
        <v>2096</v>
      </c>
      <c r="R439" s="6">
        <v>42683</v>
      </c>
      <c r="S439" s="6"/>
      <c r="T439" s="6"/>
      <c r="V439" s="5" t="s">
        <v>32</v>
      </c>
      <c r="W439" s="5" t="s">
        <v>51</v>
      </c>
    </row>
    <row r="440" spans="1:23" ht="348" x14ac:dyDescent="0.35">
      <c r="A440" s="4">
        <v>282</v>
      </c>
      <c r="B440" s="5" t="s">
        <v>47</v>
      </c>
      <c r="C440" s="5" t="s">
        <v>33</v>
      </c>
      <c r="D440" s="2" t="s">
        <v>33</v>
      </c>
      <c r="E440" s="5" t="s">
        <v>102</v>
      </c>
      <c r="F440" s="5" t="s">
        <v>1609</v>
      </c>
      <c r="G440" s="9" t="s">
        <v>2097</v>
      </c>
      <c r="H440" s="2" t="s">
        <v>28</v>
      </c>
      <c r="I440" s="10"/>
      <c r="J440" s="1" t="s">
        <v>2098</v>
      </c>
      <c r="K440" s="7" t="s">
        <v>2099</v>
      </c>
      <c r="L440" s="6">
        <v>42682.394953703704</v>
      </c>
      <c r="M440" s="5"/>
      <c r="N440" s="5"/>
      <c r="O440" s="5" t="s">
        <v>30</v>
      </c>
      <c r="P440" s="5"/>
      <c r="Q440" s="5" t="s">
        <v>834</v>
      </c>
      <c r="R440" s="6">
        <v>42688</v>
      </c>
      <c r="S440" s="6"/>
      <c r="T440" s="6">
        <v>42688</v>
      </c>
      <c r="V440" s="5" t="s">
        <v>56</v>
      </c>
      <c r="W440" s="5" t="s">
        <v>31</v>
      </c>
    </row>
    <row r="441" spans="1:23" ht="130.5" x14ac:dyDescent="0.35">
      <c r="A441" s="4">
        <v>281</v>
      </c>
      <c r="B441" s="5" t="s">
        <v>47</v>
      </c>
      <c r="C441" s="5" t="s">
        <v>640</v>
      </c>
      <c r="D441" s="2" t="s">
        <v>641</v>
      </c>
      <c r="E441" s="5" t="s">
        <v>50</v>
      </c>
      <c r="F441" s="5" t="s">
        <v>51</v>
      </c>
      <c r="G441" s="9" t="s">
        <v>2100</v>
      </c>
      <c r="H441" s="2" t="s">
        <v>43</v>
      </c>
      <c r="I441" s="10"/>
      <c r="J441" s="1" t="s">
        <v>2101</v>
      </c>
      <c r="L441" s="6">
        <v>42669.571030092593</v>
      </c>
      <c r="M441" s="5"/>
      <c r="N441" s="5" t="s">
        <v>644</v>
      </c>
      <c r="O441" s="5" t="s">
        <v>38</v>
      </c>
      <c r="P441" s="5" t="s">
        <v>2102</v>
      </c>
      <c r="Q441" s="5" t="s">
        <v>1796</v>
      </c>
      <c r="R441" s="6">
        <v>42682</v>
      </c>
      <c r="S441" s="6"/>
      <c r="T441" s="6">
        <v>42690</v>
      </c>
      <c r="V441" s="5" t="s">
        <v>46</v>
      </c>
      <c r="W441" s="5" t="s">
        <v>1609</v>
      </c>
    </row>
    <row r="442" spans="1:23" ht="174" x14ac:dyDescent="0.35">
      <c r="A442" s="4">
        <v>280</v>
      </c>
      <c r="B442" s="5" t="s">
        <v>47</v>
      </c>
      <c r="C442" s="5" t="s">
        <v>48</v>
      </c>
      <c r="D442" s="2" t="s">
        <v>49</v>
      </c>
      <c r="E442" s="5" t="s">
        <v>198</v>
      </c>
      <c r="F442" s="5" t="s">
        <v>35</v>
      </c>
      <c r="G442" s="9" t="s">
        <v>2103</v>
      </c>
      <c r="H442" s="2" t="s">
        <v>43</v>
      </c>
      <c r="I442" s="10"/>
      <c r="J442" s="1" t="s">
        <v>2104</v>
      </c>
      <c r="K442" s="7" t="s">
        <v>2105</v>
      </c>
      <c r="L442" s="6">
        <v>42653.662719907406</v>
      </c>
      <c r="M442" s="5"/>
      <c r="N442" s="5" t="s">
        <v>54</v>
      </c>
      <c r="O442" s="5" t="s">
        <v>38</v>
      </c>
      <c r="P442" s="5" t="s">
        <v>2106</v>
      </c>
      <c r="Q442" s="5" t="s">
        <v>1718</v>
      </c>
      <c r="R442" s="6">
        <v>42654</v>
      </c>
      <c r="S442" s="6"/>
      <c r="T442" s="6">
        <v>42695</v>
      </c>
      <c r="V442" s="5" t="s">
        <v>32</v>
      </c>
      <c r="W442" s="5" t="s">
        <v>1609</v>
      </c>
    </row>
    <row r="443" spans="1:23" ht="130.5" x14ac:dyDescent="0.35">
      <c r="A443" s="4">
        <v>279</v>
      </c>
      <c r="B443" s="5" t="s">
        <v>47</v>
      </c>
      <c r="C443" s="5" t="s">
        <v>640</v>
      </c>
      <c r="D443" s="2" t="s">
        <v>2107</v>
      </c>
      <c r="E443" s="5"/>
      <c r="F443" s="5" t="s">
        <v>1609</v>
      </c>
      <c r="G443" s="9" t="s">
        <v>2108</v>
      </c>
      <c r="H443" s="2" t="s">
        <v>28</v>
      </c>
      <c r="I443" s="10"/>
      <c r="J443" s="1" t="s">
        <v>2109</v>
      </c>
      <c r="K443" s="7" t="s">
        <v>2110</v>
      </c>
      <c r="L443" s="6">
        <v>42653.613969907405</v>
      </c>
      <c r="M443" s="5"/>
      <c r="N443" s="5"/>
      <c r="O443" s="5" t="s">
        <v>30</v>
      </c>
      <c r="P443" s="5"/>
      <c r="Q443" s="5" t="s">
        <v>719</v>
      </c>
      <c r="R443" s="6">
        <v>42654</v>
      </c>
      <c r="S443" s="6"/>
      <c r="T443" s="6">
        <v>42662</v>
      </c>
      <c r="V443" s="5" t="s">
        <v>46</v>
      </c>
      <c r="W443" s="5" t="s">
        <v>31</v>
      </c>
    </row>
    <row r="444" spans="1:23" ht="188.5" x14ac:dyDescent="0.35">
      <c r="A444" s="4">
        <v>278</v>
      </c>
      <c r="B444" s="5" t="s">
        <v>47</v>
      </c>
      <c r="C444" s="5" t="s">
        <v>2111</v>
      </c>
      <c r="D444" s="2" t="s">
        <v>2112</v>
      </c>
      <c r="E444" s="5" t="s">
        <v>2113</v>
      </c>
      <c r="F444" s="5" t="s">
        <v>1609</v>
      </c>
      <c r="G444" s="9" t="s">
        <v>2114</v>
      </c>
      <c r="H444" s="2" t="s">
        <v>37</v>
      </c>
      <c r="I444" s="10"/>
      <c r="J444" s="1" t="s">
        <v>2115</v>
      </c>
      <c r="K444" s="7" t="s">
        <v>2116</v>
      </c>
      <c r="L444" s="6">
        <v>42653.496041666665</v>
      </c>
      <c r="M444" s="5"/>
      <c r="N444" s="5"/>
      <c r="O444" s="5" t="s">
        <v>30</v>
      </c>
      <c r="P444" s="5"/>
      <c r="Q444" s="5" t="s">
        <v>211</v>
      </c>
      <c r="R444" s="6"/>
      <c r="S444" s="6"/>
      <c r="T444" s="6">
        <v>43649</v>
      </c>
      <c r="V444" s="5" t="s">
        <v>32</v>
      </c>
      <c r="W444" s="5" t="s">
        <v>35</v>
      </c>
    </row>
    <row r="445" spans="1:23" ht="87" x14ac:dyDescent="0.35">
      <c r="A445" s="4">
        <v>277</v>
      </c>
      <c r="B445" s="5" t="s">
        <v>47</v>
      </c>
      <c r="C445" s="5" t="s">
        <v>2074</v>
      </c>
      <c r="D445" s="2" t="s">
        <v>2075</v>
      </c>
      <c r="E445" s="5"/>
      <c r="F445" s="5" t="s">
        <v>1609</v>
      </c>
      <c r="G445" s="9" t="s">
        <v>2117</v>
      </c>
      <c r="H445" s="2" t="s">
        <v>28</v>
      </c>
      <c r="I445" s="10"/>
      <c r="J445" s="1" t="s">
        <v>2118</v>
      </c>
      <c r="L445" s="6">
        <v>42653.442164351851</v>
      </c>
      <c r="M445" s="5"/>
      <c r="N445" s="5"/>
      <c r="O445" s="5" t="s">
        <v>30</v>
      </c>
      <c r="P445" s="5"/>
      <c r="Q445" s="5" t="s">
        <v>1480</v>
      </c>
      <c r="R445" s="6">
        <v>42653</v>
      </c>
      <c r="S445" s="6"/>
      <c r="T445" s="6">
        <v>42653</v>
      </c>
      <c r="V445" s="5" t="s">
        <v>46</v>
      </c>
      <c r="W445" s="5" t="s">
        <v>1609</v>
      </c>
    </row>
    <row r="446" spans="1:23" ht="58" x14ac:dyDescent="0.35">
      <c r="A446" s="4">
        <v>276</v>
      </c>
      <c r="B446" s="5" t="s">
        <v>47</v>
      </c>
      <c r="C446" s="5" t="s">
        <v>1335</v>
      </c>
      <c r="D446" s="2" t="s">
        <v>2119</v>
      </c>
      <c r="E446" s="5" t="s">
        <v>198</v>
      </c>
      <c r="F446" s="5" t="s">
        <v>51</v>
      </c>
      <c r="G446" s="9" t="s">
        <v>2120</v>
      </c>
      <c r="H446" s="2" t="s">
        <v>37</v>
      </c>
      <c r="I446" s="10"/>
      <c r="J446" s="1" t="s">
        <v>2121</v>
      </c>
      <c r="L446" s="6">
        <v>42647.418495370373</v>
      </c>
      <c r="M446" s="5"/>
      <c r="N446" s="5" t="s">
        <v>2122</v>
      </c>
      <c r="O446" s="5" t="s">
        <v>38</v>
      </c>
      <c r="P446" s="5" t="s">
        <v>2123</v>
      </c>
      <c r="Q446" s="5" t="s">
        <v>1718</v>
      </c>
      <c r="R446" s="6">
        <v>42647</v>
      </c>
      <c r="S446" s="6"/>
      <c r="T446" s="6">
        <v>42716</v>
      </c>
      <c r="V446" s="5" t="s">
        <v>32</v>
      </c>
      <c r="W446" s="5" t="s">
        <v>1609</v>
      </c>
    </row>
    <row r="447" spans="1:23" ht="101.5" x14ac:dyDescent="0.35">
      <c r="A447" s="4">
        <v>275</v>
      </c>
      <c r="B447" s="5" t="s">
        <v>47</v>
      </c>
      <c r="C447" s="5" t="s">
        <v>2124</v>
      </c>
      <c r="D447" s="2" t="s">
        <v>2119</v>
      </c>
      <c r="E447" s="5" t="s">
        <v>198</v>
      </c>
      <c r="F447" s="5" t="s">
        <v>51</v>
      </c>
      <c r="G447" s="9" t="s">
        <v>2125</v>
      </c>
      <c r="H447" s="2" t="s">
        <v>43</v>
      </c>
      <c r="I447" s="10"/>
      <c r="J447" s="1" t="s">
        <v>2126</v>
      </c>
      <c r="L447" s="6">
        <v>42647.382349537038</v>
      </c>
      <c r="M447" s="5"/>
      <c r="N447" s="5" t="s">
        <v>2036</v>
      </c>
      <c r="O447" s="5" t="s">
        <v>38</v>
      </c>
      <c r="P447" s="5" t="s">
        <v>2127</v>
      </c>
      <c r="Q447" s="5" t="s">
        <v>1718</v>
      </c>
      <c r="R447" s="6">
        <v>42647</v>
      </c>
      <c r="S447" s="6"/>
      <c r="T447" s="6"/>
      <c r="V447" s="5" t="s">
        <v>32</v>
      </c>
      <c r="W447" s="5" t="s">
        <v>51</v>
      </c>
    </row>
    <row r="448" spans="1:23" ht="246.5" x14ac:dyDescent="0.35">
      <c r="A448" s="4">
        <v>274</v>
      </c>
      <c r="B448" s="5" t="s">
        <v>47</v>
      </c>
      <c r="C448" s="5" t="s">
        <v>249</v>
      </c>
      <c r="D448" s="2" t="s">
        <v>580</v>
      </c>
      <c r="E448" s="5" t="s">
        <v>251</v>
      </c>
      <c r="F448" s="5" t="s">
        <v>51</v>
      </c>
      <c r="G448" s="9" t="s">
        <v>2128</v>
      </c>
      <c r="H448" s="2" t="s">
        <v>37</v>
      </c>
      <c r="I448" s="10"/>
      <c r="J448" s="1" t="s">
        <v>2129</v>
      </c>
      <c r="L448" s="6">
        <v>42642.615671296298</v>
      </c>
      <c r="M448" s="5"/>
      <c r="N448" s="5" t="s">
        <v>255</v>
      </c>
      <c r="O448" s="5" t="s">
        <v>38</v>
      </c>
      <c r="P448" s="5" t="s">
        <v>256</v>
      </c>
      <c r="Q448" s="5" t="s">
        <v>1718</v>
      </c>
      <c r="R448" s="6">
        <v>42647</v>
      </c>
      <c r="S448" s="6"/>
      <c r="T448" s="6"/>
      <c r="V448" s="5" t="s">
        <v>56</v>
      </c>
      <c r="W448" s="5" t="s">
        <v>51</v>
      </c>
    </row>
    <row r="449" spans="1:23" ht="406" x14ac:dyDescent="0.35">
      <c r="A449" s="4">
        <v>273</v>
      </c>
      <c r="B449" s="5" t="s">
        <v>47</v>
      </c>
      <c r="C449" s="5" t="s">
        <v>292</v>
      </c>
      <c r="D449" s="2" t="s">
        <v>293</v>
      </c>
      <c r="E449" s="5" t="s">
        <v>112</v>
      </c>
      <c r="F449" s="5" t="s">
        <v>51</v>
      </c>
      <c r="G449" s="9" t="s">
        <v>2130</v>
      </c>
      <c r="H449" s="2" t="s">
        <v>37</v>
      </c>
      <c r="I449" s="10"/>
      <c r="J449" s="1" t="s">
        <v>2131</v>
      </c>
      <c r="K449" s="7" t="s">
        <v>2132</v>
      </c>
      <c r="L449" s="6">
        <v>42642.597858796296</v>
      </c>
      <c r="M449" s="5"/>
      <c r="N449" s="5" t="s">
        <v>296</v>
      </c>
      <c r="O449" s="5" t="s">
        <v>38</v>
      </c>
      <c r="P449" s="5" t="s">
        <v>1949</v>
      </c>
      <c r="Q449" s="5" t="s">
        <v>1718</v>
      </c>
      <c r="R449" s="6">
        <v>42647</v>
      </c>
      <c r="S449" s="6"/>
      <c r="T449" s="6"/>
      <c r="U449" s="7" t="s">
        <v>2133</v>
      </c>
      <c r="V449" s="5" t="s">
        <v>32</v>
      </c>
      <c r="W449" s="5" t="s">
        <v>51</v>
      </c>
    </row>
    <row r="450" spans="1:23" ht="87" x14ac:dyDescent="0.35">
      <c r="A450" s="4">
        <v>272</v>
      </c>
      <c r="B450" s="5" t="s">
        <v>47</v>
      </c>
      <c r="C450" s="5" t="s">
        <v>23</v>
      </c>
      <c r="D450" s="2" t="s">
        <v>2134</v>
      </c>
      <c r="E450" s="5"/>
      <c r="F450" s="5" t="s">
        <v>1609</v>
      </c>
      <c r="G450" s="9" t="s">
        <v>2135</v>
      </c>
      <c r="H450" s="2" t="s">
        <v>28</v>
      </c>
      <c r="I450" s="10"/>
      <c r="J450" s="1" t="s">
        <v>2136</v>
      </c>
      <c r="K450" s="7" t="s">
        <v>2137</v>
      </c>
      <c r="L450" s="6">
        <v>42641.582870370374</v>
      </c>
      <c r="M450" s="5"/>
      <c r="N450" s="5"/>
      <c r="O450" s="5" t="s">
        <v>30</v>
      </c>
      <c r="P450" s="5"/>
      <c r="Q450" s="5" t="s">
        <v>1605</v>
      </c>
      <c r="R450" s="6">
        <v>42647</v>
      </c>
      <c r="S450" s="6"/>
      <c r="T450" s="6">
        <v>42647</v>
      </c>
      <c r="V450" s="5" t="s">
        <v>32</v>
      </c>
      <c r="W450" s="5" t="s">
        <v>35</v>
      </c>
    </row>
    <row r="451" spans="1:23" ht="87" x14ac:dyDescent="0.35">
      <c r="A451" s="4">
        <v>271</v>
      </c>
      <c r="B451" s="5" t="s">
        <v>47</v>
      </c>
      <c r="C451" s="5" t="s">
        <v>425</v>
      </c>
      <c r="D451" s="2" t="s">
        <v>426</v>
      </c>
      <c r="E451" s="5" t="s">
        <v>41</v>
      </c>
      <c r="F451" s="5" t="s">
        <v>35</v>
      </c>
      <c r="G451" s="9" t="s">
        <v>2138</v>
      </c>
      <c r="H451" s="2" t="s">
        <v>37</v>
      </c>
      <c r="I451" s="10"/>
      <c r="J451" s="1" t="s">
        <v>2139</v>
      </c>
      <c r="L451" s="6">
        <v>42641.470300925925</v>
      </c>
      <c r="M451" s="5" t="s">
        <v>102</v>
      </c>
      <c r="N451" s="5" t="s">
        <v>428</v>
      </c>
      <c r="O451" s="5" t="s">
        <v>38</v>
      </c>
      <c r="P451" s="5"/>
      <c r="Q451" s="5" t="s">
        <v>1796</v>
      </c>
      <c r="R451" s="6">
        <v>42641</v>
      </c>
      <c r="S451" s="6"/>
      <c r="T451" s="6">
        <v>42641</v>
      </c>
      <c r="U451" s="7" t="s">
        <v>2140</v>
      </c>
      <c r="V451" s="5"/>
      <c r="W451" s="5" t="s">
        <v>1609</v>
      </c>
    </row>
    <row r="452" spans="1:23" ht="87" x14ac:dyDescent="0.35">
      <c r="A452" s="4">
        <v>270</v>
      </c>
      <c r="B452" s="5" t="s">
        <v>47</v>
      </c>
      <c r="C452" s="5" t="s">
        <v>1284</v>
      </c>
      <c r="D452" s="2" t="s">
        <v>2141</v>
      </c>
      <c r="E452" s="5" t="s">
        <v>78</v>
      </c>
      <c r="F452" s="5" t="s">
        <v>51</v>
      </c>
      <c r="G452" s="9" t="s">
        <v>2142</v>
      </c>
      <c r="H452" s="2" t="s">
        <v>43</v>
      </c>
      <c r="I452" s="10"/>
      <c r="J452" s="1" t="s">
        <v>2143</v>
      </c>
      <c r="L452" s="6">
        <v>42640.688356481478</v>
      </c>
      <c r="M452" s="5"/>
      <c r="N452" s="5" t="s">
        <v>1905</v>
      </c>
      <c r="O452" s="5" t="s">
        <v>38</v>
      </c>
      <c r="P452" s="5" t="s">
        <v>2144</v>
      </c>
      <c r="Q452" s="5" t="s">
        <v>1718</v>
      </c>
      <c r="R452" s="6">
        <v>42641</v>
      </c>
      <c r="S452" s="6"/>
      <c r="T452" s="6"/>
      <c r="V452" s="5" t="s">
        <v>46</v>
      </c>
      <c r="W452" s="5" t="s">
        <v>1791</v>
      </c>
    </row>
    <row r="453" spans="1:23" ht="72.5" x14ac:dyDescent="0.35">
      <c r="A453" s="4">
        <v>269</v>
      </c>
      <c r="B453" s="5" t="s">
        <v>47</v>
      </c>
      <c r="C453" s="5" t="s">
        <v>2074</v>
      </c>
      <c r="D453" s="2" t="s">
        <v>2075</v>
      </c>
      <c r="E453" s="5" t="s">
        <v>610</v>
      </c>
      <c r="F453" s="5" t="s">
        <v>31</v>
      </c>
      <c r="G453" s="9" t="s">
        <v>2145</v>
      </c>
      <c r="H453" s="2" t="s">
        <v>28</v>
      </c>
      <c r="I453" s="10"/>
      <c r="J453" s="1" t="s">
        <v>2146</v>
      </c>
      <c r="K453" s="7" t="s">
        <v>2147</v>
      </c>
      <c r="L453" s="6">
        <v>42639.681863425925</v>
      </c>
      <c r="M453" s="5" t="s">
        <v>102</v>
      </c>
      <c r="N453" s="5" t="s">
        <v>2079</v>
      </c>
      <c r="O453" s="5" t="s">
        <v>38</v>
      </c>
      <c r="P453" s="5" t="s">
        <v>1099</v>
      </c>
      <c r="Q453" s="5" t="s">
        <v>1796</v>
      </c>
      <c r="R453" s="6">
        <v>42639</v>
      </c>
      <c r="S453" s="6"/>
      <c r="T453" s="6">
        <v>42639</v>
      </c>
      <c r="V453" s="5" t="s">
        <v>56</v>
      </c>
      <c r="W453" s="5" t="s">
        <v>1609</v>
      </c>
    </row>
    <row r="454" spans="1:23" ht="232" x14ac:dyDescent="0.35">
      <c r="A454" s="4">
        <v>268</v>
      </c>
      <c r="B454" s="5" t="s">
        <v>47</v>
      </c>
      <c r="C454" s="5" t="s">
        <v>236</v>
      </c>
      <c r="D454" s="2" t="s">
        <v>626</v>
      </c>
      <c r="E454" s="5" t="s">
        <v>119</v>
      </c>
      <c r="F454" s="5" t="s">
        <v>35</v>
      </c>
      <c r="G454" s="9" t="s">
        <v>2148</v>
      </c>
      <c r="H454" s="2" t="s">
        <v>37</v>
      </c>
      <c r="I454" s="10"/>
      <c r="J454" s="1" t="s">
        <v>2149</v>
      </c>
      <c r="K454" s="7" t="s">
        <v>2150</v>
      </c>
      <c r="L454" s="6">
        <v>42639.423506944448</v>
      </c>
      <c r="M454" s="5"/>
      <c r="N454" s="5" t="s">
        <v>241</v>
      </c>
      <c r="O454" s="5" t="s">
        <v>38</v>
      </c>
      <c r="P454" s="5" t="s">
        <v>2151</v>
      </c>
      <c r="Q454" s="5" t="s">
        <v>1718</v>
      </c>
      <c r="R454" s="6">
        <v>42639</v>
      </c>
      <c r="S454" s="6"/>
      <c r="T454" s="6">
        <v>42647</v>
      </c>
      <c r="U454" s="7" t="s">
        <v>2152</v>
      </c>
      <c r="V454" s="5" t="s">
        <v>46</v>
      </c>
      <c r="W454" s="5" t="s">
        <v>1609</v>
      </c>
    </row>
    <row r="455" spans="1:23" ht="116" x14ac:dyDescent="0.35">
      <c r="A455" s="4">
        <v>267</v>
      </c>
      <c r="B455" s="5" t="s">
        <v>47</v>
      </c>
      <c r="C455" s="5" t="s">
        <v>33</v>
      </c>
      <c r="D455" s="2" t="s">
        <v>1786</v>
      </c>
      <c r="E455" s="5"/>
      <c r="F455" s="5" t="s">
        <v>1609</v>
      </c>
      <c r="G455" s="9" t="s">
        <v>2153</v>
      </c>
      <c r="H455" s="2" t="s">
        <v>28</v>
      </c>
      <c r="I455" s="10"/>
      <c r="J455" s="1" t="s">
        <v>2154</v>
      </c>
      <c r="K455" s="7" t="s">
        <v>2155</v>
      </c>
      <c r="L455" s="6">
        <v>42635.406446759262</v>
      </c>
      <c r="M455" s="5"/>
      <c r="N455" s="5"/>
      <c r="O455" s="5" t="s">
        <v>30</v>
      </c>
      <c r="P455" s="5"/>
      <c r="Q455" s="5" t="s">
        <v>834</v>
      </c>
      <c r="R455" s="6">
        <v>42653</v>
      </c>
      <c r="S455" s="6"/>
      <c r="T455" s="6"/>
      <c r="V455" s="5" t="s">
        <v>56</v>
      </c>
      <c r="W455" s="5" t="s">
        <v>229</v>
      </c>
    </row>
    <row r="456" spans="1:23" ht="116" x14ac:dyDescent="0.35">
      <c r="A456" s="4">
        <v>266</v>
      </c>
      <c r="B456" s="5" t="s">
        <v>47</v>
      </c>
      <c r="C456" s="5" t="s">
        <v>660</v>
      </c>
      <c r="D456" s="2" t="s">
        <v>661</v>
      </c>
      <c r="E456" s="5" t="s">
        <v>60</v>
      </c>
      <c r="F456" s="5" t="s">
        <v>31</v>
      </c>
      <c r="G456" s="9" t="s">
        <v>2156</v>
      </c>
      <c r="H456" s="2" t="s">
        <v>37</v>
      </c>
      <c r="I456" s="10"/>
      <c r="J456" s="1" t="s">
        <v>2157</v>
      </c>
      <c r="L456" s="6">
        <v>42632.697337962964</v>
      </c>
      <c r="M456" s="5" t="s">
        <v>102</v>
      </c>
      <c r="N456" s="5" t="s">
        <v>664</v>
      </c>
      <c r="O456" s="5" t="s">
        <v>38</v>
      </c>
      <c r="P456" s="5" t="s">
        <v>2158</v>
      </c>
      <c r="Q456" s="5" t="s">
        <v>1718</v>
      </c>
      <c r="R456" s="6">
        <v>42633</v>
      </c>
      <c r="S456" s="6"/>
      <c r="T456" s="6"/>
      <c r="V456" s="5" t="s">
        <v>56</v>
      </c>
      <c r="W456" s="5" t="s">
        <v>229</v>
      </c>
    </row>
    <row r="457" spans="1:23" ht="130.5" x14ac:dyDescent="0.35">
      <c r="A457" s="4">
        <v>265</v>
      </c>
      <c r="B457" s="5" t="s">
        <v>47</v>
      </c>
      <c r="C457" s="5" t="s">
        <v>2159</v>
      </c>
      <c r="D457" s="2" t="s">
        <v>2160</v>
      </c>
      <c r="E457" s="5"/>
      <c r="F457" s="5" t="s">
        <v>1609</v>
      </c>
      <c r="G457" s="9" t="s">
        <v>2161</v>
      </c>
      <c r="H457" s="2" t="s">
        <v>28</v>
      </c>
      <c r="I457" s="10"/>
      <c r="J457" s="1" t="s">
        <v>2162</v>
      </c>
      <c r="L457" s="6">
        <v>42632.605798611112</v>
      </c>
      <c r="M457" s="5"/>
      <c r="N457" s="5" t="s">
        <v>2163</v>
      </c>
      <c r="O457" s="5" t="s">
        <v>30</v>
      </c>
      <c r="P457" s="5"/>
      <c r="Q457" s="5" t="s">
        <v>2164</v>
      </c>
      <c r="R457" s="6">
        <v>42632</v>
      </c>
      <c r="S457" s="6"/>
      <c r="T457" s="6">
        <v>42632</v>
      </c>
      <c r="V457" s="5" t="s">
        <v>32</v>
      </c>
      <c r="W457" s="5" t="s">
        <v>1609</v>
      </c>
    </row>
    <row r="458" spans="1:23" ht="159.5" x14ac:dyDescent="0.35">
      <c r="A458" s="4">
        <v>264</v>
      </c>
      <c r="B458" s="5" t="s">
        <v>47</v>
      </c>
      <c r="C458" s="5" t="s">
        <v>1688</v>
      </c>
      <c r="D458" s="2" t="s">
        <v>1689</v>
      </c>
      <c r="E458" s="5" t="s">
        <v>339</v>
      </c>
      <c r="F458" s="5" t="s">
        <v>51</v>
      </c>
      <c r="G458" s="9" t="s">
        <v>2165</v>
      </c>
      <c r="H458" s="2" t="s">
        <v>37</v>
      </c>
      <c r="I458" s="10"/>
      <c r="J458" s="1" t="s">
        <v>2166</v>
      </c>
      <c r="K458" s="7" t="s">
        <v>2167</v>
      </c>
      <c r="L458" s="6">
        <v>42632.416562500002</v>
      </c>
      <c r="M458" s="5"/>
      <c r="N458" s="5" t="s">
        <v>1966</v>
      </c>
      <c r="O458" s="5" t="s">
        <v>38</v>
      </c>
      <c r="P458" s="5" t="s">
        <v>2018</v>
      </c>
      <c r="Q458" s="5" t="s">
        <v>1796</v>
      </c>
      <c r="R458" s="6">
        <v>42632</v>
      </c>
      <c r="S458" s="6"/>
      <c r="T458" s="6">
        <v>42635</v>
      </c>
      <c r="V458" s="5" t="s">
        <v>32</v>
      </c>
      <c r="W458" s="5" t="s">
        <v>1609</v>
      </c>
    </row>
    <row r="459" spans="1:23" ht="87" x14ac:dyDescent="0.35">
      <c r="A459" s="4">
        <v>263</v>
      </c>
      <c r="B459" s="5" t="s">
        <v>47</v>
      </c>
      <c r="C459" s="5" t="s">
        <v>2168</v>
      </c>
      <c r="D459" s="2"/>
      <c r="E459" s="5"/>
      <c r="F459" s="5" t="s">
        <v>1609</v>
      </c>
      <c r="G459" s="9" t="s">
        <v>2169</v>
      </c>
      <c r="H459" s="2" t="s">
        <v>28</v>
      </c>
      <c r="I459" s="10"/>
      <c r="J459" s="1" t="s">
        <v>2170</v>
      </c>
      <c r="L459" s="6">
        <v>42627.685983796298</v>
      </c>
      <c r="M459" s="5"/>
      <c r="N459" s="5"/>
      <c r="O459" s="5" t="s">
        <v>30</v>
      </c>
      <c r="P459" s="5"/>
      <c r="Q459" s="5" t="s">
        <v>1480</v>
      </c>
      <c r="R459" s="6">
        <v>42627</v>
      </c>
      <c r="S459" s="6"/>
      <c r="T459" s="6">
        <v>42632</v>
      </c>
      <c r="V459" s="5" t="s">
        <v>32</v>
      </c>
      <c r="W459" s="5" t="s">
        <v>1609</v>
      </c>
    </row>
    <row r="460" spans="1:23" ht="58" x14ac:dyDescent="0.35">
      <c r="A460" s="4">
        <v>262</v>
      </c>
      <c r="B460" s="5" t="s">
        <v>47</v>
      </c>
      <c r="C460" s="5" t="s">
        <v>1211</v>
      </c>
      <c r="D460" s="2" t="s">
        <v>2171</v>
      </c>
      <c r="E460" s="5"/>
      <c r="F460" s="5" t="s">
        <v>1609</v>
      </c>
      <c r="G460" s="9"/>
      <c r="H460" s="2" t="s">
        <v>28</v>
      </c>
      <c r="I460" s="10"/>
      <c r="J460" s="1" t="s">
        <v>2172</v>
      </c>
      <c r="K460" s="7" t="s">
        <v>2173</v>
      </c>
      <c r="L460" s="6">
        <v>42627.490972222222</v>
      </c>
      <c r="M460" s="5"/>
      <c r="N460" s="5"/>
      <c r="O460" s="5" t="s">
        <v>30</v>
      </c>
      <c r="P460" s="5"/>
      <c r="Q460" s="5" t="s">
        <v>834</v>
      </c>
      <c r="R460" s="6">
        <v>42628</v>
      </c>
      <c r="S460" s="6"/>
      <c r="T460" s="6">
        <v>42628</v>
      </c>
      <c r="V460" s="5" t="s">
        <v>56</v>
      </c>
      <c r="W460" s="5" t="s">
        <v>31</v>
      </c>
    </row>
    <row r="461" spans="1:23" ht="116" x14ac:dyDescent="0.35">
      <c r="A461" s="4">
        <v>261</v>
      </c>
      <c r="B461" s="5" t="s">
        <v>47</v>
      </c>
      <c r="C461" s="5" t="s">
        <v>660</v>
      </c>
      <c r="D461" s="2" t="s">
        <v>661</v>
      </c>
      <c r="E461" s="5" t="s">
        <v>60</v>
      </c>
      <c r="F461" s="5" t="s">
        <v>31</v>
      </c>
      <c r="G461" s="9" t="s">
        <v>2174</v>
      </c>
      <c r="H461" s="2" t="s">
        <v>37</v>
      </c>
      <c r="I461" s="10"/>
      <c r="J461" s="1" t="s">
        <v>2175</v>
      </c>
      <c r="L461" s="6">
        <v>42627.481030092589</v>
      </c>
      <c r="M461" s="5"/>
      <c r="N461" s="5" t="s">
        <v>664</v>
      </c>
      <c r="O461" s="5" t="s">
        <v>38</v>
      </c>
      <c r="P461" s="5" t="s">
        <v>2158</v>
      </c>
      <c r="Q461" s="5" t="s">
        <v>1718</v>
      </c>
      <c r="R461" s="6">
        <v>42633</v>
      </c>
      <c r="S461" s="6"/>
      <c r="T461" s="6"/>
      <c r="V461" s="5" t="s">
        <v>56</v>
      </c>
      <c r="W461" s="5" t="s">
        <v>229</v>
      </c>
    </row>
    <row r="462" spans="1:23" ht="174" x14ac:dyDescent="0.35">
      <c r="A462" s="4">
        <v>260</v>
      </c>
      <c r="B462" s="5" t="s">
        <v>47</v>
      </c>
      <c r="C462" s="5" t="s">
        <v>204</v>
      </c>
      <c r="D462" s="2" t="s">
        <v>2176</v>
      </c>
      <c r="E462" s="5"/>
      <c r="F462" s="5" t="s">
        <v>1609</v>
      </c>
      <c r="G462" s="9" t="s">
        <v>2177</v>
      </c>
      <c r="H462" s="2" t="s">
        <v>28</v>
      </c>
      <c r="I462" s="10"/>
      <c r="J462" s="1" t="s">
        <v>2178</v>
      </c>
      <c r="L462" s="6">
        <v>42626.645312499997</v>
      </c>
      <c r="M462" s="5"/>
      <c r="N462" s="5"/>
      <c r="O462" s="5" t="s">
        <v>30</v>
      </c>
      <c r="P462" s="5"/>
      <c r="Q462" s="5" t="s">
        <v>1480</v>
      </c>
      <c r="R462" s="6">
        <v>42629</v>
      </c>
      <c r="S462" s="6"/>
      <c r="T462" s="6"/>
      <c r="V462" s="5" t="s">
        <v>32</v>
      </c>
      <c r="W462" s="5" t="s">
        <v>229</v>
      </c>
    </row>
    <row r="463" spans="1:23" ht="174" x14ac:dyDescent="0.35">
      <c r="A463" s="4">
        <v>259</v>
      </c>
      <c r="B463" s="5" t="s">
        <v>47</v>
      </c>
      <c r="C463" s="5" t="s">
        <v>1465</v>
      </c>
      <c r="D463" s="2" t="s">
        <v>1465</v>
      </c>
      <c r="E463" s="5"/>
      <c r="F463" s="5" t="s">
        <v>1609</v>
      </c>
      <c r="G463" s="9" t="s">
        <v>2179</v>
      </c>
      <c r="H463" s="2" t="s">
        <v>37</v>
      </c>
      <c r="I463" s="10"/>
      <c r="J463" s="1" t="s">
        <v>2180</v>
      </c>
      <c r="L463" s="6">
        <v>42626.468460648146</v>
      </c>
      <c r="M463" s="5" t="s">
        <v>1697</v>
      </c>
      <c r="N463" s="5"/>
      <c r="O463" s="5" t="s">
        <v>30</v>
      </c>
      <c r="P463" s="5"/>
      <c r="Q463" s="5" t="s">
        <v>1605</v>
      </c>
      <c r="R463" s="6">
        <v>42626</v>
      </c>
      <c r="S463" s="6"/>
      <c r="T463" s="6">
        <v>42626</v>
      </c>
      <c r="V463" s="5" t="s">
        <v>32</v>
      </c>
      <c r="W463" s="5" t="s">
        <v>1609</v>
      </c>
    </row>
    <row r="464" spans="1:23" ht="261" x14ac:dyDescent="0.35">
      <c r="A464" s="4">
        <v>258</v>
      </c>
      <c r="B464" s="5" t="s">
        <v>47</v>
      </c>
      <c r="C464" s="5" t="s">
        <v>2181</v>
      </c>
      <c r="D464" s="2" t="s">
        <v>2182</v>
      </c>
      <c r="E464" s="5" t="s">
        <v>102</v>
      </c>
      <c r="F464" s="5" t="s">
        <v>1609</v>
      </c>
      <c r="G464" s="9" t="s">
        <v>2183</v>
      </c>
      <c r="H464" s="2" t="s">
        <v>37</v>
      </c>
      <c r="I464" s="10"/>
      <c r="J464" s="1" t="s">
        <v>2184</v>
      </c>
      <c r="L464" s="6">
        <v>42625.718275462961</v>
      </c>
      <c r="M464" s="5"/>
      <c r="N464" s="5"/>
      <c r="O464" s="5" t="s">
        <v>30</v>
      </c>
      <c r="P464" s="5"/>
      <c r="Q464" s="5" t="s">
        <v>1480</v>
      </c>
      <c r="R464" s="6">
        <v>42650</v>
      </c>
      <c r="S464" s="6"/>
      <c r="T464" s="6">
        <v>43647</v>
      </c>
      <c r="V464" s="5" t="s">
        <v>32</v>
      </c>
      <c r="W464" s="5" t="s">
        <v>75</v>
      </c>
    </row>
    <row r="465" spans="1:23" ht="203" x14ac:dyDescent="0.35">
      <c r="A465" s="4">
        <v>257</v>
      </c>
      <c r="B465" s="5" t="s">
        <v>47</v>
      </c>
      <c r="C465" s="5" t="s">
        <v>292</v>
      </c>
      <c r="D465" s="2" t="s">
        <v>1809</v>
      </c>
      <c r="E465" s="5" t="s">
        <v>112</v>
      </c>
      <c r="F465" s="5" t="s">
        <v>252</v>
      </c>
      <c r="G465" s="9" t="s">
        <v>2185</v>
      </c>
      <c r="H465" s="2" t="s">
        <v>37</v>
      </c>
      <c r="I465" s="10"/>
      <c r="J465" s="1" t="s">
        <v>2186</v>
      </c>
      <c r="K465" s="7" t="s">
        <v>2187</v>
      </c>
      <c r="L465" s="6">
        <v>42622.493310185186</v>
      </c>
      <c r="M465" s="5"/>
      <c r="N465" s="5" t="s">
        <v>296</v>
      </c>
      <c r="O465" s="5" t="s">
        <v>38</v>
      </c>
      <c r="P465" s="5" t="s">
        <v>1949</v>
      </c>
      <c r="Q465" s="5" t="s">
        <v>2188</v>
      </c>
      <c r="R465" s="6">
        <v>42622</v>
      </c>
      <c r="S465" s="6"/>
      <c r="T465" s="6">
        <v>42635</v>
      </c>
      <c r="U465" s="7" t="s">
        <v>2189</v>
      </c>
      <c r="V465" s="5" t="s">
        <v>32</v>
      </c>
      <c r="W465" s="5" t="s">
        <v>1609</v>
      </c>
    </row>
    <row r="466" spans="1:23" ht="72.5" x14ac:dyDescent="0.35">
      <c r="A466" s="4">
        <v>256</v>
      </c>
      <c r="B466" s="5" t="s">
        <v>47</v>
      </c>
      <c r="C466" s="5" t="s">
        <v>1211</v>
      </c>
      <c r="D466" s="2" t="s">
        <v>2190</v>
      </c>
      <c r="E466" s="5" t="s">
        <v>2191</v>
      </c>
      <c r="F466" s="5" t="s">
        <v>31</v>
      </c>
      <c r="G466" s="9" t="s">
        <v>2192</v>
      </c>
      <c r="H466" s="2" t="s">
        <v>28</v>
      </c>
      <c r="I466" s="10"/>
      <c r="J466" s="1" t="s">
        <v>2193</v>
      </c>
      <c r="K466" s="7" t="s">
        <v>2194</v>
      </c>
      <c r="L466" s="6">
        <v>42621.700277777774</v>
      </c>
      <c r="M466" s="5"/>
      <c r="N466" s="5" t="s">
        <v>1516</v>
      </c>
      <c r="O466" s="5" t="s">
        <v>38</v>
      </c>
      <c r="P466" s="5" t="s">
        <v>2195</v>
      </c>
      <c r="Q466" s="5" t="s">
        <v>1796</v>
      </c>
      <c r="R466" s="6">
        <v>42622</v>
      </c>
      <c r="S466" s="6"/>
      <c r="T466" s="6">
        <v>42623</v>
      </c>
      <c r="V466" s="5" t="s">
        <v>56</v>
      </c>
      <c r="W466" s="5" t="s">
        <v>31</v>
      </c>
    </row>
    <row r="467" spans="1:23" ht="145" x14ac:dyDescent="0.35">
      <c r="A467" s="4">
        <v>255</v>
      </c>
      <c r="B467" s="5" t="s">
        <v>47</v>
      </c>
      <c r="C467" s="5" t="s">
        <v>2196</v>
      </c>
      <c r="D467" s="2"/>
      <c r="E467" s="5"/>
      <c r="F467" s="5" t="s">
        <v>1609</v>
      </c>
      <c r="G467" s="9" t="s">
        <v>2197</v>
      </c>
      <c r="H467" s="2" t="s">
        <v>37</v>
      </c>
      <c r="I467" s="10"/>
      <c r="J467" s="1" t="s">
        <v>2198</v>
      </c>
      <c r="L467" s="6">
        <v>42621.642175925925</v>
      </c>
      <c r="M467" s="5"/>
      <c r="N467" s="5"/>
      <c r="O467" s="5" t="s">
        <v>30</v>
      </c>
      <c r="P467" s="5"/>
      <c r="Q467" s="5" t="s">
        <v>1480</v>
      </c>
      <c r="R467" s="6">
        <v>42625</v>
      </c>
      <c r="S467" s="6"/>
      <c r="T467" s="6">
        <v>42625</v>
      </c>
      <c r="V467" s="5" t="s">
        <v>32</v>
      </c>
      <c r="W467" s="5" t="s">
        <v>1609</v>
      </c>
    </row>
    <row r="468" spans="1:23" ht="72.5" x14ac:dyDescent="0.35">
      <c r="A468" s="4">
        <v>254</v>
      </c>
      <c r="B468" s="5" t="s">
        <v>47</v>
      </c>
      <c r="C468" s="5" t="s">
        <v>660</v>
      </c>
      <c r="D468" s="2" t="s">
        <v>2199</v>
      </c>
      <c r="E468" s="5" t="s">
        <v>60</v>
      </c>
      <c r="F468" s="5" t="s">
        <v>51</v>
      </c>
      <c r="G468" s="9" t="s">
        <v>2200</v>
      </c>
      <c r="H468" s="2" t="s">
        <v>28</v>
      </c>
      <c r="I468" s="10"/>
      <c r="J468" s="1" t="s">
        <v>1827</v>
      </c>
      <c r="L468" s="6">
        <v>42621.353032407409</v>
      </c>
      <c r="M468" s="5"/>
      <c r="N468" s="5" t="s">
        <v>664</v>
      </c>
      <c r="O468" s="5" t="s">
        <v>38</v>
      </c>
      <c r="P468" s="5" t="s">
        <v>2158</v>
      </c>
      <c r="Q468" s="5" t="s">
        <v>2201</v>
      </c>
      <c r="R468" s="6">
        <v>42622</v>
      </c>
      <c r="S468" s="6"/>
      <c r="T468" s="6"/>
      <c r="V468" s="5" t="s">
        <v>56</v>
      </c>
      <c r="W468" s="5" t="s">
        <v>229</v>
      </c>
    </row>
    <row r="469" spans="1:23" ht="87" x14ac:dyDescent="0.35">
      <c r="A469" s="4">
        <v>253</v>
      </c>
      <c r="B469" s="5" t="s">
        <v>47</v>
      </c>
      <c r="C469" s="5" t="s">
        <v>292</v>
      </c>
      <c r="D469" s="2" t="s">
        <v>293</v>
      </c>
      <c r="E469" s="5" t="s">
        <v>2202</v>
      </c>
      <c r="F469" s="5" t="s">
        <v>51</v>
      </c>
      <c r="G469" s="9" t="s">
        <v>2203</v>
      </c>
      <c r="H469" s="2" t="s">
        <v>37</v>
      </c>
      <c r="I469" s="10"/>
      <c r="J469" s="1" t="s">
        <v>2204</v>
      </c>
      <c r="L469" s="6">
        <v>42619.429062499999</v>
      </c>
      <c r="M469" s="5"/>
      <c r="N469" s="5" t="s">
        <v>296</v>
      </c>
      <c r="O469" s="5" t="s">
        <v>38</v>
      </c>
      <c r="P469" s="5" t="s">
        <v>1949</v>
      </c>
      <c r="Q469" s="5" t="s">
        <v>1718</v>
      </c>
      <c r="R469" s="6">
        <v>42625</v>
      </c>
      <c r="S469" s="6"/>
      <c r="T469" s="6">
        <v>42653</v>
      </c>
      <c r="V469" s="5" t="s">
        <v>32</v>
      </c>
      <c r="W469" s="5" t="s">
        <v>1609</v>
      </c>
    </row>
    <row r="470" spans="1:23" ht="116" x14ac:dyDescent="0.35">
      <c r="A470" s="4">
        <v>252</v>
      </c>
      <c r="B470" s="5" t="s">
        <v>47</v>
      </c>
      <c r="C470" s="5" t="s">
        <v>2205</v>
      </c>
      <c r="D470" s="2" t="s">
        <v>661</v>
      </c>
      <c r="E470" s="5" t="s">
        <v>275</v>
      </c>
      <c r="F470" s="5" t="s">
        <v>31</v>
      </c>
      <c r="G470" s="9" t="s">
        <v>2206</v>
      </c>
      <c r="H470" s="2" t="s">
        <v>37</v>
      </c>
      <c r="I470" s="10"/>
      <c r="J470" s="1" t="s">
        <v>2207</v>
      </c>
      <c r="K470" s="7" t="s">
        <v>2208</v>
      </c>
      <c r="L470" s="6">
        <v>42619.390613425923</v>
      </c>
      <c r="M470" s="5" t="s">
        <v>102</v>
      </c>
      <c r="N470" s="5" t="s">
        <v>664</v>
      </c>
      <c r="O470" s="5" t="s">
        <v>38</v>
      </c>
      <c r="P470" s="5" t="s">
        <v>2209</v>
      </c>
      <c r="Q470" s="5" t="s">
        <v>1718</v>
      </c>
      <c r="R470" s="6">
        <v>42625</v>
      </c>
      <c r="S470" s="6"/>
      <c r="T470" s="6">
        <v>42629</v>
      </c>
      <c r="U470" s="7" t="s">
        <v>2210</v>
      </c>
      <c r="V470" s="5" t="s">
        <v>56</v>
      </c>
      <c r="W470" s="5" t="s">
        <v>1609</v>
      </c>
    </row>
    <row r="471" spans="1:23" ht="101.5" x14ac:dyDescent="0.35">
      <c r="A471" s="4">
        <v>251</v>
      </c>
      <c r="B471" s="5" t="s">
        <v>47</v>
      </c>
      <c r="C471" s="5" t="s">
        <v>1995</v>
      </c>
      <c r="D471" s="2" t="s">
        <v>1996</v>
      </c>
      <c r="E471" s="5" t="s">
        <v>119</v>
      </c>
      <c r="F471" s="5" t="s">
        <v>1609</v>
      </c>
      <c r="G471" s="9" t="s">
        <v>2211</v>
      </c>
      <c r="H471" s="2" t="s">
        <v>37</v>
      </c>
      <c r="I471" s="10"/>
      <c r="J471" s="1" t="s">
        <v>2212</v>
      </c>
      <c r="L471" s="6">
        <v>42613.456134259257</v>
      </c>
      <c r="M471" s="5"/>
      <c r="N471" s="5" t="s">
        <v>1999</v>
      </c>
      <c r="O471" s="5" t="s">
        <v>30</v>
      </c>
      <c r="P471" s="5" t="s">
        <v>2213</v>
      </c>
      <c r="Q471" s="5" t="s">
        <v>1480</v>
      </c>
      <c r="R471" s="6">
        <v>42613</v>
      </c>
      <c r="S471" s="6"/>
      <c r="T471" s="6">
        <v>42613</v>
      </c>
      <c r="V471" s="5" t="s">
        <v>32</v>
      </c>
      <c r="W471" s="5" t="s">
        <v>252</v>
      </c>
    </row>
    <row r="472" spans="1:23" ht="159.5" x14ac:dyDescent="0.35">
      <c r="A472" s="4">
        <v>250</v>
      </c>
      <c r="B472" s="5" t="s">
        <v>47</v>
      </c>
      <c r="C472" s="5" t="s">
        <v>2214</v>
      </c>
      <c r="D472" s="2" t="s">
        <v>2215</v>
      </c>
      <c r="E472" s="5"/>
      <c r="F472" s="5" t="s">
        <v>1609</v>
      </c>
      <c r="G472" s="9" t="s">
        <v>2216</v>
      </c>
      <c r="H472" s="2" t="s">
        <v>28</v>
      </c>
      <c r="I472" s="10"/>
      <c r="J472" s="1" t="s">
        <v>2217</v>
      </c>
      <c r="K472" s="7" t="s">
        <v>2218</v>
      </c>
      <c r="L472" s="6">
        <v>42612.43712962963</v>
      </c>
      <c r="M472" s="5"/>
      <c r="N472" s="5"/>
      <c r="O472" s="5" t="s">
        <v>30</v>
      </c>
      <c r="P472" s="5"/>
      <c r="Q472" s="5" t="s">
        <v>1480</v>
      </c>
      <c r="R472" s="6">
        <v>42628</v>
      </c>
      <c r="S472" s="6"/>
      <c r="T472" s="6">
        <v>43647</v>
      </c>
      <c r="V472" s="5" t="s">
        <v>56</v>
      </c>
      <c r="W472" s="5" t="s">
        <v>75</v>
      </c>
    </row>
    <row r="473" spans="1:23" ht="58" x14ac:dyDescent="0.35">
      <c r="A473" s="4">
        <v>249</v>
      </c>
      <c r="B473" s="5" t="s">
        <v>47</v>
      </c>
      <c r="C473" s="5" t="s">
        <v>1335</v>
      </c>
      <c r="D473" s="2" t="s">
        <v>2119</v>
      </c>
      <c r="E473" s="5"/>
      <c r="F473" s="5" t="s">
        <v>1609</v>
      </c>
      <c r="G473" s="9" t="s">
        <v>2219</v>
      </c>
      <c r="H473" s="2" t="s">
        <v>28</v>
      </c>
      <c r="I473" s="10"/>
      <c r="J473" s="1" t="s">
        <v>2220</v>
      </c>
      <c r="L473" s="6">
        <v>42611.689733796295</v>
      </c>
      <c r="M473" s="5"/>
      <c r="N473" s="5"/>
      <c r="O473" s="5" t="s">
        <v>30</v>
      </c>
      <c r="P473" s="5"/>
      <c r="Q473" s="5"/>
      <c r="R473" s="6">
        <v>42613</v>
      </c>
      <c r="S473" s="6"/>
      <c r="T473" s="6"/>
      <c r="U473" s="7" t="s">
        <v>2221</v>
      </c>
      <c r="V473" s="5" t="s">
        <v>56</v>
      </c>
      <c r="W473" s="5" t="s">
        <v>1609</v>
      </c>
    </row>
    <row r="474" spans="1:23" ht="116" x14ac:dyDescent="0.35">
      <c r="A474" s="4">
        <v>248</v>
      </c>
      <c r="B474" s="5" t="s">
        <v>47</v>
      </c>
      <c r="C474" s="5" t="s">
        <v>1091</v>
      </c>
      <c r="D474" s="2" t="s">
        <v>2222</v>
      </c>
      <c r="E474" s="5"/>
      <c r="F474" s="5" t="s">
        <v>1609</v>
      </c>
      <c r="G474" s="9" t="s">
        <v>2223</v>
      </c>
      <c r="H474" s="2" t="s">
        <v>28</v>
      </c>
      <c r="I474" s="10"/>
      <c r="J474" s="1" t="s">
        <v>2224</v>
      </c>
      <c r="K474" s="7" t="s">
        <v>2225</v>
      </c>
      <c r="L474" s="6">
        <v>42611.569687499999</v>
      </c>
      <c r="M474" s="5"/>
      <c r="N474" s="5"/>
      <c r="O474" s="5" t="s">
        <v>30</v>
      </c>
      <c r="P474" s="5"/>
      <c r="Q474" s="5" t="s">
        <v>834</v>
      </c>
      <c r="R474" s="6">
        <v>42611</v>
      </c>
      <c r="S474" s="6">
        <v>42611</v>
      </c>
      <c r="T474" s="6">
        <v>42611</v>
      </c>
      <c r="U474" s="7" t="s">
        <v>2226</v>
      </c>
      <c r="V474" s="5" t="s">
        <v>56</v>
      </c>
      <c r="W474" s="5" t="s">
        <v>1609</v>
      </c>
    </row>
    <row r="475" spans="1:23" ht="72.5" x14ac:dyDescent="0.35">
      <c r="A475" s="4">
        <v>247</v>
      </c>
      <c r="B475" s="5" t="s">
        <v>47</v>
      </c>
      <c r="C475" s="5" t="s">
        <v>1377</v>
      </c>
      <c r="D475" s="2" t="s">
        <v>2227</v>
      </c>
      <c r="E475" s="5" t="s">
        <v>432</v>
      </c>
      <c r="F475" s="5" t="s">
        <v>35</v>
      </c>
      <c r="G475" s="9" t="s">
        <v>2228</v>
      </c>
      <c r="H475" s="2" t="s">
        <v>28</v>
      </c>
      <c r="I475" s="10"/>
      <c r="J475" s="1" t="s">
        <v>2229</v>
      </c>
      <c r="L475" s="6">
        <v>42607.702638888892</v>
      </c>
      <c r="M475" s="5"/>
      <c r="N475" s="5" t="s">
        <v>1381</v>
      </c>
      <c r="O475" s="5" t="s">
        <v>38</v>
      </c>
      <c r="P475" s="5"/>
      <c r="Q475" s="5" t="s">
        <v>1796</v>
      </c>
      <c r="R475" s="6">
        <v>42611</v>
      </c>
      <c r="S475" s="6"/>
      <c r="T475" s="6">
        <v>42611</v>
      </c>
      <c r="V475" s="5" t="s">
        <v>56</v>
      </c>
      <c r="W475" s="5" t="s">
        <v>1609</v>
      </c>
    </row>
    <row r="476" spans="1:23" ht="159.5" x14ac:dyDescent="0.35">
      <c r="A476" s="4">
        <v>246</v>
      </c>
      <c r="B476" s="5" t="s">
        <v>47</v>
      </c>
      <c r="C476" s="5" t="s">
        <v>2061</v>
      </c>
      <c r="D476" s="2" t="s">
        <v>2230</v>
      </c>
      <c r="E476" s="5" t="s">
        <v>133</v>
      </c>
      <c r="F476" s="5" t="s">
        <v>51</v>
      </c>
      <c r="G476" s="9" t="s">
        <v>2231</v>
      </c>
      <c r="H476" s="2" t="s">
        <v>37</v>
      </c>
      <c r="I476" s="10"/>
      <c r="J476" s="1" t="s">
        <v>2232</v>
      </c>
      <c r="K476" s="7" t="s">
        <v>2233</v>
      </c>
      <c r="L476" s="6">
        <v>42605.698993055557</v>
      </c>
      <c r="M476" s="5"/>
      <c r="N476" s="5" t="s">
        <v>2066</v>
      </c>
      <c r="O476" s="5" t="s">
        <v>38</v>
      </c>
      <c r="P476" s="5" t="s">
        <v>2234</v>
      </c>
      <c r="Q476" s="5" t="s">
        <v>1718</v>
      </c>
      <c r="R476" s="6">
        <v>42611</v>
      </c>
      <c r="S476" s="6"/>
      <c r="T476" s="6"/>
      <c r="U476" s="7" t="s">
        <v>2235</v>
      </c>
      <c r="V476" s="5" t="s">
        <v>56</v>
      </c>
      <c r="W476" s="5" t="s">
        <v>51</v>
      </c>
    </row>
    <row r="477" spans="1:23" ht="101.5" x14ac:dyDescent="0.35">
      <c r="A477" s="4">
        <v>245</v>
      </c>
      <c r="B477" s="5" t="s">
        <v>47</v>
      </c>
      <c r="C477" s="5" t="s">
        <v>1845</v>
      </c>
      <c r="D477" s="2" t="s">
        <v>2236</v>
      </c>
      <c r="E477" s="5"/>
      <c r="F477" s="5" t="s">
        <v>1609</v>
      </c>
      <c r="G477" s="9" t="s">
        <v>2237</v>
      </c>
      <c r="H477" s="2" t="s">
        <v>28</v>
      </c>
      <c r="I477" s="10"/>
      <c r="J477" s="1" t="s">
        <v>2238</v>
      </c>
      <c r="L477" s="6">
        <v>42599.68818287037</v>
      </c>
      <c r="M477" s="5"/>
      <c r="N477" s="5" t="s">
        <v>1850</v>
      </c>
      <c r="O477" s="5" t="s">
        <v>30</v>
      </c>
      <c r="P477" s="5"/>
      <c r="Q477" s="5" t="s">
        <v>1605</v>
      </c>
      <c r="R477" s="6">
        <v>42605</v>
      </c>
      <c r="S477" s="6"/>
      <c r="T477" s="6">
        <v>42605</v>
      </c>
      <c r="V477" s="5" t="s">
        <v>32</v>
      </c>
      <c r="W477" s="5" t="s">
        <v>35</v>
      </c>
    </row>
    <row r="478" spans="1:23" ht="130.5" x14ac:dyDescent="0.35">
      <c r="A478" s="4">
        <v>244</v>
      </c>
      <c r="B478" s="5" t="s">
        <v>47</v>
      </c>
      <c r="C478" s="5" t="s">
        <v>2239</v>
      </c>
      <c r="D478" s="2" t="s">
        <v>1465</v>
      </c>
      <c r="E478" s="5"/>
      <c r="F478" s="5" t="s">
        <v>1609</v>
      </c>
      <c r="G478" s="9" t="s">
        <v>2240</v>
      </c>
      <c r="H478" s="2" t="s">
        <v>37</v>
      </c>
      <c r="I478" s="10"/>
      <c r="J478" s="1" t="s">
        <v>2241</v>
      </c>
      <c r="K478" s="7" t="s">
        <v>2242</v>
      </c>
      <c r="L478" s="6">
        <v>42593.457453703704</v>
      </c>
      <c r="M478" s="5"/>
      <c r="N478" s="5"/>
      <c r="O478" s="5" t="s">
        <v>30</v>
      </c>
      <c r="P478" s="5"/>
      <c r="Q478" s="5" t="s">
        <v>1480</v>
      </c>
      <c r="R478" s="6">
        <v>42620</v>
      </c>
      <c r="S478" s="6">
        <v>42643</v>
      </c>
      <c r="T478" s="6"/>
      <c r="V478" s="5" t="s">
        <v>32</v>
      </c>
      <c r="W478" s="5" t="s">
        <v>229</v>
      </c>
    </row>
    <row r="479" spans="1:23" ht="72.5" x14ac:dyDescent="0.35">
      <c r="A479" s="4">
        <v>243</v>
      </c>
      <c r="B479" s="5" t="s">
        <v>47</v>
      </c>
      <c r="C479" s="5" t="s">
        <v>2243</v>
      </c>
      <c r="D479" s="2" t="s">
        <v>2244</v>
      </c>
      <c r="E479" s="5"/>
      <c r="F479" s="5" t="s">
        <v>1609</v>
      </c>
      <c r="G479" s="9" t="s">
        <v>2245</v>
      </c>
      <c r="H479" s="2" t="s">
        <v>28</v>
      </c>
      <c r="I479" s="10"/>
      <c r="J479" s="1" t="s">
        <v>1691</v>
      </c>
      <c r="K479" s="7" t="s">
        <v>2246</v>
      </c>
      <c r="L479" s="6">
        <v>42587.397615740738</v>
      </c>
      <c r="M479" s="5"/>
      <c r="N479" s="5"/>
      <c r="O479" s="5" t="s">
        <v>30</v>
      </c>
      <c r="P479" s="5"/>
      <c r="Q479" s="5" t="s">
        <v>719</v>
      </c>
      <c r="R479" s="6">
        <v>42605</v>
      </c>
      <c r="S479" s="6"/>
      <c r="T479" s="6">
        <v>42605</v>
      </c>
      <c r="U479" s="7" t="s">
        <v>2247</v>
      </c>
      <c r="V479" s="5" t="s">
        <v>56</v>
      </c>
      <c r="W479" s="5" t="s">
        <v>31</v>
      </c>
    </row>
    <row r="480" spans="1:23" ht="246.5" x14ac:dyDescent="0.35">
      <c r="A480" s="4">
        <v>242</v>
      </c>
      <c r="B480" s="5" t="s">
        <v>47</v>
      </c>
      <c r="C480" s="5" t="s">
        <v>2243</v>
      </c>
      <c r="D480" s="2" t="s">
        <v>2248</v>
      </c>
      <c r="E480" s="5"/>
      <c r="F480" s="5" t="s">
        <v>1609</v>
      </c>
      <c r="G480" s="9" t="s">
        <v>2249</v>
      </c>
      <c r="H480" s="2" t="s">
        <v>28</v>
      </c>
      <c r="I480" s="10"/>
      <c r="J480" s="1" t="s">
        <v>2250</v>
      </c>
      <c r="K480" s="7" t="s">
        <v>836</v>
      </c>
      <c r="L480" s="6">
        <v>42578.720497685186</v>
      </c>
      <c r="M480" s="5"/>
      <c r="N480" s="5"/>
      <c r="O480" s="5" t="s">
        <v>30</v>
      </c>
      <c r="P480" s="5"/>
      <c r="Q480" s="5" t="s">
        <v>719</v>
      </c>
      <c r="R480" s="6">
        <v>42605</v>
      </c>
      <c r="S480" s="6"/>
      <c r="T480" s="6">
        <v>42605</v>
      </c>
      <c r="V480" s="5" t="s">
        <v>32</v>
      </c>
      <c r="W480" s="5" t="s">
        <v>31</v>
      </c>
    </row>
    <row r="481" spans="1:23" ht="145" x14ac:dyDescent="0.35">
      <c r="A481" s="4">
        <v>241</v>
      </c>
      <c r="B481" s="5" t="s">
        <v>66</v>
      </c>
      <c r="C481" s="5" t="s">
        <v>2251</v>
      </c>
      <c r="D481" s="2" t="s">
        <v>2252</v>
      </c>
      <c r="E481" s="5" t="s">
        <v>339</v>
      </c>
      <c r="F481" s="5" t="s">
        <v>35</v>
      </c>
      <c r="G481" s="9" t="s">
        <v>2253</v>
      </c>
      <c r="H481" s="2" t="s">
        <v>28</v>
      </c>
      <c r="I481" s="10"/>
      <c r="J481" s="1" t="s">
        <v>2254</v>
      </c>
      <c r="K481" s="7" t="s">
        <v>2255</v>
      </c>
      <c r="L481" s="6">
        <v>42577.471493055556</v>
      </c>
      <c r="M481" s="5"/>
      <c r="N481" s="5" t="s">
        <v>2256</v>
      </c>
      <c r="O481" s="5" t="s">
        <v>38</v>
      </c>
      <c r="P481" s="5"/>
      <c r="Q481" s="5" t="s">
        <v>1718</v>
      </c>
      <c r="R481" s="6">
        <v>42577</v>
      </c>
      <c r="S481" s="6"/>
      <c r="T481" s="6"/>
      <c r="V481" s="5" t="s">
        <v>32</v>
      </c>
      <c r="W481" s="5" t="s">
        <v>1609</v>
      </c>
    </row>
    <row r="482" spans="1:23" ht="130.5" x14ac:dyDescent="0.35">
      <c r="A482" s="4">
        <v>240</v>
      </c>
      <c r="B482" s="5" t="s">
        <v>47</v>
      </c>
      <c r="C482" s="5" t="s">
        <v>2257</v>
      </c>
      <c r="D482" s="2" t="s">
        <v>102</v>
      </c>
      <c r="E482" s="5"/>
      <c r="F482" s="5" t="s">
        <v>1609</v>
      </c>
      <c r="G482" s="9" t="s">
        <v>2258</v>
      </c>
      <c r="H482" s="2" t="s">
        <v>37</v>
      </c>
      <c r="I482" s="10"/>
      <c r="J482" s="1" t="s">
        <v>2259</v>
      </c>
      <c r="L482" s="6">
        <v>42576.71670138889</v>
      </c>
      <c r="M482" s="5"/>
      <c r="N482" s="5"/>
      <c r="O482" s="5" t="s">
        <v>30</v>
      </c>
      <c r="P482" s="5"/>
      <c r="Q482" s="5" t="s">
        <v>1480</v>
      </c>
      <c r="R482" s="6">
        <v>42577</v>
      </c>
      <c r="S482" s="6"/>
      <c r="T482" s="6"/>
      <c r="V482" s="5" t="s">
        <v>32</v>
      </c>
      <c r="W482" s="5" t="s">
        <v>229</v>
      </c>
    </row>
    <row r="483" spans="1:23" ht="409.5" x14ac:dyDescent="0.35">
      <c r="A483" s="4">
        <v>239</v>
      </c>
      <c r="B483" s="5" t="s">
        <v>47</v>
      </c>
      <c r="C483" s="5" t="s">
        <v>2251</v>
      </c>
      <c r="D483" s="2" t="s">
        <v>2260</v>
      </c>
      <c r="E483" s="5"/>
      <c r="F483" s="5" t="s">
        <v>1609</v>
      </c>
      <c r="G483" s="9" t="s">
        <v>2261</v>
      </c>
      <c r="H483" s="2" t="s">
        <v>37</v>
      </c>
      <c r="I483" s="10"/>
      <c r="J483" s="1" t="s">
        <v>2262</v>
      </c>
      <c r="K483" s="7" t="s">
        <v>2263</v>
      </c>
      <c r="L483" s="6">
        <v>42573.643252314818</v>
      </c>
      <c r="M483" s="5"/>
      <c r="N483" s="5"/>
      <c r="O483" s="5" t="s">
        <v>30</v>
      </c>
      <c r="P483" s="5"/>
      <c r="Q483" s="5" t="s">
        <v>1605</v>
      </c>
      <c r="R483" s="6">
        <v>42576</v>
      </c>
      <c r="S483" s="6"/>
      <c r="T483" s="6">
        <v>42576</v>
      </c>
      <c r="U483" s="7" t="s">
        <v>2264</v>
      </c>
      <c r="V483" s="5" t="s">
        <v>32</v>
      </c>
      <c r="W483" s="5" t="s">
        <v>1609</v>
      </c>
    </row>
    <row r="484" spans="1:23" ht="246.5" x14ac:dyDescent="0.35">
      <c r="A484" s="4">
        <v>238</v>
      </c>
      <c r="B484" s="5" t="s">
        <v>47</v>
      </c>
      <c r="C484" s="5" t="s">
        <v>2265</v>
      </c>
      <c r="D484" s="2" t="s">
        <v>2266</v>
      </c>
      <c r="E484" s="5" t="s">
        <v>198</v>
      </c>
      <c r="F484" s="5" t="s">
        <v>1609</v>
      </c>
      <c r="G484" s="9" t="s">
        <v>2267</v>
      </c>
      <c r="H484" s="2" t="s">
        <v>43</v>
      </c>
      <c r="I484" s="10"/>
      <c r="J484" s="1" t="s">
        <v>2268</v>
      </c>
      <c r="L484" s="6">
        <v>42573.412395833337</v>
      </c>
      <c r="M484" s="5"/>
      <c r="N484" s="5"/>
      <c r="O484" s="5" t="s">
        <v>30</v>
      </c>
      <c r="P484" s="5" t="s">
        <v>2269</v>
      </c>
      <c r="Q484" s="5" t="s">
        <v>1480</v>
      </c>
      <c r="R484" s="6">
        <v>42576</v>
      </c>
      <c r="S484" s="6"/>
      <c r="T484" s="6">
        <v>42580</v>
      </c>
      <c r="V484" s="5" t="s">
        <v>46</v>
      </c>
      <c r="W484" s="5" t="s">
        <v>1609</v>
      </c>
    </row>
    <row r="485" spans="1:23" ht="87" x14ac:dyDescent="0.35">
      <c r="A485" s="4">
        <v>237</v>
      </c>
      <c r="B485" s="5" t="s">
        <v>47</v>
      </c>
      <c r="C485" s="5" t="s">
        <v>1211</v>
      </c>
      <c r="D485" s="2" t="s">
        <v>2270</v>
      </c>
      <c r="E485" s="5" t="s">
        <v>267</v>
      </c>
      <c r="F485" s="5" t="s">
        <v>31</v>
      </c>
      <c r="G485" s="9" t="s">
        <v>2271</v>
      </c>
      <c r="H485" s="2" t="s">
        <v>28</v>
      </c>
      <c r="I485" s="10"/>
      <c r="J485" s="1"/>
      <c r="K485" s="7" t="s">
        <v>2272</v>
      </c>
      <c r="L485" s="6">
        <v>42564.444374999999</v>
      </c>
      <c r="M485" s="5" t="s">
        <v>102</v>
      </c>
      <c r="N485" s="5" t="s">
        <v>1516</v>
      </c>
      <c r="O485" s="5" t="s">
        <v>38</v>
      </c>
      <c r="P485" s="5" t="s">
        <v>2195</v>
      </c>
      <c r="Q485" s="5" t="s">
        <v>1796</v>
      </c>
      <c r="R485" s="6">
        <v>42571</v>
      </c>
      <c r="S485" s="6"/>
      <c r="T485" s="6">
        <v>42571</v>
      </c>
      <c r="U485" s="7" t="s">
        <v>2273</v>
      </c>
      <c r="V485" s="5" t="s">
        <v>32</v>
      </c>
      <c r="W485" s="5" t="s">
        <v>1609</v>
      </c>
    </row>
    <row r="486" spans="1:23" ht="43.5" x14ac:dyDescent="0.35">
      <c r="A486" s="4">
        <v>236</v>
      </c>
      <c r="B486" s="5" t="s">
        <v>47</v>
      </c>
      <c r="C486" s="5" t="s">
        <v>117</v>
      </c>
      <c r="D486" s="2" t="s">
        <v>2274</v>
      </c>
      <c r="E486" s="5" t="s">
        <v>69</v>
      </c>
      <c r="F486" s="5" t="s">
        <v>252</v>
      </c>
      <c r="G486" s="9" t="s">
        <v>2275</v>
      </c>
      <c r="H486" s="2" t="s">
        <v>43</v>
      </c>
      <c r="I486" s="10"/>
      <c r="J486" s="1" t="s">
        <v>2276</v>
      </c>
      <c r="K486" s="7" t="s">
        <v>2277</v>
      </c>
      <c r="L486" s="6">
        <v>42562.662800925929</v>
      </c>
      <c r="M486" s="5" t="s">
        <v>102</v>
      </c>
      <c r="N486" s="5" t="s">
        <v>122</v>
      </c>
      <c r="O486" s="5" t="s">
        <v>38</v>
      </c>
      <c r="P486" s="5" t="s">
        <v>2278</v>
      </c>
      <c r="Q486" s="5" t="s">
        <v>1718</v>
      </c>
      <c r="R486" s="6">
        <v>42562</v>
      </c>
      <c r="S486" s="6"/>
      <c r="T486" s="6">
        <v>42571</v>
      </c>
      <c r="U486" s="7" t="s">
        <v>2279</v>
      </c>
      <c r="V486" s="5" t="s">
        <v>46</v>
      </c>
      <c r="W486" s="5" t="s">
        <v>252</v>
      </c>
    </row>
    <row r="487" spans="1:23" ht="72.5" x14ac:dyDescent="0.35">
      <c r="A487" s="4">
        <v>235</v>
      </c>
      <c r="B487" s="5" t="s">
        <v>47</v>
      </c>
      <c r="C487" s="5" t="s">
        <v>2280</v>
      </c>
      <c r="D487" s="2" t="s">
        <v>2281</v>
      </c>
      <c r="E487" s="5"/>
      <c r="F487" s="5" t="s">
        <v>1609</v>
      </c>
      <c r="G487" s="9" t="s">
        <v>2282</v>
      </c>
      <c r="H487" s="2" t="s">
        <v>28</v>
      </c>
      <c r="I487" s="10"/>
      <c r="J487" s="1" t="s">
        <v>2283</v>
      </c>
      <c r="K487" s="7" t="s">
        <v>2284</v>
      </c>
      <c r="L487" s="6">
        <v>42555.421875</v>
      </c>
      <c r="M487" s="5"/>
      <c r="N487" s="5"/>
      <c r="O487" s="5" t="s">
        <v>30</v>
      </c>
      <c r="P487" s="5"/>
      <c r="Q487" s="5" t="s">
        <v>682</v>
      </c>
      <c r="R487" s="6">
        <v>42555</v>
      </c>
      <c r="S487" s="6"/>
      <c r="T487" s="6">
        <v>42555</v>
      </c>
      <c r="V487" s="5" t="s">
        <v>56</v>
      </c>
      <c r="W487" s="5" t="s">
        <v>31</v>
      </c>
    </row>
    <row r="488" spans="1:23" ht="409.5" x14ac:dyDescent="0.35">
      <c r="A488" s="4">
        <v>234</v>
      </c>
      <c r="B488" s="5" t="s">
        <v>47</v>
      </c>
      <c r="C488" s="5" t="s">
        <v>2285</v>
      </c>
      <c r="D488" s="2" t="s">
        <v>2286</v>
      </c>
      <c r="E488" s="5" t="s">
        <v>275</v>
      </c>
      <c r="F488" s="5" t="s">
        <v>35</v>
      </c>
      <c r="G488" s="9" t="s">
        <v>2287</v>
      </c>
      <c r="H488" s="2" t="s">
        <v>43</v>
      </c>
      <c r="I488" s="10"/>
      <c r="J488" s="1" t="s">
        <v>2288</v>
      </c>
      <c r="L488" s="6">
        <v>42551.596284722225</v>
      </c>
      <c r="M488" s="5" t="s">
        <v>1697</v>
      </c>
      <c r="N488" s="5" t="s">
        <v>2289</v>
      </c>
      <c r="O488" s="5" t="s">
        <v>38</v>
      </c>
      <c r="P488" s="5" t="s">
        <v>2290</v>
      </c>
      <c r="Q488" s="5" t="s">
        <v>1796</v>
      </c>
      <c r="R488" s="6">
        <v>42552</v>
      </c>
      <c r="S488" s="6"/>
      <c r="T488" s="6"/>
      <c r="U488" s="7" t="s">
        <v>2291</v>
      </c>
      <c r="V488" s="5" t="s">
        <v>46</v>
      </c>
      <c r="W488" s="5" t="s">
        <v>229</v>
      </c>
    </row>
    <row r="489" spans="1:23" ht="116" x14ac:dyDescent="0.35">
      <c r="A489" s="4">
        <v>233</v>
      </c>
      <c r="B489" s="5" t="s">
        <v>47</v>
      </c>
      <c r="C489" s="5" t="s">
        <v>165</v>
      </c>
      <c r="D489" s="2" t="s">
        <v>166</v>
      </c>
      <c r="E489" s="5"/>
      <c r="F489" s="5" t="s">
        <v>1609</v>
      </c>
      <c r="G489" s="9" t="s">
        <v>2292</v>
      </c>
      <c r="H489" s="2" t="s">
        <v>43</v>
      </c>
      <c r="I489" s="10"/>
      <c r="J489" s="1" t="s">
        <v>2293</v>
      </c>
      <c r="L489" s="6">
        <v>42549.703113425923</v>
      </c>
      <c r="M489" s="5"/>
      <c r="N489" s="5"/>
      <c r="O489" s="5" t="s">
        <v>30</v>
      </c>
      <c r="P489" s="5"/>
      <c r="Q489" s="5" t="s">
        <v>1480</v>
      </c>
      <c r="R489" s="6">
        <v>42550</v>
      </c>
      <c r="S489" s="6"/>
      <c r="T489" s="6">
        <v>42681</v>
      </c>
      <c r="V489" s="5" t="s">
        <v>46</v>
      </c>
      <c r="W489" s="5" t="s">
        <v>1609</v>
      </c>
    </row>
    <row r="490" spans="1:23" ht="43.5" x14ac:dyDescent="0.35">
      <c r="A490" s="4">
        <v>232</v>
      </c>
      <c r="B490" s="5" t="s">
        <v>47</v>
      </c>
      <c r="C490" s="5" t="s">
        <v>1377</v>
      </c>
      <c r="D490" s="2" t="s">
        <v>2227</v>
      </c>
      <c r="E490" s="5" t="s">
        <v>182</v>
      </c>
      <c r="F490" s="5" t="s">
        <v>252</v>
      </c>
      <c r="G490" s="9" t="s">
        <v>2294</v>
      </c>
      <c r="H490" s="2" t="s">
        <v>43</v>
      </c>
      <c r="I490" s="10"/>
      <c r="J490" s="1" t="s">
        <v>2295</v>
      </c>
      <c r="K490" s="7" t="s">
        <v>2296</v>
      </c>
      <c r="L490" s="6">
        <v>42549.632939814815</v>
      </c>
      <c r="M490" s="5"/>
      <c r="N490" s="5" t="s">
        <v>1381</v>
      </c>
      <c r="O490" s="5" t="s">
        <v>38</v>
      </c>
      <c r="P490" s="5" t="s">
        <v>2297</v>
      </c>
      <c r="Q490" s="5" t="s">
        <v>1718</v>
      </c>
      <c r="R490" s="6">
        <v>42549</v>
      </c>
      <c r="S490" s="6"/>
      <c r="T490" s="6">
        <v>42552</v>
      </c>
      <c r="V490" s="5" t="s">
        <v>46</v>
      </c>
      <c r="W490" s="5" t="s">
        <v>1609</v>
      </c>
    </row>
    <row r="491" spans="1:23" ht="116" x14ac:dyDescent="0.35">
      <c r="A491" s="4">
        <v>231</v>
      </c>
      <c r="B491" s="5" t="s">
        <v>47</v>
      </c>
      <c r="C491" s="5" t="s">
        <v>165</v>
      </c>
      <c r="D491" s="2" t="s">
        <v>1444</v>
      </c>
      <c r="E491" s="5"/>
      <c r="F491" s="5" t="s">
        <v>1609</v>
      </c>
      <c r="G491" s="9" t="s">
        <v>2298</v>
      </c>
      <c r="H491" s="2" t="s">
        <v>28</v>
      </c>
      <c r="I491" s="10"/>
      <c r="J491" s="1" t="s">
        <v>2299</v>
      </c>
      <c r="K491" s="7" t="s">
        <v>2300</v>
      </c>
      <c r="L491" s="6">
        <v>42549.619189814817</v>
      </c>
      <c r="M491" s="5"/>
      <c r="N491" s="5"/>
      <c r="O491" s="5" t="s">
        <v>30</v>
      </c>
      <c r="P491" s="5"/>
      <c r="Q491" s="5" t="s">
        <v>1541</v>
      </c>
      <c r="R491" s="6">
        <v>42550</v>
      </c>
      <c r="S491" s="6"/>
      <c r="T491" s="6">
        <v>42572</v>
      </c>
      <c r="V491" s="5" t="s">
        <v>56</v>
      </c>
      <c r="W491" s="5" t="s">
        <v>31</v>
      </c>
    </row>
    <row r="492" spans="1:23" ht="43.5" x14ac:dyDescent="0.35">
      <c r="A492" s="4">
        <v>230</v>
      </c>
      <c r="B492" s="5" t="s">
        <v>47</v>
      </c>
      <c r="C492" s="5" t="s">
        <v>1896</v>
      </c>
      <c r="D492" s="2" t="s">
        <v>2301</v>
      </c>
      <c r="E492" s="5" t="s">
        <v>339</v>
      </c>
      <c r="F492" s="5" t="s">
        <v>252</v>
      </c>
      <c r="G492" s="9" t="s">
        <v>2302</v>
      </c>
      <c r="H492" s="2" t="s">
        <v>43</v>
      </c>
      <c r="I492" s="10"/>
      <c r="J492" s="1" t="s">
        <v>2303</v>
      </c>
      <c r="K492" s="7" t="s">
        <v>2304</v>
      </c>
      <c r="L492" s="6">
        <v>42545.482152777775</v>
      </c>
      <c r="M492" s="5"/>
      <c r="N492" s="5" t="s">
        <v>2305</v>
      </c>
      <c r="O492" s="5" t="s">
        <v>38</v>
      </c>
      <c r="P492" s="5" t="s">
        <v>2290</v>
      </c>
      <c r="Q492" s="5" t="s">
        <v>2042</v>
      </c>
      <c r="R492" s="6">
        <v>42548</v>
      </c>
      <c r="S492" s="6"/>
      <c r="T492" s="6">
        <v>42552</v>
      </c>
      <c r="U492" s="7" t="s">
        <v>2306</v>
      </c>
      <c r="V492" s="5" t="s">
        <v>46</v>
      </c>
      <c r="W492" s="5" t="s">
        <v>1609</v>
      </c>
    </row>
    <row r="493" spans="1:23" ht="43.5" x14ac:dyDescent="0.35">
      <c r="A493" s="4">
        <v>229</v>
      </c>
      <c r="B493" s="5" t="s">
        <v>47</v>
      </c>
      <c r="C493" s="5" t="s">
        <v>117</v>
      </c>
      <c r="D493" s="2" t="s">
        <v>2274</v>
      </c>
      <c r="E493" s="5" t="s">
        <v>69</v>
      </c>
      <c r="F493" s="5" t="s">
        <v>252</v>
      </c>
      <c r="G493" s="9" t="s">
        <v>2302</v>
      </c>
      <c r="H493" s="2" t="s">
        <v>43</v>
      </c>
      <c r="I493" s="10"/>
      <c r="J493" s="1" t="s">
        <v>2307</v>
      </c>
      <c r="K493" s="7" t="s">
        <v>2308</v>
      </c>
      <c r="L493" s="6">
        <v>42545.473055555558</v>
      </c>
      <c r="M493" s="5"/>
      <c r="N493" s="5" t="s">
        <v>122</v>
      </c>
      <c r="O493" s="5" t="s">
        <v>38</v>
      </c>
      <c r="P493" s="5" t="s">
        <v>2278</v>
      </c>
      <c r="Q493" s="5" t="s">
        <v>1718</v>
      </c>
      <c r="R493" s="6">
        <v>42548</v>
      </c>
      <c r="S493" s="6"/>
      <c r="T493" s="6">
        <v>42552</v>
      </c>
      <c r="U493" s="7" t="s">
        <v>2309</v>
      </c>
      <c r="V493" s="5" t="s">
        <v>46</v>
      </c>
      <c r="W493" s="5" t="s">
        <v>1609</v>
      </c>
    </row>
    <row r="494" spans="1:23" ht="58" x14ac:dyDescent="0.35">
      <c r="A494" s="4">
        <v>228</v>
      </c>
      <c r="B494" s="5" t="s">
        <v>47</v>
      </c>
      <c r="C494" s="5" t="s">
        <v>368</v>
      </c>
      <c r="D494" s="2" t="s">
        <v>2310</v>
      </c>
      <c r="E494" s="5" t="s">
        <v>217</v>
      </c>
      <c r="F494" s="5" t="s">
        <v>51</v>
      </c>
      <c r="G494" s="9" t="s">
        <v>2311</v>
      </c>
      <c r="H494" s="2" t="s">
        <v>37</v>
      </c>
      <c r="I494" s="10"/>
      <c r="J494" s="1" t="s">
        <v>2312</v>
      </c>
      <c r="L494" s="6">
        <v>42544.600451388891</v>
      </c>
      <c r="M494" s="5"/>
      <c r="N494" s="5" t="s">
        <v>372</v>
      </c>
      <c r="O494" s="5" t="s">
        <v>38</v>
      </c>
      <c r="P494" s="5" t="s">
        <v>2000</v>
      </c>
      <c r="Q494" s="5" t="s">
        <v>1718</v>
      </c>
      <c r="R494" s="6">
        <v>42625</v>
      </c>
      <c r="S494" s="6"/>
      <c r="T494" s="6"/>
      <c r="V494" s="5" t="s">
        <v>56</v>
      </c>
      <c r="W494" s="5" t="s">
        <v>229</v>
      </c>
    </row>
    <row r="495" spans="1:23" ht="116" x14ac:dyDescent="0.35">
      <c r="A495" s="4">
        <v>227</v>
      </c>
      <c r="B495" s="5" t="s">
        <v>47</v>
      </c>
      <c r="C495" s="5" t="s">
        <v>2313</v>
      </c>
      <c r="D495" s="2"/>
      <c r="E495" s="5"/>
      <c r="F495" s="5" t="s">
        <v>35</v>
      </c>
      <c r="G495" s="9" t="s">
        <v>2314</v>
      </c>
      <c r="H495" s="2" t="s">
        <v>37</v>
      </c>
      <c r="I495" s="10"/>
      <c r="J495" s="1" t="s">
        <v>2315</v>
      </c>
      <c r="K495" s="7" t="s">
        <v>2316</v>
      </c>
      <c r="L495" s="6">
        <v>42541.67396990741</v>
      </c>
      <c r="M495" s="5"/>
      <c r="N495" s="5"/>
      <c r="O495" s="5" t="s">
        <v>38</v>
      </c>
      <c r="P495" s="5"/>
      <c r="Q495" s="5" t="s">
        <v>1796</v>
      </c>
      <c r="R495" s="6">
        <v>42549</v>
      </c>
      <c r="S495" s="6"/>
      <c r="T495" s="6">
        <v>42549</v>
      </c>
      <c r="V495" s="5" t="s">
        <v>46</v>
      </c>
      <c r="W495" s="5" t="s">
        <v>1609</v>
      </c>
    </row>
    <row r="496" spans="1:23" ht="43.5" x14ac:dyDescent="0.35">
      <c r="A496" s="4">
        <v>226</v>
      </c>
      <c r="B496" s="5" t="s">
        <v>47</v>
      </c>
      <c r="C496" s="5" t="s">
        <v>2317</v>
      </c>
      <c r="D496" s="2" t="s">
        <v>1537</v>
      </c>
      <c r="E496" s="5"/>
      <c r="F496" s="5" t="s">
        <v>1609</v>
      </c>
      <c r="G496" s="9" t="s">
        <v>2318</v>
      </c>
      <c r="H496" s="2" t="s">
        <v>28</v>
      </c>
      <c r="I496" s="10"/>
      <c r="J496" s="1" t="s">
        <v>2319</v>
      </c>
      <c r="K496" s="7" t="s">
        <v>2320</v>
      </c>
      <c r="L496" s="6">
        <v>42534.719039351854</v>
      </c>
      <c r="M496" s="5"/>
      <c r="N496" s="5"/>
      <c r="O496" s="5" t="s">
        <v>30</v>
      </c>
      <c r="P496" s="5"/>
      <c r="Q496" s="5" t="s">
        <v>682</v>
      </c>
      <c r="R496" s="6">
        <v>42535</v>
      </c>
      <c r="S496" s="6"/>
      <c r="T496" s="6">
        <v>42535</v>
      </c>
      <c r="V496" s="5" t="s">
        <v>56</v>
      </c>
      <c r="W496" s="5" t="s">
        <v>31</v>
      </c>
    </row>
    <row r="497" spans="1:23" ht="43.5" x14ac:dyDescent="0.35">
      <c r="A497" s="4">
        <v>225</v>
      </c>
      <c r="B497" s="5" t="s">
        <v>47</v>
      </c>
      <c r="C497" s="5" t="s">
        <v>1688</v>
      </c>
      <c r="D497" s="2" t="s">
        <v>2321</v>
      </c>
      <c r="E497" s="5"/>
      <c r="F497" s="5" t="s">
        <v>1609</v>
      </c>
      <c r="G497" s="9" t="s">
        <v>2322</v>
      </c>
      <c r="H497" s="2" t="s">
        <v>28</v>
      </c>
      <c r="I497" s="10"/>
      <c r="J497" s="1" t="s">
        <v>2323</v>
      </c>
      <c r="K497" s="7" t="s">
        <v>2324</v>
      </c>
      <c r="L497" s="6">
        <v>42534.706979166665</v>
      </c>
      <c r="M497" s="5"/>
      <c r="N497" s="5"/>
      <c r="O497" s="5" t="s">
        <v>30</v>
      </c>
      <c r="P497" s="5"/>
      <c r="Q497" s="5" t="s">
        <v>682</v>
      </c>
      <c r="R497" s="6">
        <v>42535</v>
      </c>
      <c r="S497" s="6"/>
      <c r="T497" s="6">
        <v>42535</v>
      </c>
      <c r="V497" s="5" t="s">
        <v>56</v>
      </c>
      <c r="W497" s="5" t="s">
        <v>31</v>
      </c>
    </row>
    <row r="498" spans="1:23" ht="406" x14ac:dyDescent="0.35">
      <c r="A498" s="4">
        <v>224</v>
      </c>
      <c r="B498" s="5" t="s">
        <v>47</v>
      </c>
      <c r="C498" s="5" t="s">
        <v>1211</v>
      </c>
      <c r="D498" s="2" t="s">
        <v>2325</v>
      </c>
      <c r="E498" s="5" t="s">
        <v>267</v>
      </c>
      <c r="F498" s="5" t="s">
        <v>51</v>
      </c>
      <c r="G498" s="9" t="s">
        <v>2326</v>
      </c>
      <c r="H498" s="2" t="s">
        <v>37</v>
      </c>
      <c r="I498" s="10"/>
      <c r="J498" s="1" t="s">
        <v>2327</v>
      </c>
      <c r="K498" s="7" t="s">
        <v>2328</v>
      </c>
      <c r="L498" s="6">
        <v>42534.63989583333</v>
      </c>
      <c r="M498" s="5"/>
      <c r="N498" s="5" t="s">
        <v>1516</v>
      </c>
      <c r="O498" s="5" t="s">
        <v>38</v>
      </c>
      <c r="P498" s="5" t="s">
        <v>2329</v>
      </c>
      <c r="Q498" s="5" t="s">
        <v>2330</v>
      </c>
      <c r="R498" s="6">
        <v>42534</v>
      </c>
      <c r="S498" s="6"/>
      <c r="T498" s="6"/>
      <c r="V498" s="5" t="s">
        <v>46</v>
      </c>
      <c r="W498" s="5" t="s">
        <v>1609</v>
      </c>
    </row>
    <row r="499" spans="1:23" ht="232" x14ac:dyDescent="0.35">
      <c r="A499" s="4">
        <v>223</v>
      </c>
      <c r="B499" s="5" t="s">
        <v>47</v>
      </c>
      <c r="C499" s="5" t="s">
        <v>1211</v>
      </c>
      <c r="D499" s="2" t="s">
        <v>2325</v>
      </c>
      <c r="E499" s="5" t="s">
        <v>267</v>
      </c>
      <c r="F499" s="5" t="s">
        <v>51</v>
      </c>
      <c r="G499" s="9" t="s">
        <v>2331</v>
      </c>
      <c r="H499" s="2" t="s">
        <v>37</v>
      </c>
      <c r="I499" s="10"/>
      <c r="J499" s="1" t="s">
        <v>2332</v>
      </c>
      <c r="K499" s="7" t="s">
        <v>2328</v>
      </c>
      <c r="L499" s="6">
        <v>42534.636678240742</v>
      </c>
      <c r="M499" s="5"/>
      <c r="N499" s="5" t="s">
        <v>2333</v>
      </c>
      <c r="O499" s="5" t="s">
        <v>38</v>
      </c>
      <c r="P499" s="5" t="s">
        <v>2329</v>
      </c>
      <c r="Q499" s="5" t="s">
        <v>1796</v>
      </c>
      <c r="R499" s="6">
        <v>42534</v>
      </c>
      <c r="S499" s="6"/>
      <c r="T499" s="6">
        <v>42550</v>
      </c>
      <c r="V499" s="5" t="s">
        <v>46</v>
      </c>
      <c r="W499" s="5" t="s">
        <v>1609</v>
      </c>
    </row>
    <row r="500" spans="1:23" ht="409.5" x14ac:dyDescent="0.35">
      <c r="A500" s="4">
        <v>222</v>
      </c>
      <c r="B500" s="5" t="s">
        <v>47</v>
      </c>
      <c r="C500" s="5" t="s">
        <v>2334</v>
      </c>
      <c r="D500" s="2" t="s">
        <v>2335</v>
      </c>
      <c r="E500" s="5" t="s">
        <v>258</v>
      </c>
      <c r="F500" s="5" t="s">
        <v>35</v>
      </c>
      <c r="G500" s="9" t="s">
        <v>2336</v>
      </c>
      <c r="H500" s="2" t="s">
        <v>37</v>
      </c>
      <c r="I500" s="10"/>
      <c r="J500" s="1" t="s">
        <v>2337</v>
      </c>
      <c r="K500" s="7" t="s">
        <v>2338</v>
      </c>
      <c r="L500" s="6">
        <v>42531.534398148149</v>
      </c>
      <c r="M500" s="5"/>
      <c r="N500" s="5" t="s">
        <v>2339</v>
      </c>
      <c r="O500" s="5" t="s">
        <v>38</v>
      </c>
      <c r="P500" s="5"/>
      <c r="Q500" s="5" t="s">
        <v>2340</v>
      </c>
      <c r="R500" s="6">
        <v>42534</v>
      </c>
      <c r="S500" s="6"/>
      <c r="T500" s="6"/>
      <c r="V500" s="5" t="s">
        <v>46</v>
      </c>
      <c r="W500" s="5" t="s">
        <v>51</v>
      </c>
    </row>
    <row r="501" spans="1:23" ht="116" x14ac:dyDescent="0.35">
      <c r="A501" s="4">
        <v>221</v>
      </c>
      <c r="B501" s="5" t="s">
        <v>47</v>
      </c>
      <c r="C501" s="5" t="s">
        <v>2341</v>
      </c>
      <c r="D501" s="2" t="s">
        <v>2342</v>
      </c>
      <c r="E501" s="5" t="s">
        <v>2343</v>
      </c>
      <c r="F501" s="5" t="s">
        <v>51</v>
      </c>
      <c r="G501" s="9" t="s">
        <v>2344</v>
      </c>
      <c r="H501" s="2" t="s">
        <v>43</v>
      </c>
      <c r="I501" s="10"/>
      <c r="J501" s="1" t="s">
        <v>2345</v>
      </c>
      <c r="L501" s="6">
        <v>42529.668449074074</v>
      </c>
      <c r="M501" s="5"/>
      <c r="N501" s="5" t="s">
        <v>2339</v>
      </c>
      <c r="O501" s="5" t="s">
        <v>38</v>
      </c>
      <c r="P501" s="5" t="s">
        <v>2346</v>
      </c>
      <c r="Q501" s="5" t="s">
        <v>2330</v>
      </c>
      <c r="R501" s="6">
        <v>42534</v>
      </c>
      <c r="S501" s="6"/>
      <c r="T501" s="6"/>
      <c r="V501" s="5" t="s">
        <v>46</v>
      </c>
      <c r="W501" s="5" t="s">
        <v>51</v>
      </c>
    </row>
    <row r="502" spans="1:23" ht="101.5" x14ac:dyDescent="0.35">
      <c r="A502" s="4">
        <v>220</v>
      </c>
      <c r="B502" s="5" t="s">
        <v>47</v>
      </c>
      <c r="C502" s="5" t="s">
        <v>23</v>
      </c>
      <c r="D502" s="2" t="s">
        <v>2347</v>
      </c>
      <c r="E502" s="5" t="s">
        <v>2348</v>
      </c>
      <c r="F502" s="5" t="s">
        <v>35</v>
      </c>
      <c r="G502" s="9" t="s">
        <v>2349</v>
      </c>
      <c r="H502" s="2" t="s">
        <v>37</v>
      </c>
      <c r="I502" s="10"/>
      <c r="J502" s="1" t="s">
        <v>2350</v>
      </c>
      <c r="L502" s="6">
        <v>42527.638865740744</v>
      </c>
      <c r="M502" s="5"/>
      <c r="N502" s="5" t="s">
        <v>171</v>
      </c>
      <c r="O502" s="5" t="s">
        <v>38</v>
      </c>
      <c r="P502" s="5"/>
      <c r="Q502" s="5" t="s">
        <v>1796</v>
      </c>
      <c r="R502" s="6">
        <v>42530</v>
      </c>
      <c r="S502" s="6"/>
      <c r="T502" s="6">
        <v>42530</v>
      </c>
      <c r="V502" s="5" t="s">
        <v>46</v>
      </c>
      <c r="W502" s="5" t="s">
        <v>1609</v>
      </c>
    </row>
    <row r="503" spans="1:23" ht="72.5" x14ac:dyDescent="0.35">
      <c r="A503" s="4">
        <v>219</v>
      </c>
      <c r="B503" s="5" t="s">
        <v>47</v>
      </c>
      <c r="C503" s="5" t="s">
        <v>1019</v>
      </c>
      <c r="D503" s="2" t="s">
        <v>1019</v>
      </c>
      <c r="E503" s="5" t="s">
        <v>1099</v>
      </c>
      <c r="F503" s="5" t="s">
        <v>51</v>
      </c>
      <c r="G503" s="9" t="s">
        <v>2351</v>
      </c>
      <c r="H503" s="2" t="s">
        <v>43</v>
      </c>
      <c r="I503" s="10"/>
      <c r="J503" s="1"/>
      <c r="K503" s="7" t="s">
        <v>2352</v>
      </c>
      <c r="L503" s="6">
        <v>42523.661319444444</v>
      </c>
      <c r="M503" s="5"/>
      <c r="N503" s="5" t="s">
        <v>2353</v>
      </c>
      <c r="O503" s="5" t="s">
        <v>38</v>
      </c>
      <c r="P503" s="5" t="s">
        <v>2354</v>
      </c>
      <c r="Q503" s="5"/>
      <c r="R503" s="6"/>
      <c r="S503" s="6"/>
      <c r="T503" s="6"/>
      <c r="V503" s="5"/>
      <c r="W503" s="5" t="s">
        <v>51</v>
      </c>
    </row>
    <row r="504" spans="1:23" ht="72.5" x14ac:dyDescent="0.35">
      <c r="A504" s="4">
        <v>218</v>
      </c>
      <c r="B504" s="5" t="s">
        <v>47</v>
      </c>
      <c r="C504" s="5" t="s">
        <v>1995</v>
      </c>
      <c r="D504" s="2" t="s">
        <v>2355</v>
      </c>
      <c r="E504" s="5" t="s">
        <v>25</v>
      </c>
      <c r="F504" s="5" t="s">
        <v>51</v>
      </c>
      <c r="G504" s="9" t="s">
        <v>2356</v>
      </c>
      <c r="H504" s="2" t="s">
        <v>43</v>
      </c>
      <c r="I504" s="10"/>
      <c r="J504" s="1"/>
      <c r="K504" s="7" t="s">
        <v>2357</v>
      </c>
      <c r="L504" s="6">
        <v>42523.63517361111</v>
      </c>
      <c r="M504" s="5"/>
      <c r="N504" s="5" t="s">
        <v>1999</v>
      </c>
      <c r="O504" s="5" t="s">
        <v>38</v>
      </c>
      <c r="P504" s="5" t="s">
        <v>2358</v>
      </c>
      <c r="Q504" s="5"/>
      <c r="R504" s="6"/>
      <c r="S504" s="6"/>
      <c r="T504" s="6"/>
      <c r="V504" s="5" t="s">
        <v>32</v>
      </c>
      <c r="W504" s="5" t="s">
        <v>51</v>
      </c>
    </row>
    <row r="505" spans="1:23" ht="174" x14ac:dyDescent="0.35">
      <c r="A505" s="4">
        <v>217</v>
      </c>
      <c r="B505" s="5" t="s">
        <v>47</v>
      </c>
      <c r="C505" s="5" t="s">
        <v>2359</v>
      </c>
      <c r="D505" s="2" t="s">
        <v>2360</v>
      </c>
      <c r="E505" s="5" t="s">
        <v>25</v>
      </c>
      <c r="F505" s="5" t="s">
        <v>891</v>
      </c>
      <c r="G505" s="9"/>
      <c r="H505" s="2" t="s">
        <v>28</v>
      </c>
      <c r="I505" s="10"/>
      <c r="J505" s="1" t="s">
        <v>2361</v>
      </c>
      <c r="L505" s="6">
        <v>42522.622546296298</v>
      </c>
      <c r="M505" s="5"/>
      <c r="N505" s="5" t="s">
        <v>2362</v>
      </c>
      <c r="O505" s="5" t="s">
        <v>38</v>
      </c>
      <c r="P505" s="5" t="s">
        <v>2363</v>
      </c>
      <c r="Q505" s="5"/>
      <c r="R505" s="6"/>
      <c r="S505" s="6"/>
      <c r="T505" s="6"/>
      <c r="V505" s="5"/>
      <c r="W505" s="5" t="s">
        <v>229</v>
      </c>
    </row>
    <row r="506" spans="1:23" ht="246.5" x14ac:dyDescent="0.35">
      <c r="A506" s="4">
        <v>216</v>
      </c>
      <c r="B506" s="5" t="s">
        <v>47</v>
      </c>
      <c r="C506" s="5" t="s">
        <v>23</v>
      </c>
      <c r="D506" s="2" t="s">
        <v>2364</v>
      </c>
      <c r="E506" s="5" t="s">
        <v>2348</v>
      </c>
      <c r="F506" s="5" t="s">
        <v>35</v>
      </c>
      <c r="G506" s="9" t="s">
        <v>2365</v>
      </c>
      <c r="H506" s="2" t="s">
        <v>37</v>
      </c>
      <c r="I506" s="10"/>
      <c r="J506" s="1" t="s">
        <v>2366</v>
      </c>
      <c r="K506" s="7" t="s">
        <v>2367</v>
      </c>
      <c r="L506" s="6">
        <v>42521.767418981479</v>
      </c>
      <c r="M506" s="5"/>
      <c r="N506" s="5"/>
      <c r="O506" s="5" t="s">
        <v>38</v>
      </c>
      <c r="P506" s="5"/>
      <c r="Q506" s="5"/>
      <c r="R506" s="6">
        <v>42527</v>
      </c>
      <c r="S506" s="6"/>
      <c r="T506" s="6">
        <v>42527</v>
      </c>
      <c r="V506" s="5" t="s">
        <v>46</v>
      </c>
      <c r="W506" s="5" t="s">
        <v>1609</v>
      </c>
    </row>
    <row r="507" spans="1:23" ht="232" x14ac:dyDescent="0.35">
      <c r="A507" s="4">
        <v>215</v>
      </c>
      <c r="B507" s="5" t="s">
        <v>47</v>
      </c>
      <c r="C507" s="5" t="s">
        <v>2368</v>
      </c>
      <c r="D507" s="2" t="s">
        <v>2369</v>
      </c>
      <c r="E507" s="5"/>
      <c r="F507" s="5" t="s">
        <v>1609</v>
      </c>
      <c r="G507" s="9" t="s">
        <v>2370</v>
      </c>
      <c r="H507" s="2" t="s">
        <v>28</v>
      </c>
      <c r="I507" s="10"/>
      <c r="J507" s="1" t="s">
        <v>2371</v>
      </c>
      <c r="K507" s="7" t="s">
        <v>2372</v>
      </c>
      <c r="L507" s="6">
        <v>42517.459085648145</v>
      </c>
      <c r="M507" s="5"/>
      <c r="N507" s="5"/>
      <c r="O507" s="5" t="s">
        <v>30</v>
      </c>
      <c r="P507" s="5"/>
      <c r="Q507" s="5" t="s">
        <v>1605</v>
      </c>
      <c r="R507" s="6">
        <v>42523</v>
      </c>
      <c r="S507" s="6"/>
      <c r="T507" s="6">
        <v>42523</v>
      </c>
      <c r="V507" s="5" t="s">
        <v>32</v>
      </c>
      <c r="W507" s="5" t="s">
        <v>35</v>
      </c>
    </row>
    <row r="508" spans="1:23" ht="43.5" x14ac:dyDescent="0.35">
      <c r="A508" s="4">
        <v>214</v>
      </c>
      <c r="B508" s="5" t="s">
        <v>47</v>
      </c>
      <c r="C508" s="5" t="s">
        <v>660</v>
      </c>
      <c r="D508" s="2" t="s">
        <v>2373</v>
      </c>
      <c r="E508" s="5" t="s">
        <v>60</v>
      </c>
      <c r="F508" s="5" t="s">
        <v>35</v>
      </c>
      <c r="G508" s="9" t="s">
        <v>2374</v>
      </c>
      <c r="H508" s="2" t="s">
        <v>37</v>
      </c>
      <c r="I508" s="10"/>
      <c r="J508" s="1" t="s">
        <v>2375</v>
      </c>
      <c r="L508" s="6">
        <v>42516.574340277781</v>
      </c>
      <c r="M508" s="5"/>
      <c r="N508" s="5" t="s">
        <v>664</v>
      </c>
      <c r="O508" s="5" t="s">
        <v>38</v>
      </c>
      <c r="P508" s="5"/>
      <c r="Q508" s="5" t="s">
        <v>1718</v>
      </c>
      <c r="R508" s="6">
        <v>42633</v>
      </c>
      <c r="S508" s="6"/>
      <c r="T508" s="6"/>
      <c r="V508" s="5" t="s">
        <v>56</v>
      </c>
      <c r="W508" s="5" t="s">
        <v>229</v>
      </c>
    </row>
    <row r="509" spans="1:23" ht="145" x14ac:dyDescent="0.35">
      <c r="A509" s="4">
        <v>213</v>
      </c>
      <c r="B509" s="5" t="s">
        <v>47</v>
      </c>
      <c r="C509" s="5" t="s">
        <v>165</v>
      </c>
      <c r="D509" s="2" t="s">
        <v>1444</v>
      </c>
      <c r="E509" s="5"/>
      <c r="F509" s="5" t="s">
        <v>1609</v>
      </c>
      <c r="G509" s="9" t="s">
        <v>2376</v>
      </c>
      <c r="H509" s="2" t="s">
        <v>28</v>
      </c>
      <c r="I509" s="10"/>
      <c r="J509" s="1" t="s">
        <v>2377</v>
      </c>
      <c r="K509" s="7" t="s">
        <v>2378</v>
      </c>
      <c r="L509" s="6">
        <v>42515.614155092589</v>
      </c>
      <c r="M509" s="5"/>
      <c r="N509" s="5"/>
      <c r="O509" s="5" t="s">
        <v>30</v>
      </c>
      <c r="P509" s="5"/>
      <c r="Q509" s="5" t="s">
        <v>682</v>
      </c>
      <c r="R509" s="6">
        <v>42516</v>
      </c>
      <c r="S509" s="6"/>
      <c r="T509" s="6"/>
      <c r="V509" s="5"/>
      <c r="W509" s="5" t="s">
        <v>31</v>
      </c>
    </row>
    <row r="510" spans="1:23" ht="87" x14ac:dyDescent="0.35">
      <c r="A510" s="4">
        <v>212</v>
      </c>
      <c r="B510" s="5" t="s">
        <v>47</v>
      </c>
      <c r="C510" s="5" t="s">
        <v>1130</v>
      </c>
      <c r="D510" s="2" t="s">
        <v>1537</v>
      </c>
      <c r="E510" s="5"/>
      <c r="F510" s="5" t="s">
        <v>1609</v>
      </c>
      <c r="G510" s="9" t="s">
        <v>2379</v>
      </c>
      <c r="H510" s="2" t="s">
        <v>28</v>
      </c>
      <c r="I510" s="10"/>
      <c r="J510" s="1" t="s">
        <v>2380</v>
      </c>
      <c r="L510" s="6">
        <v>42513.603877314818</v>
      </c>
      <c r="M510" s="5" t="s">
        <v>2381</v>
      </c>
      <c r="N510" s="5"/>
      <c r="O510" s="5" t="s">
        <v>30</v>
      </c>
      <c r="P510" s="5"/>
      <c r="Q510" s="5" t="s">
        <v>1541</v>
      </c>
      <c r="R510" s="6">
        <v>42513</v>
      </c>
      <c r="S510" s="6"/>
      <c r="T510" s="6">
        <v>42513</v>
      </c>
      <c r="V510" s="5" t="s">
        <v>56</v>
      </c>
      <c r="W510" s="5" t="s">
        <v>31</v>
      </c>
    </row>
    <row r="511" spans="1:23" ht="72.5" x14ac:dyDescent="0.35">
      <c r="A511" s="4">
        <v>211</v>
      </c>
      <c r="B511" s="5" t="s">
        <v>47</v>
      </c>
      <c r="C511" s="5" t="s">
        <v>1130</v>
      </c>
      <c r="D511" s="2" t="s">
        <v>1537</v>
      </c>
      <c r="E511" s="5"/>
      <c r="F511" s="5" t="s">
        <v>1609</v>
      </c>
      <c r="G511" s="9" t="s">
        <v>2382</v>
      </c>
      <c r="H511" s="2" t="s">
        <v>28</v>
      </c>
      <c r="I511" s="10"/>
      <c r="J511" s="1" t="s">
        <v>2383</v>
      </c>
      <c r="K511" s="7" t="s">
        <v>2384</v>
      </c>
      <c r="L511" s="6">
        <v>42513.601423611108</v>
      </c>
      <c r="M511" s="5"/>
      <c r="N511" s="5"/>
      <c r="O511" s="5" t="s">
        <v>30</v>
      </c>
      <c r="P511" s="5"/>
      <c r="Q511" s="5" t="s">
        <v>1541</v>
      </c>
      <c r="R511" s="6">
        <v>42513</v>
      </c>
      <c r="S511" s="6"/>
      <c r="T511" s="6">
        <v>42513</v>
      </c>
      <c r="V511" s="5" t="s">
        <v>56</v>
      </c>
      <c r="W511" s="5" t="s">
        <v>31</v>
      </c>
    </row>
    <row r="512" spans="1:23" ht="72.5" x14ac:dyDescent="0.35">
      <c r="A512" s="4">
        <v>210</v>
      </c>
      <c r="B512" s="5" t="s">
        <v>47</v>
      </c>
      <c r="C512" s="5" t="s">
        <v>165</v>
      </c>
      <c r="D512" s="2" t="s">
        <v>1444</v>
      </c>
      <c r="E512" s="5"/>
      <c r="F512" s="5" t="s">
        <v>1609</v>
      </c>
      <c r="G512" s="9" t="s">
        <v>2385</v>
      </c>
      <c r="H512" s="2" t="s">
        <v>37</v>
      </c>
      <c r="I512" s="10"/>
      <c r="J512" s="1" t="s">
        <v>2386</v>
      </c>
      <c r="K512" s="7" t="s">
        <v>2387</v>
      </c>
      <c r="L512" s="6">
        <v>42513.559189814812</v>
      </c>
      <c r="M512" s="5"/>
      <c r="N512" s="5"/>
      <c r="O512" s="5" t="s">
        <v>30</v>
      </c>
      <c r="P512" s="5"/>
      <c r="Q512" s="5" t="s">
        <v>1605</v>
      </c>
      <c r="R512" s="6">
        <v>42514</v>
      </c>
      <c r="S512" s="6"/>
      <c r="T512" s="6">
        <v>42514</v>
      </c>
      <c r="U512" s="7" t="s">
        <v>2388</v>
      </c>
      <c r="V512" s="5" t="s">
        <v>32</v>
      </c>
      <c r="W512" s="5" t="s">
        <v>35</v>
      </c>
    </row>
    <row r="513" spans="1:23" ht="130.5" x14ac:dyDescent="0.35">
      <c r="A513" s="4">
        <v>209</v>
      </c>
      <c r="B513" s="5" t="s">
        <v>47</v>
      </c>
      <c r="C513" s="5" t="s">
        <v>2389</v>
      </c>
      <c r="D513" s="2" t="s">
        <v>2390</v>
      </c>
      <c r="E513" s="5" t="s">
        <v>102</v>
      </c>
      <c r="F513" s="5" t="s">
        <v>1609</v>
      </c>
      <c r="G513" s="9" t="s">
        <v>2391</v>
      </c>
      <c r="H513" s="2" t="s">
        <v>28</v>
      </c>
      <c r="I513" s="10"/>
      <c r="J513" s="1" t="s">
        <v>2392</v>
      </c>
      <c r="K513" s="7" t="s">
        <v>2393</v>
      </c>
      <c r="L513" s="6">
        <v>42513.467951388891</v>
      </c>
      <c r="M513" s="5"/>
      <c r="N513" s="5"/>
      <c r="O513" s="5" t="s">
        <v>30</v>
      </c>
      <c r="P513" s="5"/>
      <c r="Q513" s="5" t="s">
        <v>2394</v>
      </c>
      <c r="R513" s="6">
        <v>42516</v>
      </c>
      <c r="S513" s="6"/>
      <c r="T513" s="6">
        <v>42516</v>
      </c>
      <c r="V513" s="5" t="s">
        <v>56</v>
      </c>
      <c r="W513" s="5" t="s">
        <v>85</v>
      </c>
    </row>
    <row r="514" spans="1:23" ht="58" x14ac:dyDescent="0.35">
      <c r="A514" s="4">
        <v>208</v>
      </c>
      <c r="B514" s="5" t="s">
        <v>47</v>
      </c>
      <c r="C514" s="5" t="s">
        <v>1613</v>
      </c>
      <c r="D514" s="2" t="s">
        <v>2395</v>
      </c>
      <c r="E514" s="5"/>
      <c r="F514" s="5" t="s">
        <v>1609</v>
      </c>
      <c r="G514" s="9" t="s">
        <v>2396</v>
      </c>
      <c r="H514" s="2" t="s">
        <v>28</v>
      </c>
      <c r="I514" s="10"/>
      <c r="J514" s="1" t="s">
        <v>1957</v>
      </c>
      <c r="K514" s="7" t="s">
        <v>2397</v>
      </c>
      <c r="L514" s="6">
        <v>42508.70957175926</v>
      </c>
      <c r="M514" s="5"/>
      <c r="N514" s="5"/>
      <c r="O514" s="5" t="s">
        <v>30</v>
      </c>
      <c r="P514" s="5"/>
      <c r="Q514" s="5" t="s">
        <v>1541</v>
      </c>
      <c r="R514" s="6">
        <v>42509</v>
      </c>
      <c r="S514" s="6"/>
      <c r="T514" s="6">
        <v>42509</v>
      </c>
      <c r="V514" s="5" t="s">
        <v>56</v>
      </c>
      <c r="W514" s="5" t="s">
        <v>31</v>
      </c>
    </row>
    <row r="515" spans="1:23" ht="130.5" x14ac:dyDescent="0.35">
      <c r="A515" s="4">
        <v>207</v>
      </c>
      <c r="B515" s="5" t="s">
        <v>47</v>
      </c>
      <c r="C515" s="5" t="s">
        <v>1237</v>
      </c>
      <c r="D515" s="2" t="s">
        <v>2398</v>
      </c>
      <c r="E515" s="5" t="s">
        <v>258</v>
      </c>
      <c r="F515" s="5" t="s">
        <v>31</v>
      </c>
      <c r="G515" s="9" t="s">
        <v>2399</v>
      </c>
      <c r="H515" s="2" t="s">
        <v>37</v>
      </c>
      <c r="I515" s="10"/>
      <c r="J515" s="1" t="s">
        <v>2400</v>
      </c>
      <c r="K515" s="7" t="s">
        <v>2401</v>
      </c>
      <c r="L515" s="6">
        <v>42508.471018518518</v>
      </c>
      <c r="M515" s="5"/>
      <c r="N515" s="5" t="s">
        <v>2402</v>
      </c>
      <c r="O515" s="5" t="s">
        <v>38</v>
      </c>
      <c r="P515" s="5" t="s">
        <v>2403</v>
      </c>
      <c r="Q515" s="5" t="s">
        <v>1796</v>
      </c>
      <c r="R515" s="6">
        <v>42508</v>
      </c>
      <c r="S515" s="6"/>
      <c r="T515" s="6">
        <v>42513</v>
      </c>
      <c r="U515" s="7" t="s">
        <v>2404</v>
      </c>
      <c r="V515" s="5" t="s">
        <v>32</v>
      </c>
      <c r="W515" s="5" t="s">
        <v>1609</v>
      </c>
    </row>
    <row r="516" spans="1:23" ht="203" x14ac:dyDescent="0.35">
      <c r="A516" s="4">
        <v>206</v>
      </c>
      <c r="B516" s="5" t="s">
        <v>47</v>
      </c>
      <c r="C516" s="5" t="s">
        <v>2405</v>
      </c>
      <c r="D516" s="2" t="s">
        <v>2406</v>
      </c>
      <c r="E516" s="5" t="s">
        <v>217</v>
      </c>
      <c r="F516" s="5" t="s">
        <v>35</v>
      </c>
      <c r="G516" s="9" t="s">
        <v>2407</v>
      </c>
      <c r="H516" s="2" t="s">
        <v>28</v>
      </c>
      <c r="I516" s="10"/>
      <c r="J516" s="1" t="s">
        <v>2408</v>
      </c>
      <c r="L516" s="6">
        <v>42508.405624999999</v>
      </c>
      <c r="M516" s="5"/>
      <c r="N516" s="5" t="s">
        <v>2409</v>
      </c>
      <c r="O516" s="5" t="s">
        <v>38</v>
      </c>
      <c r="P516" s="5"/>
      <c r="Q516" s="5" t="s">
        <v>1796</v>
      </c>
      <c r="R516" s="6">
        <v>42508</v>
      </c>
      <c r="S516" s="6"/>
      <c r="T516" s="6">
        <v>42514</v>
      </c>
      <c r="V516" s="5" t="s">
        <v>56</v>
      </c>
      <c r="W516" s="5" t="s">
        <v>35</v>
      </c>
    </row>
    <row r="517" spans="1:23" ht="58" x14ac:dyDescent="0.35">
      <c r="A517" s="4">
        <v>205</v>
      </c>
      <c r="B517" s="5" t="s">
        <v>47</v>
      </c>
      <c r="C517" s="5" t="s">
        <v>48</v>
      </c>
      <c r="D517" s="2" t="s">
        <v>49</v>
      </c>
      <c r="E517" s="5" t="s">
        <v>198</v>
      </c>
      <c r="F517" s="5" t="s">
        <v>51</v>
      </c>
      <c r="G517" s="9" t="s">
        <v>2410</v>
      </c>
      <c r="H517" s="2" t="s">
        <v>37</v>
      </c>
      <c r="I517" s="10"/>
      <c r="J517" s="1" t="s">
        <v>2411</v>
      </c>
      <c r="L517" s="6">
        <v>42508.377372685187</v>
      </c>
      <c r="M517" s="5"/>
      <c r="N517" s="5" t="s">
        <v>54</v>
      </c>
      <c r="O517" s="5" t="s">
        <v>38</v>
      </c>
      <c r="P517" s="5" t="s">
        <v>2106</v>
      </c>
      <c r="Q517" s="5" t="s">
        <v>2412</v>
      </c>
      <c r="R517" s="6">
        <v>42508</v>
      </c>
      <c r="S517" s="6"/>
      <c r="T517" s="6"/>
      <c r="V517" s="5" t="s">
        <v>32</v>
      </c>
      <c r="W517" s="5" t="s">
        <v>51</v>
      </c>
    </row>
    <row r="518" spans="1:23" ht="203" x14ac:dyDescent="0.35">
      <c r="A518" s="4">
        <v>204</v>
      </c>
      <c r="B518" s="5" t="s">
        <v>47</v>
      </c>
      <c r="C518" s="5" t="s">
        <v>222</v>
      </c>
      <c r="D518" s="2" t="s">
        <v>2413</v>
      </c>
      <c r="E518" s="5"/>
      <c r="F518" s="5" t="s">
        <v>1609</v>
      </c>
      <c r="G518" s="9" t="s">
        <v>2414</v>
      </c>
      <c r="H518" s="2" t="s">
        <v>43</v>
      </c>
      <c r="I518" s="10"/>
      <c r="J518" s="1" t="s">
        <v>2415</v>
      </c>
      <c r="K518" s="7" t="s">
        <v>2416</v>
      </c>
      <c r="L518" s="6">
        <v>42507.672627314816</v>
      </c>
      <c r="M518" s="5"/>
      <c r="N518" s="5"/>
      <c r="O518" s="5" t="s">
        <v>30</v>
      </c>
      <c r="P518" s="5"/>
      <c r="Q518" s="5" t="s">
        <v>1480</v>
      </c>
      <c r="R518" s="6">
        <v>42508</v>
      </c>
      <c r="S518" s="6">
        <v>42521</v>
      </c>
      <c r="T518" s="6">
        <v>42510</v>
      </c>
      <c r="V518" s="5" t="s">
        <v>46</v>
      </c>
      <c r="W518" s="5" t="s">
        <v>1609</v>
      </c>
    </row>
    <row r="519" spans="1:23" ht="290" x14ac:dyDescent="0.35">
      <c r="A519" s="4">
        <v>203</v>
      </c>
      <c r="B519" s="5" t="s">
        <v>47</v>
      </c>
      <c r="C519" s="5" t="s">
        <v>2417</v>
      </c>
      <c r="D519" s="2" t="s">
        <v>2418</v>
      </c>
      <c r="E519" s="5" t="s">
        <v>182</v>
      </c>
      <c r="F519" s="5" t="s">
        <v>51</v>
      </c>
      <c r="G519" s="9" t="s">
        <v>2419</v>
      </c>
      <c r="H519" s="2" t="s">
        <v>28</v>
      </c>
      <c r="I519" s="10"/>
      <c r="J519" s="1" t="s">
        <v>2420</v>
      </c>
      <c r="K519" s="7" t="s">
        <v>2421</v>
      </c>
      <c r="L519" s="6">
        <v>42501.363182870373</v>
      </c>
      <c r="M519" s="5"/>
      <c r="N519" s="5" t="s">
        <v>2422</v>
      </c>
      <c r="O519" s="5" t="s">
        <v>38</v>
      </c>
      <c r="P519" s="5" t="s">
        <v>2297</v>
      </c>
      <c r="Q519" s="5" t="s">
        <v>2412</v>
      </c>
      <c r="R519" s="6">
        <v>42507</v>
      </c>
      <c r="S519" s="6"/>
      <c r="T519" s="6"/>
      <c r="U519" s="7" t="s">
        <v>2423</v>
      </c>
      <c r="V519" s="5" t="s">
        <v>56</v>
      </c>
      <c r="W519" s="5" t="s">
        <v>229</v>
      </c>
    </row>
    <row r="520" spans="1:23" ht="58" x14ac:dyDescent="0.35">
      <c r="A520" s="4">
        <v>202</v>
      </c>
      <c r="B520" s="5" t="s">
        <v>47</v>
      </c>
      <c r="C520" s="5" t="s">
        <v>407</v>
      </c>
      <c r="D520" s="2" t="s">
        <v>408</v>
      </c>
      <c r="E520" s="5"/>
      <c r="F520" s="5" t="s">
        <v>51</v>
      </c>
      <c r="G520" s="9" t="s">
        <v>2424</v>
      </c>
      <c r="H520" s="2" t="s">
        <v>37</v>
      </c>
      <c r="I520" s="10"/>
      <c r="J520" s="1" t="s">
        <v>2425</v>
      </c>
      <c r="L520" s="6">
        <v>42500.4378125</v>
      </c>
      <c r="M520" s="5"/>
      <c r="N520" s="5" t="s">
        <v>2426</v>
      </c>
      <c r="O520" s="5" t="s">
        <v>38</v>
      </c>
      <c r="P520" s="5"/>
      <c r="Q520" s="5" t="s">
        <v>2412</v>
      </c>
      <c r="R520" s="6">
        <v>42500</v>
      </c>
      <c r="S520" s="6"/>
      <c r="T520" s="6"/>
      <c r="V520" s="5" t="s">
        <v>46</v>
      </c>
      <c r="W520" s="5" t="s">
        <v>51</v>
      </c>
    </row>
    <row r="521" spans="1:23" ht="116" x14ac:dyDescent="0.35">
      <c r="A521" s="4">
        <v>201</v>
      </c>
      <c r="B521" s="5" t="s">
        <v>47</v>
      </c>
      <c r="C521" s="5" t="s">
        <v>2405</v>
      </c>
      <c r="D521" s="2" t="s">
        <v>2427</v>
      </c>
      <c r="E521" s="5" t="s">
        <v>217</v>
      </c>
      <c r="F521" s="5" t="s">
        <v>35</v>
      </c>
      <c r="G521" s="9" t="s">
        <v>2428</v>
      </c>
      <c r="H521" s="2" t="s">
        <v>37</v>
      </c>
      <c r="I521" s="10"/>
      <c r="J521" s="1" t="s">
        <v>2429</v>
      </c>
      <c r="K521" s="7" t="s">
        <v>2430</v>
      </c>
      <c r="L521" s="6">
        <v>42499.403796296298</v>
      </c>
      <c r="M521" s="5"/>
      <c r="N521" s="5" t="s">
        <v>2409</v>
      </c>
      <c r="O521" s="5" t="s">
        <v>38</v>
      </c>
      <c r="P521" s="5"/>
      <c r="Q521" s="5" t="s">
        <v>1796</v>
      </c>
      <c r="R521" s="6">
        <v>42499</v>
      </c>
      <c r="S521" s="6"/>
      <c r="T521" s="6">
        <v>42499</v>
      </c>
      <c r="V521" s="5" t="s">
        <v>46</v>
      </c>
      <c r="W521" s="5" t="s">
        <v>1609</v>
      </c>
    </row>
    <row r="522" spans="1:23" ht="116" x14ac:dyDescent="0.35">
      <c r="A522" s="4">
        <v>200</v>
      </c>
      <c r="B522" s="5" t="s">
        <v>47</v>
      </c>
      <c r="C522" s="5" t="s">
        <v>2431</v>
      </c>
      <c r="D522" s="2" t="s">
        <v>2432</v>
      </c>
      <c r="E522" s="5" t="s">
        <v>182</v>
      </c>
      <c r="F522" s="5" t="s">
        <v>51</v>
      </c>
      <c r="G522" s="9" t="s">
        <v>2433</v>
      </c>
      <c r="H522" s="2" t="s">
        <v>37</v>
      </c>
      <c r="I522" s="10"/>
      <c r="J522" s="1" t="s">
        <v>2434</v>
      </c>
      <c r="L522" s="6">
        <v>42493.65457175926</v>
      </c>
      <c r="M522" s="5"/>
      <c r="N522" s="5" t="s">
        <v>2435</v>
      </c>
      <c r="O522" s="5" t="s">
        <v>38</v>
      </c>
      <c r="P522" s="5" t="s">
        <v>2436</v>
      </c>
      <c r="Q522" s="5" t="s">
        <v>1796</v>
      </c>
      <c r="R522" s="6">
        <v>42499</v>
      </c>
      <c r="S522" s="6"/>
      <c r="T522" s="6">
        <v>42499</v>
      </c>
      <c r="U522" s="7" t="s">
        <v>2437</v>
      </c>
      <c r="V522" s="5" t="s">
        <v>56</v>
      </c>
      <c r="W522" s="5" t="s">
        <v>1609</v>
      </c>
    </row>
    <row r="523" spans="1:23" ht="159.5" x14ac:dyDescent="0.35">
      <c r="A523" s="4">
        <v>199</v>
      </c>
      <c r="B523" s="5" t="s">
        <v>66</v>
      </c>
      <c r="C523" s="5" t="s">
        <v>173</v>
      </c>
      <c r="D523" s="2" t="s">
        <v>2438</v>
      </c>
      <c r="E523" s="5" t="s">
        <v>198</v>
      </c>
      <c r="F523" s="5" t="s">
        <v>35</v>
      </c>
      <c r="G523" s="9" t="s">
        <v>2439</v>
      </c>
      <c r="H523" s="2" t="s">
        <v>43</v>
      </c>
      <c r="I523" s="10"/>
      <c r="J523" s="1" t="s">
        <v>2440</v>
      </c>
      <c r="L523" s="6">
        <v>42487.568402777775</v>
      </c>
      <c r="M523" s="5"/>
      <c r="N523" s="5" t="s">
        <v>178</v>
      </c>
      <c r="O523" s="5" t="s">
        <v>38</v>
      </c>
      <c r="P523" s="5"/>
      <c r="Q523" s="5" t="s">
        <v>1796</v>
      </c>
      <c r="R523" s="6">
        <v>42487</v>
      </c>
      <c r="S523" s="6"/>
      <c r="T523" s="6"/>
      <c r="V523" s="5" t="s">
        <v>46</v>
      </c>
      <c r="W523" s="5" t="s">
        <v>35</v>
      </c>
    </row>
    <row r="524" spans="1:23" ht="101.5" x14ac:dyDescent="0.35">
      <c r="A524" s="4">
        <v>198</v>
      </c>
      <c r="B524" s="5" t="s">
        <v>47</v>
      </c>
      <c r="C524" s="5" t="s">
        <v>2441</v>
      </c>
      <c r="D524" s="2" t="s">
        <v>2442</v>
      </c>
      <c r="E524" s="5"/>
      <c r="F524" s="5" t="s">
        <v>1609</v>
      </c>
      <c r="G524" s="9" t="s">
        <v>2443</v>
      </c>
      <c r="H524" s="2" t="s">
        <v>28</v>
      </c>
      <c r="I524" s="10"/>
      <c r="J524" s="1" t="s">
        <v>2444</v>
      </c>
      <c r="K524" s="7" t="s">
        <v>2442</v>
      </c>
      <c r="L524" s="6">
        <v>42487.511504629627</v>
      </c>
      <c r="M524" s="5"/>
      <c r="N524" s="5"/>
      <c r="O524" s="5" t="s">
        <v>30</v>
      </c>
      <c r="P524" s="5"/>
      <c r="Q524" s="5" t="s">
        <v>1605</v>
      </c>
      <c r="R524" s="6">
        <v>42492</v>
      </c>
      <c r="S524" s="6"/>
      <c r="T524" s="6">
        <v>42492</v>
      </c>
      <c r="V524" s="5" t="s">
        <v>56</v>
      </c>
      <c r="W524" s="5" t="s">
        <v>35</v>
      </c>
    </row>
    <row r="525" spans="1:23" ht="348" x14ac:dyDescent="0.35">
      <c r="A525" s="4">
        <v>197</v>
      </c>
      <c r="B525" s="5" t="s">
        <v>47</v>
      </c>
      <c r="C525" s="5" t="s">
        <v>23</v>
      </c>
      <c r="D525" s="2" t="s">
        <v>2445</v>
      </c>
      <c r="E525" s="5" t="s">
        <v>119</v>
      </c>
      <c r="F525" s="5" t="s">
        <v>891</v>
      </c>
      <c r="G525" s="9" t="s">
        <v>2446</v>
      </c>
      <c r="H525" s="2" t="s">
        <v>43</v>
      </c>
      <c r="I525" s="10"/>
      <c r="J525" s="1" t="s">
        <v>2447</v>
      </c>
      <c r="L525" s="6">
        <v>42486.681793981479</v>
      </c>
      <c r="M525" s="5" t="s">
        <v>102</v>
      </c>
      <c r="N525" s="5" t="s">
        <v>2448</v>
      </c>
      <c r="O525" s="5" t="s">
        <v>38</v>
      </c>
      <c r="P525" s="5" t="s">
        <v>2449</v>
      </c>
      <c r="Q525" s="5" t="s">
        <v>2450</v>
      </c>
      <c r="R525" s="6">
        <v>42486</v>
      </c>
      <c r="S525" s="6"/>
      <c r="T525" s="6">
        <v>42487</v>
      </c>
      <c r="V525" s="5"/>
      <c r="W525" s="5" t="s">
        <v>1609</v>
      </c>
    </row>
    <row r="526" spans="1:23" ht="188.5" x14ac:dyDescent="0.35">
      <c r="A526" s="4">
        <v>196</v>
      </c>
      <c r="B526" s="5" t="s">
        <v>66</v>
      </c>
      <c r="C526" s="5" t="s">
        <v>2451</v>
      </c>
      <c r="D526" s="2" t="s">
        <v>2452</v>
      </c>
      <c r="E526" s="5" t="s">
        <v>78</v>
      </c>
      <c r="F526" s="5" t="s">
        <v>35</v>
      </c>
      <c r="G526" s="9" t="s">
        <v>2453</v>
      </c>
      <c r="H526" s="2" t="s">
        <v>43</v>
      </c>
      <c r="I526" s="10"/>
      <c r="J526" s="1" t="s">
        <v>2454</v>
      </c>
      <c r="K526" s="7" t="s">
        <v>2455</v>
      </c>
      <c r="L526" s="6">
        <v>42485.727754629632</v>
      </c>
      <c r="M526" s="5"/>
      <c r="N526" s="5" t="s">
        <v>2456</v>
      </c>
      <c r="O526" s="5" t="s">
        <v>38</v>
      </c>
      <c r="P526" s="5"/>
      <c r="Q526" s="5" t="s">
        <v>1796</v>
      </c>
      <c r="R526" s="6">
        <v>42486</v>
      </c>
      <c r="S526" s="6"/>
      <c r="T526" s="6"/>
      <c r="V526" s="5" t="s">
        <v>46</v>
      </c>
      <c r="W526" s="5" t="s">
        <v>35</v>
      </c>
    </row>
    <row r="527" spans="1:23" ht="409.5" x14ac:dyDescent="0.35">
      <c r="A527" s="4">
        <v>195</v>
      </c>
      <c r="B527" s="5" t="s">
        <v>47</v>
      </c>
      <c r="C527" s="5" t="s">
        <v>2265</v>
      </c>
      <c r="D527" s="2" t="s">
        <v>2457</v>
      </c>
      <c r="E527" s="5" t="s">
        <v>217</v>
      </c>
      <c r="F527" s="5" t="s">
        <v>35</v>
      </c>
      <c r="G527" s="9" t="s">
        <v>2458</v>
      </c>
      <c r="H527" s="2" t="s">
        <v>43</v>
      </c>
      <c r="I527" s="10"/>
      <c r="J527" s="1" t="s">
        <v>2459</v>
      </c>
      <c r="L527" s="6">
        <v>42485.453020833331</v>
      </c>
      <c r="M527" s="5"/>
      <c r="N527" s="5" t="s">
        <v>2409</v>
      </c>
      <c r="O527" s="5" t="s">
        <v>38</v>
      </c>
      <c r="P527" s="5"/>
      <c r="Q527" s="5" t="s">
        <v>1796</v>
      </c>
      <c r="R527" s="6">
        <v>42485</v>
      </c>
      <c r="S527" s="6"/>
      <c r="T527" s="6">
        <v>42489</v>
      </c>
      <c r="U527" s="7" t="s">
        <v>2460</v>
      </c>
      <c r="V527" s="5"/>
      <c r="W527" s="5" t="s">
        <v>1609</v>
      </c>
    </row>
    <row r="528" spans="1:23" ht="87" x14ac:dyDescent="0.35">
      <c r="A528" s="4">
        <v>194</v>
      </c>
      <c r="B528" s="5" t="s">
        <v>47</v>
      </c>
      <c r="C528" s="5" t="s">
        <v>1626</v>
      </c>
      <c r="D528" s="2" t="s">
        <v>2461</v>
      </c>
      <c r="E528" s="5" t="s">
        <v>217</v>
      </c>
      <c r="F528" s="5" t="s">
        <v>31</v>
      </c>
      <c r="G528" s="9" t="s">
        <v>2462</v>
      </c>
      <c r="H528" s="2" t="s">
        <v>43</v>
      </c>
      <c r="I528" s="10"/>
      <c r="J528" s="1" t="s">
        <v>2463</v>
      </c>
      <c r="K528" s="7" t="s">
        <v>2464</v>
      </c>
      <c r="L528" s="6">
        <v>42485.375486111108</v>
      </c>
      <c r="M528" s="5"/>
      <c r="N528" s="5" t="s">
        <v>2465</v>
      </c>
      <c r="O528" s="5" t="s">
        <v>38</v>
      </c>
      <c r="P528" s="5" t="s">
        <v>2466</v>
      </c>
      <c r="Q528" s="5" t="s">
        <v>2467</v>
      </c>
      <c r="R528" s="6">
        <v>42485</v>
      </c>
      <c r="S528" s="6"/>
      <c r="T528" s="6">
        <v>42485</v>
      </c>
      <c r="U528" s="7" t="s">
        <v>2468</v>
      </c>
      <c r="V528" s="5" t="s">
        <v>46</v>
      </c>
      <c r="W528" s="5" t="s">
        <v>1609</v>
      </c>
    </row>
    <row r="529" spans="1:23" ht="145" x14ac:dyDescent="0.35">
      <c r="A529" s="4">
        <v>193</v>
      </c>
      <c r="B529" s="5" t="s">
        <v>47</v>
      </c>
      <c r="C529" s="5" t="s">
        <v>1626</v>
      </c>
      <c r="D529" s="2" t="s">
        <v>2469</v>
      </c>
      <c r="E529" s="5" t="s">
        <v>217</v>
      </c>
      <c r="F529" s="5" t="s">
        <v>31</v>
      </c>
      <c r="G529" s="9" t="s">
        <v>2470</v>
      </c>
      <c r="H529" s="2" t="s">
        <v>43</v>
      </c>
      <c r="I529" s="10"/>
      <c r="J529" s="1" t="s">
        <v>2471</v>
      </c>
      <c r="K529" s="7" t="s">
        <v>2472</v>
      </c>
      <c r="L529" s="6">
        <v>42482.340960648151</v>
      </c>
      <c r="M529" s="5" t="s">
        <v>102</v>
      </c>
      <c r="N529" s="5" t="s">
        <v>2465</v>
      </c>
      <c r="O529" s="5" t="s">
        <v>38</v>
      </c>
      <c r="P529" s="5" t="s">
        <v>2466</v>
      </c>
      <c r="Q529" s="5" t="s">
        <v>1796</v>
      </c>
      <c r="R529" s="6">
        <v>42482</v>
      </c>
      <c r="S529" s="6"/>
      <c r="T529" s="6">
        <v>42482</v>
      </c>
      <c r="V529" s="5" t="s">
        <v>46</v>
      </c>
      <c r="W529" s="5" t="s">
        <v>1609</v>
      </c>
    </row>
    <row r="530" spans="1:23" ht="58" x14ac:dyDescent="0.35">
      <c r="A530" s="4">
        <v>191</v>
      </c>
      <c r="B530" s="5" t="s">
        <v>47</v>
      </c>
      <c r="C530" s="5" t="s">
        <v>492</v>
      </c>
      <c r="D530" s="2" t="s">
        <v>493</v>
      </c>
      <c r="E530" s="5"/>
      <c r="F530" s="5" t="s">
        <v>1609</v>
      </c>
      <c r="G530" s="9" t="s">
        <v>2473</v>
      </c>
      <c r="H530" s="2" t="s">
        <v>37</v>
      </c>
      <c r="I530" s="10"/>
      <c r="J530" s="1" t="s">
        <v>2474</v>
      </c>
      <c r="K530" s="7" t="s">
        <v>2475</v>
      </c>
      <c r="L530" s="6">
        <v>42481.687442129631</v>
      </c>
      <c r="M530" s="5"/>
      <c r="N530" s="5"/>
      <c r="O530" s="5" t="s">
        <v>30</v>
      </c>
      <c r="P530" s="5"/>
      <c r="Q530" s="5" t="s">
        <v>719</v>
      </c>
      <c r="R530" s="6">
        <v>42481</v>
      </c>
      <c r="S530" s="6"/>
      <c r="T530" s="6">
        <v>42481</v>
      </c>
      <c r="V530" s="5" t="s">
        <v>32</v>
      </c>
      <c r="W530" s="5" t="s">
        <v>31</v>
      </c>
    </row>
    <row r="531" spans="1:23" ht="203" x14ac:dyDescent="0.35">
      <c r="A531" s="4">
        <v>190</v>
      </c>
      <c r="B531" s="5" t="s">
        <v>47</v>
      </c>
      <c r="C531" s="5" t="s">
        <v>2341</v>
      </c>
      <c r="D531" s="2" t="s">
        <v>2476</v>
      </c>
      <c r="E531" s="5" t="s">
        <v>2343</v>
      </c>
      <c r="F531" s="5" t="s">
        <v>51</v>
      </c>
      <c r="G531" s="9" t="s">
        <v>2477</v>
      </c>
      <c r="H531" s="2" t="s">
        <v>43</v>
      </c>
      <c r="I531" s="10"/>
      <c r="J531" s="1" t="s">
        <v>2478</v>
      </c>
      <c r="K531" s="7" t="s">
        <v>2479</v>
      </c>
      <c r="L531" s="6">
        <v>42481.427928240744</v>
      </c>
      <c r="M531" s="5" t="s">
        <v>102</v>
      </c>
      <c r="N531" s="5" t="s">
        <v>2339</v>
      </c>
      <c r="O531" s="5" t="s">
        <v>38</v>
      </c>
      <c r="P531" s="5" t="s">
        <v>2346</v>
      </c>
      <c r="Q531" s="5" t="s">
        <v>1718</v>
      </c>
      <c r="R531" s="6">
        <v>42481</v>
      </c>
      <c r="S531" s="6"/>
      <c r="T531" s="6">
        <v>42486</v>
      </c>
      <c r="U531" s="7" t="s">
        <v>2480</v>
      </c>
      <c r="V531" s="5" t="s">
        <v>46</v>
      </c>
      <c r="W531" s="5" t="s">
        <v>1609</v>
      </c>
    </row>
    <row r="532" spans="1:23" ht="409.5" x14ac:dyDescent="0.35">
      <c r="A532" s="4">
        <v>189</v>
      </c>
      <c r="B532" s="5" t="s">
        <v>47</v>
      </c>
      <c r="C532" s="5" t="s">
        <v>2481</v>
      </c>
      <c r="D532" s="2"/>
      <c r="E532" s="5"/>
      <c r="F532" s="5" t="s">
        <v>1609</v>
      </c>
      <c r="G532" s="9" t="s">
        <v>2482</v>
      </c>
      <c r="H532" s="2" t="s">
        <v>28</v>
      </c>
      <c r="I532" s="10"/>
      <c r="J532" s="1" t="s">
        <v>2483</v>
      </c>
      <c r="L532" s="6">
        <v>42480.420706018522</v>
      </c>
      <c r="M532" s="5"/>
      <c r="N532" s="5"/>
      <c r="O532" s="5" t="s">
        <v>30</v>
      </c>
      <c r="P532" s="5"/>
      <c r="Q532" s="5" t="s">
        <v>182</v>
      </c>
      <c r="R532" s="6">
        <v>42480</v>
      </c>
      <c r="S532" s="6"/>
      <c r="T532" s="6">
        <v>42480</v>
      </c>
      <c r="V532" s="5" t="s">
        <v>56</v>
      </c>
      <c r="W532" s="5" t="s">
        <v>35</v>
      </c>
    </row>
    <row r="533" spans="1:23" ht="174" x14ac:dyDescent="0.35">
      <c r="A533" s="4">
        <v>188</v>
      </c>
      <c r="B533" s="5" t="s">
        <v>47</v>
      </c>
      <c r="C533" s="5" t="s">
        <v>2481</v>
      </c>
      <c r="D533" s="2"/>
      <c r="E533" s="5"/>
      <c r="F533" s="5" t="s">
        <v>1609</v>
      </c>
      <c r="G533" s="9" t="s">
        <v>2484</v>
      </c>
      <c r="H533" s="2" t="s">
        <v>28</v>
      </c>
      <c r="I533" s="10"/>
      <c r="J533" s="1" t="s">
        <v>2485</v>
      </c>
      <c r="L533" s="6">
        <v>42480.41715277778</v>
      </c>
      <c r="M533" s="5"/>
      <c r="N533" s="5"/>
      <c r="O533" s="5" t="s">
        <v>30</v>
      </c>
      <c r="P533" s="5"/>
      <c r="Q533" s="5" t="s">
        <v>1605</v>
      </c>
      <c r="R533" s="6">
        <v>42480</v>
      </c>
      <c r="S533" s="6"/>
      <c r="T533" s="6">
        <v>42480</v>
      </c>
      <c r="V533" s="5" t="s">
        <v>56</v>
      </c>
      <c r="W533" s="5" t="s">
        <v>35</v>
      </c>
    </row>
    <row r="534" spans="1:23" ht="261" x14ac:dyDescent="0.35">
      <c r="A534" s="4">
        <v>187</v>
      </c>
      <c r="B534" s="5" t="s">
        <v>66</v>
      </c>
      <c r="C534" s="5" t="s">
        <v>2486</v>
      </c>
      <c r="D534" s="2" t="s">
        <v>2487</v>
      </c>
      <c r="E534" s="5"/>
      <c r="F534" s="5" t="s">
        <v>1609</v>
      </c>
      <c r="G534" s="9" t="s">
        <v>2488</v>
      </c>
      <c r="H534" s="2" t="s">
        <v>28</v>
      </c>
      <c r="I534" s="10"/>
      <c r="J534" s="1" t="s">
        <v>2489</v>
      </c>
      <c r="L534" s="6">
        <v>42479.612511574072</v>
      </c>
      <c r="M534" s="5"/>
      <c r="N534" s="5"/>
      <c r="O534" s="5" t="s">
        <v>30</v>
      </c>
      <c r="P534" s="5"/>
      <c r="Q534" s="5" t="s">
        <v>2490</v>
      </c>
      <c r="R534" s="6">
        <v>42481</v>
      </c>
      <c r="S534" s="6"/>
      <c r="T534" s="6"/>
      <c r="V534" s="5" t="s">
        <v>56</v>
      </c>
      <c r="W534" s="5" t="s">
        <v>252</v>
      </c>
    </row>
    <row r="535" spans="1:23" ht="101.5" x14ac:dyDescent="0.35">
      <c r="A535" s="4">
        <v>186</v>
      </c>
      <c r="B535" s="5" t="s">
        <v>47</v>
      </c>
      <c r="C535" s="5" t="s">
        <v>2491</v>
      </c>
      <c r="D535" s="2" t="s">
        <v>2492</v>
      </c>
      <c r="E535" s="5"/>
      <c r="F535" s="5" t="s">
        <v>1609</v>
      </c>
      <c r="G535" s="9" t="s">
        <v>2493</v>
      </c>
      <c r="H535" s="2" t="s">
        <v>43</v>
      </c>
      <c r="I535" s="10"/>
      <c r="J535" s="1" t="s">
        <v>2494</v>
      </c>
      <c r="L535" s="6">
        <v>42479.602465277778</v>
      </c>
      <c r="M535" s="5"/>
      <c r="N535" s="5"/>
      <c r="O535" s="5" t="s">
        <v>30</v>
      </c>
      <c r="P535" s="5"/>
      <c r="Q535" s="5" t="s">
        <v>2495</v>
      </c>
      <c r="R535" s="6">
        <v>42480</v>
      </c>
      <c r="S535" s="6"/>
      <c r="T535" s="6">
        <v>42480</v>
      </c>
      <c r="V535" s="5" t="s">
        <v>32</v>
      </c>
      <c r="W535" s="5" t="s">
        <v>891</v>
      </c>
    </row>
    <row r="536" spans="1:23" ht="72.5" x14ac:dyDescent="0.35">
      <c r="A536" s="4">
        <v>185</v>
      </c>
      <c r="B536" s="5" t="s">
        <v>47</v>
      </c>
      <c r="C536" s="5" t="s">
        <v>1688</v>
      </c>
      <c r="D536" s="2" t="s">
        <v>2496</v>
      </c>
      <c r="E536" s="5"/>
      <c r="F536" s="5" t="s">
        <v>1609</v>
      </c>
      <c r="G536" s="9" t="s">
        <v>2497</v>
      </c>
      <c r="H536" s="2" t="s">
        <v>28</v>
      </c>
      <c r="I536" s="10"/>
      <c r="J536" s="1" t="s">
        <v>2498</v>
      </c>
      <c r="K536" s="7" t="s">
        <v>2499</v>
      </c>
      <c r="L536" s="6">
        <v>42478.744791666664</v>
      </c>
      <c r="M536" s="5"/>
      <c r="N536" s="5"/>
      <c r="O536" s="5" t="s">
        <v>30</v>
      </c>
      <c r="P536" s="5"/>
      <c r="Q536" s="5" t="s">
        <v>2500</v>
      </c>
      <c r="R536" s="6">
        <v>42480</v>
      </c>
      <c r="S536" s="6"/>
      <c r="T536" s="6">
        <v>42480</v>
      </c>
      <c r="U536" s="7" t="s">
        <v>2501</v>
      </c>
      <c r="V536" s="5" t="s">
        <v>56</v>
      </c>
      <c r="W536" s="5" t="s">
        <v>35</v>
      </c>
    </row>
    <row r="537" spans="1:23" ht="72.5" x14ac:dyDescent="0.35">
      <c r="A537" s="4">
        <v>184</v>
      </c>
      <c r="B537" s="5" t="s">
        <v>47</v>
      </c>
      <c r="C537" s="5" t="s">
        <v>2502</v>
      </c>
      <c r="D537" s="2" t="s">
        <v>2503</v>
      </c>
      <c r="E537" s="5"/>
      <c r="F537" s="5" t="s">
        <v>1609</v>
      </c>
      <c r="G537" s="9" t="s">
        <v>2504</v>
      </c>
      <c r="H537" s="2" t="s">
        <v>28</v>
      </c>
      <c r="I537" s="10"/>
      <c r="J537" s="1" t="s">
        <v>2505</v>
      </c>
      <c r="K537" s="7" t="s">
        <v>2506</v>
      </c>
      <c r="L537" s="6">
        <v>42478.631273148145</v>
      </c>
      <c r="M537" s="5"/>
      <c r="N537" s="5"/>
      <c r="O537" s="5" t="s">
        <v>30</v>
      </c>
      <c r="P537" s="5"/>
      <c r="Q537" s="5" t="s">
        <v>719</v>
      </c>
      <c r="R537" s="6">
        <v>42480</v>
      </c>
      <c r="S537" s="6"/>
      <c r="T537" s="6">
        <v>42480</v>
      </c>
      <c r="V537" s="5" t="s">
        <v>56</v>
      </c>
      <c r="W537" s="5" t="s">
        <v>31</v>
      </c>
    </row>
    <row r="538" spans="1:23" ht="72.5" x14ac:dyDescent="0.35">
      <c r="A538" s="4">
        <v>183</v>
      </c>
      <c r="B538" s="5" t="s">
        <v>47</v>
      </c>
      <c r="C538" s="5" t="s">
        <v>1377</v>
      </c>
      <c r="D538" s="2" t="s">
        <v>2507</v>
      </c>
      <c r="E538" s="5"/>
      <c r="F538" s="5" t="s">
        <v>1609</v>
      </c>
      <c r="G538" s="9" t="s">
        <v>2508</v>
      </c>
      <c r="H538" s="2" t="s">
        <v>28</v>
      </c>
      <c r="I538" s="10"/>
      <c r="J538" s="1" t="s">
        <v>2505</v>
      </c>
      <c r="K538" s="7" t="s">
        <v>2509</v>
      </c>
      <c r="L538" s="6">
        <v>42478.626446759263</v>
      </c>
      <c r="M538" s="5"/>
      <c r="N538" s="5"/>
      <c r="O538" s="5" t="s">
        <v>30</v>
      </c>
      <c r="P538" s="5"/>
      <c r="Q538" s="5" t="s">
        <v>719</v>
      </c>
      <c r="R538" s="6">
        <v>42479</v>
      </c>
      <c r="S538" s="6"/>
      <c r="T538" s="6">
        <v>42479</v>
      </c>
      <c r="V538" s="5" t="s">
        <v>56</v>
      </c>
      <c r="W538" s="5" t="s">
        <v>31</v>
      </c>
    </row>
    <row r="539" spans="1:23" ht="72.5" x14ac:dyDescent="0.35">
      <c r="A539" s="4">
        <v>182</v>
      </c>
      <c r="B539" s="5" t="s">
        <v>47</v>
      </c>
      <c r="C539" s="5" t="s">
        <v>2510</v>
      </c>
      <c r="D539" s="2" t="s">
        <v>2511</v>
      </c>
      <c r="E539" s="5"/>
      <c r="F539" s="5" t="s">
        <v>1609</v>
      </c>
      <c r="G539" s="9" t="s">
        <v>2512</v>
      </c>
      <c r="H539" s="2" t="s">
        <v>28</v>
      </c>
      <c r="I539" s="10"/>
      <c r="J539" s="1" t="s">
        <v>2513</v>
      </c>
      <c r="K539" s="7" t="s">
        <v>2514</v>
      </c>
      <c r="L539" s="6">
        <v>42478.621006944442</v>
      </c>
      <c r="M539" s="5"/>
      <c r="N539" s="5"/>
      <c r="O539" s="5" t="s">
        <v>30</v>
      </c>
      <c r="P539" s="5"/>
      <c r="Q539" s="5" t="s">
        <v>719</v>
      </c>
      <c r="R539" s="6">
        <v>42479</v>
      </c>
      <c r="S539" s="6"/>
      <c r="T539" s="6">
        <v>42479</v>
      </c>
      <c r="V539" s="5" t="s">
        <v>56</v>
      </c>
      <c r="W539" s="5" t="s">
        <v>31</v>
      </c>
    </row>
    <row r="540" spans="1:23" ht="72.5" x14ac:dyDescent="0.35">
      <c r="A540" s="4">
        <v>181</v>
      </c>
      <c r="B540" s="5" t="s">
        <v>47</v>
      </c>
      <c r="C540" s="5" t="s">
        <v>2431</v>
      </c>
      <c r="D540" s="2" t="s">
        <v>2515</v>
      </c>
      <c r="E540" s="5"/>
      <c r="F540" s="5" t="s">
        <v>1609</v>
      </c>
      <c r="G540" s="9" t="s">
        <v>2516</v>
      </c>
      <c r="H540" s="2" t="s">
        <v>37</v>
      </c>
      <c r="I540" s="10"/>
      <c r="J540" s="1"/>
      <c r="K540" s="7" t="s">
        <v>2517</v>
      </c>
      <c r="L540" s="6">
        <v>42478.603368055556</v>
      </c>
      <c r="M540" s="5"/>
      <c r="N540" s="5"/>
      <c r="O540" s="5" t="s">
        <v>30</v>
      </c>
      <c r="P540" s="5"/>
      <c r="Q540" s="5"/>
      <c r="R540" s="6"/>
      <c r="S540" s="6"/>
      <c r="T540" s="6">
        <v>42681</v>
      </c>
      <c r="V540" s="5" t="s">
        <v>32</v>
      </c>
      <c r="W540" s="5" t="s">
        <v>1609</v>
      </c>
    </row>
    <row r="541" spans="1:23" ht="72.5" x14ac:dyDescent="0.35">
      <c r="A541" s="4">
        <v>180</v>
      </c>
      <c r="B541" s="5" t="s">
        <v>47</v>
      </c>
      <c r="C541" s="5" t="s">
        <v>2502</v>
      </c>
      <c r="D541" s="2" t="s">
        <v>2503</v>
      </c>
      <c r="E541" s="5"/>
      <c r="F541" s="5" t="s">
        <v>1609</v>
      </c>
      <c r="G541" s="9" t="s">
        <v>2518</v>
      </c>
      <c r="H541" s="2" t="s">
        <v>28</v>
      </c>
      <c r="I541" s="10"/>
      <c r="J541" s="1" t="s">
        <v>2519</v>
      </c>
      <c r="K541" s="7" t="s">
        <v>2520</v>
      </c>
      <c r="L541" s="6">
        <v>42473.618460648147</v>
      </c>
      <c r="M541" s="5"/>
      <c r="N541" s="5"/>
      <c r="O541" s="5" t="s">
        <v>30</v>
      </c>
      <c r="P541" s="5"/>
      <c r="Q541" s="5" t="s">
        <v>2521</v>
      </c>
      <c r="R541" s="6">
        <v>42474</v>
      </c>
      <c r="S541" s="6">
        <v>42474</v>
      </c>
      <c r="T541" s="6">
        <v>42474</v>
      </c>
      <c r="U541" s="7" t="s">
        <v>2522</v>
      </c>
      <c r="V541" s="5" t="s">
        <v>56</v>
      </c>
      <c r="W541" s="5" t="s">
        <v>35</v>
      </c>
    </row>
    <row r="542" spans="1:23" ht="72.5" x14ac:dyDescent="0.35">
      <c r="A542" s="4">
        <v>179</v>
      </c>
      <c r="B542" s="5" t="s">
        <v>47</v>
      </c>
      <c r="C542" s="5" t="s">
        <v>1626</v>
      </c>
      <c r="D542" s="2" t="s">
        <v>2523</v>
      </c>
      <c r="E542" s="5" t="s">
        <v>432</v>
      </c>
      <c r="F542" s="5" t="s">
        <v>35</v>
      </c>
      <c r="G542" s="9" t="s">
        <v>2524</v>
      </c>
      <c r="H542" s="2" t="s">
        <v>28</v>
      </c>
      <c r="I542" s="10"/>
      <c r="J542" s="1" t="s">
        <v>2525</v>
      </c>
      <c r="L542" s="6">
        <v>42473.373657407406</v>
      </c>
      <c r="M542" s="5"/>
      <c r="N542" s="5" t="s">
        <v>2465</v>
      </c>
      <c r="O542" s="5" t="s">
        <v>38</v>
      </c>
      <c r="P542" s="5"/>
      <c r="Q542" s="5" t="s">
        <v>1796</v>
      </c>
      <c r="R542" s="6">
        <v>42478</v>
      </c>
      <c r="S542" s="6"/>
      <c r="T542" s="6">
        <v>42481</v>
      </c>
      <c r="V542" s="5"/>
      <c r="W542" s="5" t="s">
        <v>1609</v>
      </c>
    </row>
    <row r="543" spans="1:23" ht="72.5" x14ac:dyDescent="0.35">
      <c r="A543" s="4">
        <v>178</v>
      </c>
      <c r="B543" s="5" t="s">
        <v>47</v>
      </c>
      <c r="C543" s="5" t="s">
        <v>1688</v>
      </c>
      <c r="D543" s="2" t="s">
        <v>1708</v>
      </c>
      <c r="E543" s="5"/>
      <c r="F543" s="5" t="s">
        <v>1609</v>
      </c>
      <c r="G543" s="9" t="s">
        <v>2526</v>
      </c>
      <c r="H543" s="2" t="s">
        <v>28</v>
      </c>
      <c r="I543" s="10"/>
      <c r="J543" s="1" t="s">
        <v>2527</v>
      </c>
      <c r="K543" s="7" t="s">
        <v>2324</v>
      </c>
      <c r="L543" s="6">
        <v>42472.642361111109</v>
      </c>
      <c r="M543" s="5"/>
      <c r="N543" s="5"/>
      <c r="O543" s="5" t="s">
        <v>30</v>
      </c>
      <c r="P543" s="5"/>
      <c r="Q543" s="5" t="s">
        <v>719</v>
      </c>
      <c r="R543" s="6">
        <v>42472</v>
      </c>
      <c r="S543" s="6"/>
      <c r="T543" s="6">
        <v>42472</v>
      </c>
      <c r="V543" s="5" t="s">
        <v>56</v>
      </c>
      <c r="W543" s="5" t="s">
        <v>1609</v>
      </c>
    </row>
    <row r="544" spans="1:23" ht="72.5" x14ac:dyDescent="0.35">
      <c r="A544" s="4">
        <v>177</v>
      </c>
      <c r="B544" s="5" t="s">
        <v>47</v>
      </c>
      <c r="C544" s="5" t="s">
        <v>2502</v>
      </c>
      <c r="D544" s="2" t="s">
        <v>2503</v>
      </c>
      <c r="E544" s="5"/>
      <c r="F544" s="5" t="s">
        <v>1609</v>
      </c>
      <c r="G544" s="9" t="s">
        <v>2528</v>
      </c>
      <c r="H544" s="2" t="s">
        <v>28</v>
      </c>
      <c r="I544" s="10"/>
      <c r="J544" s="1" t="s">
        <v>2529</v>
      </c>
      <c r="K544" s="7" t="s">
        <v>2530</v>
      </c>
      <c r="L544" s="6">
        <v>42471.682962962965</v>
      </c>
      <c r="M544" s="5" t="s">
        <v>102</v>
      </c>
      <c r="N544" s="5"/>
      <c r="O544" s="5" t="s">
        <v>30</v>
      </c>
      <c r="P544" s="5"/>
      <c r="Q544" s="5" t="s">
        <v>1605</v>
      </c>
      <c r="R544" s="6">
        <v>42472</v>
      </c>
      <c r="S544" s="6"/>
      <c r="T544" s="6">
        <v>42472</v>
      </c>
      <c r="U544" s="7" t="s">
        <v>2531</v>
      </c>
      <c r="V544" s="5" t="s">
        <v>56</v>
      </c>
      <c r="W544" s="5" t="s">
        <v>35</v>
      </c>
    </row>
    <row r="545" spans="1:23" ht="87" x14ac:dyDescent="0.35">
      <c r="A545" s="4">
        <v>176</v>
      </c>
      <c r="B545" s="5" t="s">
        <v>47</v>
      </c>
      <c r="C545" s="5" t="s">
        <v>2532</v>
      </c>
      <c r="D545" s="2" t="s">
        <v>2533</v>
      </c>
      <c r="E545" s="5"/>
      <c r="F545" s="5" t="s">
        <v>51</v>
      </c>
      <c r="G545" s="9" t="s">
        <v>2534</v>
      </c>
      <c r="H545" s="2" t="s">
        <v>43</v>
      </c>
      <c r="I545" s="10"/>
      <c r="J545" s="1" t="s">
        <v>2535</v>
      </c>
      <c r="L545" s="6">
        <v>42471.649652777778</v>
      </c>
      <c r="M545" s="5"/>
      <c r="N545" s="5" t="s">
        <v>2536</v>
      </c>
      <c r="O545" s="5" t="s">
        <v>38</v>
      </c>
      <c r="P545" s="5" t="s">
        <v>2537</v>
      </c>
      <c r="Q545" s="5" t="s">
        <v>1796</v>
      </c>
      <c r="R545" s="6">
        <v>42471</v>
      </c>
      <c r="S545" s="6"/>
      <c r="T545" s="6">
        <v>42471</v>
      </c>
      <c r="V545" s="5" t="s">
        <v>32</v>
      </c>
      <c r="W545" s="5" t="s">
        <v>1609</v>
      </c>
    </row>
    <row r="546" spans="1:23" ht="159.5" x14ac:dyDescent="0.35">
      <c r="A546" s="4">
        <v>175</v>
      </c>
      <c r="B546" s="5" t="s">
        <v>47</v>
      </c>
      <c r="C546" s="5" t="s">
        <v>1211</v>
      </c>
      <c r="D546" s="2" t="s">
        <v>2538</v>
      </c>
      <c r="E546" s="5"/>
      <c r="F546" s="5" t="s">
        <v>1609</v>
      </c>
      <c r="G546" s="9" t="s">
        <v>2539</v>
      </c>
      <c r="H546" s="2" t="s">
        <v>28</v>
      </c>
      <c r="I546" s="10"/>
      <c r="J546" s="1" t="s">
        <v>2540</v>
      </c>
      <c r="L546" s="6">
        <v>42467.517465277779</v>
      </c>
      <c r="M546" s="5"/>
      <c r="N546" s="5"/>
      <c r="O546" s="5" t="s">
        <v>30</v>
      </c>
      <c r="P546" s="5"/>
      <c r="Q546" s="5" t="s">
        <v>2541</v>
      </c>
      <c r="R546" s="6">
        <v>42468</v>
      </c>
      <c r="S546" s="6"/>
      <c r="T546" s="6">
        <v>42468</v>
      </c>
      <c r="U546" s="7" t="s">
        <v>2542</v>
      </c>
      <c r="V546" s="5" t="s">
        <v>32</v>
      </c>
      <c r="W546" s="5" t="s">
        <v>891</v>
      </c>
    </row>
    <row r="547" spans="1:23" ht="409.5" x14ac:dyDescent="0.35">
      <c r="A547" s="4">
        <v>174</v>
      </c>
      <c r="B547" s="5" t="s">
        <v>47</v>
      </c>
      <c r="C547" s="5" t="s">
        <v>1995</v>
      </c>
      <c r="D547" s="2" t="s">
        <v>2543</v>
      </c>
      <c r="E547" s="5" t="s">
        <v>119</v>
      </c>
      <c r="F547" s="5" t="s">
        <v>35</v>
      </c>
      <c r="G547" s="9" t="s">
        <v>2544</v>
      </c>
      <c r="H547" s="2" t="s">
        <v>43</v>
      </c>
      <c r="I547" s="10"/>
      <c r="J547" s="1" t="s">
        <v>2545</v>
      </c>
      <c r="L547" s="6">
        <v>42466.480810185189</v>
      </c>
      <c r="M547" s="5"/>
      <c r="N547" s="5" t="s">
        <v>1999</v>
      </c>
      <c r="O547" s="5" t="s">
        <v>38</v>
      </c>
      <c r="P547" s="5" t="s">
        <v>2358</v>
      </c>
      <c r="Q547" s="5" t="s">
        <v>2546</v>
      </c>
      <c r="R547" s="6">
        <v>42467</v>
      </c>
      <c r="S547" s="6"/>
      <c r="T547" s="6">
        <v>42500</v>
      </c>
      <c r="V547" s="5" t="s">
        <v>32</v>
      </c>
      <c r="W547" s="5" t="s">
        <v>1609</v>
      </c>
    </row>
    <row r="548" spans="1:23" ht="72.5" x14ac:dyDescent="0.35">
      <c r="A548" s="4">
        <v>173</v>
      </c>
      <c r="B548" s="5" t="s">
        <v>47</v>
      </c>
      <c r="C548" s="5" t="s">
        <v>2510</v>
      </c>
      <c r="D548" s="2" t="s">
        <v>2511</v>
      </c>
      <c r="E548" s="5"/>
      <c r="F548" s="5" t="s">
        <v>1609</v>
      </c>
      <c r="G548" s="9" t="s">
        <v>2547</v>
      </c>
      <c r="H548" s="2" t="s">
        <v>28</v>
      </c>
      <c r="I548" s="10"/>
      <c r="J548" s="1" t="s">
        <v>2548</v>
      </c>
      <c r="K548" s="7" t="s">
        <v>2549</v>
      </c>
      <c r="L548" s="6">
        <v>42464.711875000001</v>
      </c>
      <c r="M548" s="5"/>
      <c r="N548" s="5"/>
      <c r="O548" s="5" t="s">
        <v>30</v>
      </c>
      <c r="P548" s="5"/>
      <c r="Q548" s="5" t="s">
        <v>1605</v>
      </c>
      <c r="R548" s="6">
        <v>42466</v>
      </c>
      <c r="S548" s="6"/>
      <c r="T548" s="6">
        <v>42466</v>
      </c>
      <c r="V548" s="5" t="s">
        <v>56</v>
      </c>
      <c r="W548" s="5" t="s">
        <v>35</v>
      </c>
    </row>
    <row r="549" spans="1:23" ht="246.5" x14ac:dyDescent="0.35">
      <c r="A549" s="4">
        <v>172</v>
      </c>
      <c r="B549" s="5" t="s">
        <v>690</v>
      </c>
      <c r="C549" s="5" t="s">
        <v>1377</v>
      </c>
      <c r="D549" s="2" t="s">
        <v>2550</v>
      </c>
      <c r="E549" s="5"/>
      <c r="F549" s="5" t="s">
        <v>1609</v>
      </c>
      <c r="G549" s="9" t="s">
        <v>2551</v>
      </c>
      <c r="H549" s="2" t="s">
        <v>28</v>
      </c>
      <c r="I549" s="10"/>
      <c r="J549" s="1" t="s">
        <v>2552</v>
      </c>
      <c r="K549" s="7" t="s">
        <v>2553</v>
      </c>
      <c r="L549" s="6">
        <v>42464.688321759262</v>
      </c>
      <c r="M549" s="5"/>
      <c r="N549" s="5" t="s">
        <v>2554</v>
      </c>
      <c r="O549" s="5"/>
      <c r="P549" s="5"/>
      <c r="Q549" s="5" t="s">
        <v>1605</v>
      </c>
      <c r="R549" s="6">
        <v>42466</v>
      </c>
      <c r="S549" s="6"/>
      <c r="T549" s="6"/>
      <c r="V549" s="5" t="s">
        <v>56</v>
      </c>
      <c r="W549" s="5" t="s">
        <v>1609</v>
      </c>
    </row>
    <row r="550" spans="1:23" ht="130.5" x14ac:dyDescent="0.35">
      <c r="A550" s="4">
        <v>171</v>
      </c>
      <c r="B550" s="5" t="s">
        <v>47</v>
      </c>
      <c r="C550" s="5" t="s">
        <v>2555</v>
      </c>
      <c r="D550" s="2" t="s">
        <v>2556</v>
      </c>
      <c r="E550" s="5" t="s">
        <v>2557</v>
      </c>
      <c r="F550" s="5" t="s">
        <v>1609</v>
      </c>
      <c r="G550" s="9" t="s">
        <v>2558</v>
      </c>
      <c r="H550" s="2" t="s">
        <v>28</v>
      </c>
      <c r="I550" s="10"/>
      <c r="J550" s="1" t="s">
        <v>2559</v>
      </c>
      <c r="K550" s="7" t="s">
        <v>2560</v>
      </c>
      <c r="L550" s="6">
        <v>42464.634097222224</v>
      </c>
      <c r="M550" s="5"/>
      <c r="N550" s="5"/>
      <c r="O550" s="5" t="s">
        <v>30</v>
      </c>
      <c r="P550" s="5" t="s">
        <v>2561</v>
      </c>
      <c r="Q550" s="5" t="s">
        <v>834</v>
      </c>
      <c r="R550" s="6">
        <v>42464</v>
      </c>
      <c r="S550" s="6"/>
      <c r="T550" s="6">
        <v>42464</v>
      </c>
      <c r="V550" s="5" t="s">
        <v>46</v>
      </c>
      <c r="W550" s="5" t="s">
        <v>31</v>
      </c>
    </row>
    <row r="551" spans="1:23" ht="87" x14ac:dyDescent="0.35">
      <c r="A551" s="4">
        <v>170</v>
      </c>
      <c r="B551" s="5" t="s">
        <v>47</v>
      </c>
      <c r="C551" s="5" t="s">
        <v>222</v>
      </c>
      <c r="D551" s="2" t="s">
        <v>2562</v>
      </c>
      <c r="E551" s="5" t="s">
        <v>2563</v>
      </c>
      <c r="F551" s="5" t="s">
        <v>35</v>
      </c>
      <c r="G551" s="9" t="s">
        <v>2564</v>
      </c>
      <c r="H551" s="2" t="s">
        <v>28</v>
      </c>
      <c r="I551" s="10"/>
      <c r="J551" s="1" t="s">
        <v>2565</v>
      </c>
      <c r="L551" s="6">
        <v>42464.372743055559</v>
      </c>
      <c r="M551" s="5"/>
      <c r="N551" s="5" t="s">
        <v>227</v>
      </c>
      <c r="O551" s="5" t="s">
        <v>38</v>
      </c>
      <c r="P551" s="5"/>
      <c r="Q551" s="5" t="s">
        <v>1796</v>
      </c>
      <c r="R551" s="6">
        <v>42464</v>
      </c>
      <c r="S551" s="6"/>
      <c r="T551" s="6">
        <v>42464</v>
      </c>
      <c r="V551" s="5" t="s">
        <v>56</v>
      </c>
      <c r="W551" s="5" t="s">
        <v>1609</v>
      </c>
    </row>
    <row r="552" spans="1:23" ht="409.5" x14ac:dyDescent="0.35">
      <c r="A552" s="4">
        <v>169</v>
      </c>
      <c r="B552" s="5" t="s">
        <v>66</v>
      </c>
      <c r="C552" s="5" t="s">
        <v>2566</v>
      </c>
      <c r="D552" s="2" t="s">
        <v>2566</v>
      </c>
      <c r="E552" s="5"/>
      <c r="F552" s="5" t="s">
        <v>35</v>
      </c>
      <c r="G552" s="9" t="s">
        <v>2567</v>
      </c>
      <c r="H552" s="2" t="s">
        <v>43</v>
      </c>
      <c r="I552" s="10"/>
      <c r="J552" s="1" t="s">
        <v>2568</v>
      </c>
      <c r="L552" s="6">
        <v>42461.407731481479</v>
      </c>
      <c r="M552" s="5" t="s">
        <v>1697</v>
      </c>
      <c r="N552" s="5" t="s">
        <v>2569</v>
      </c>
      <c r="O552" s="5" t="s">
        <v>38</v>
      </c>
      <c r="P552" s="5"/>
      <c r="Q552" s="5" t="s">
        <v>2570</v>
      </c>
      <c r="R552" s="6">
        <v>42461</v>
      </c>
      <c r="S552" s="6"/>
      <c r="T552" s="6">
        <v>42471</v>
      </c>
      <c r="V552" s="5" t="s">
        <v>46</v>
      </c>
      <c r="W552" s="5" t="s">
        <v>1609</v>
      </c>
    </row>
    <row r="553" spans="1:23" ht="72.5" x14ac:dyDescent="0.35">
      <c r="A553" s="4">
        <v>168</v>
      </c>
      <c r="B553" s="5" t="s">
        <v>47</v>
      </c>
      <c r="C553" s="5" t="s">
        <v>1335</v>
      </c>
      <c r="D553" s="2" t="s">
        <v>2571</v>
      </c>
      <c r="E553" s="5"/>
      <c r="F553" s="5" t="s">
        <v>1609</v>
      </c>
      <c r="G553" s="9" t="s">
        <v>2572</v>
      </c>
      <c r="H553" s="2" t="s">
        <v>28</v>
      </c>
      <c r="I553" s="10"/>
      <c r="J553" s="1" t="s">
        <v>2573</v>
      </c>
      <c r="K553" s="7" t="s">
        <v>1971</v>
      </c>
      <c r="L553" s="6">
        <v>42460.705092592594</v>
      </c>
      <c r="M553" s="5" t="s">
        <v>102</v>
      </c>
      <c r="N553" s="5"/>
      <c r="O553" s="5" t="s">
        <v>30</v>
      </c>
      <c r="P553" s="5"/>
      <c r="Q553" s="5" t="s">
        <v>1605</v>
      </c>
      <c r="R553" s="6">
        <v>42461</v>
      </c>
      <c r="S553" s="6"/>
      <c r="T553" s="6">
        <v>42461</v>
      </c>
      <c r="V553" s="5" t="s">
        <v>56</v>
      </c>
      <c r="W553" s="5" t="s">
        <v>35</v>
      </c>
    </row>
    <row r="554" spans="1:23" ht="159.5" x14ac:dyDescent="0.35">
      <c r="A554" s="4">
        <v>167</v>
      </c>
      <c r="B554" s="5" t="s">
        <v>47</v>
      </c>
      <c r="C554" s="5" t="s">
        <v>1377</v>
      </c>
      <c r="D554" s="2" t="s">
        <v>2550</v>
      </c>
      <c r="E554" s="5"/>
      <c r="F554" s="5" t="s">
        <v>1609</v>
      </c>
      <c r="G554" s="9" t="s">
        <v>2574</v>
      </c>
      <c r="H554" s="2" t="s">
        <v>28</v>
      </c>
      <c r="I554" s="10"/>
      <c r="J554" s="1" t="s">
        <v>2575</v>
      </c>
      <c r="K554" s="7" t="s">
        <v>2576</v>
      </c>
      <c r="L554" s="6">
        <v>42460.499513888892</v>
      </c>
      <c r="M554" s="5"/>
      <c r="N554" s="5"/>
      <c r="O554" s="5" t="s">
        <v>30</v>
      </c>
      <c r="P554" s="5"/>
      <c r="Q554" s="5" t="s">
        <v>719</v>
      </c>
      <c r="R554" s="6">
        <v>42460</v>
      </c>
      <c r="S554" s="6"/>
      <c r="T554" s="6">
        <v>42460</v>
      </c>
      <c r="V554" s="5" t="s">
        <v>56</v>
      </c>
      <c r="W554" s="5" t="s">
        <v>31</v>
      </c>
    </row>
    <row r="555" spans="1:23" ht="58" x14ac:dyDescent="0.35">
      <c r="A555" s="4">
        <v>166</v>
      </c>
      <c r="B555" s="5" t="s">
        <v>47</v>
      </c>
      <c r="C555" s="5" t="s">
        <v>1613</v>
      </c>
      <c r="D555" s="2" t="s">
        <v>2577</v>
      </c>
      <c r="E555" s="5"/>
      <c r="F555" s="5" t="s">
        <v>1609</v>
      </c>
      <c r="G555" s="9" t="s">
        <v>2578</v>
      </c>
      <c r="H555" s="2" t="s">
        <v>28</v>
      </c>
      <c r="I555" s="10"/>
      <c r="J555" s="1" t="s">
        <v>2579</v>
      </c>
      <c r="K555" s="7" t="s">
        <v>2580</v>
      </c>
      <c r="L555" s="6">
        <v>42459.740208333336</v>
      </c>
      <c r="M555" s="5"/>
      <c r="N555" s="5"/>
      <c r="O555" s="5" t="s">
        <v>30</v>
      </c>
      <c r="P555" s="5"/>
      <c r="Q555" s="5" t="s">
        <v>719</v>
      </c>
      <c r="R555" s="6">
        <v>42460</v>
      </c>
      <c r="S555" s="6"/>
      <c r="T555" s="6">
        <v>42460</v>
      </c>
      <c r="V555" s="5" t="s">
        <v>56</v>
      </c>
      <c r="W555" s="5" t="s">
        <v>31</v>
      </c>
    </row>
    <row r="556" spans="1:23" ht="116" x14ac:dyDescent="0.35">
      <c r="A556" s="4">
        <v>165</v>
      </c>
      <c r="B556" s="5" t="s">
        <v>47</v>
      </c>
      <c r="C556" s="5" t="s">
        <v>222</v>
      </c>
      <c r="D556" s="2" t="s">
        <v>2581</v>
      </c>
      <c r="E556" s="5" t="s">
        <v>2563</v>
      </c>
      <c r="F556" s="5" t="s">
        <v>31</v>
      </c>
      <c r="G556" s="9" t="s">
        <v>2582</v>
      </c>
      <c r="H556" s="2" t="s">
        <v>43</v>
      </c>
      <c r="I556" s="10"/>
      <c r="J556" s="1" t="s">
        <v>2583</v>
      </c>
      <c r="K556" s="7" t="s">
        <v>2584</v>
      </c>
      <c r="L556" s="6">
        <v>42459.614490740743</v>
      </c>
      <c r="M556" s="5"/>
      <c r="N556" s="5" t="s">
        <v>227</v>
      </c>
      <c r="O556" s="5" t="s">
        <v>38</v>
      </c>
      <c r="P556" s="5" t="s">
        <v>2585</v>
      </c>
      <c r="Q556" s="5" t="s">
        <v>1796</v>
      </c>
      <c r="R556" s="6">
        <v>42460</v>
      </c>
      <c r="S556" s="6"/>
      <c r="T556" s="6">
        <v>42460</v>
      </c>
      <c r="V556" s="5"/>
      <c r="W556" s="5" t="s">
        <v>1609</v>
      </c>
    </row>
    <row r="557" spans="1:23" ht="72.5" x14ac:dyDescent="0.35">
      <c r="A557" s="4">
        <v>164</v>
      </c>
      <c r="B557" s="5" t="s">
        <v>47</v>
      </c>
      <c r="C557" s="5" t="s">
        <v>1335</v>
      </c>
      <c r="D557" s="2" t="s">
        <v>2586</v>
      </c>
      <c r="E557" s="5"/>
      <c r="F557" s="5" t="s">
        <v>1609</v>
      </c>
      <c r="G557" s="9" t="s">
        <v>2587</v>
      </c>
      <c r="H557" s="2" t="s">
        <v>28</v>
      </c>
      <c r="I557" s="10"/>
      <c r="J557" s="1" t="s">
        <v>1957</v>
      </c>
      <c r="K557" s="7" t="s">
        <v>2588</v>
      </c>
      <c r="L557" s="6">
        <v>42459.448888888888</v>
      </c>
      <c r="M557" s="5"/>
      <c r="N557" s="5"/>
      <c r="O557" s="5" t="s">
        <v>30</v>
      </c>
      <c r="P557" s="5"/>
      <c r="Q557" s="5" t="s">
        <v>719</v>
      </c>
      <c r="R557" s="6">
        <v>42459</v>
      </c>
      <c r="S557" s="6"/>
      <c r="T557" s="6"/>
      <c r="V557" s="5" t="s">
        <v>56</v>
      </c>
      <c r="W557" s="5" t="s">
        <v>31</v>
      </c>
    </row>
    <row r="558" spans="1:23" ht="145" x14ac:dyDescent="0.35">
      <c r="A558" s="4">
        <v>163</v>
      </c>
      <c r="B558" s="5" t="s">
        <v>47</v>
      </c>
      <c r="C558" s="5" t="s">
        <v>1237</v>
      </c>
      <c r="D558" s="2" t="s">
        <v>2589</v>
      </c>
      <c r="E558" s="5" t="s">
        <v>258</v>
      </c>
      <c r="F558" s="5" t="s">
        <v>51</v>
      </c>
      <c r="G558" s="9" t="s">
        <v>2590</v>
      </c>
      <c r="H558" s="2" t="s">
        <v>43</v>
      </c>
      <c r="I558" s="10"/>
      <c r="J558" s="1" t="s">
        <v>2591</v>
      </c>
      <c r="K558" s="7" t="s">
        <v>2592</v>
      </c>
      <c r="L558" s="6">
        <v>42458.573101851849</v>
      </c>
      <c r="M558" s="5" t="s">
        <v>102</v>
      </c>
      <c r="N558" s="5" t="s">
        <v>2402</v>
      </c>
      <c r="O558" s="5" t="s">
        <v>38</v>
      </c>
      <c r="P558" s="5" t="s">
        <v>2403</v>
      </c>
      <c r="Q558" s="5" t="s">
        <v>1796</v>
      </c>
      <c r="R558" s="6">
        <v>42459</v>
      </c>
      <c r="S558" s="6"/>
      <c r="T558" s="6">
        <v>42459</v>
      </c>
      <c r="V558" s="5" t="s">
        <v>46</v>
      </c>
      <c r="W558" s="5" t="s">
        <v>51</v>
      </c>
    </row>
    <row r="559" spans="1:23" ht="101.5" x14ac:dyDescent="0.35">
      <c r="A559" s="4">
        <v>162</v>
      </c>
      <c r="B559" s="5" t="s">
        <v>47</v>
      </c>
      <c r="C559" s="5" t="s">
        <v>2481</v>
      </c>
      <c r="D559" s="2" t="s">
        <v>2593</v>
      </c>
      <c r="E559" s="5"/>
      <c r="F559" s="5" t="s">
        <v>1609</v>
      </c>
      <c r="G559" s="9" t="s">
        <v>2594</v>
      </c>
      <c r="H559" s="2" t="s">
        <v>28</v>
      </c>
      <c r="I559" s="10"/>
      <c r="J559" s="1" t="s">
        <v>2595</v>
      </c>
      <c r="K559" s="7" t="s">
        <v>2596</v>
      </c>
      <c r="L559" s="6">
        <v>42454.370370370372</v>
      </c>
      <c r="M559" s="5"/>
      <c r="N559" s="5"/>
      <c r="O559" s="5" t="s">
        <v>30</v>
      </c>
      <c r="P559" s="5"/>
      <c r="Q559" s="5" t="s">
        <v>2597</v>
      </c>
      <c r="R559" s="6">
        <v>42458</v>
      </c>
      <c r="S559" s="6">
        <v>42458</v>
      </c>
      <c r="T559" s="6">
        <v>42458</v>
      </c>
      <c r="V559" s="5" t="s">
        <v>56</v>
      </c>
      <c r="W559" s="5" t="s">
        <v>51</v>
      </c>
    </row>
    <row r="560" spans="1:23" ht="159.5" x14ac:dyDescent="0.35">
      <c r="A560" s="4">
        <v>161</v>
      </c>
      <c r="B560" s="5" t="s">
        <v>47</v>
      </c>
      <c r="C560" s="5" t="s">
        <v>2431</v>
      </c>
      <c r="D560" s="2" t="s">
        <v>2432</v>
      </c>
      <c r="E560" s="5" t="s">
        <v>182</v>
      </c>
      <c r="F560" s="5" t="s">
        <v>51</v>
      </c>
      <c r="G560" s="9" t="s">
        <v>2598</v>
      </c>
      <c r="H560" s="2" t="s">
        <v>43</v>
      </c>
      <c r="I560" s="10"/>
      <c r="J560" s="1" t="s">
        <v>2599</v>
      </c>
      <c r="L560" s="6">
        <v>42453.444722222222</v>
      </c>
      <c r="M560" s="5" t="s">
        <v>102</v>
      </c>
      <c r="N560" s="5" t="s">
        <v>2435</v>
      </c>
      <c r="O560" s="5" t="s">
        <v>38</v>
      </c>
      <c r="P560" s="5" t="s">
        <v>2436</v>
      </c>
      <c r="Q560" s="5" t="s">
        <v>639</v>
      </c>
      <c r="R560" s="6">
        <v>42454</v>
      </c>
      <c r="S560" s="6"/>
      <c r="T560" s="6"/>
      <c r="V560" s="5"/>
      <c r="W560" s="5" t="s">
        <v>1609</v>
      </c>
    </row>
    <row r="561" spans="1:23" ht="87" x14ac:dyDescent="0.35">
      <c r="A561" s="4">
        <v>160</v>
      </c>
      <c r="B561" s="5" t="s">
        <v>47</v>
      </c>
      <c r="C561" s="5" t="s">
        <v>387</v>
      </c>
      <c r="D561" s="2" t="s">
        <v>2600</v>
      </c>
      <c r="E561" s="5" t="s">
        <v>217</v>
      </c>
      <c r="F561" s="5" t="s">
        <v>51</v>
      </c>
      <c r="G561" s="9" t="s">
        <v>2601</v>
      </c>
      <c r="H561" s="2" t="s">
        <v>43</v>
      </c>
      <c r="I561" s="10"/>
      <c r="J561" s="1" t="s">
        <v>2602</v>
      </c>
      <c r="K561" s="7" t="s">
        <v>2603</v>
      </c>
      <c r="L561" s="6">
        <v>42452.462685185186</v>
      </c>
      <c r="M561" s="5"/>
      <c r="N561" s="5" t="s">
        <v>391</v>
      </c>
      <c r="O561" s="5" t="s">
        <v>38</v>
      </c>
      <c r="P561" s="5" t="s">
        <v>1210</v>
      </c>
      <c r="Q561" s="5" t="s">
        <v>1718</v>
      </c>
      <c r="R561" s="6">
        <v>42452</v>
      </c>
      <c r="S561" s="6"/>
      <c r="T561" s="6">
        <v>42467</v>
      </c>
      <c r="U561" s="7" t="s">
        <v>2604</v>
      </c>
      <c r="V561" s="5" t="s">
        <v>32</v>
      </c>
      <c r="W561" s="5" t="s">
        <v>1609</v>
      </c>
    </row>
    <row r="562" spans="1:23" ht="87" x14ac:dyDescent="0.35">
      <c r="A562" s="4">
        <v>159</v>
      </c>
      <c r="B562" s="5" t="s">
        <v>47</v>
      </c>
      <c r="C562" s="5" t="s">
        <v>23</v>
      </c>
      <c r="D562" s="2" t="s">
        <v>169</v>
      </c>
      <c r="E562" s="5" t="s">
        <v>119</v>
      </c>
      <c r="F562" s="5" t="s">
        <v>51</v>
      </c>
      <c r="G562" s="9" t="s">
        <v>2605</v>
      </c>
      <c r="H562" s="2" t="s">
        <v>43</v>
      </c>
      <c r="I562" s="10"/>
      <c r="J562" s="1" t="s">
        <v>2606</v>
      </c>
      <c r="L562" s="6">
        <v>42452.417939814812</v>
      </c>
      <c r="M562" s="5" t="s">
        <v>102</v>
      </c>
      <c r="N562" s="5" t="s">
        <v>171</v>
      </c>
      <c r="O562" s="5" t="s">
        <v>38</v>
      </c>
      <c r="P562" s="5" t="s">
        <v>2269</v>
      </c>
      <c r="Q562" s="5" t="s">
        <v>1718</v>
      </c>
      <c r="R562" s="6">
        <v>42452</v>
      </c>
      <c r="S562" s="6"/>
      <c r="T562" s="6">
        <v>42478</v>
      </c>
      <c r="V562" s="5" t="s">
        <v>46</v>
      </c>
      <c r="W562" s="5" t="s">
        <v>1609</v>
      </c>
    </row>
    <row r="563" spans="1:23" ht="159.5" x14ac:dyDescent="0.35">
      <c r="A563" s="4">
        <v>158</v>
      </c>
      <c r="B563" s="5" t="s">
        <v>66</v>
      </c>
      <c r="C563" s="5" t="s">
        <v>2607</v>
      </c>
      <c r="D563" s="2" t="s">
        <v>2608</v>
      </c>
      <c r="E563" s="5"/>
      <c r="F563" s="5" t="s">
        <v>1609</v>
      </c>
      <c r="G563" s="9" t="s">
        <v>2609</v>
      </c>
      <c r="H563" s="2" t="s">
        <v>43</v>
      </c>
      <c r="I563" s="10"/>
      <c r="J563" s="1" t="s">
        <v>2610</v>
      </c>
      <c r="K563" s="7" t="s">
        <v>2611</v>
      </c>
      <c r="L563" s="6">
        <v>42451.661273148151</v>
      </c>
      <c r="M563" s="5"/>
      <c r="N563" s="5"/>
      <c r="O563" s="5" t="s">
        <v>30</v>
      </c>
      <c r="P563" s="5"/>
      <c r="Q563" s="5" t="s">
        <v>74</v>
      </c>
      <c r="R563" s="6"/>
      <c r="S563" s="6"/>
      <c r="T563" s="6"/>
      <c r="V563" s="5" t="s">
        <v>56</v>
      </c>
      <c r="W563" s="5" t="s">
        <v>35</v>
      </c>
    </row>
    <row r="564" spans="1:23" ht="203" x14ac:dyDescent="0.35">
      <c r="A564" s="4">
        <v>157</v>
      </c>
      <c r="B564" s="5" t="s">
        <v>47</v>
      </c>
      <c r="C564" s="5" t="s">
        <v>2510</v>
      </c>
      <c r="D564" s="2" t="s">
        <v>2612</v>
      </c>
      <c r="E564" s="5"/>
      <c r="F564" s="5" t="s">
        <v>1609</v>
      </c>
      <c r="G564" s="9" t="s">
        <v>2613</v>
      </c>
      <c r="H564" s="2" t="s">
        <v>28</v>
      </c>
      <c r="I564" s="10"/>
      <c r="J564" s="1" t="s">
        <v>2614</v>
      </c>
      <c r="K564" s="7" t="s">
        <v>2615</v>
      </c>
      <c r="L564" s="6">
        <v>42450.658738425926</v>
      </c>
      <c r="M564" s="5" t="s">
        <v>102</v>
      </c>
      <c r="N564" s="5"/>
      <c r="O564" s="5" t="s">
        <v>30</v>
      </c>
      <c r="P564" s="5"/>
      <c r="Q564" s="5" t="s">
        <v>1605</v>
      </c>
      <c r="R564" s="6">
        <v>42454</v>
      </c>
      <c r="S564" s="6"/>
      <c r="T564" s="6">
        <v>42451</v>
      </c>
      <c r="V564" s="5" t="s">
        <v>56</v>
      </c>
      <c r="W564" s="5" t="s">
        <v>35</v>
      </c>
    </row>
    <row r="565" spans="1:23" ht="101.5" x14ac:dyDescent="0.35">
      <c r="A565" s="4">
        <v>156</v>
      </c>
      <c r="B565" s="5" t="s">
        <v>47</v>
      </c>
      <c r="C565" s="5" t="s">
        <v>1335</v>
      </c>
      <c r="D565" s="2" t="s">
        <v>2616</v>
      </c>
      <c r="E565" s="5"/>
      <c r="F565" s="5" t="s">
        <v>1609</v>
      </c>
      <c r="G565" s="9" t="s">
        <v>2617</v>
      </c>
      <c r="H565" s="2" t="s">
        <v>28</v>
      </c>
      <c r="I565" s="10"/>
      <c r="J565" s="1" t="s">
        <v>2618</v>
      </c>
      <c r="K565" s="7" t="s">
        <v>2619</v>
      </c>
      <c r="L565" s="6">
        <v>42447.627696759257</v>
      </c>
      <c r="M565" s="5"/>
      <c r="N565" s="5"/>
      <c r="O565" s="5" t="s">
        <v>30</v>
      </c>
      <c r="P565" s="5"/>
      <c r="Q565" s="5" t="s">
        <v>719</v>
      </c>
      <c r="R565" s="6">
        <v>42454</v>
      </c>
      <c r="S565" s="6"/>
      <c r="T565" s="6">
        <v>42454</v>
      </c>
      <c r="V565" s="5" t="s">
        <v>56</v>
      </c>
      <c r="W565" s="5" t="s">
        <v>31</v>
      </c>
    </row>
    <row r="566" spans="1:23" ht="87" x14ac:dyDescent="0.35">
      <c r="A566" s="4">
        <v>155</v>
      </c>
      <c r="B566" s="5" t="s">
        <v>47</v>
      </c>
      <c r="C566" s="5" t="s">
        <v>2502</v>
      </c>
      <c r="D566" s="2" t="s">
        <v>2503</v>
      </c>
      <c r="E566" s="5"/>
      <c r="F566" s="5" t="s">
        <v>1609</v>
      </c>
      <c r="G566" s="9" t="s">
        <v>2620</v>
      </c>
      <c r="H566" s="2" t="s">
        <v>28</v>
      </c>
      <c r="I566" s="10"/>
      <c r="J566" s="1" t="s">
        <v>2621</v>
      </c>
      <c r="K566" s="7" t="s">
        <v>2622</v>
      </c>
      <c r="L566" s="6">
        <v>42447.483749999999</v>
      </c>
      <c r="M566" s="5"/>
      <c r="N566" s="5"/>
      <c r="O566" s="5" t="s">
        <v>30</v>
      </c>
      <c r="P566" s="5"/>
      <c r="Q566" s="5" t="s">
        <v>834</v>
      </c>
      <c r="R566" s="6">
        <v>42454</v>
      </c>
      <c r="S566" s="6"/>
      <c r="T566" s="6">
        <v>42454</v>
      </c>
      <c r="V566" s="5" t="s">
        <v>56</v>
      </c>
      <c r="W566" s="5" t="s">
        <v>31</v>
      </c>
    </row>
    <row r="567" spans="1:23" ht="290" x14ac:dyDescent="0.35">
      <c r="A567" s="4">
        <v>154</v>
      </c>
      <c r="B567" s="5" t="s">
        <v>47</v>
      </c>
      <c r="C567" s="5" t="s">
        <v>2623</v>
      </c>
      <c r="D567" s="2" t="s">
        <v>2624</v>
      </c>
      <c r="E567" s="5"/>
      <c r="F567" s="5" t="s">
        <v>35</v>
      </c>
      <c r="G567" s="9" t="s">
        <v>2625</v>
      </c>
      <c r="H567" s="2" t="s">
        <v>43</v>
      </c>
      <c r="I567" s="10"/>
      <c r="J567" s="1" t="s">
        <v>2626</v>
      </c>
      <c r="L567" s="6">
        <v>42446.628067129626</v>
      </c>
      <c r="M567" s="5"/>
      <c r="N567" s="5"/>
      <c r="O567" s="5" t="s">
        <v>38</v>
      </c>
      <c r="P567" s="5"/>
      <c r="Q567" s="5" t="s">
        <v>1796</v>
      </c>
      <c r="R567" s="6">
        <v>42447</v>
      </c>
      <c r="S567" s="6"/>
      <c r="T567" s="6">
        <v>42447</v>
      </c>
      <c r="V567" s="5" t="s">
        <v>46</v>
      </c>
      <c r="W567" s="5" t="s">
        <v>1609</v>
      </c>
    </row>
    <row r="568" spans="1:23" ht="72.5" x14ac:dyDescent="0.35">
      <c r="A568" s="4">
        <v>153</v>
      </c>
      <c r="B568" s="5" t="s">
        <v>47</v>
      </c>
      <c r="C568" s="5" t="s">
        <v>23</v>
      </c>
      <c r="D568" s="2" t="s">
        <v>2627</v>
      </c>
      <c r="E568" s="5"/>
      <c r="F568" s="5" t="s">
        <v>1609</v>
      </c>
      <c r="G568" s="9" t="s">
        <v>2628</v>
      </c>
      <c r="H568" s="2" t="s">
        <v>28</v>
      </c>
      <c r="I568" s="10"/>
      <c r="J568" s="1" t="s">
        <v>2629</v>
      </c>
      <c r="K568" s="7" t="s">
        <v>2630</v>
      </c>
      <c r="L568" s="6">
        <v>42444.494525462964</v>
      </c>
      <c r="M568" s="5"/>
      <c r="N568" s="5"/>
      <c r="O568" s="5" t="s">
        <v>30</v>
      </c>
      <c r="P568" s="5"/>
      <c r="Q568" s="5" t="s">
        <v>682</v>
      </c>
      <c r="R568" s="6">
        <v>42445</v>
      </c>
      <c r="S568" s="6"/>
      <c r="T568" s="6">
        <v>42445</v>
      </c>
      <c r="V568" s="5" t="s">
        <v>56</v>
      </c>
      <c r="W568" s="5" t="s">
        <v>31</v>
      </c>
    </row>
    <row r="569" spans="1:23" ht="72.5" x14ac:dyDescent="0.35">
      <c r="A569" s="4">
        <v>152</v>
      </c>
      <c r="B569" s="5" t="s">
        <v>47</v>
      </c>
      <c r="C569" s="5" t="s">
        <v>1357</v>
      </c>
      <c r="D569" s="2" t="s">
        <v>2631</v>
      </c>
      <c r="E569" s="5"/>
      <c r="F569" s="5" t="s">
        <v>1609</v>
      </c>
      <c r="G569" s="9" t="s">
        <v>2632</v>
      </c>
      <c r="H569" s="2" t="s">
        <v>28</v>
      </c>
      <c r="I569" s="10"/>
      <c r="J569" s="1" t="s">
        <v>2505</v>
      </c>
      <c r="K569" s="7" t="s">
        <v>2633</v>
      </c>
      <c r="L569" s="6">
        <v>42443.637094907404</v>
      </c>
      <c r="M569" s="5"/>
      <c r="N569" s="5"/>
      <c r="O569" s="5" t="s">
        <v>30</v>
      </c>
      <c r="P569" s="5"/>
      <c r="Q569" s="5" t="s">
        <v>1541</v>
      </c>
      <c r="R569" s="6">
        <v>42443</v>
      </c>
      <c r="S569" s="6"/>
      <c r="T569" s="6">
        <v>42443</v>
      </c>
      <c r="V569" s="5" t="s">
        <v>56</v>
      </c>
      <c r="W569" s="5" t="s">
        <v>31</v>
      </c>
    </row>
    <row r="570" spans="1:23" ht="72.5" x14ac:dyDescent="0.35">
      <c r="A570" s="4">
        <v>151</v>
      </c>
      <c r="B570" s="5" t="s">
        <v>47</v>
      </c>
      <c r="C570" s="5" t="s">
        <v>23</v>
      </c>
      <c r="D570" s="2" t="s">
        <v>2634</v>
      </c>
      <c r="E570" s="5" t="s">
        <v>102</v>
      </c>
      <c r="F570" s="5" t="s">
        <v>1609</v>
      </c>
      <c r="G570" s="9" t="s">
        <v>2635</v>
      </c>
      <c r="H570" s="2" t="s">
        <v>28</v>
      </c>
      <c r="I570" s="10"/>
      <c r="J570" s="1" t="s">
        <v>2636</v>
      </c>
      <c r="K570" s="7" t="s">
        <v>2630</v>
      </c>
      <c r="L570" s="6">
        <v>42443.61822916667</v>
      </c>
      <c r="M570" s="5"/>
      <c r="N570" s="5"/>
      <c r="O570" s="5" t="s">
        <v>30</v>
      </c>
      <c r="P570" s="5"/>
      <c r="Q570" s="5" t="s">
        <v>1541</v>
      </c>
      <c r="R570" s="6">
        <v>42443</v>
      </c>
      <c r="S570" s="6"/>
      <c r="T570" s="6">
        <v>42443</v>
      </c>
      <c r="V570" s="5" t="s">
        <v>56</v>
      </c>
      <c r="W570" s="5" t="s">
        <v>31</v>
      </c>
    </row>
    <row r="571" spans="1:23" ht="87" x14ac:dyDescent="0.35">
      <c r="A571" s="4">
        <v>150</v>
      </c>
      <c r="B571" s="5" t="s">
        <v>66</v>
      </c>
      <c r="C571" s="5" t="s">
        <v>2637</v>
      </c>
      <c r="D571" s="2" t="s">
        <v>2637</v>
      </c>
      <c r="E571" s="5"/>
      <c r="F571" s="5" t="s">
        <v>35</v>
      </c>
      <c r="G571" s="9" t="s">
        <v>2638</v>
      </c>
      <c r="H571" s="2" t="s">
        <v>43</v>
      </c>
      <c r="I571" s="10"/>
      <c r="J571" s="1" t="s">
        <v>2639</v>
      </c>
      <c r="L571" s="6">
        <v>42443.604143518518</v>
      </c>
      <c r="M571" s="5" t="s">
        <v>102</v>
      </c>
      <c r="N571" s="5"/>
      <c r="O571" s="5" t="s">
        <v>38</v>
      </c>
      <c r="P571" s="5" t="s">
        <v>2640</v>
      </c>
      <c r="Q571" s="5" t="s">
        <v>1907</v>
      </c>
      <c r="R571" s="6">
        <v>42443</v>
      </c>
      <c r="S571" s="6"/>
      <c r="T571" s="6"/>
      <c r="V571" s="5" t="s">
        <v>32</v>
      </c>
      <c r="W571" s="5" t="s">
        <v>1609</v>
      </c>
    </row>
    <row r="572" spans="1:23" ht="101.5" x14ac:dyDescent="0.35">
      <c r="A572" s="4">
        <v>149</v>
      </c>
      <c r="B572" s="5" t="s">
        <v>47</v>
      </c>
      <c r="C572" s="5" t="s">
        <v>492</v>
      </c>
      <c r="D572" s="2" t="s">
        <v>493</v>
      </c>
      <c r="E572" s="5" t="s">
        <v>267</v>
      </c>
      <c r="F572" s="5" t="s">
        <v>85</v>
      </c>
      <c r="G572" s="9" t="s">
        <v>2641</v>
      </c>
      <c r="H572" s="2" t="s">
        <v>43</v>
      </c>
      <c r="I572" s="10"/>
      <c r="J572" s="1" t="s">
        <v>2642</v>
      </c>
      <c r="L572" s="6">
        <v>42440.372418981482</v>
      </c>
      <c r="M572" s="5"/>
      <c r="N572" s="5" t="s">
        <v>495</v>
      </c>
      <c r="O572" s="5" t="s">
        <v>38</v>
      </c>
      <c r="P572" s="5" t="s">
        <v>2643</v>
      </c>
      <c r="Q572" s="5" t="s">
        <v>2644</v>
      </c>
      <c r="R572" s="6">
        <v>42444</v>
      </c>
      <c r="S572" s="6"/>
      <c r="T572" s="6">
        <v>42444</v>
      </c>
      <c r="V572" s="5" t="s">
        <v>32</v>
      </c>
      <c r="W572" s="5" t="s">
        <v>1609</v>
      </c>
    </row>
    <row r="573" spans="1:23" ht="275.5" x14ac:dyDescent="0.35">
      <c r="A573" s="4">
        <v>148</v>
      </c>
      <c r="B573" s="5" t="s">
        <v>47</v>
      </c>
      <c r="C573" s="5" t="s">
        <v>407</v>
      </c>
      <c r="D573" s="2" t="s">
        <v>407</v>
      </c>
      <c r="E573" s="5" t="s">
        <v>1099</v>
      </c>
      <c r="F573" s="5" t="s">
        <v>51</v>
      </c>
      <c r="G573" s="9" t="s">
        <v>2645</v>
      </c>
      <c r="H573" s="2" t="s">
        <v>43</v>
      </c>
      <c r="I573" s="10"/>
      <c r="J573" s="1" t="s">
        <v>2646</v>
      </c>
      <c r="L573" s="6">
        <v>42439.685972222222</v>
      </c>
      <c r="M573" s="5" t="s">
        <v>102</v>
      </c>
      <c r="N573" s="5" t="s">
        <v>2647</v>
      </c>
      <c r="O573" s="5" t="s">
        <v>38</v>
      </c>
      <c r="P573" s="5" t="s">
        <v>2648</v>
      </c>
      <c r="Q573" s="5" t="s">
        <v>2412</v>
      </c>
      <c r="R573" s="6">
        <v>42439</v>
      </c>
      <c r="S573" s="6"/>
      <c r="T573" s="6">
        <v>42447</v>
      </c>
      <c r="V573" s="5" t="s">
        <v>46</v>
      </c>
      <c r="W573" s="5" t="s">
        <v>1609</v>
      </c>
    </row>
    <row r="574" spans="1:23" ht="203" x14ac:dyDescent="0.35">
      <c r="A574" s="4">
        <v>147</v>
      </c>
      <c r="B574" s="5" t="s">
        <v>47</v>
      </c>
      <c r="C574" s="5" t="s">
        <v>2649</v>
      </c>
      <c r="D574" s="2"/>
      <c r="E574" s="5"/>
      <c r="F574" s="5" t="s">
        <v>891</v>
      </c>
      <c r="G574" s="9" t="s">
        <v>2650</v>
      </c>
      <c r="H574" s="2" t="s">
        <v>28</v>
      </c>
      <c r="I574" s="10"/>
      <c r="J574" s="1" t="s">
        <v>2651</v>
      </c>
      <c r="L574" s="6">
        <v>42439.621689814812</v>
      </c>
      <c r="M574" s="5"/>
      <c r="N574" s="5"/>
      <c r="O574" s="5" t="s">
        <v>38</v>
      </c>
      <c r="P574" s="5"/>
      <c r="Q574" s="5" t="s">
        <v>2652</v>
      </c>
      <c r="R574" s="6">
        <v>42444</v>
      </c>
      <c r="S574" s="6"/>
      <c r="T574" s="6"/>
      <c r="V574" s="5"/>
      <c r="W574" s="5" t="s">
        <v>229</v>
      </c>
    </row>
    <row r="575" spans="1:23" ht="174" x14ac:dyDescent="0.35">
      <c r="A575" s="4">
        <v>146</v>
      </c>
      <c r="B575" s="5" t="s">
        <v>47</v>
      </c>
      <c r="C575" s="5" t="s">
        <v>222</v>
      </c>
      <c r="D575" s="2" t="s">
        <v>2581</v>
      </c>
      <c r="E575" s="5" t="s">
        <v>2563</v>
      </c>
      <c r="F575" s="5" t="s">
        <v>31</v>
      </c>
      <c r="G575" s="9" t="s">
        <v>2653</v>
      </c>
      <c r="H575" s="2" t="s">
        <v>43</v>
      </c>
      <c r="I575" s="10"/>
      <c r="J575" s="1" t="s">
        <v>2654</v>
      </c>
      <c r="K575" s="7" t="s">
        <v>2655</v>
      </c>
      <c r="L575" s="6">
        <v>42439.607974537037</v>
      </c>
      <c r="M575" s="5"/>
      <c r="N575" s="5" t="s">
        <v>227</v>
      </c>
      <c r="O575" s="5" t="s">
        <v>38</v>
      </c>
      <c r="P575" s="5" t="s">
        <v>2656</v>
      </c>
      <c r="Q575" s="5"/>
      <c r="R575" s="6"/>
      <c r="S575" s="6"/>
      <c r="T575" s="6"/>
      <c r="V575" s="5" t="s">
        <v>46</v>
      </c>
      <c r="W575" s="5" t="s">
        <v>31</v>
      </c>
    </row>
    <row r="576" spans="1:23" ht="58" x14ac:dyDescent="0.35">
      <c r="A576" s="4">
        <v>145</v>
      </c>
      <c r="B576" s="5" t="s">
        <v>47</v>
      </c>
      <c r="C576" s="5" t="s">
        <v>1284</v>
      </c>
      <c r="D576" s="2" t="s">
        <v>1434</v>
      </c>
      <c r="E576" s="5" t="s">
        <v>78</v>
      </c>
      <c r="F576" s="5" t="s">
        <v>31</v>
      </c>
      <c r="G576" s="9" t="s">
        <v>2657</v>
      </c>
      <c r="H576" s="2" t="s">
        <v>43</v>
      </c>
      <c r="I576" s="10"/>
      <c r="J576" s="1"/>
      <c r="K576" s="7" t="s">
        <v>2658</v>
      </c>
      <c r="L576" s="6">
        <v>42438.709363425929</v>
      </c>
      <c r="M576" s="5" t="s">
        <v>102</v>
      </c>
      <c r="N576" s="5" t="s">
        <v>1905</v>
      </c>
      <c r="O576" s="5" t="s">
        <v>38</v>
      </c>
      <c r="P576" s="5" t="s">
        <v>2659</v>
      </c>
      <c r="Q576" s="5" t="s">
        <v>1796</v>
      </c>
      <c r="R576" s="6">
        <v>42439</v>
      </c>
      <c r="S576" s="6"/>
      <c r="T576" s="6">
        <v>42439</v>
      </c>
      <c r="V576" s="5"/>
      <c r="W576" s="5" t="s">
        <v>1609</v>
      </c>
    </row>
    <row r="577" spans="1:23" ht="217.5" x14ac:dyDescent="0.35">
      <c r="A577" s="4">
        <v>144</v>
      </c>
      <c r="B577" s="5" t="s">
        <v>47</v>
      </c>
      <c r="C577" s="5" t="s">
        <v>222</v>
      </c>
      <c r="D577" s="2" t="s">
        <v>2355</v>
      </c>
      <c r="E577" s="5"/>
      <c r="F577" s="5" t="s">
        <v>1609</v>
      </c>
      <c r="G577" s="9" t="s">
        <v>2660</v>
      </c>
      <c r="H577" s="2" t="s">
        <v>43</v>
      </c>
      <c r="I577" s="10"/>
      <c r="J577" s="1"/>
      <c r="L577" s="6">
        <v>42433.506215277775</v>
      </c>
      <c r="M577" s="5"/>
      <c r="N577" s="5"/>
      <c r="O577" s="5" t="s">
        <v>30</v>
      </c>
      <c r="P577" s="5"/>
      <c r="Q577" s="5"/>
      <c r="R577" s="6"/>
      <c r="S577" s="6"/>
      <c r="T577" s="6"/>
      <c r="V577" s="5"/>
      <c r="W577" s="5" t="s">
        <v>1609</v>
      </c>
    </row>
    <row r="578" spans="1:23" ht="145" x14ac:dyDescent="0.35">
      <c r="A578" s="4">
        <v>143</v>
      </c>
      <c r="B578" s="5" t="s">
        <v>47</v>
      </c>
      <c r="C578" s="5" t="s">
        <v>1019</v>
      </c>
      <c r="D578" s="2" t="s">
        <v>1019</v>
      </c>
      <c r="E578" s="5" t="s">
        <v>1099</v>
      </c>
      <c r="F578" s="5" t="s">
        <v>51</v>
      </c>
      <c r="G578" s="9" t="s">
        <v>2661</v>
      </c>
      <c r="H578" s="2" t="s">
        <v>28</v>
      </c>
      <c r="I578" s="10"/>
      <c r="J578" s="1" t="s">
        <v>2662</v>
      </c>
      <c r="L578" s="6">
        <v>42432.660416666666</v>
      </c>
      <c r="M578" s="5" t="s">
        <v>102</v>
      </c>
      <c r="N578" s="5" t="s">
        <v>2663</v>
      </c>
      <c r="O578" s="5" t="s">
        <v>38</v>
      </c>
      <c r="P578" s="5"/>
      <c r="Q578" s="5" t="s">
        <v>1796</v>
      </c>
      <c r="R578" s="6">
        <v>42437</v>
      </c>
      <c r="S578" s="6"/>
      <c r="T578" s="6">
        <v>42437</v>
      </c>
      <c r="U578" s="7" t="s">
        <v>2664</v>
      </c>
      <c r="V578" s="5"/>
      <c r="W578" s="5" t="s">
        <v>1609</v>
      </c>
    </row>
    <row r="579" spans="1:23" ht="174" x14ac:dyDescent="0.35">
      <c r="A579" s="4">
        <v>142</v>
      </c>
      <c r="B579" s="5" t="s">
        <v>66</v>
      </c>
      <c r="C579" s="5" t="s">
        <v>292</v>
      </c>
      <c r="D579" s="2" t="s">
        <v>2665</v>
      </c>
      <c r="E579" s="5" t="s">
        <v>2666</v>
      </c>
      <c r="F579" s="5" t="s">
        <v>85</v>
      </c>
      <c r="G579" s="9" t="s">
        <v>2667</v>
      </c>
      <c r="H579" s="2" t="s">
        <v>28</v>
      </c>
      <c r="I579" s="10"/>
      <c r="J579" s="1" t="s">
        <v>2668</v>
      </c>
      <c r="L579" s="6">
        <v>42431.70417824074</v>
      </c>
      <c r="M579" s="5"/>
      <c r="N579" s="5" t="s">
        <v>296</v>
      </c>
      <c r="O579" s="5" t="s">
        <v>38</v>
      </c>
      <c r="P579" s="5"/>
      <c r="Q579" s="5" t="s">
        <v>1796</v>
      </c>
      <c r="R579" s="6">
        <v>42431</v>
      </c>
      <c r="S579" s="6"/>
      <c r="T579" s="6"/>
      <c r="V579" s="5"/>
      <c r="W579" s="5" t="s">
        <v>1609</v>
      </c>
    </row>
    <row r="580" spans="1:23" ht="58" x14ac:dyDescent="0.35">
      <c r="A580" s="4">
        <v>141</v>
      </c>
      <c r="B580" s="5" t="s">
        <v>47</v>
      </c>
      <c r="C580" s="5" t="s">
        <v>407</v>
      </c>
      <c r="D580" s="2" t="s">
        <v>1465</v>
      </c>
      <c r="E580" s="5" t="s">
        <v>1099</v>
      </c>
      <c r="F580" s="5" t="s">
        <v>51</v>
      </c>
      <c r="G580" s="9" t="s">
        <v>2669</v>
      </c>
      <c r="H580" s="2" t="s">
        <v>37</v>
      </c>
      <c r="I580" s="10"/>
      <c r="J580" s="1" t="s">
        <v>2670</v>
      </c>
      <c r="K580" s="7" t="s">
        <v>2671</v>
      </c>
      <c r="L580" s="6">
        <v>42431.660405092596</v>
      </c>
      <c r="M580" s="5"/>
      <c r="N580" s="5" t="s">
        <v>2672</v>
      </c>
      <c r="O580" s="5" t="s">
        <v>38</v>
      </c>
      <c r="P580" s="5"/>
      <c r="Q580" s="5" t="s">
        <v>1718</v>
      </c>
      <c r="R580" s="6">
        <v>42431</v>
      </c>
      <c r="S580" s="6"/>
      <c r="T580" s="6">
        <v>42439</v>
      </c>
      <c r="U580" s="7" t="s">
        <v>2673</v>
      </c>
      <c r="V580" s="5"/>
      <c r="W580" s="5" t="s">
        <v>1609</v>
      </c>
    </row>
    <row r="581" spans="1:23" ht="58" x14ac:dyDescent="0.35">
      <c r="A581" s="4">
        <v>140</v>
      </c>
      <c r="B581" s="5" t="s">
        <v>47</v>
      </c>
      <c r="C581" s="5" t="s">
        <v>2251</v>
      </c>
      <c r="D581" s="2" t="s">
        <v>2260</v>
      </c>
      <c r="E581" s="5"/>
      <c r="F581" s="5" t="s">
        <v>1609</v>
      </c>
      <c r="G581" s="9" t="s">
        <v>2674</v>
      </c>
      <c r="H581" s="2" t="s">
        <v>28</v>
      </c>
      <c r="I581" s="10"/>
      <c r="J581" s="1" t="s">
        <v>2675</v>
      </c>
      <c r="K581" s="7" t="s">
        <v>2676</v>
      </c>
      <c r="L581" s="6">
        <v>42431.482106481482</v>
      </c>
      <c r="M581" s="5"/>
      <c r="N581" s="5"/>
      <c r="O581" s="5" t="s">
        <v>30</v>
      </c>
      <c r="P581" s="5"/>
      <c r="Q581" s="5" t="s">
        <v>682</v>
      </c>
      <c r="R581" s="6">
        <v>42431</v>
      </c>
      <c r="S581" s="6"/>
      <c r="T581" s="6">
        <v>42431</v>
      </c>
      <c r="U581" s="7" t="s">
        <v>2677</v>
      </c>
      <c r="V581" s="5" t="s">
        <v>56</v>
      </c>
      <c r="W581" s="5" t="s">
        <v>31</v>
      </c>
    </row>
    <row r="582" spans="1:23" ht="130.5" x14ac:dyDescent="0.35">
      <c r="A582" s="4">
        <v>139</v>
      </c>
      <c r="B582" s="5" t="s">
        <v>66</v>
      </c>
      <c r="C582" s="5" t="s">
        <v>2678</v>
      </c>
      <c r="D582" s="2" t="s">
        <v>2679</v>
      </c>
      <c r="E582" s="5"/>
      <c r="F582" s="5" t="s">
        <v>1609</v>
      </c>
      <c r="G582" s="9" t="s">
        <v>2680</v>
      </c>
      <c r="H582" s="2" t="s">
        <v>43</v>
      </c>
      <c r="I582" s="10"/>
      <c r="J582" s="1" t="s">
        <v>2681</v>
      </c>
      <c r="L582" s="6">
        <v>42430.585578703707</v>
      </c>
      <c r="M582" s="5"/>
      <c r="N582" s="5"/>
      <c r="O582" s="5" t="s">
        <v>30</v>
      </c>
      <c r="P582" s="5"/>
      <c r="Q582" s="5" t="s">
        <v>1669</v>
      </c>
      <c r="R582" s="6">
        <v>42430</v>
      </c>
      <c r="S582" s="6"/>
      <c r="T582" s="6"/>
      <c r="V582" s="5" t="s">
        <v>46</v>
      </c>
      <c r="W582" s="5" t="s">
        <v>35</v>
      </c>
    </row>
    <row r="583" spans="1:23" ht="304.5" x14ac:dyDescent="0.35">
      <c r="A583" s="4">
        <v>138</v>
      </c>
      <c r="B583" s="5" t="s">
        <v>47</v>
      </c>
      <c r="C583" s="5" t="s">
        <v>408</v>
      </c>
      <c r="D583" s="2" t="s">
        <v>408</v>
      </c>
      <c r="E583" s="5"/>
      <c r="F583" s="5" t="s">
        <v>51</v>
      </c>
      <c r="G583" s="9" t="s">
        <v>2682</v>
      </c>
      <c r="H583" s="2" t="s">
        <v>43</v>
      </c>
      <c r="I583" s="10"/>
      <c r="J583" s="1" t="s">
        <v>2683</v>
      </c>
      <c r="L583" s="6">
        <v>42430.487662037034</v>
      </c>
      <c r="M583" s="5"/>
      <c r="N583" s="5" t="s">
        <v>2684</v>
      </c>
      <c r="O583" s="5" t="s">
        <v>38</v>
      </c>
      <c r="P583" s="5" t="s">
        <v>2436</v>
      </c>
      <c r="Q583" s="5" t="s">
        <v>1718</v>
      </c>
      <c r="R583" s="6">
        <v>42431</v>
      </c>
      <c r="S583" s="6"/>
      <c r="T583" s="6">
        <v>42464</v>
      </c>
      <c r="V583" s="5"/>
      <c r="W583" s="5" t="s">
        <v>1609</v>
      </c>
    </row>
    <row r="584" spans="1:23" ht="145" x14ac:dyDescent="0.35">
      <c r="A584" s="4">
        <v>137</v>
      </c>
      <c r="B584" s="5" t="s">
        <v>47</v>
      </c>
      <c r="C584" s="5" t="s">
        <v>83</v>
      </c>
      <c r="D584" s="2" t="s">
        <v>2685</v>
      </c>
      <c r="E584" s="5"/>
      <c r="F584" s="5" t="s">
        <v>1609</v>
      </c>
      <c r="G584" s="9" t="s">
        <v>2686</v>
      </c>
      <c r="H584" s="2" t="s">
        <v>28</v>
      </c>
      <c r="I584" s="10"/>
      <c r="J584" s="1" t="s">
        <v>2687</v>
      </c>
      <c r="K584" s="7" t="s">
        <v>2688</v>
      </c>
      <c r="L584" s="6">
        <v>42429.56722222222</v>
      </c>
      <c r="M584" s="5"/>
      <c r="N584" s="5"/>
      <c r="O584" s="5" t="s">
        <v>30</v>
      </c>
      <c r="P584" s="5"/>
      <c r="Q584" s="5" t="s">
        <v>834</v>
      </c>
      <c r="R584" s="6">
        <v>42429</v>
      </c>
      <c r="S584" s="6"/>
      <c r="T584" s="6"/>
      <c r="V584" s="5" t="s">
        <v>56</v>
      </c>
      <c r="W584" s="5" t="s">
        <v>31</v>
      </c>
    </row>
    <row r="585" spans="1:23" ht="72.5" x14ac:dyDescent="0.35">
      <c r="A585" s="4">
        <v>136</v>
      </c>
      <c r="B585" s="5" t="s">
        <v>47</v>
      </c>
      <c r="C585" s="5" t="s">
        <v>2678</v>
      </c>
      <c r="D585" s="2" t="s">
        <v>2679</v>
      </c>
      <c r="E585" s="5"/>
      <c r="F585" s="5" t="s">
        <v>1609</v>
      </c>
      <c r="G585" s="9" t="s">
        <v>2689</v>
      </c>
      <c r="H585" s="2" t="s">
        <v>43</v>
      </c>
      <c r="I585" s="10"/>
      <c r="J585" s="1" t="s">
        <v>2690</v>
      </c>
      <c r="L585" s="6">
        <v>42426.468252314815</v>
      </c>
      <c r="M585" s="5"/>
      <c r="N585" s="5"/>
      <c r="O585" s="5" t="s">
        <v>30</v>
      </c>
      <c r="P585" s="5"/>
      <c r="Q585" s="5" t="s">
        <v>2691</v>
      </c>
      <c r="R585" s="6">
        <v>42430</v>
      </c>
      <c r="S585" s="6"/>
      <c r="T585" s="6">
        <v>42430</v>
      </c>
      <c r="V585" s="5"/>
      <c r="W585" s="5" t="s">
        <v>891</v>
      </c>
    </row>
    <row r="586" spans="1:23" ht="174" x14ac:dyDescent="0.35">
      <c r="A586" s="4">
        <v>135</v>
      </c>
      <c r="B586" s="5" t="s">
        <v>47</v>
      </c>
      <c r="C586" s="5" t="s">
        <v>408</v>
      </c>
      <c r="D586" s="2" t="s">
        <v>408</v>
      </c>
      <c r="E586" s="5" t="s">
        <v>1099</v>
      </c>
      <c r="F586" s="5" t="s">
        <v>51</v>
      </c>
      <c r="G586" s="9" t="s">
        <v>2692</v>
      </c>
      <c r="H586" s="2" t="s">
        <v>43</v>
      </c>
      <c r="I586" s="10"/>
      <c r="J586" s="1" t="s">
        <v>2693</v>
      </c>
      <c r="L586" s="6">
        <v>42425.57476851852</v>
      </c>
      <c r="M586" s="5"/>
      <c r="N586" s="5" t="s">
        <v>2694</v>
      </c>
      <c r="O586" s="5" t="s">
        <v>38</v>
      </c>
      <c r="P586" s="5" t="s">
        <v>2346</v>
      </c>
      <c r="Q586" s="5" t="s">
        <v>2695</v>
      </c>
      <c r="R586" s="6">
        <v>42425</v>
      </c>
      <c r="S586" s="6"/>
      <c r="T586" s="6">
        <v>42433</v>
      </c>
      <c r="V586" s="5"/>
      <c r="W586" s="5" t="s">
        <v>1609</v>
      </c>
    </row>
    <row r="587" spans="1:23" ht="130.5" x14ac:dyDescent="0.35">
      <c r="A587" s="4">
        <v>134</v>
      </c>
      <c r="B587" s="5" t="s">
        <v>47</v>
      </c>
      <c r="C587" s="5" t="s">
        <v>2696</v>
      </c>
      <c r="D587" s="2" t="s">
        <v>2696</v>
      </c>
      <c r="E587" s="5"/>
      <c r="F587" s="5" t="s">
        <v>35</v>
      </c>
      <c r="G587" s="9" t="s">
        <v>2697</v>
      </c>
      <c r="H587" s="2" t="s">
        <v>28</v>
      </c>
      <c r="I587" s="10"/>
      <c r="J587" s="1" t="s">
        <v>2698</v>
      </c>
      <c r="K587" s="7" t="s">
        <v>2699</v>
      </c>
      <c r="L587" s="6">
        <v>42425.449699074074</v>
      </c>
      <c r="M587" s="5"/>
      <c r="N587" s="5"/>
      <c r="O587" s="5" t="s">
        <v>38</v>
      </c>
      <c r="P587" s="5"/>
      <c r="Q587" s="5" t="s">
        <v>1796</v>
      </c>
      <c r="R587" s="6">
        <v>42426</v>
      </c>
      <c r="S587" s="6"/>
      <c r="T587" s="6">
        <v>42426</v>
      </c>
      <c r="V587" s="5" t="s">
        <v>56</v>
      </c>
      <c r="W587" s="5" t="s">
        <v>35</v>
      </c>
    </row>
    <row r="588" spans="1:23" ht="29" x14ac:dyDescent="0.35">
      <c r="A588" s="4">
        <v>133</v>
      </c>
      <c r="B588" s="5" t="s">
        <v>47</v>
      </c>
      <c r="C588" s="5" t="s">
        <v>368</v>
      </c>
      <c r="D588" s="2" t="s">
        <v>2700</v>
      </c>
      <c r="E588" s="5" t="s">
        <v>217</v>
      </c>
      <c r="F588" s="5" t="s">
        <v>252</v>
      </c>
      <c r="G588" s="9" t="s">
        <v>2701</v>
      </c>
      <c r="H588" s="2" t="s">
        <v>43</v>
      </c>
      <c r="I588" s="10"/>
      <c r="J588" s="1" t="s">
        <v>2702</v>
      </c>
      <c r="K588" s="7" t="s">
        <v>2703</v>
      </c>
      <c r="L588" s="6">
        <v>42424.754999999997</v>
      </c>
      <c r="M588" s="5"/>
      <c r="N588" s="5" t="s">
        <v>372</v>
      </c>
      <c r="O588" s="5" t="s">
        <v>38</v>
      </c>
      <c r="P588" s="5" t="s">
        <v>2704</v>
      </c>
      <c r="Q588" s="5" t="s">
        <v>1718</v>
      </c>
      <c r="R588" s="6">
        <v>42425</v>
      </c>
      <c r="S588" s="6"/>
      <c r="T588" s="6">
        <v>42439</v>
      </c>
      <c r="U588" s="7" t="s">
        <v>2705</v>
      </c>
      <c r="V588" s="5" t="s">
        <v>46</v>
      </c>
      <c r="W588" s="5" t="s">
        <v>1609</v>
      </c>
    </row>
    <row r="589" spans="1:23" ht="29" x14ac:dyDescent="0.35">
      <c r="A589" s="4">
        <v>132</v>
      </c>
      <c r="B589" s="5" t="s">
        <v>47</v>
      </c>
      <c r="C589" s="5" t="s">
        <v>1995</v>
      </c>
      <c r="D589" s="2" t="s">
        <v>2706</v>
      </c>
      <c r="E589" s="5" t="s">
        <v>119</v>
      </c>
      <c r="F589" s="5" t="s">
        <v>252</v>
      </c>
      <c r="G589" s="9" t="s">
        <v>2707</v>
      </c>
      <c r="H589" s="2" t="s">
        <v>43</v>
      </c>
      <c r="I589" s="10"/>
      <c r="J589" s="1" t="s">
        <v>2708</v>
      </c>
      <c r="K589" s="7" t="s">
        <v>2709</v>
      </c>
      <c r="L589" s="6">
        <v>42424.752986111111</v>
      </c>
      <c r="M589" s="5"/>
      <c r="N589" s="5" t="s">
        <v>1999</v>
      </c>
      <c r="O589" s="5" t="s">
        <v>38</v>
      </c>
      <c r="P589" s="5" t="s">
        <v>2358</v>
      </c>
      <c r="Q589" s="5" t="s">
        <v>1718</v>
      </c>
      <c r="R589" s="6">
        <v>42425</v>
      </c>
      <c r="S589" s="6"/>
      <c r="T589" s="6">
        <v>42439</v>
      </c>
      <c r="U589" s="7" t="s">
        <v>2710</v>
      </c>
      <c r="V589" s="5" t="s">
        <v>46</v>
      </c>
      <c r="W589" s="5" t="s">
        <v>1609</v>
      </c>
    </row>
    <row r="590" spans="1:23" ht="29" x14ac:dyDescent="0.35">
      <c r="A590" s="4">
        <v>131</v>
      </c>
      <c r="B590" s="5" t="s">
        <v>47</v>
      </c>
      <c r="C590" s="5" t="s">
        <v>2711</v>
      </c>
      <c r="D590" s="2" t="s">
        <v>2712</v>
      </c>
      <c r="E590" s="5" t="s">
        <v>119</v>
      </c>
      <c r="F590" s="5" t="s">
        <v>252</v>
      </c>
      <c r="G590" s="9" t="s">
        <v>2707</v>
      </c>
      <c r="H590" s="2" t="s">
        <v>43</v>
      </c>
      <c r="I590" s="10"/>
      <c r="J590" s="1" t="s">
        <v>2713</v>
      </c>
      <c r="K590" s="7" t="s">
        <v>2714</v>
      </c>
      <c r="L590" s="6">
        <v>42424.747384259259</v>
      </c>
      <c r="M590" s="5"/>
      <c r="N590" s="5" t="s">
        <v>2715</v>
      </c>
      <c r="O590" s="5" t="s">
        <v>38</v>
      </c>
      <c r="P590" s="5" t="s">
        <v>2716</v>
      </c>
      <c r="Q590" s="5" t="s">
        <v>1718</v>
      </c>
      <c r="R590" s="6">
        <v>42425</v>
      </c>
      <c r="S590" s="6"/>
      <c r="T590" s="6">
        <v>42439</v>
      </c>
      <c r="U590" s="7" t="s">
        <v>2717</v>
      </c>
      <c r="V590" s="5" t="s">
        <v>46</v>
      </c>
      <c r="W590" s="5" t="s">
        <v>1609</v>
      </c>
    </row>
    <row r="591" spans="1:23" ht="72.5" x14ac:dyDescent="0.35">
      <c r="A591" s="4">
        <v>130</v>
      </c>
      <c r="B591" s="5" t="s">
        <v>47</v>
      </c>
      <c r="C591" s="5" t="s">
        <v>204</v>
      </c>
      <c r="D591" s="2" t="s">
        <v>2176</v>
      </c>
      <c r="E591" s="5" t="s">
        <v>60</v>
      </c>
      <c r="F591" s="5" t="s">
        <v>51</v>
      </c>
      <c r="G591" s="9" t="s">
        <v>2718</v>
      </c>
      <c r="H591" s="2" t="s">
        <v>43</v>
      </c>
      <c r="I591" s="10"/>
      <c r="J591" s="1" t="s">
        <v>2719</v>
      </c>
      <c r="K591" s="7" t="s">
        <v>2720</v>
      </c>
      <c r="L591" s="6">
        <v>42424.652256944442</v>
      </c>
      <c r="M591" s="5"/>
      <c r="N591" s="5" t="s">
        <v>209</v>
      </c>
      <c r="O591" s="5" t="s">
        <v>38</v>
      </c>
      <c r="P591" s="5" t="s">
        <v>2721</v>
      </c>
      <c r="Q591" s="5" t="s">
        <v>1718</v>
      </c>
      <c r="R591" s="6">
        <v>42425</v>
      </c>
      <c r="S591" s="6"/>
      <c r="T591" s="6"/>
      <c r="V591" s="5"/>
      <c r="W591" s="5" t="s">
        <v>51</v>
      </c>
    </row>
    <row r="592" spans="1:23" ht="101.5" x14ac:dyDescent="0.35">
      <c r="A592" s="4">
        <v>129</v>
      </c>
      <c r="B592" s="5" t="s">
        <v>47</v>
      </c>
      <c r="C592" s="5" t="s">
        <v>407</v>
      </c>
      <c r="D592" s="2" t="s">
        <v>407</v>
      </c>
      <c r="E592" s="5" t="s">
        <v>1099</v>
      </c>
      <c r="F592" s="5" t="s">
        <v>51</v>
      </c>
      <c r="G592" s="9" t="s">
        <v>2722</v>
      </c>
      <c r="H592" s="2" t="s">
        <v>28</v>
      </c>
      <c r="I592" s="10"/>
      <c r="J592" s="1" t="s">
        <v>2723</v>
      </c>
      <c r="L592" s="6">
        <v>42423.572233796294</v>
      </c>
      <c r="M592" s="5"/>
      <c r="N592" s="5" t="s">
        <v>2724</v>
      </c>
      <c r="O592" s="5" t="s">
        <v>38</v>
      </c>
      <c r="P592" s="5"/>
      <c r="Q592" s="5" t="s">
        <v>2412</v>
      </c>
      <c r="R592" s="6">
        <v>42423</v>
      </c>
      <c r="S592" s="6"/>
      <c r="T592" s="6">
        <v>42423</v>
      </c>
      <c r="V592" s="5"/>
      <c r="W592" s="5" t="s">
        <v>1609</v>
      </c>
    </row>
    <row r="593" spans="1:23" ht="130.5" x14ac:dyDescent="0.35">
      <c r="A593" s="4">
        <v>128</v>
      </c>
      <c r="B593" s="5" t="s">
        <v>47</v>
      </c>
      <c r="C593" s="5" t="s">
        <v>204</v>
      </c>
      <c r="D593" s="2" t="s">
        <v>2176</v>
      </c>
      <c r="E593" s="5" t="s">
        <v>60</v>
      </c>
      <c r="F593" s="5" t="s">
        <v>51</v>
      </c>
      <c r="G593" s="9" t="s">
        <v>2725</v>
      </c>
      <c r="H593" s="2" t="s">
        <v>43</v>
      </c>
      <c r="I593" s="10"/>
      <c r="J593" s="1" t="s">
        <v>2726</v>
      </c>
      <c r="K593" s="7" t="s">
        <v>2727</v>
      </c>
      <c r="L593" s="6">
        <v>42423.564710648148</v>
      </c>
      <c r="M593" s="5"/>
      <c r="N593" s="5" t="s">
        <v>209</v>
      </c>
      <c r="O593" s="5" t="s">
        <v>38</v>
      </c>
      <c r="P593" s="5" t="s">
        <v>2728</v>
      </c>
      <c r="Q593" s="5" t="s">
        <v>1796</v>
      </c>
      <c r="R593" s="6">
        <v>42423</v>
      </c>
      <c r="S593" s="6"/>
      <c r="T593" s="6">
        <v>42423</v>
      </c>
      <c r="V593" s="5"/>
      <c r="W593" s="5" t="s">
        <v>1609</v>
      </c>
    </row>
    <row r="594" spans="1:23" ht="101.5" x14ac:dyDescent="0.35">
      <c r="A594" s="4">
        <v>127</v>
      </c>
      <c r="B594" s="5" t="s">
        <v>47</v>
      </c>
      <c r="C594" s="5" t="s">
        <v>1357</v>
      </c>
      <c r="D594" s="2" t="s">
        <v>2729</v>
      </c>
      <c r="E594" s="5" t="s">
        <v>78</v>
      </c>
      <c r="F594" s="5" t="s">
        <v>31</v>
      </c>
      <c r="G594" s="9" t="s">
        <v>2730</v>
      </c>
      <c r="H594" s="2" t="s">
        <v>43</v>
      </c>
      <c r="I594" s="10"/>
      <c r="J594" s="1" t="s">
        <v>2731</v>
      </c>
      <c r="L594" s="6">
        <v>42423.437881944446</v>
      </c>
      <c r="M594" s="5"/>
      <c r="N594" s="5" t="s">
        <v>2732</v>
      </c>
      <c r="O594" s="5" t="s">
        <v>38</v>
      </c>
      <c r="P594" s="5"/>
      <c r="Q594" s="5" t="s">
        <v>1796</v>
      </c>
      <c r="R594" s="6">
        <v>42423</v>
      </c>
      <c r="S594" s="6"/>
      <c r="T594" s="6">
        <v>42423</v>
      </c>
      <c r="V594" s="5"/>
      <c r="W594" s="5" t="s">
        <v>1609</v>
      </c>
    </row>
    <row r="595" spans="1:23" ht="116" x14ac:dyDescent="0.35">
      <c r="A595" s="4">
        <v>126</v>
      </c>
      <c r="B595" s="5" t="s">
        <v>47</v>
      </c>
      <c r="C595" s="5" t="s">
        <v>2733</v>
      </c>
      <c r="D595" s="2" t="s">
        <v>2734</v>
      </c>
      <c r="E595" s="5"/>
      <c r="F595" s="5" t="s">
        <v>85</v>
      </c>
      <c r="G595" s="9" t="s">
        <v>2735</v>
      </c>
      <c r="H595" s="2" t="s">
        <v>28</v>
      </c>
      <c r="I595" s="10"/>
      <c r="J595" s="1" t="s">
        <v>2736</v>
      </c>
      <c r="K595" s="7" t="s">
        <v>2737</v>
      </c>
      <c r="L595" s="6">
        <v>42422.580092592594</v>
      </c>
      <c r="M595" s="5" t="s">
        <v>102</v>
      </c>
      <c r="N595" s="5" t="s">
        <v>2738</v>
      </c>
      <c r="O595" s="5" t="s">
        <v>38</v>
      </c>
      <c r="P595" s="5"/>
      <c r="Q595" s="5" t="s">
        <v>2644</v>
      </c>
      <c r="R595" s="6">
        <v>42422</v>
      </c>
      <c r="S595" s="6"/>
      <c r="T595" s="6">
        <v>42422</v>
      </c>
      <c r="V595" s="5"/>
      <c r="W595" s="5" t="s">
        <v>2739</v>
      </c>
    </row>
    <row r="596" spans="1:23" ht="116" x14ac:dyDescent="0.35">
      <c r="A596" s="4">
        <v>125</v>
      </c>
      <c r="B596" s="5" t="s">
        <v>47</v>
      </c>
      <c r="C596" s="5" t="s">
        <v>173</v>
      </c>
      <c r="D596" s="2" t="s">
        <v>2740</v>
      </c>
      <c r="E596" s="5" t="s">
        <v>198</v>
      </c>
      <c r="F596" s="5" t="s">
        <v>31</v>
      </c>
      <c r="G596" s="9" t="s">
        <v>2741</v>
      </c>
      <c r="H596" s="2" t="s">
        <v>43</v>
      </c>
      <c r="I596" s="10"/>
      <c r="J596" s="1" t="s">
        <v>2742</v>
      </c>
      <c r="L596" s="6">
        <v>42422.57534722222</v>
      </c>
      <c r="M596" s="5" t="s">
        <v>102</v>
      </c>
      <c r="N596" s="5" t="s">
        <v>2743</v>
      </c>
      <c r="O596" s="5" t="s">
        <v>38</v>
      </c>
      <c r="P596" s="5"/>
      <c r="Q596" s="5" t="s">
        <v>1796</v>
      </c>
      <c r="R596" s="6">
        <v>42422</v>
      </c>
      <c r="S596" s="6"/>
      <c r="T596" s="6">
        <v>42422</v>
      </c>
      <c r="U596" s="7" t="s">
        <v>2744</v>
      </c>
      <c r="V596" s="5" t="s">
        <v>46</v>
      </c>
      <c r="W596" s="5" t="s">
        <v>31</v>
      </c>
    </row>
    <row r="597" spans="1:23" ht="203" x14ac:dyDescent="0.35">
      <c r="A597" s="4">
        <v>124</v>
      </c>
      <c r="B597" s="5" t="s">
        <v>47</v>
      </c>
      <c r="C597" s="5" t="s">
        <v>23</v>
      </c>
      <c r="D597" s="2" t="s">
        <v>2627</v>
      </c>
      <c r="E597" s="5" t="s">
        <v>119</v>
      </c>
      <c r="F597" s="5" t="s">
        <v>31</v>
      </c>
      <c r="G597" s="9" t="s">
        <v>2745</v>
      </c>
      <c r="H597" s="2" t="s">
        <v>43</v>
      </c>
      <c r="I597" s="10"/>
      <c r="J597" s="1" t="s">
        <v>2746</v>
      </c>
      <c r="L597" s="6">
        <v>42422.473067129627</v>
      </c>
      <c r="M597" s="5" t="s">
        <v>102</v>
      </c>
      <c r="N597" s="5" t="s">
        <v>29</v>
      </c>
      <c r="O597" s="5" t="s">
        <v>38</v>
      </c>
      <c r="P597" s="5"/>
      <c r="Q597" s="5" t="s">
        <v>1796</v>
      </c>
      <c r="R597" s="6">
        <v>42422</v>
      </c>
      <c r="S597" s="6"/>
      <c r="T597" s="6"/>
      <c r="V597" s="5"/>
      <c r="W597" s="5" t="s">
        <v>31</v>
      </c>
    </row>
    <row r="598" spans="1:23" ht="217.5" x14ac:dyDescent="0.35">
      <c r="A598" s="4">
        <v>123</v>
      </c>
      <c r="B598" s="5" t="s">
        <v>47</v>
      </c>
      <c r="C598" s="5" t="s">
        <v>1679</v>
      </c>
      <c r="D598" s="2" t="s">
        <v>1680</v>
      </c>
      <c r="E598" s="5"/>
      <c r="F598" s="5" t="s">
        <v>1609</v>
      </c>
      <c r="G598" s="9" t="s">
        <v>2747</v>
      </c>
      <c r="H598" s="2" t="s">
        <v>43</v>
      </c>
      <c r="I598" s="10"/>
      <c r="J598" s="1" t="s">
        <v>2748</v>
      </c>
      <c r="K598" s="7" t="s">
        <v>2749</v>
      </c>
      <c r="L598" s="6">
        <v>42419.429282407407</v>
      </c>
      <c r="M598" s="5"/>
      <c r="N598" s="5"/>
      <c r="O598" s="5" t="s">
        <v>30</v>
      </c>
      <c r="P598" s="5" t="s">
        <v>1685</v>
      </c>
      <c r="Q598" s="5" t="s">
        <v>1541</v>
      </c>
      <c r="R598" s="6">
        <v>42422</v>
      </c>
      <c r="S598" s="6"/>
      <c r="T598" s="6">
        <v>42425</v>
      </c>
      <c r="U598" s="7" t="s">
        <v>2750</v>
      </c>
      <c r="V598" s="5" t="s">
        <v>46</v>
      </c>
      <c r="W598" s="5" t="s">
        <v>85</v>
      </c>
    </row>
    <row r="599" spans="1:23" ht="174" x14ac:dyDescent="0.35">
      <c r="A599" s="4">
        <v>122</v>
      </c>
      <c r="B599" s="5" t="s">
        <v>47</v>
      </c>
      <c r="C599" s="5" t="s">
        <v>519</v>
      </c>
      <c r="D599" s="2" t="s">
        <v>2751</v>
      </c>
      <c r="E599" s="5"/>
      <c r="F599" s="5" t="s">
        <v>1609</v>
      </c>
      <c r="G599" s="9" t="s">
        <v>2752</v>
      </c>
      <c r="H599" s="2" t="s">
        <v>28</v>
      </c>
      <c r="I599" s="10"/>
      <c r="J599" s="1" t="s">
        <v>2753</v>
      </c>
      <c r="K599" s="7" t="s">
        <v>2754</v>
      </c>
      <c r="L599" s="6">
        <v>42418.676342592589</v>
      </c>
      <c r="M599" s="5"/>
      <c r="N599" s="5"/>
      <c r="O599" s="5" t="s">
        <v>30</v>
      </c>
      <c r="P599" s="5"/>
      <c r="Q599" s="5" t="s">
        <v>1541</v>
      </c>
      <c r="R599" s="6">
        <v>42423</v>
      </c>
      <c r="S599" s="6"/>
      <c r="T599" s="6">
        <v>42423</v>
      </c>
      <c r="U599" s="7" t="s">
        <v>2755</v>
      </c>
      <c r="V599" s="5" t="s">
        <v>56</v>
      </c>
      <c r="W599" s="5" t="s">
        <v>31</v>
      </c>
    </row>
    <row r="600" spans="1:23" ht="203" x14ac:dyDescent="0.35">
      <c r="A600" s="4">
        <v>121</v>
      </c>
      <c r="B600" s="5" t="s">
        <v>47</v>
      </c>
      <c r="C600" s="5" t="s">
        <v>1211</v>
      </c>
      <c r="D600" s="2" t="s">
        <v>2756</v>
      </c>
      <c r="E600" s="5"/>
      <c r="F600" s="5" t="s">
        <v>1609</v>
      </c>
      <c r="G600" s="9" t="s">
        <v>2757</v>
      </c>
      <c r="H600" s="2" t="s">
        <v>28</v>
      </c>
      <c r="I600" s="10"/>
      <c r="J600" s="1" t="s">
        <v>2758</v>
      </c>
      <c r="K600" s="7" t="s">
        <v>2759</v>
      </c>
      <c r="L600" s="6">
        <v>42418.671898148146</v>
      </c>
      <c r="M600" s="5"/>
      <c r="N600" s="5"/>
      <c r="O600" s="5" t="s">
        <v>30</v>
      </c>
      <c r="P600" s="5"/>
      <c r="Q600" s="5" t="s">
        <v>1541</v>
      </c>
      <c r="R600" s="6">
        <v>42422</v>
      </c>
      <c r="S600" s="6"/>
      <c r="T600" s="6">
        <v>42481</v>
      </c>
      <c r="V600" s="5" t="s">
        <v>56</v>
      </c>
      <c r="W600" s="5" t="s">
        <v>31</v>
      </c>
    </row>
    <row r="601" spans="1:23" ht="58" x14ac:dyDescent="0.35">
      <c r="A601" s="4">
        <v>120</v>
      </c>
      <c r="B601" s="5" t="s">
        <v>47</v>
      </c>
      <c r="C601" s="5" t="s">
        <v>387</v>
      </c>
      <c r="D601" s="2" t="s">
        <v>2760</v>
      </c>
      <c r="E601" s="5"/>
      <c r="F601" s="5" t="s">
        <v>1609</v>
      </c>
      <c r="G601" s="9" t="s">
        <v>2761</v>
      </c>
      <c r="H601" s="2" t="s">
        <v>28</v>
      </c>
      <c r="I601" s="10"/>
      <c r="J601" s="1" t="s">
        <v>2762</v>
      </c>
      <c r="K601" s="7" t="s">
        <v>2763</v>
      </c>
      <c r="L601" s="6">
        <v>42418.667233796295</v>
      </c>
      <c r="M601" s="5"/>
      <c r="N601" s="5"/>
      <c r="O601" s="5" t="s">
        <v>30</v>
      </c>
      <c r="P601" s="5"/>
      <c r="Q601" s="5" t="s">
        <v>1541</v>
      </c>
      <c r="R601" s="6">
        <v>42419</v>
      </c>
      <c r="S601" s="6"/>
      <c r="T601" s="6">
        <v>42419</v>
      </c>
      <c r="U601" s="7" t="s">
        <v>2764</v>
      </c>
      <c r="V601" s="5" t="s">
        <v>56</v>
      </c>
      <c r="W601" s="5" t="s">
        <v>31</v>
      </c>
    </row>
    <row r="602" spans="1:23" ht="58" x14ac:dyDescent="0.35">
      <c r="A602" s="4">
        <v>119</v>
      </c>
      <c r="B602" s="5" t="s">
        <v>47</v>
      </c>
      <c r="C602" s="5" t="s">
        <v>2765</v>
      </c>
      <c r="D602" s="2"/>
      <c r="E602" s="5"/>
      <c r="F602" s="5" t="s">
        <v>51</v>
      </c>
      <c r="G602" s="9" t="s">
        <v>2766</v>
      </c>
      <c r="H602" s="2" t="s">
        <v>43</v>
      </c>
      <c r="I602" s="10"/>
      <c r="J602" s="1" t="s">
        <v>2767</v>
      </c>
      <c r="L602" s="6">
        <v>42418.662002314813</v>
      </c>
      <c r="M602" s="5"/>
      <c r="N602" s="5" t="s">
        <v>2768</v>
      </c>
      <c r="O602" s="5" t="s">
        <v>38</v>
      </c>
      <c r="P602" s="5"/>
      <c r="Q602" s="5" t="s">
        <v>2412</v>
      </c>
      <c r="R602" s="6">
        <v>42423</v>
      </c>
      <c r="S602" s="6"/>
      <c r="T602" s="6"/>
      <c r="V602" s="5"/>
      <c r="W602" s="5" t="s">
        <v>51</v>
      </c>
    </row>
    <row r="603" spans="1:23" ht="87" x14ac:dyDescent="0.35">
      <c r="A603" s="4">
        <v>117</v>
      </c>
      <c r="B603" s="5" t="s">
        <v>47</v>
      </c>
      <c r="C603" s="5" t="s">
        <v>2265</v>
      </c>
      <c r="D603" s="2" t="s">
        <v>2769</v>
      </c>
      <c r="E603" s="5"/>
      <c r="F603" s="5" t="s">
        <v>1609</v>
      </c>
      <c r="G603" s="9" t="s">
        <v>2770</v>
      </c>
      <c r="H603" s="2" t="s">
        <v>28</v>
      </c>
      <c r="I603" s="10"/>
      <c r="J603" s="1" t="s">
        <v>2771</v>
      </c>
      <c r="K603" s="7" t="s">
        <v>2772</v>
      </c>
      <c r="L603" s="6">
        <v>42418.470659722225</v>
      </c>
      <c r="M603" s="5"/>
      <c r="N603" s="5"/>
      <c r="O603" s="5" t="s">
        <v>30</v>
      </c>
      <c r="P603" s="5"/>
      <c r="Q603" s="5" t="s">
        <v>1541</v>
      </c>
      <c r="R603" s="6">
        <v>42418</v>
      </c>
      <c r="S603" s="6"/>
      <c r="T603" s="6">
        <v>42418</v>
      </c>
      <c r="U603" s="7" t="s">
        <v>2773</v>
      </c>
      <c r="V603" s="5" t="s">
        <v>56</v>
      </c>
      <c r="W603" s="5" t="s">
        <v>31</v>
      </c>
    </row>
    <row r="604" spans="1:23" ht="58" x14ac:dyDescent="0.35">
      <c r="A604" s="4">
        <v>116</v>
      </c>
      <c r="B604" s="5" t="s">
        <v>47</v>
      </c>
      <c r="C604" s="5" t="s">
        <v>2774</v>
      </c>
      <c r="D604" s="2" t="s">
        <v>2775</v>
      </c>
      <c r="E604" s="5"/>
      <c r="F604" s="5" t="s">
        <v>1609</v>
      </c>
      <c r="G604" s="9" t="s">
        <v>2776</v>
      </c>
      <c r="H604" s="2" t="s">
        <v>28</v>
      </c>
      <c r="I604" s="10"/>
      <c r="J604" s="1" t="s">
        <v>2777</v>
      </c>
      <c r="K604" s="7" t="s">
        <v>2778</v>
      </c>
      <c r="L604" s="6">
        <v>42418.379120370373</v>
      </c>
      <c r="M604" s="5"/>
      <c r="N604" s="5"/>
      <c r="O604" s="5" t="s">
        <v>30</v>
      </c>
      <c r="P604" s="5"/>
      <c r="Q604" s="5" t="s">
        <v>1541</v>
      </c>
      <c r="R604" s="6">
        <v>42418</v>
      </c>
      <c r="S604" s="6"/>
      <c r="T604" s="6">
        <v>42418</v>
      </c>
      <c r="U604" s="7" t="s">
        <v>2779</v>
      </c>
      <c r="V604" s="5" t="s">
        <v>56</v>
      </c>
      <c r="W604" s="5" t="s">
        <v>31</v>
      </c>
    </row>
    <row r="605" spans="1:23" ht="232" x14ac:dyDescent="0.35">
      <c r="A605" s="4">
        <v>115</v>
      </c>
      <c r="B605" s="5" t="s">
        <v>47</v>
      </c>
      <c r="C605" s="5" t="s">
        <v>1130</v>
      </c>
      <c r="D605" s="2" t="s">
        <v>2780</v>
      </c>
      <c r="E605" s="5" t="s">
        <v>339</v>
      </c>
      <c r="F605" s="5" t="s">
        <v>1609</v>
      </c>
      <c r="G605" s="9" t="s">
        <v>2781</v>
      </c>
      <c r="H605" s="2" t="s">
        <v>43</v>
      </c>
      <c r="I605" s="10"/>
      <c r="J605" s="1" t="s">
        <v>2782</v>
      </c>
      <c r="L605" s="6">
        <v>42417.493171296293</v>
      </c>
      <c r="M605" s="5"/>
      <c r="N605" s="5" t="s">
        <v>2783</v>
      </c>
      <c r="O605" s="5" t="s">
        <v>30</v>
      </c>
      <c r="P605" s="5"/>
      <c r="Q605" s="5" t="s">
        <v>1541</v>
      </c>
      <c r="R605" s="6">
        <v>42418</v>
      </c>
      <c r="S605" s="6"/>
      <c r="T605" s="6">
        <v>42418</v>
      </c>
      <c r="V605" s="5" t="s">
        <v>46</v>
      </c>
      <c r="W605" s="5" t="s">
        <v>31</v>
      </c>
    </row>
    <row r="606" spans="1:23" ht="43.5" x14ac:dyDescent="0.35">
      <c r="A606" s="4">
        <v>114</v>
      </c>
      <c r="B606" s="5" t="s">
        <v>47</v>
      </c>
      <c r="C606" s="5" t="s">
        <v>1211</v>
      </c>
      <c r="D606" s="2" t="s">
        <v>2784</v>
      </c>
      <c r="E606" s="5" t="s">
        <v>2785</v>
      </c>
      <c r="F606" s="5" t="s">
        <v>51</v>
      </c>
      <c r="G606" s="9" t="s">
        <v>2786</v>
      </c>
      <c r="H606" s="2" t="s">
        <v>43</v>
      </c>
      <c r="I606" s="10"/>
      <c r="J606" s="1" t="s">
        <v>2787</v>
      </c>
      <c r="K606" s="7" t="s">
        <v>2788</v>
      </c>
      <c r="L606" s="6">
        <v>42416.661423611113</v>
      </c>
      <c r="M606" s="5"/>
      <c r="N606" s="5" t="s">
        <v>1516</v>
      </c>
      <c r="O606" s="5" t="s">
        <v>38</v>
      </c>
      <c r="P606" s="5" t="s">
        <v>1210</v>
      </c>
      <c r="Q606" s="5" t="s">
        <v>1718</v>
      </c>
      <c r="R606" s="6">
        <v>42416</v>
      </c>
      <c r="S606" s="6"/>
      <c r="T606" s="6">
        <v>42425</v>
      </c>
      <c r="U606" s="7" t="s">
        <v>2789</v>
      </c>
      <c r="V606" s="5"/>
      <c r="W606" s="5" t="s">
        <v>1609</v>
      </c>
    </row>
    <row r="607" spans="1:23" ht="43.5" x14ac:dyDescent="0.35">
      <c r="A607" s="4">
        <v>113</v>
      </c>
      <c r="B607" s="5" t="s">
        <v>47</v>
      </c>
      <c r="C607" s="5" t="s">
        <v>2265</v>
      </c>
      <c r="D607" s="2" t="s">
        <v>2790</v>
      </c>
      <c r="E607" s="5" t="s">
        <v>217</v>
      </c>
      <c r="F607" s="5" t="s">
        <v>51</v>
      </c>
      <c r="G607" s="9" t="s">
        <v>2791</v>
      </c>
      <c r="H607" s="2" t="s">
        <v>43</v>
      </c>
      <c r="I607" s="10"/>
      <c r="J607" s="1" t="s">
        <v>2792</v>
      </c>
      <c r="K607" s="7" t="s">
        <v>2793</v>
      </c>
      <c r="L607" s="6">
        <v>42416.659467592595</v>
      </c>
      <c r="M607" s="5" t="s">
        <v>102</v>
      </c>
      <c r="N607" s="5" t="s">
        <v>2409</v>
      </c>
      <c r="O607" s="5" t="s">
        <v>38</v>
      </c>
      <c r="P607" s="5" t="s">
        <v>2794</v>
      </c>
      <c r="Q607" s="5" t="s">
        <v>1718</v>
      </c>
      <c r="R607" s="6">
        <v>42416</v>
      </c>
      <c r="S607" s="6"/>
      <c r="T607" s="6">
        <v>42425</v>
      </c>
      <c r="U607" s="7" t="s">
        <v>2795</v>
      </c>
      <c r="V607" s="5"/>
      <c r="W607" s="5" t="s">
        <v>1609</v>
      </c>
    </row>
    <row r="608" spans="1:23" ht="130.5" x14ac:dyDescent="0.35">
      <c r="A608" s="4">
        <v>112</v>
      </c>
      <c r="B608" s="5" t="s">
        <v>47</v>
      </c>
      <c r="C608" s="5" t="s">
        <v>381</v>
      </c>
      <c r="D608" s="2" t="s">
        <v>599</v>
      </c>
      <c r="E608" s="5" t="s">
        <v>781</v>
      </c>
      <c r="F608" s="5" t="s">
        <v>51</v>
      </c>
      <c r="G608" s="9" t="s">
        <v>2796</v>
      </c>
      <c r="H608" s="2" t="s">
        <v>43</v>
      </c>
      <c r="I608" s="10"/>
      <c r="J608" s="1" t="s">
        <v>2797</v>
      </c>
      <c r="L608" s="6">
        <v>42416.610520833332</v>
      </c>
      <c r="M608" s="5"/>
      <c r="N608" s="5" t="s">
        <v>385</v>
      </c>
      <c r="O608" s="5" t="s">
        <v>38</v>
      </c>
      <c r="P608" s="5" t="s">
        <v>2798</v>
      </c>
      <c r="Q608" s="5"/>
      <c r="R608" s="6">
        <v>42417</v>
      </c>
      <c r="S608" s="6"/>
      <c r="T608" s="6"/>
      <c r="V608" s="5"/>
      <c r="W608" s="5" t="s">
        <v>1609</v>
      </c>
    </row>
    <row r="609" spans="1:23" ht="87" x14ac:dyDescent="0.35">
      <c r="A609" s="4">
        <v>111</v>
      </c>
      <c r="B609" s="5" t="s">
        <v>47</v>
      </c>
      <c r="C609" s="5" t="s">
        <v>2799</v>
      </c>
      <c r="D609" s="2" t="s">
        <v>2679</v>
      </c>
      <c r="E609" s="5"/>
      <c r="F609" s="5" t="s">
        <v>1609</v>
      </c>
      <c r="G609" s="9" t="s">
        <v>2800</v>
      </c>
      <c r="H609" s="2" t="s">
        <v>37</v>
      </c>
      <c r="I609" s="10"/>
      <c r="J609" s="1" t="s">
        <v>2801</v>
      </c>
      <c r="L609" s="6">
        <v>42416.565243055556</v>
      </c>
      <c r="M609" s="5"/>
      <c r="N609" s="5"/>
      <c r="O609" s="5" t="s">
        <v>30</v>
      </c>
      <c r="P609" s="5" t="s">
        <v>102</v>
      </c>
      <c r="Q609" s="5" t="s">
        <v>2802</v>
      </c>
      <c r="R609" s="6">
        <v>42416</v>
      </c>
      <c r="S609" s="6"/>
      <c r="T609" s="6">
        <v>42416</v>
      </c>
      <c r="V609" s="5" t="s">
        <v>32</v>
      </c>
      <c r="W609" s="5" t="s">
        <v>891</v>
      </c>
    </row>
    <row r="610" spans="1:23" ht="145" x14ac:dyDescent="0.35">
      <c r="A610" s="4">
        <v>110</v>
      </c>
      <c r="B610" s="5" t="s">
        <v>47</v>
      </c>
      <c r="C610" s="5" t="s">
        <v>984</v>
      </c>
      <c r="D610" s="2" t="s">
        <v>2803</v>
      </c>
      <c r="E610" s="5" t="s">
        <v>119</v>
      </c>
      <c r="F610" s="5" t="s">
        <v>51</v>
      </c>
      <c r="G610" s="9" t="s">
        <v>2804</v>
      </c>
      <c r="H610" s="2" t="s">
        <v>43</v>
      </c>
      <c r="I610" s="10"/>
      <c r="J610" s="1" t="s">
        <v>2805</v>
      </c>
      <c r="L610" s="6">
        <v>42416.418240740742</v>
      </c>
      <c r="M610" s="5"/>
      <c r="N610" s="5" t="s">
        <v>2806</v>
      </c>
      <c r="O610" s="5" t="s">
        <v>38</v>
      </c>
      <c r="P610" s="5" t="s">
        <v>2807</v>
      </c>
      <c r="Q610" s="5" t="s">
        <v>1718</v>
      </c>
      <c r="R610" s="6">
        <v>42416</v>
      </c>
      <c r="S610" s="6"/>
      <c r="T610" s="6"/>
      <c r="V610" s="5" t="s">
        <v>46</v>
      </c>
      <c r="W610" s="5" t="s">
        <v>51</v>
      </c>
    </row>
    <row r="611" spans="1:23" ht="116" x14ac:dyDescent="0.35">
      <c r="A611" s="4">
        <v>109</v>
      </c>
      <c r="B611" s="5" t="s">
        <v>47</v>
      </c>
      <c r="C611" s="5" t="s">
        <v>2265</v>
      </c>
      <c r="D611" s="2" t="s">
        <v>2790</v>
      </c>
      <c r="E611" s="5" t="s">
        <v>217</v>
      </c>
      <c r="F611" s="5" t="s">
        <v>51</v>
      </c>
      <c r="G611" s="9" t="s">
        <v>2808</v>
      </c>
      <c r="H611" s="2" t="s">
        <v>43</v>
      </c>
      <c r="I611" s="10"/>
      <c r="J611" s="1" t="s">
        <v>2809</v>
      </c>
      <c r="L611" s="6">
        <v>42415.619016203702</v>
      </c>
      <c r="M611" s="5"/>
      <c r="N611" s="5" t="s">
        <v>2409</v>
      </c>
      <c r="O611" s="5" t="s">
        <v>38</v>
      </c>
      <c r="P611" s="5" t="s">
        <v>2269</v>
      </c>
      <c r="Q611" s="5" t="s">
        <v>2412</v>
      </c>
      <c r="R611" s="6">
        <v>42416</v>
      </c>
      <c r="S611" s="6"/>
      <c r="T611" s="6"/>
      <c r="V611" s="5" t="s">
        <v>46</v>
      </c>
      <c r="W611" s="5" t="s">
        <v>1609</v>
      </c>
    </row>
    <row r="612" spans="1:23" ht="58" x14ac:dyDescent="0.35">
      <c r="A612" s="4">
        <v>108</v>
      </c>
      <c r="B612" s="5" t="s">
        <v>47</v>
      </c>
      <c r="C612" s="5" t="s">
        <v>2265</v>
      </c>
      <c r="D612" s="2" t="s">
        <v>2790</v>
      </c>
      <c r="E612" s="5" t="s">
        <v>217</v>
      </c>
      <c r="F612" s="5" t="s">
        <v>51</v>
      </c>
      <c r="G612" s="9" t="s">
        <v>2810</v>
      </c>
      <c r="H612" s="2" t="s">
        <v>43</v>
      </c>
      <c r="I612" s="10"/>
      <c r="J612" s="1" t="s">
        <v>2811</v>
      </c>
      <c r="L612" s="6">
        <v>42415.615173611113</v>
      </c>
      <c r="M612" s="5"/>
      <c r="N612" s="5" t="s">
        <v>2409</v>
      </c>
      <c r="O612" s="5" t="s">
        <v>38</v>
      </c>
      <c r="P612" s="5" t="s">
        <v>2269</v>
      </c>
      <c r="Q612" s="5" t="s">
        <v>2412</v>
      </c>
      <c r="R612" s="6">
        <v>42416</v>
      </c>
      <c r="S612" s="6"/>
      <c r="T612" s="6">
        <v>42436</v>
      </c>
      <c r="V612" s="5" t="s">
        <v>46</v>
      </c>
      <c r="W612" s="5" t="s">
        <v>1609</v>
      </c>
    </row>
    <row r="613" spans="1:23" ht="58" x14ac:dyDescent="0.35">
      <c r="A613" s="4">
        <v>107</v>
      </c>
      <c r="B613" s="5" t="s">
        <v>47</v>
      </c>
      <c r="C613" s="5" t="s">
        <v>2265</v>
      </c>
      <c r="D613" s="2" t="s">
        <v>2812</v>
      </c>
      <c r="E613" s="5" t="s">
        <v>217</v>
      </c>
      <c r="F613" s="5" t="s">
        <v>51</v>
      </c>
      <c r="G613" s="9" t="s">
        <v>2813</v>
      </c>
      <c r="H613" s="2" t="s">
        <v>43</v>
      </c>
      <c r="I613" s="10"/>
      <c r="J613" s="1" t="s">
        <v>2814</v>
      </c>
      <c r="K613" s="7" t="s">
        <v>2815</v>
      </c>
      <c r="L613" s="6">
        <v>42415.492731481485</v>
      </c>
      <c r="M613" s="5"/>
      <c r="N613" s="5" t="s">
        <v>2409</v>
      </c>
      <c r="O613" s="5" t="s">
        <v>38</v>
      </c>
      <c r="P613" s="5" t="s">
        <v>2269</v>
      </c>
      <c r="Q613" s="5" t="s">
        <v>2412</v>
      </c>
      <c r="R613" s="6">
        <v>42415</v>
      </c>
      <c r="S613" s="6"/>
      <c r="T613" s="6">
        <v>42439</v>
      </c>
      <c r="U613" s="7" t="s">
        <v>2816</v>
      </c>
      <c r="V613" s="5" t="s">
        <v>46</v>
      </c>
      <c r="W613" s="5" t="s">
        <v>1609</v>
      </c>
    </row>
    <row r="614" spans="1:23" ht="87" x14ac:dyDescent="0.35">
      <c r="A614" s="4">
        <v>106</v>
      </c>
      <c r="B614" s="5" t="s">
        <v>47</v>
      </c>
      <c r="C614" s="5" t="s">
        <v>2265</v>
      </c>
      <c r="D614" s="2" t="s">
        <v>2817</v>
      </c>
      <c r="E614" s="5" t="s">
        <v>217</v>
      </c>
      <c r="F614" s="5" t="s">
        <v>51</v>
      </c>
      <c r="G614" s="9" t="s">
        <v>2818</v>
      </c>
      <c r="H614" s="2" t="s">
        <v>43</v>
      </c>
      <c r="I614" s="10"/>
      <c r="J614" s="1" t="s">
        <v>2819</v>
      </c>
      <c r="K614" s="7" t="s">
        <v>2820</v>
      </c>
      <c r="L614" s="6">
        <v>42415.490752314814</v>
      </c>
      <c r="M614" s="5"/>
      <c r="N614" s="5" t="s">
        <v>2409</v>
      </c>
      <c r="O614" s="5" t="s">
        <v>38</v>
      </c>
      <c r="P614" s="5" t="s">
        <v>2269</v>
      </c>
      <c r="Q614" s="5" t="s">
        <v>2412</v>
      </c>
      <c r="R614" s="6">
        <v>42415</v>
      </c>
      <c r="S614" s="6"/>
      <c r="T614" s="6">
        <v>42439</v>
      </c>
      <c r="U614" s="7" t="s">
        <v>2816</v>
      </c>
      <c r="V614" s="5" t="s">
        <v>46</v>
      </c>
      <c r="W614" s="5" t="s">
        <v>1609</v>
      </c>
    </row>
    <row r="615" spans="1:23" ht="174" x14ac:dyDescent="0.35">
      <c r="A615" s="4">
        <v>105</v>
      </c>
      <c r="B615" s="5" t="s">
        <v>47</v>
      </c>
      <c r="C615" s="5" t="s">
        <v>2821</v>
      </c>
      <c r="D615" s="2" t="s">
        <v>2822</v>
      </c>
      <c r="E615" s="5"/>
      <c r="F615" s="5" t="s">
        <v>1609</v>
      </c>
      <c r="G615" s="9" t="s">
        <v>2823</v>
      </c>
      <c r="H615" s="2" t="s">
        <v>28</v>
      </c>
      <c r="I615" s="10"/>
      <c r="J615" s="1" t="s">
        <v>2824</v>
      </c>
      <c r="K615" s="7" t="s">
        <v>2825</v>
      </c>
      <c r="L615" s="6">
        <v>42415.395983796298</v>
      </c>
      <c r="M615" s="5"/>
      <c r="N615" s="5"/>
      <c r="O615" s="5" t="s">
        <v>30</v>
      </c>
      <c r="P615" s="5"/>
      <c r="Q615" s="5"/>
      <c r="R615" s="6">
        <v>42415</v>
      </c>
      <c r="S615" s="6"/>
      <c r="T615" s="6">
        <v>42415</v>
      </c>
      <c r="U615" s="7" t="s">
        <v>2826</v>
      </c>
      <c r="V615" s="5" t="s">
        <v>56</v>
      </c>
      <c r="W615" s="5" t="s">
        <v>31</v>
      </c>
    </row>
    <row r="616" spans="1:23" ht="130.5" x14ac:dyDescent="0.35">
      <c r="A616" s="4">
        <v>104</v>
      </c>
      <c r="B616" s="5" t="s">
        <v>47</v>
      </c>
      <c r="C616" s="5" t="s">
        <v>2265</v>
      </c>
      <c r="D616" s="2" t="s">
        <v>2769</v>
      </c>
      <c r="E616" s="5" t="s">
        <v>217</v>
      </c>
      <c r="F616" s="5" t="s">
        <v>31</v>
      </c>
      <c r="G616" s="9" t="s">
        <v>2827</v>
      </c>
      <c r="H616" s="2" t="s">
        <v>43</v>
      </c>
      <c r="I616" s="10"/>
      <c r="J616" s="1"/>
      <c r="L616" s="6">
        <v>42415.37158564815</v>
      </c>
      <c r="M616" s="5" t="s">
        <v>102</v>
      </c>
      <c r="N616" s="5" t="s">
        <v>2828</v>
      </c>
      <c r="O616" s="5" t="s">
        <v>38</v>
      </c>
      <c r="P616" s="5" t="s">
        <v>2829</v>
      </c>
      <c r="Q616" s="5" t="s">
        <v>1796</v>
      </c>
      <c r="R616" s="6">
        <v>42415</v>
      </c>
      <c r="S616" s="6">
        <v>42429</v>
      </c>
      <c r="T616" s="6"/>
      <c r="V616" s="5" t="s">
        <v>46</v>
      </c>
      <c r="W616" s="5" t="s">
        <v>31</v>
      </c>
    </row>
    <row r="617" spans="1:23" ht="159.5" x14ac:dyDescent="0.35">
      <c r="A617" s="4">
        <v>103</v>
      </c>
      <c r="B617" s="5" t="s">
        <v>47</v>
      </c>
      <c r="C617" s="5" t="s">
        <v>1679</v>
      </c>
      <c r="D617" s="2" t="s">
        <v>1680</v>
      </c>
      <c r="E617" s="5" t="s">
        <v>339</v>
      </c>
      <c r="F617" s="5" t="s">
        <v>1609</v>
      </c>
      <c r="G617" s="9" t="s">
        <v>2830</v>
      </c>
      <c r="H617" s="2" t="s">
        <v>43</v>
      </c>
      <c r="I617" s="10"/>
      <c r="J617" s="1" t="s">
        <v>2831</v>
      </c>
      <c r="K617" s="7" t="s">
        <v>2832</v>
      </c>
      <c r="L617" s="6">
        <v>42412.461828703701</v>
      </c>
      <c r="M617" s="5"/>
      <c r="N617" s="5"/>
      <c r="O617" s="5" t="s">
        <v>30</v>
      </c>
      <c r="P617" s="5"/>
      <c r="Q617" s="5" t="s">
        <v>2394</v>
      </c>
      <c r="R617" s="6">
        <v>42415</v>
      </c>
      <c r="S617" s="6"/>
      <c r="T617" s="6">
        <v>42415</v>
      </c>
      <c r="U617" s="7" t="s">
        <v>2833</v>
      </c>
      <c r="V617" s="5" t="s">
        <v>46</v>
      </c>
      <c r="W617" s="5" t="s">
        <v>1609</v>
      </c>
    </row>
    <row r="618" spans="1:23" ht="159.5" x14ac:dyDescent="0.35">
      <c r="A618" s="4">
        <v>102</v>
      </c>
      <c r="B618" s="5" t="s">
        <v>47</v>
      </c>
      <c r="C618" s="5" t="s">
        <v>1237</v>
      </c>
      <c r="D618" s="2" t="s">
        <v>2834</v>
      </c>
      <c r="E618" s="5" t="s">
        <v>258</v>
      </c>
      <c r="F618" s="5" t="s">
        <v>31</v>
      </c>
      <c r="G618" s="9" t="s">
        <v>2835</v>
      </c>
      <c r="H618" s="2" t="s">
        <v>43</v>
      </c>
      <c r="I618" s="10"/>
      <c r="J618" s="1" t="s">
        <v>2836</v>
      </c>
      <c r="L618" s="6">
        <v>42412.362615740742</v>
      </c>
      <c r="M618" s="5"/>
      <c r="N618" s="5" t="s">
        <v>2402</v>
      </c>
      <c r="O618" s="5" t="s">
        <v>38</v>
      </c>
      <c r="P618" s="5" t="s">
        <v>2403</v>
      </c>
      <c r="Q618" s="5" t="s">
        <v>1796</v>
      </c>
      <c r="R618" s="6">
        <v>42415</v>
      </c>
      <c r="S618" s="6">
        <v>42426</v>
      </c>
      <c r="T618" s="6">
        <v>42418</v>
      </c>
      <c r="U618" s="7" t="s">
        <v>2837</v>
      </c>
      <c r="V618" s="5" t="s">
        <v>46</v>
      </c>
      <c r="W618" s="5" t="s">
        <v>1609</v>
      </c>
    </row>
    <row r="619" spans="1:23" ht="145" x14ac:dyDescent="0.35">
      <c r="A619" s="4">
        <v>101</v>
      </c>
      <c r="B619" s="5" t="s">
        <v>47</v>
      </c>
      <c r="C619" s="5" t="s">
        <v>2838</v>
      </c>
      <c r="D619" s="2" t="s">
        <v>2839</v>
      </c>
      <c r="E619" s="5" t="s">
        <v>2840</v>
      </c>
      <c r="F619" s="5" t="s">
        <v>31</v>
      </c>
      <c r="G619" s="9" t="s">
        <v>2841</v>
      </c>
      <c r="H619" s="2" t="s">
        <v>43</v>
      </c>
      <c r="I619" s="10"/>
      <c r="J619" s="1" t="s">
        <v>2842</v>
      </c>
      <c r="K619" s="7" t="s">
        <v>2843</v>
      </c>
      <c r="L619" s="6">
        <v>42411.480844907404</v>
      </c>
      <c r="M619" s="5" t="s">
        <v>102</v>
      </c>
      <c r="N619" s="5" t="s">
        <v>2844</v>
      </c>
      <c r="O619" s="5" t="s">
        <v>38</v>
      </c>
      <c r="P619" s="5" t="s">
        <v>2845</v>
      </c>
      <c r="Q619" s="5" t="s">
        <v>1718</v>
      </c>
      <c r="R619" s="6">
        <v>42411</v>
      </c>
      <c r="S619" s="6"/>
      <c r="T619" s="6"/>
      <c r="V619" s="5" t="s">
        <v>46</v>
      </c>
      <c r="W619" s="5" t="s">
        <v>1609</v>
      </c>
    </row>
    <row r="620" spans="1:23" ht="145" x14ac:dyDescent="0.35">
      <c r="A620" s="4">
        <v>100</v>
      </c>
      <c r="B620" s="5" t="s">
        <v>47</v>
      </c>
      <c r="C620" s="5" t="s">
        <v>2846</v>
      </c>
      <c r="D620" s="2" t="s">
        <v>2847</v>
      </c>
      <c r="E620" s="5"/>
      <c r="F620" s="5" t="s">
        <v>85</v>
      </c>
      <c r="G620" s="9" t="s">
        <v>2848</v>
      </c>
      <c r="H620" s="2" t="s">
        <v>28</v>
      </c>
      <c r="I620" s="10"/>
      <c r="J620" s="1" t="s">
        <v>2849</v>
      </c>
      <c r="K620" s="7" t="s">
        <v>2850</v>
      </c>
      <c r="L620" s="6">
        <v>42411.409467592595</v>
      </c>
      <c r="M620" s="5"/>
      <c r="N620" s="5"/>
      <c r="O620" s="5" t="s">
        <v>38</v>
      </c>
      <c r="P620" s="5" t="s">
        <v>2851</v>
      </c>
      <c r="Q620" s="5" t="s">
        <v>2644</v>
      </c>
      <c r="R620" s="6">
        <v>42411</v>
      </c>
      <c r="S620" s="6"/>
      <c r="T620" s="6">
        <v>42467</v>
      </c>
      <c r="V620" s="5" t="s">
        <v>56</v>
      </c>
      <c r="W620" s="5" t="s">
        <v>1609</v>
      </c>
    </row>
    <row r="621" spans="1:23" ht="130.5" x14ac:dyDescent="0.35">
      <c r="A621" s="4">
        <v>99</v>
      </c>
      <c r="B621" s="5" t="s">
        <v>47</v>
      </c>
      <c r="C621" s="5" t="s">
        <v>2852</v>
      </c>
      <c r="D621" s="2" t="s">
        <v>2853</v>
      </c>
      <c r="E621" s="5"/>
      <c r="F621" s="5" t="s">
        <v>1609</v>
      </c>
      <c r="G621" s="9" t="s">
        <v>2854</v>
      </c>
      <c r="H621" s="2" t="s">
        <v>28</v>
      </c>
      <c r="I621" s="10"/>
      <c r="J621" s="1" t="s">
        <v>2855</v>
      </c>
      <c r="L621" s="6">
        <v>42409.637928240743</v>
      </c>
      <c r="M621" s="5"/>
      <c r="N621" s="5"/>
      <c r="O621" s="5" t="s">
        <v>30</v>
      </c>
      <c r="P621" s="5"/>
      <c r="Q621" s="5" t="s">
        <v>719</v>
      </c>
      <c r="R621" s="6">
        <v>42410</v>
      </c>
      <c r="S621" s="6"/>
      <c r="T621" s="6">
        <v>42410</v>
      </c>
      <c r="U621" s="7" t="s">
        <v>2856</v>
      </c>
      <c r="V621" s="5" t="s">
        <v>46</v>
      </c>
      <c r="W621" s="5" t="s">
        <v>31</v>
      </c>
    </row>
    <row r="622" spans="1:23" ht="188.5" x14ac:dyDescent="0.35">
      <c r="A622" s="4">
        <v>98</v>
      </c>
      <c r="B622" s="5" t="s">
        <v>66</v>
      </c>
      <c r="C622" s="5" t="s">
        <v>2857</v>
      </c>
      <c r="D622" s="2" t="s">
        <v>2858</v>
      </c>
      <c r="E622" s="5" t="s">
        <v>275</v>
      </c>
      <c r="F622" s="5" t="s">
        <v>35</v>
      </c>
      <c r="G622" s="9" t="s">
        <v>2859</v>
      </c>
      <c r="H622" s="2" t="s">
        <v>43</v>
      </c>
      <c r="I622" s="10"/>
      <c r="J622" s="1" t="s">
        <v>2860</v>
      </c>
      <c r="L622" s="6">
        <v>42409.471250000002</v>
      </c>
      <c r="M622" s="5"/>
      <c r="N622" s="5"/>
      <c r="O622" s="5" t="s">
        <v>38</v>
      </c>
      <c r="P622" s="5"/>
      <c r="Q622" s="5" t="s">
        <v>1796</v>
      </c>
      <c r="R622" s="6">
        <v>42409</v>
      </c>
      <c r="S622" s="6"/>
      <c r="T622" s="6">
        <v>42409</v>
      </c>
      <c r="V622" s="5" t="s">
        <v>46</v>
      </c>
      <c r="W622" s="5" t="s">
        <v>1609</v>
      </c>
    </row>
    <row r="623" spans="1:23" ht="43.5" x14ac:dyDescent="0.35">
      <c r="A623" s="4">
        <v>97</v>
      </c>
      <c r="B623" s="5" t="s">
        <v>47</v>
      </c>
      <c r="C623" s="5" t="s">
        <v>2861</v>
      </c>
      <c r="D623" s="2" t="s">
        <v>2862</v>
      </c>
      <c r="E623" s="5" t="s">
        <v>133</v>
      </c>
      <c r="F623" s="5" t="s">
        <v>51</v>
      </c>
      <c r="G623" s="9" t="s">
        <v>2863</v>
      </c>
      <c r="H623" s="2" t="s">
        <v>43</v>
      </c>
      <c r="I623" s="10"/>
      <c r="J623" s="1" t="s">
        <v>2864</v>
      </c>
      <c r="K623" s="7" t="s">
        <v>2865</v>
      </c>
      <c r="L623" s="6">
        <v>42408.431620370371</v>
      </c>
      <c r="M623" s="5" t="s">
        <v>102</v>
      </c>
      <c r="N623" s="5" t="s">
        <v>2866</v>
      </c>
      <c r="O623" s="5" t="s">
        <v>38</v>
      </c>
      <c r="P623" s="5" t="s">
        <v>2867</v>
      </c>
      <c r="Q623" s="5" t="s">
        <v>1718</v>
      </c>
      <c r="R623" s="6">
        <v>42409</v>
      </c>
      <c r="S623" s="6"/>
      <c r="T623" s="6">
        <v>42424</v>
      </c>
      <c r="U623" s="7" t="s">
        <v>2868</v>
      </c>
      <c r="V623" s="5" t="s">
        <v>46</v>
      </c>
      <c r="W623" s="5" t="s">
        <v>1609</v>
      </c>
    </row>
    <row r="624" spans="1:23" ht="58" x14ac:dyDescent="0.35">
      <c r="A624" s="4">
        <v>96</v>
      </c>
      <c r="B624" s="5" t="s">
        <v>47</v>
      </c>
      <c r="C624" s="5" t="s">
        <v>2341</v>
      </c>
      <c r="D624" s="2" t="s">
        <v>2476</v>
      </c>
      <c r="E624" s="5" t="s">
        <v>2343</v>
      </c>
      <c r="F624" s="5" t="s">
        <v>51</v>
      </c>
      <c r="G624" s="9" t="s">
        <v>2869</v>
      </c>
      <c r="H624" s="2" t="s">
        <v>43</v>
      </c>
      <c r="I624" s="10"/>
      <c r="J624" s="1" t="s">
        <v>2870</v>
      </c>
      <c r="L624" s="6">
        <v>42405.493333333332</v>
      </c>
      <c r="M624" s="5"/>
      <c r="N624" s="5" t="s">
        <v>2339</v>
      </c>
      <c r="O624" s="5" t="s">
        <v>38</v>
      </c>
      <c r="P624" s="5" t="s">
        <v>2346</v>
      </c>
      <c r="Q624" s="5" t="s">
        <v>1796</v>
      </c>
      <c r="R624" s="6">
        <v>42409</v>
      </c>
      <c r="S624" s="6"/>
      <c r="T624" s="6"/>
      <c r="V624" s="5" t="s">
        <v>32</v>
      </c>
      <c r="W624" s="5" t="s">
        <v>51</v>
      </c>
    </row>
    <row r="625" spans="1:23" ht="43.5" x14ac:dyDescent="0.35">
      <c r="A625" s="4">
        <v>95</v>
      </c>
      <c r="B625" s="5" t="s">
        <v>47</v>
      </c>
      <c r="C625" s="5" t="s">
        <v>1026</v>
      </c>
      <c r="D625" s="2" t="s">
        <v>2871</v>
      </c>
      <c r="E625" s="5" t="s">
        <v>217</v>
      </c>
      <c r="F625" s="5" t="s">
        <v>35</v>
      </c>
      <c r="G625" s="9" t="s">
        <v>2872</v>
      </c>
      <c r="H625" s="2" t="s">
        <v>43</v>
      </c>
      <c r="I625" s="10"/>
      <c r="J625" s="1" t="s">
        <v>2873</v>
      </c>
      <c r="K625" s="7" t="s">
        <v>2874</v>
      </c>
      <c r="L625" s="6">
        <v>42404.396319444444</v>
      </c>
      <c r="M625" s="5"/>
      <c r="N625" s="5" t="s">
        <v>1030</v>
      </c>
      <c r="O625" s="5" t="s">
        <v>38</v>
      </c>
      <c r="P625" s="5" t="s">
        <v>2875</v>
      </c>
      <c r="Q625" s="5" t="s">
        <v>1718</v>
      </c>
      <c r="R625" s="6">
        <v>42409</v>
      </c>
      <c r="S625" s="6"/>
      <c r="T625" s="6"/>
      <c r="V625" s="5" t="s">
        <v>32</v>
      </c>
      <c r="W625" s="5" t="s">
        <v>51</v>
      </c>
    </row>
    <row r="626" spans="1:23" ht="87" x14ac:dyDescent="0.35">
      <c r="A626" s="4">
        <v>94</v>
      </c>
      <c r="B626" s="5" t="s">
        <v>47</v>
      </c>
      <c r="C626" s="5" t="s">
        <v>236</v>
      </c>
      <c r="D626" s="2" t="s">
        <v>2876</v>
      </c>
      <c r="E626" s="5" t="s">
        <v>69</v>
      </c>
      <c r="F626" s="5" t="s">
        <v>1609</v>
      </c>
      <c r="G626" s="9" t="s">
        <v>2877</v>
      </c>
      <c r="H626" s="2" t="s">
        <v>28</v>
      </c>
      <c r="I626" s="10"/>
      <c r="J626" s="1" t="s">
        <v>2878</v>
      </c>
      <c r="L626" s="6">
        <v>42403.61818287037</v>
      </c>
      <c r="M626" s="5"/>
      <c r="N626" s="5" t="s">
        <v>241</v>
      </c>
      <c r="O626" s="5" t="s">
        <v>30</v>
      </c>
      <c r="P626" s="5"/>
      <c r="Q626" s="5"/>
      <c r="R626" s="6"/>
      <c r="S626" s="6"/>
      <c r="T626" s="6"/>
      <c r="U626" s="7" t="s">
        <v>2879</v>
      </c>
      <c r="V626" s="5" t="s">
        <v>56</v>
      </c>
      <c r="W626" s="5" t="s">
        <v>85</v>
      </c>
    </row>
    <row r="627" spans="1:23" ht="72.5" x14ac:dyDescent="0.35">
      <c r="A627" s="4">
        <v>93</v>
      </c>
      <c r="B627" s="5" t="s">
        <v>47</v>
      </c>
      <c r="C627" s="5" t="s">
        <v>2880</v>
      </c>
      <c r="D627" s="2" t="s">
        <v>2880</v>
      </c>
      <c r="E627" s="5" t="s">
        <v>2880</v>
      </c>
      <c r="F627" s="5" t="s">
        <v>1609</v>
      </c>
      <c r="G627" s="9" t="s">
        <v>2881</v>
      </c>
      <c r="H627" s="2" t="s">
        <v>28</v>
      </c>
      <c r="I627" s="10"/>
      <c r="J627" s="1" t="s">
        <v>2882</v>
      </c>
      <c r="L627" s="6">
        <v>42403.466099537036</v>
      </c>
      <c r="M627" s="5"/>
      <c r="N627" s="5"/>
      <c r="O627" s="5" t="s">
        <v>30</v>
      </c>
      <c r="P627" s="5"/>
      <c r="Q627" s="5" t="s">
        <v>1605</v>
      </c>
      <c r="R627" s="6">
        <v>42404</v>
      </c>
      <c r="S627" s="6"/>
      <c r="T627" s="6">
        <v>42404</v>
      </c>
      <c r="U627" s="7" t="s">
        <v>2883</v>
      </c>
      <c r="V627" s="5" t="s">
        <v>56</v>
      </c>
      <c r="W627" s="5" t="s">
        <v>1609</v>
      </c>
    </row>
    <row r="628" spans="1:23" ht="72.5" x14ac:dyDescent="0.35">
      <c r="A628" s="4">
        <v>92</v>
      </c>
      <c r="B628" s="5" t="s">
        <v>47</v>
      </c>
      <c r="C628" s="5" t="s">
        <v>292</v>
      </c>
      <c r="D628" s="2" t="s">
        <v>1837</v>
      </c>
      <c r="E628" s="5"/>
      <c r="F628" s="5" t="s">
        <v>1609</v>
      </c>
      <c r="G628" s="9" t="s">
        <v>2884</v>
      </c>
      <c r="H628" s="2" t="s">
        <v>28</v>
      </c>
      <c r="I628" s="10"/>
      <c r="J628" s="1" t="s">
        <v>2885</v>
      </c>
      <c r="L628" s="6">
        <v>42401.654074074075</v>
      </c>
      <c r="M628" s="5"/>
      <c r="N628" s="5"/>
      <c r="O628" s="5" t="s">
        <v>30</v>
      </c>
      <c r="P628" s="5" t="s">
        <v>2886</v>
      </c>
      <c r="Q628" s="5" t="s">
        <v>2394</v>
      </c>
      <c r="R628" s="6"/>
      <c r="S628" s="6"/>
      <c r="T628" s="6">
        <v>42402</v>
      </c>
      <c r="V628" s="5" t="s">
        <v>32</v>
      </c>
      <c r="W628" s="5" t="s">
        <v>85</v>
      </c>
    </row>
    <row r="629" spans="1:23" ht="217.5" x14ac:dyDescent="0.35">
      <c r="A629" s="4">
        <v>91</v>
      </c>
      <c r="B629" s="5" t="s">
        <v>47</v>
      </c>
      <c r="C629" s="5" t="s">
        <v>2887</v>
      </c>
      <c r="D629" s="2" t="s">
        <v>2887</v>
      </c>
      <c r="E629" s="5" t="s">
        <v>2887</v>
      </c>
      <c r="F629" s="5" t="s">
        <v>252</v>
      </c>
      <c r="G629" s="9" t="s">
        <v>2888</v>
      </c>
      <c r="H629" s="2" t="s">
        <v>43</v>
      </c>
      <c r="I629" s="10"/>
      <c r="J629" s="1" t="s">
        <v>2889</v>
      </c>
      <c r="K629" s="7" t="s">
        <v>2890</v>
      </c>
      <c r="L629" s="6">
        <v>42398.506851851853</v>
      </c>
      <c r="M629" s="5" t="s">
        <v>1697</v>
      </c>
      <c r="N629" s="5" t="s">
        <v>2887</v>
      </c>
      <c r="O629" s="5" t="s">
        <v>38</v>
      </c>
      <c r="P629" s="5" t="s">
        <v>2887</v>
      </c>
      <c r="Q629" s="5" t="s">
        <v>1796</v>
      </c>
      <c r="R629" s="6">
        <v>42402</v>
      </c>
      <c r="S629" s="6"/>
      <c r="T629" s="6">
        <v>42409</v>
      </c>
      <c r="U629" s="7" t="s">
        <v>2891</v>
      </c>
      <c r="V629" s="5" t="s">
        <v>32</v>
      </c>
      <c r="W629" s="5" t="s">
        <v>1609</v>
      </c>
    </row>
    <row r="630" spans="1:23" ht="319" x14ac:dyDescent="0.35">
      <c r="A630" s="4">
        <v>90</v>
      </c>
      <c r="B630" s="5" t="s">
        <v>47</v>
      </c>
      <c r="C630" s="5" t="s">
        <v>2892</v>
      </c>
      <c r="D630" s="2" t="s">
        <v>2892</v>
      </c>
      <c r="E630" s="5" t="s">
        <v>2892</v>
      </c>
      <c r="F630" s="5" t="s">
        <v>252</v>
      </c>
      <c r="G630" s="9" t="s">
        <v>2893</v>
      </c>
      <c r="H630" s="2" t="s">
        <v>43</v>
      </c>
      <c r="I630" s="10"/>
      <c r="J630" s="1" t="s">
        <v>2894</v>
      </c>
      <c r="K630" s="7" t="s">
        <v>2895</v>
      </c>
      <c r="L630" s="6">
        <v>42398.502662037034</v>
      </c>
      <c r="M630" s="5" t="s">
        <v>1697</v>
      </c>
      <c r="N630" s="5" t="s">
        <v>2892</v>
      </c>
      <c r="O630" s="5" t="s">
        <v>38</v>
      </c>
      <c r="P630" s="5" t="s">
        <v>2892</v>
      </c>
      <c r="Q630" s="5" t="s">
        <v>1796</v>
      </c>
      <c r="R630" s="6">
        <v>42402</v>
      </c>
      <c r="S630" s="6"/>
      <c r="T630" s="6">
        <v>42412</v>
      </c>
      <c r="U630" s="7" t="s">
        <v>2896</v>
      </c>
      <c r="V630" s="5" t="s">
        <v>32</v>
      </c>
      <c r="W630" s="5" t="s">
        <v>252</v>
      </c>
    </row>
    <row r="631" spans="1:23" ht="87" x14ac:dyDescent="0.35">
      <c r="A631" s="4">
        <v>89</v>
      </c>
      <c r="B631" s="5" t="s">
        <v>47</v>
      </c>
      <c r="C631" s="5" t="s">
        <v>560</v>
      </c>
      <c r="D631" s="2" t="s">
        <v>2897</v>
      </c>
      <c r="E631" s="5"/>
      <c r="F631" s="5" t="s">
        <v>1609</v>
      </c>
      <c r="G631" s="9" t="s">
        <v>2898</v>
      </c>
      <c r="H631" s="2" t="s">
        <v>43</v>
      </c>
      <c r="I631" s="10"/>
      <c r="J631" s="1" t="s">
        <v>2899</v>
      </c>
      <c r="L631" s="6">
        <v>42397.688217592593</v>
      </c>
      <c r="M631" s="5"/>
      <c r="N631" s="5"/>
      <c r="O631" s="5" t="s">
        <v>30</v>
      </c>
      <c r="P631" s="5"/>
      <c r="Q631" s="5"/>
      <c r="R631" s="6"/>
      <c r="S631" s="6"/>
      <c r="T631" s="6"/>
      <c r="V631" s="5"/>
      <c r="W631" s="5" t="s">
        <v>229</v>
      </c>
    </row>
    <row r="632" spans="1:23" ht="72.5" x14ac:dyDescent="0.35">
      <c r="A632" s="4">
        <v>88</v>
      </c>
      <c r="B632" s="5" t="s">
        <v>47</v>
      </c>
      <c r="C632" s="5" t="s">
        <v>2900</v>
      </c>
      <c r="D632" s="2" t="s">
        <v>2901</v>
      </c>
      <c r="E632" s="5" t="s">
        <v>50</v>
      </c>
      <c r="F632" s="5" t="s">
        <v>51</v>
      </c>
      <c r="G632" s="9" t="s">
        <v>2902</v>
      </c>
      <c r="H632" s="2" t="s">
        <v>43</v>
      </c>
      <c r="I632" s="10"/>
      <c r="J632" s="1" t="s">
        <v>2903</v>
      </c>
      <c r="L632" s="6">
        <v>42397.680300925924</v>
      </c>
      <c r="M632" s="5"/>
      <c r="N632" s="5" t="s">
        <v>2904</v>
      </c>
      <c r="O632" s="5" t="s">
        <v>38</v>
      </c>
      <c r="P632" s="5" t="s">
        <v>2905</v>
      </c>
      <c r="Q632" s="5" t="s">
        <v>1796</v>
      </c>
      <c r="R632" s="6">
        <v>42409</v>
      </c>
      <c r="S632" s="6"/>
      <c r="T632" s="6"/>
      <c r="V632" s="5" t="s">
        <v>46</v>
      </c>
      <c r="W632" s="5" t="s">
        <v>51</v>
      </c>
    </row>
    <row r="633" spans="1:23" ht="203" x14ac:dyDescent="0.35">
      <c r="A633" s="4">
        <v>87</v>
      </c>
      <c r="B633" s="5" t="s">
        <v>47</v>
      </c>
      <c r="C633" s="5" t="s">
        <v>131</v>
      </c>
      <c r="D633" s="2" t="s">
        <v>132</v>
      </c>
      <c r="E633" s="5"/>
      <c r="F633" s="5" t="s">
        <v>1609</v>
      </c>
      <c r="G633" s="9" t="s">
        <v>2906</v>
      </c>
      <c r="H633" s="2" t="s">
        <v>28</v>
      </c>
      <c r="I633" s="10"/>
      <c r="J633" s="1" t="s">
        <v>2907</v>
      </c>
      <c r="K633" s="7" t="s">
        <v>2908</v>
      </c>
      <c r="L633" s="6">
        <v>42397.622152777774</v>
      </c>
      <c r="M633" s="5"/>
      <c r="N633" s="5"/>
      <c r="O633" s="5" t="s">
        <v>30</v>
      </c>
      <c r="P633" s="5"/>
      <c r="Q633" s="5" t="s">
        <v>1488</v>
      </c>
      <c r="R633" s="6">
        <v>42411</v>
      </c>
      <c r="S633" s="6"/>
      <c r="T633" s="6">
        <v>42411</v>
      </c>
      <c r="U633" s="7" t="s">
        <v>2909</v>
      </c>
      <c r="V633" s="5" t="s">
        <v>56</v>
      </c>
      <c r="W633" s="5" t="s">
        <v>31</v>
      </c>
    </row>
    <row r="634" spans="1:23" ht="217.5" x14ac:dyDescent="0.35">
      <c r="A634" s="4">
        <v>86</v>
      </c>
      <c r="B634" s="5" t="s">
        <v>47</v>
      </c>
      <c r="C634" s="5" t="s">
        <v>2852</v>
      </c>
      <c r="D634" s="2" t="s">
        <v>2853</v>
      </c>
      <c r="E634" s="5" t="s">
        <v>781</v>
      </c>
      <c r="F634" s="5" t="s">
        <v>1609</v>
      </c>
      <c r="G634" s="9" t="s">
        <v>2910</v>
      </c>
      <c r="H634" s="2" t="s">
        <v>28</v>
      </c>
      <c r="I634" s="10"/>
      <c r="J634" s="1" t="s">
        <v>2911</v>
      </c>
      <c r="K634" s="7" t="s">
        <v>2912</v>
      </c>
      <c r="L634" s="6">
        <v>42397.621192129627</v>
      </c>
      <c r="M634" s="5"/>
      <c r="N634" s="5"/>
      <c r="O634" s="5" t="s">
        <v>30</v>
      </c>
      <c r="P634" s="5"/>
      <c r="Q634" s="5" t="s">
        <v>719</v>
      </c>
      <c r="R634" s="6">
        <v>42410</v>
      </c>
      <c r="S634" s="6"/>
      <c r="T634" s="6">
        <v>42410</v>
      </c>
      <c r="U634" s="7" t="s">
        <v>2913</v>
      </c>
      <c r="V634" s="5" t="s">
        <v>56</v>
      </c>
      <c r="W634" s="5" t="s">
        <v>31</v>
      </c>
    </row>
    <row r="635" spans="1:23" ht="116" x14ac:dyDescent="0.35">
      <c r="A635" s="4">
        <v>85</v>
      </c>
      <c r="B635" s="5" t="s">
        <v>47</v>
      </c>
      <c r="C635" s="5" t="s">
        <v>2914</v>
      </c>
      <c r="D635" s="2" t="s">
        <v>2915</v>
      </c>
      <c r="E635" s="5"/>
      <c r="F635" s="5" t="s">
        <v>1609</v>
      </c>
      <c r="G635" s="9" t="s">
        <v>2916</v>
      </c>
      <c r="H635" s="2" t="s">
        <v>28</v>
      </c>
      <c r="I635" s="10"/>
      <c r="J635" s="1" t="s">
        <v>2917</v>
      </c>
      <c r="K635" s="7" t="s">
        <v>2918</v>
      </c>
      <c r="L635" s="6">
        <v>42397.620300925926</v>
      </c>
      <c r="M635" s="5"/>
      <c r="N635" s="5"/>
      <c r="O635" s="5" t="s">
        <v>30</v>
      </c>
      <c r="P635" s="5"/>
      <c r="Q635" s="5" t="s">
        <v>719</v>
      </c>
      <c r="R635" s="6">
        <v>42410</v>
      </c>
      <c r="S635" s="6"/>
      <c r="T635" s="6">
        <v>42411</v>
      </c>
      <c r="U635" s="7" t="s">
        <v>2919</v>
      </c>
      <c r="V635" s="5" t="s">
        <v>56</v>
      </c>
      <c r="W635" s="5" t="s">
        <v>31</v>
      </c>
    </row>
    <row r="636" spans="1:23" ht="58" x14ac:dyDescent="0.35">
      <c r="A636" s="4">
        <v>84</v>
      </c>
      <c r="B636" s="5" t="s">
        <v>47</v>
      </c>
      <c r="C636" s="5" t="s">
        <v>2920</v>
      </c>
      <c r="D636" s="2" t="s">
        <v>2921</v>
      </c>
      <c r="E636" s="5" t="s">
        <v>106</v>
      </c>
      <c r="F636" s="5" t="s">
        <v>31</v>
      </c>
      <c r="G636" s="9" t="s">
        <v>2922</v>
      </c>
      <c r="H636" s="2" t="s">
        <v>43</v>
      </c>
      <c r="I636" s="10"/>
      <c r="J636" s="1"/>
      <c r="K636" s="7" t="s">
        <v>2923</v>
      </c>
      <c r="L636" s="6">
        <v>42396.436053240737</v>
      </c>
      <c r="M636" s="5"/>
      <c r="N636" s="5" t="s">
        <v>2924</v>
      </c>
      <c r="O636" s="5" t="s">
        <v>38</v>
      </c>
      <c r="P636" s="5" t="s">
        <v>2925</v>
      </c>
      <c r="Q636" s="5"/>
      <c r="R636" s="6"/>
      <c r="S636" s="6"/>
      <c r="T636" s="6"/>
      <c r="V636" s="5" t="s">
        <v>32</v>
      </c>
      <c r="W636" s="5" t="s">
        <v>31</v>
      </c>
    </row>
    <row r="637" spans="1:23" ht="409.5" x14ac:dyDescent="0.35">
      <c r="A637" s="4">
        <v>83</v>
      </c>
      <c r="B637" s="5" t="s">
        <v>66</v>
      </c>
      <c r="C637" s="5" t="s">
        <v>704</v>
      </c>
      <c r="D637" s="2"/>
      <c r="E637" s="5"/>
      <c r="F637" s="5" t="s">
        <v>1609</v>
      </c>
      <c r="G637" s="9" t="s">
        <v>2926</v>
      </c>
      <c r="H637" s="2" t="s">
        <v>28</v>
      </c>
      <c r="I637" s="10"/>
      <c r="J637" s="1" t="s">
        <v>2927</v>
      </c>
      <c r="K637" s="7" t="s">
        <v>2928</v>
      </c>
      <c r="L637" s="6">
        <v>42391.453263888892</v>
      </c>
      <c r="M637" s="5"/>
      <c r="N637" s="5"/>
      <c r="O637" s="5" t="s">
        <v>30</v>
      </c>
      <c r="P637" s="5"/>
      <c r="Q637" s="5" t="s">
        <v>2340</v>
      </c>
      <c r="R637" s="6">
        <v>42396</v>
      </c>
      <c r="S637" s="6"/>
      <c r="T637" s="6">
        <v>42396</v>
      </c>
      <c r="V637" s="5" t="s">
        <v>56</v>
      </c>
      <c r="W637" s="5" t="s">
        <v>1609</v>
      </c>
    </row>
    <row r="638" spans="1:23" ht="232" x14ac:dyDescent="0.35">
      <c r="A638" s="4">
        <v>82</v>
      </c>
      <c r="B638" s="5" t="s">
        <v>47</v>
      </c>
      <c r="C638" s="5" t="s">
        <v>1357</v>
      </c>
      <c r="D638" s="2" t="s">
        <v>2929</v>
      </c>
      <c r="E638" s="5" t="s">
        <v>50</v>
      </c>
      <c r="F638" s="5" t="s">
        <v>31</v>
      </c>
      <c r="G638" s="9" t="s">
        <v>2930</v>
      </c>
      <c r="H638" s="2" t="s">
        <v>37</v>
      </c>
      <c r="I638" s="10"/>
      <c r="J638" s="1" t="s">
        <v>2931</v>
      </c>
      <c r="K638" s="7" t="s">
        <v>2932</v>
      </c>
      <c r="L638" s="6">
        <v>42389.430486111109</v>
      </c>
      <c r="M638" s="5"/>
      <c r="N638" s="5" t="s">
        <v>2732</v>
      </c>
      <c r="O638" s="5" t="s">
        <v>38</v>
      </c>
      <c r="P638" s="5"/>
      <c r="Q638" s="5" t="s">
        <v>1796</v>
      </c>
      <c r="R638" s="6">
        <v>42394</v>
      </c>
      <c r="S638" s="6"/>
      <c r="T638" s="6">
        <v>42394</v>
      </c>
      <c r="U638" s="7" t="s">
        <v>2933</v>
      </c>
      <c r="V638" s="5" t="s">
        <v>32</v>
      </c>
      <c r="W638" s="5" t="s">
        <v>1609</v>
      </c>
    </row>
    <row r="639" spans="1:23" ht="116" x14ac:dyDescent="0.35">
      <c r="A639" s="4">
        <v>81</v>
      </c>
      <c r="B639" s="5" t="s">
        <v>47</v>
      </c>
      <c r="C639" s="5" t="s">
        <v>222</v>
      </c>
      <c r="D639" s="2" t="s">
        <v>2934</v>
      </c>
      <c r="E639" s="5" t="s">
        <v>603</v>
      </c>
      <c r="F639" s="5" t="s">
        <v>51</v>
      </c>
      <c r="G639" s="9" t="s">
        <v>2935</v>
      </c>
      <c r="H639" s="2" t="s">
        <v>43</v>
      </c>
      <c r="I639" s="10"/>
      <c r="J639" s="1" t="s">
        <v>2936</v>
      </c>
      <c r="L639" s="6">
        <v>42388.661307870374</v>
      </c>
      <c r="M639" s="5"/>
      <c r="N639" s="5" t="s">
        <v>227</v>
      </c>
      <c r="O639" s="5" t="s">
        <v>38</v>
      </c>
      <c r="P639" s="5" t="s">
        <v>2937</v>
      </c>
      <c r="Q639" s="5" t="s">
        <v>1796</v>
      </c>
      <c r="R639" s="6">
        <v>42394</v>
      </c>
      <c r="S639" s="6"/>
      <c r="T639" s="6">
        <v>42394</v>
      </c>
      <c r="U639" s="7" t="s">
        <v>2938</v>
      </c>
      <c r="V639" s="5" t="s">
        <v>46</v>
      </c>
      <c r="W639" s="5" t="s">
        <v>51</v>
      </c>
    </row>
    <row r="640" spans="1:23" ht="72.5" x14ac:dyDescent="0.35">
      <c r="A640" s="4">
        <v>80</v>
      </c>
      <c r="B640" s="5" t="s">
        <v>47</v>
      </c>
      <c r="C640" s="5" t="s">
        <v>1688</v>
      </c>
      <c r="D640" s="2" t="s">
        <v>1708</v>
      </c>
      <c r="E640" s="5"/>
      <c r="F640" s="5" t="s">
        <v>1609</v>
      </c>
      <c r="G640" s="9" t="s">
        <v>2939</v>
      </c>
      <c r="H640" s="2" t="s">
        <v>28</v>
      </c>
      <c r="I640" s="10"/>
      <c r="J640" s="1" t="s">
        <v>2940</v>
      </c>
      <c r="L640" s="6">
        <v>42388.63077546296</v>
      </c>
      <c r="M640" s="5" t="s">
        <v>102</v>
      </c>
      <c r="N640" s="5"/>
      <c r="O640" s="5" t="s">
        <v>30</v>
      </c>
      <c r="P640" s="5"/>
      <c r="Q640" s="5" t="s">
        <v>1605</v>
      </c>
      <c r="R640" s="6">
        <v>42389</v>
      </c>
      <c r="S640" s="6"/>
      <c r="T640" s="6">
        <v>42389</v>
      </c>
      <c r="V640" s="5" t="s">
        <v>56</v>
      </c>
      <c r="W640" s="5" t="s">
        <v>1609</v>
      </c>
    </row>
    <row r="641" spans="1:23" ht="72.5" x14ac:dyDescent="0.35">
      <c r="A641" s="4">
        <v>79</v>
      </c>
      <c r="B641" s="5" t="s">
        <v>47</v>
      </c>
      <c r="C641" s="5" t="s">
        <v>1626</v>
      </c>
      <c r="D641" s="2" t="s">
        <v>2941</v>
      </c>
      <c r="E641" s="5"/>
      <c r="F641" s="5" t="s">
        <v>1609</v>
      </c>
      <c r="G641" s="9" t="s">
        <v>2942</v>
      </c>
      <c r="H641" s="2" t="s">
        <v>28</v>
      </c>
      <c r="I641" s="10"/>
      <c r="J641" s="1" t="s">
        <v>2940</v>
      </c>
      <c r="L641" s="6">
        <v>42388.629594907405</v>
      </c>
      <c r="M641" s="5" t="s">
        <v>102</v>
      </c>
      <c r="N641" s="5"/>
      <c r="O641" s="5" t="s">
        <v>30</v>
      </c>
      <c r="P641" s="5"/>
      <c r="Q641" s="5" t="s">
        <v>1605</v>
      </c>
      <c r="R641" s="6">
        <v>42389</v>
      </c>
      <c r="S641" s="6"/>
      <c r="T641" s="6">
        <v>42389</v>
      </c>
      <c r="V641" s="5" t="s">
        <v>56</v>
      </c>
      <c r="W641" s="5" t="s">
        <v>1609</v>
      </c>
    </row>
    <row r="642" spans="1:23" ht="409.5" x14ac:dyDescent="0.35">
      <c r="A642" s="4">
        <v>78</v>
      </c>
      <c r="B642" s="5" t="s">
        <v>47</v>
      </c>
      <c r="C642" s="5" t="s">
        <v>2943</v>
      </c>
      <c r="D642" s="2" t="s">
        <v>2944</v>
      </c>
      <c r="E642" s="5"/>
      <c r="F642" s="5" t="s">
        <v>1609</v>
      </c>
      <c r="G642" s="9" t="s">
        <v>2945</v>
      </c>
      <c r="H642" s="2" t="s">
        <v>37</v>
      </c>
      <c r="I642" s="10"/>
      <c r="J642" s="1" t="s">
        <v>2946</v>
      </c>
      <c r="K642" s="7" t="s">
        <v>2947</v>
      </c>
      <c r="L642" s="6">
        <v>42388.615266203706</v>
      </c>
      <c r="M642" s="5"/>
      <c r="N642" s="5"/>
      <c r="O642" s="5" t="s">
        <v>30</v>
      </c>
      <c r="P642" s="5"/>
      <c r="Q642" s="5" t="s">
        <v>1605</v>
      </c>
      <c r="R642" s="6">
        <v>42389</v>
      </c>
      <c r="S642" s="6"/>
      <c r="T642" s="6">
        <v>42394</v>
      </c>
      <c r="V642" s="5" t="s">
        <v>32</v>
      </c>
      <c r="W642" s="5" t="s">
        <v>1609</v>
      </c>
    </row>
    <row r="643" spans="1:23" ht="72.5" x14ac:dyDescent="0.35">
      <c r="A643" s="4">
        <v>77</v>
      </c>
      <c r="B643" s="5" t="s">
        <v>47</v>
      </c>
      <c r="C643" s="5" t="s">
        <v>104</v>
      </c>
      <c r="D643" s="2" t="s">
        <v>111</v>
      </c>
      <c r="E643" s="5" t="s">
        <v>781</v>
      </c>
      <c r="F643" s="5" t="s">
        <v>51</v>
      </c>
      <c r="G643" s="9" t="s">
        <v>2948</v>
      </c>
      <c r="H643" s="2" t="s">
        <v>43</v>
      </c>
      <c r="I643" s="10"/>
      <c r="J643" s="1" t="s">
        <v>2949</v>
      </c>
      <c r="L643" s="6">
        <v>42387.411770833336</v>
      </c>
      <c r="M643" s="5"/>
      <c r="N643" s="5" t="s">
        <v>109</v>
      </c>
      <c r="O643" s="5" t="s">
        <v>38</v>
      </c>
      <c r="P643" s="5" t="s">
        <v>2950</v>
      </c>
      <c r="Q643" s="5" t="s">
        <v>1718</v>
      </c>
      <c r="R643" s="6">
        <v>42394</v>
      </c>
      <c r="S643" s="6"/>
      <c r="T643" s="6">
        <v>42395</v>
      </c>
      <c r="V643" s="5" t="s">
        <v>46</v>
      </c>
      <c r="W643" s="5" t="s">
        <v>1609</v>
      </c>
    </row>
    <row r="644" spans="1:23" ht="72.5" x14ac:dyDescent="0.35">
      <c r="A644" s="4">
        <v>76</v>
      </c>
      <c r="B644" s="5" t="s">
        <v>47</v>
      </c>
      <c r="C644" s="5" t="s">
        <v>2341</v>
      </c>
      <c r="D644" s="2" t="s">
        <v>2476</v>
      </c>
      <c r="E644" s="5" t="s">
        <v>2343</v>
      </c>
      <c r="F644" s="5" t="s">
        <v>51</v>
      </c>
      <c r="G644" s="9" t="s">
        <v>2951</v>
      </c>
      <c r="H644" s="2" t="s">
        <v>43</v>
      </c>
      <c r="I644" s="10"/>
      <c r="J644" s="1" t="s">
        <v>2952</v>
      </c>
      <c r="L644" s="6">
        <v>42383.458564814813</v>
      </c>
      <c r="M644" s="5"/>
      <c r="N644" s="5" t="s">
        <v>2339</v>
      </c>
      <c r="O644" s="5" t="s">
        <v>38</v>
      </c>
      <c r="P644" s="5" t="s">
        <v>2346</v>
      </c>
      <c r="Q644" s="5" t="s">
        <v>1796</v>
      </c>
      <c r="R644" s="6"/>
      <c r="S644" s="6"/>
      <c r="T644" s="6"/>
      <c r="V644" s="5" t="s">
        <v>46</v>
      </c>
      <c r="W644" s="5" t="s">
        <v>51</v>
      </c>
    </row>
    <row r="645" spans="1:23" ht="43.5" x14ac:dyDescent="0.35">
      <c r="A645" s="4">
        <v>75</v>
      </c>
      <c r="B645" s="5" t="s">
        <v>47</v>
      </c>
      <c r="C645" s="5" t="s">
        <v>2953</v>
      </c>
      <c r="D645" s="2"/>
      <c r="E645" s="5" t="s">
        <v>102</v>
      </c>
      <c r="F645" s="5" t="s">
        <v>1609</v>
      </c>
      <c r="G645" s="9" t="s">
        <v>2954</v>
      </c>
      <c r="H645" s="2" t="s">
        <v>43</v>
      </c>
      <c r="I645" s="10"/>
      <c r="J645" s="1" t="s">
        <v>2955</v>
      </c>
      <c r="L645" s="6">
        <v>42382.594398148147</v>
      </c>
      <c r="M645" s="5"/>
      <c r="N645" s="5"/>
      <c r="O645" s="5" t="s">
        <v>30</v>
      </c>
      <c r="P645" s="5" t="s">
        <v>102</v>
      </c>
      <c r="Q645" s="5" t="s">
        <v>124</v>
      </c>
      <c r="R645" s="6">
        <v>42383</v>
      </c>
      <c r="S645" s="6">
        <v>42383</v>
      </c>
      <c r="T645" s="6">
        <v>42383</v>
      </c>
      <c r="V645" s="5" t="s">
        <v>46</v>
      </c>
      <c r="W645" s="5" t="s">
        <v>1609</v>
      </c>
    </row>
    <row r="646" spans="1:23" ht="72.5" x14ac:dyDescent="0.35">
      <c r="A646" s="4">
        <v>74</v>
      </c>
      <c r="B646" s="5" t="s">
        <v>47</v>
      </c>
      <c r="C646" s="5" t="s">
        <v>1124</v>
      </c>
      <c r="D646" s="2" t="s">
        <v>2956</v>
      </c>
      <c r="E646" s="5" t="s">
        <v>217</v>
      </c>
      <c r="F646" s="5" t="s">
        <v>51</v>
      </c>
      <c r="G646" s="9" t="s">
        <v>2957</v>
      </c>
      <c r="H646" s="2" t="s">
        <v>37</v>
      </c>
      <c r="I646" s="10"/>
      <c r="J646" s="1" t="s">
        <v>2958</v>
      </c>
      <c r="L646" s="6">
        <v>42381.577384259261</v>
      </c>
      <c r="M646" s="5"/>
      <c r="N646" s="5" t="s">
        <v>1887</v>
      </c>
      <c r="O646" s="5" t="s">
        <v>38</v>
      </c>
      <c r="P646" s="5"/>
      <c r="Q646" s="5" t="s">
        <v>2412</v>
      </c>
      <c r="R646" s="6">
        <v>42410</v>
      </c>
      <c r="S646" s="6"/>
      <c r="T646" s="6">
        <v>42410</v>
      </c>
      <c r="V646" s="5"/>
      <c r="W646" s="5" t="s">
        <v>1609</v>
      </c>
    </row>
    <row r="647" spans="1:23" x14ac:dyDescent="0.35">
      <c r="A647" s="4">
        <v>73</v>
      </c>
      <c r="B647" s="5" t="s">
        <v>66</v>
      </c>
      <c r="C647" s="5" t="s">
        <v>2959</v>
      </c>
      <c r="D647" s="2" t="s">
        <v>2960</v>
      </c>
      <c r="E647" s="5" t="s">
        <v>25</v>
      </c>
      <c r="F647" s="5" t="s">
        <v>35</v>
      </c>
      <c r="G647" s="9" t="s">
        <v>2961</v>
      </c>
      <c r="H647" s="2" t="s">
        <v>28</v>
      </c>
      <c r="I647" s="10"/>
      <c r="J647" s="1"/>
      <c r="K647" s="7" t="s">
        <v>2962</v>
      </c>
      <c r="L647" s="6">
        <v>42380.704606481479</v>
      </c>
      <c r="M647" s="5"/>
      <c r="N647" s="5" t="s">
        <v>1153</v>
      </c>
      <c r="O647" s="5" t="s">
        <v>38</v>
      </c>
      <c r="P647" s="5"/>
      <c r="Q647" s="5" t="s">
        <v>1796</v>
      </c>
      <c r="R647" s="6">
        <v>42409</v>
      </c>
      <c r="S647" s="6"/>
      <c r="T647" s="6"/>
      <c r="V647" s="5" t="s">
        <v>56</v>
      </c>
      <c r="W647" s="5" t="s">
        <v>1609</v>
      </c>
    </row>
    <row r="648" spans="1:23" ht="29" x14ac:dyDescent="0.35">
      <c r="A648" s="4">
        <v>72</v>
      </c>
      <c r="B648" s="5" t="s">
        <v>47</v>
      </c>
      <c r="C648" s="5" t="s">
        <v>104</v>
      </c>
      <c r="D648" s="2" t="s">
        <v>2963</v>
      </c>
      <c r="E648" s="5" t="s">
        <v>318</v>
      </c>
      <c r="F648" s="5" t="s">
        <v>35</v>
      </c>
      <c r="G648" s="9" t="s">
        <v>2964</v>
      </c>
      <c r="H648" s="2" t="s">
        <v>28</v>
      </c>
      <c r="I648" s="10"/>
      <c r="J648" s="1"/>
      <c r="K648" s="7" t="s">
        <v>2965</v>
      </c>
      <c r="L648" s="6">
        <v>42380.369131944448</v>
      </c>
      <c r="M648" s="5"/>
      <c r="N648" s="5" t="s">
        <v>109</v>
      </c>
      <c r="O648" s="5" t="s">
        <v>38</v>
      </c>
      <c r="P648" s="5" t="s">
        <v>2851</v>
      </c>
      <c r="Q648" s="5" t="s">
        <v>1796</v>
      </c>
      <c r="R648" s="6">
        <v>42410</v>
      </c>
      <c r="S648" s="6"/>
      <c r="T648" s="6">
        <v>42410</v>
      </c>
      <c r="V648" s="5" t="s">
        <v>56</v>
      </c>
      <c r="W648" s="5" t="s">
        <v>1609</v>
      </c>
    </row>
    <row r="649" spans="1:23" ht="116" x14ac:dyDescent="0.35">
      <c r="A649" s="4">
        <v>71</v>
      </c>
      <c r="B649" s="5" t="s">
        <v>66</v>
      </c>
      <c r="C649" s="5" t="s">
        <v>104</v>
      </c>
      <c r="D649" s="2" t="s">
        <v>699</v>
      </c>
      <c r="E649" s="5" t="s">
        <v>318</v>
      </c>
      <c r="F649" s="5" t="s">
        <v>35</v>
      </c>
      <c r="G649" s="9" t="s">
        <v>2964</v>
      </c>
      <c r="H649" s="2" t="s">
        <v>28</v>
      </c>
      <c r="I649" s="10"/>
      <c r="J649" s="1" t="s">
        <v>2966</v>
      </c>
      <c r="K649" s="7" t="s">
        <v>2967</v>
      </c>
      <c r="L649" s="6">
        <v>42380.36818287037</v>
      </c>
      <c r="M649" s="5"/>
      <c r="N649" s="5" t="s">
        <v>109</v>
      </c>
      <c r="O649" s="5" t="s">
        <v>38</v>
      </c>
      <c r="P649" s="5" t="s">
        <v>2851</v>
      </c>
      <c r="Q649" s="5" t="s">
        <v>1796</v>
      </c>
      <c r="R649" s="6">
        <v>42410</v>
      </c>
      <c r="S649" s="6"/>
      <c r="T649" s="6"/>
      <c r="V649" s="5" t="s">
        <v>56</v>
      </c>
      <c r="W649" s="5" t="s">
        <v>35</v>
      </c>
    </row>
    <row r="650" spans="1:23" ht="275.5" x14ac:dyDescent="0.35">
      <c r="A650" s="4">
        <v>70</v>
      </c>
      <c r="B650" s="5" t="s">
        <v>66</v>
      </c>
      <c r="C650" s="5" t="s">
        <v>33</v>
      </c>
      <c r="D650" s="2" t="s">
        <v>2968</v>
      </c>
      <c r="E650" s="5"/>
      <c r="F650" s="5" t="s">
        <v>35</v>
      </c>
      <c r="G650" s="9" t="s">
        <v>2969</v>
      </c>
      <c r="H650" s="2" t="s">
        <v>37</v>
      </c>
      <c r="I650" s="10"/>
      <c r="J650" s="1" t="s">
        <v>2970</v>
      </c>
      <c r="K650" s="7" t="s">
        <v>2971</v>
      </c>
      <c r="L650" s="6">
        <v>42374.413564814815</v>
      </c>
      <c r="M650" s="5" t="s">
        <v>102</v>
      </c>
      <c r="N650" s="5"/>
      <c r="O650" s="5" t="s">
        <v>38</v>
      </c>
      <c r="P650" s="5"/>
      <c r="Q650" s="5" t="s">
        <v>1796</v>
      </c>
      <c r="R650" s="6">
        <v>42374</v>
      </c>
      <c r="S650" s="6"/>
      <c r="T650" s="6"/>
      <c r="U650" s="7" t="s">
        <v>2883</v>
      </c>
      <c r="V650" s="5" t="s">
        <v>46</v>
      </c>
      <c r="W650" s="5" t="s">
        <v>35</v>
      </c>
    </row>
    <row r="651" spans="1:23" ht="58" x14ac:dyDescent="0.35">
      <c r="A651" s="4">
        <v>69</v>
      </c>
      <c r="B651" s="5" t="s">
        <v>47</v>
      </c>
      <c r="C651" s="5" t="s">
        <v>2972</v>
      </c>
      <c r="D651" s="2" t="s">
        <v>2973</v>
      </c>
      <c r="E651" s="5" t="s">
        <v>339</v>
      </c>
      <c r="F651" s="5" t="s">
        <v>35</v>
      </c>
      <c r="G651" s="9" t="s">
        <v>2974</v>
      </c>
      <c r="H651" s="2" t="s">
        <v>37</v>
      </c>
      <c r="I651" s="10"/>
      <c r="J651" s="1" t="s">
        <v>2975</v>
      </c>
      <c r="K651" s="7" t="s">
        <v>2976</v>
      </c>
      <c r="L651" s="6">
        <v>42374.353298611109</v>
      </c>
      <c r="M651" s="5"/>
      <c r="N651" s="5" t="s">
        <v>2977</v>
      </c>
      <c r="O651" s="5" t="s">
        <v>38</v>
      </c>
      <c r="P651" s="5" t="s">
        <v>2978</v>
      </c>
      <c r="Q651" s="5" t="s">
        <v>1718</v>
      </c>
      <c r="R651" s="6">
        <v>42374</v>
      </c>
      <c r="S651" s="6"/>
      <c r="T651" s="6">
        <v>42395</v>
      </c>
      <c r="V651" s="5" t="s">
        <v>32</v>
      </c>
      <c r="W651" s="5" t="s">
        <v>1609</v>
      </c>
    </row>
    <row r="652" spans="1:23" ht="72.5" x14ac:dyDescent="0.35">
      <c r="A652" s="4">
        <v>68</v>
      </c>
      <c r="B652" s="5" t="s">
        <v>47</v>
      </c>
      <c r="C652" s="5" t="s">
        <v>2341</v>
      </c>
      <c r="D652" s="2" t="s">
        <v>2476</v>
      </c>
      <c r="E652" s="5" t="s">
        <v>258</v>
      </c>
      <c r="F652" s="5" t="s">
        <v>51</v>
      </c>
      <c r="G652" s="9" t="s">
        <v>2979</v>
      </c>
      <c r="H652" s="2" t="s">
        <v>43</v>
      </c>
      <c r="I652" s="10"/>
      <c r="J652" s="1" t="s">
        <v>2980</v>
      </c>
      <c r="K652" s="7" t="s">
        <v>2981</v>
      </c>
      <c r="L652" s="6">
        <v>42360.475983796299</v>
      </c>
      <c r="M652" s="5"/>
      <c r="N652" s="5" t="s">
        <v>2339</v>
      </c>
      <c r="O652" s="5" t="s">
        <v>38</v>
      </c>
      <c r="P652" s="5" t="s">
        <v>2346</v>
      </c>
      <c r="Q652" s="5" t="s">
        <v>1718</v>
      </c>
      <c r="R652" s="6">
        <v>42360</v>
      </c>
      <c r="S652" s="6"/>
      <c r="T652" s="6">
        <v>42381</v>
      </c>
      <c r="V652" s="5" t="s">
        <v>46</v>
      </c>
      <c r="W652" s="5" t="s">
        <v>1609</v>
      </c>
    </row>
    <row r="653" spans="1:23" ht="58" x14ac:dyDescent="0.35">
      <c r="A653" s="4">
        <v>67</v>
      </c>
      <c r="B653" s="5" t="s">
        <v>47</v>
      </c>
      <c r="C653" s="5" t="s">
        <v>560</v>
      </c>
      <c r="D653" s="2" t="s">
        <v>2982</v>
      </c>
      <c r="E653" s="5" t="s">
        <v>217</v>
      </c>
      <c r="F653" s="5" t="s">
        <v>35</v>
      </c>
      <c r="G653" s="9" t="s">
        <v>2983</v>
      </c>
      <c r="H653" s="2" t="s">
        <v>37</v>
      </c>
      <c r="I653" s="10"/>
      <c r="J653" s="1" t="s">
        <v>2984</v>
      </c>
      <c r="K653" s="7" t="s">
        <v>2985</v>
      </c>
      <c r="L653" s="6">
        <v>42355.475937499999</v>
      </c>
      <c r="M653" s="5" t="s">
        <v>102</v>
      </c>
      <c r="N653" s="5" t="s">
        <v>1861</v>
      </c>
      <c r="O653" s="5" t="s">
        <v>38</v>
      </c>
      <c r="P653" s="5"/>
      <c r="Q653" s="5" t="s">
        <v>1796</v>
      </c>
      <c r="R653" s="6">
        <v>42360</v>
      </c>
      <c r="S653" s="6">
        <v>42377</v>
      </c>
      <c r="T653" s="6">
        <v>42373</v>
      </c>
      <c r="U653" s="7" t="s">
        <v>2986</v>
      </c>
      <c r="V653" s="5" t="s">
        <v>46</v>
      </c>
      <c r="W653" s="5" t="s">
        <v>1609</v>
      </c>
    </row>
    <row r="654" spans="1:23" ht="130.5" x14ac:dyDescent="0.35">
      <c r="A654" s="4">
        <v>66</v>
      </c>
      <c r="B654" s="5" t="s">
        <v>47</v>
      </c>
      <c r="C654" s="5" t="s">
        <v>292</v>
      </c>
      <c r="D654" s="2" t="s">
        <v>2987</v>
      </c>
      <c r="E654" s="5" t="s">
        <v>2666</v>
      </c>
      <c r="F654" s="5" t="s">
        <v>31</v>
      </c>
      <c r="G654" s="9" t="s">
        <v>2988</v>
      </c>
      <c r="H654" s="2" t="s">
        <v>43</v>
      </c>
      <c r="I654" s="10"/>
      <c r="J654" s="1" t="s">
        <v>2989</v>
      </c>
      <c r="K654" s="7" t="s">
        <v>2990</v>
      </c>
      <c r="L654" s="6">
        <v>42355.474664351852</v>
      </c>
      <c r="M654" s="5" t="s">
        <v>102</v>
      </c>
      <c r="N654" s="5" t="s">
        <v>296</v>
      </c>
      <c r="O654" s="5" t="s">
        <v>38</v>
      </c>
      <c r="P654" s="5" t="s">
        <v>2991</v>
      </c>
      <c r="Q654" s="5" t="s">
        <v>2992</v>
      </c>
      <c r="R654" s="6">
        <v>42355</v>
      </c>
      <c r="S654" s="6"/>
      <c r="T654" s="6">
        <v>42410</v>
      </c>
      <c r="U654" s="7" t="s">
        <v>2993</v>
      </c>
      <c r="V654" s="5" t="s">
        <v>32</v>
      </c>
      <c r="W654" s="5" t="s">
        <v>1609</v>
      </c>
    </row>
    <row r="655" spans="1:23" ht="58" x14ac:dyDescent="0.35">
      <c r="A655" s="4">
        <v>65</v>
      </c>
      <c r="B655" s="5" t="s">
        <v>47</v>
      </c>
      <c r="C655" s="5" t="s">
        <v>2994</v>
      </c>
      <c r="D655" s="2" t="s">
        <v>2995</v>
      </c>
      <c r="E655" s="5" t="s">
        <v>60</v>
      </c>
      <c r="F655" s="5" t="s">
        <v>35</v>
      </c>
      <c r="G655" s="9" t="s">
        <v>2996</v>
      </c>
      <c r="H655" s="2" t="s">
        <v>37</v>
      </c>
      <c r="I655" s="10"/>
      <c r="J655" s="1" t="s">
        <v>2997</v>
      </c>
      <c r="K655" s="7" t="s">
        <v>2998</v>
      </c>
      <c r="L655" s="6">
        <v>42355.415196759262</v>
      </c>
      <c r="M655" s="5"/>
      <c r="N655" s="5" t="s">
        <v>2999</v>
      </c>
      <c r="O655" s="5" t="s">
        <v>38</v>
      </c>
      <c r="P655" s="5" t="s">
        <v>2875</v>
      </c>
      <c r="Q655" s="5" t="s">
        <v>1718</v>
      </c>
      <c r="R655" s="6">
        <v>42373</v>
      </c>
      <c r="S655" s="6"/>
      <c r="T655" s="6">
        <v>42499</v>
      </c>
      <c r="U655" s="7" t="s">
        <v>3000</v>
      </c>
      <c r="V655" s="5" t="s">
        <v>32</v>
      </c>
      <c r="W655" s="5" t="s">
        <v>1609</v>
      </c>
    </row>
    <row r="656" spans="1:23" ht="145" x14ac:dyDescent="0.35">
      <c r="A656" s="4">
        <v>64</v>
      </c>
      <c r="B656" s="5" t="s">
        <v>690</v>
      </c>
      <c r="C656" s="5" t="s">
        <v>3001</v>
      </c>
      <c r="D656" s="2" t="s">
        <v>3002</v>
      </c>
      <c r="E656" s="5"/>
      <c r="F656" s="5" t="s">
        <v>35</v>
      </c>
      <c r="G656" s="9" t="s">
        <v>3003</v>
      </c>
      <c r="H656" s="2" t="s">
        <v>43</v>
      </c>
      <c r="I656" s="10"/>
      <c r="J656" s="1"/>
      <c r="K656" s="7" t="s">
        <v>3004</v>
      </c>
      <c r="L656" s="6">
        <v>42354.498622685183</v>
      </c>
      <c r="M656" s="5" t="s">
        <v>102</v>
      </c>
      <c r="N656" s="5" t="s">
        <v>3005</v>
      </c>
      <c r="O656" s="5" t="s">
        <v>38</v>
      </c>
      <c r="P656" s="5" t="s">
        <v>2937</v>
      </c>
      <c r="Q656" s="5" t="s">
        <v>1796</v>
      </c>
      <c r="R656" s="6">
        <v>42355</v>
      </c>
      <c r="S656" s="6"/>
      <c r="T656" s="6">
        <v>42355</v>
      </c>
      <c r="U656" s="7" t="s">
        <v>3006</v>
      </c>
      <c r="V656" s="5" t="s">
        <v>46</v>
      </c>
      <c r="W656" s="5" t="s">
        <v>31</v>
      </c>
    </row>
    <row r="657" spans="1:23" ht="29" x14ac:dyDescent="0.35">
      <c r="A657" s="4">
        <v>63</v>
      </c>
      <c r="B657" s="5" t="s">
        <v>47</v>
      </c>
      <c r="C657" s="5" t="s">
        <v>2972</v>
      </c>
      <c r="D657" s="2" t="s">
        <v>3007</v>
      </c>
      <c r="E657" s="5" t="s">
        <v>339</v>
      </c>
      <c r="F657" s="5" t="s">
        <v>51</v>
      </c>
      <c r="G657" s="9" t="s">
        <v>3008</v>
      </c>
      <c r="H657" s="2" t="s">
        <v>43</v>
      </c>
      <c r="I657" s="10"/>
      <c r="J657" s="1" t="s">
        <v>3009</v>
      </c>
      <c r="K657" s="7" t="s">
        <v>3010</v>
      </c>
      <c r="L657" s="6">
        <v>42354.351087962961</v>
      </c>
      <c r="M657" s="5" t="s">
        <v>102</v>
      </c>
      <c r="N657" s="5" t="s">
        <v>2977</v>
      </c>
      <c r="O657" s="5" t="s">
        <v>38</v>
      </c>
      <c r="P657" s="5" t="s">
        <v>2978</v>
      </c>
      <c r="Q657" s="5" t="s">
        <v>1718</v>
      </c>
      <c r="R657" s="6">
        <v>42355</v>
      </c>
      <c r="S657" s="6"/>
      <c r="T657" s="6">
        <v>42398</v>
      </c>
      <c r="U657" s="7" t="s">
        <v>3011</v>
      </c>
      <c r="V657" s="5" t="s">
        <v>46</v>
      </c>
      <c r="W657" s="5" t="s">
        <v>1609</v>
      </c>
    </row>
    <row r="658" spans="1:23" ht="130.5" x14ac:dyDescent="0.35">
      <c r="A658" s="4">
        <v>62</v>
      </c>
      <c r="B658" s="5" t="s">
        <v>47</v>
      </c>
      <c r="C658" s="5" t="s">
        <v>1626</v>
      </c>
      <c r="D658" s="2" t="s">
        <v>3012</v>
      </c>
      <c r="E658" s="5" t="s">
        <v>432</v>
      </c>
      <c r="F658" s="5" t="s">
        <v>51</v>
      </c>
      <c r="G658" s="9" t="s">
        <v>3013</v>
      </c>
      <c r="H658" s="2" t="s">
        <v>37</v>
      </c>
      <c r="I658" s="10"/>
      <c r="J658" s="1" t="s">
        <v>3014</v>
      </c>
      <c r="K658" s="7" t="s">
        <v>3015</v>
      </c>
      <c r="L658" s="6">
        <v>42353.631145833337</v>
      </c>
      <c r="M658" s="5"/>
      <c r="N658" s="5" t="s">
        <v>2465</v>
      </c>
      <c r="O658" s="5" t="s">
        <v>38</v>
      </c>
      <c r="P658" s="5" t="s">
        <v>3016</v>
      </c>
      <c r="Q658" s="5" t="s">
        <v>1796</v>
      </c>
      <c r="R658" s="6">
        <v>42353</v>
      </c>
      <c r="S658" s="6"/>
      <c r="T658" s="6">
        <v>42409</v>
      </c>
      <c r="V658" s="5" t="s">
        <v>46</v>
      </c>
      <c r="W658" s="5" t="s">
        <v>51</v>
      </c>
    </row>
    <row r="659" spans="1:23" ht="304.5" x14ac:dyDescent="0.35">
      <c r="A659" s="4">
        <v>61</v>
      </c>
      <c r="B659" s="5" t="s">
        <v>47</v>
      </c>
      <c r="C659" s="5" t="s">
        <v>222</v>
      </c>
      <c r="D659" s="2" t="s">
        <v>2562</v>
      </c>
      <c r="E659" s="5" t="s">
        <v>603</v>
      </c>
      <c r="F659" s="5" t="s">
        <v>35</v>
      </c>
      <c r="G659" s="9" t="s">
        <v>3017</v>
      </c>
      <c r="H659" s="2" t="s">
        <v>37</v>
      </c>
      <c r="I659" s="10"/>
      <c r="J659" s="1" t="s">
        <v>3018</v>
      </c>
      <c r="K659" s="7" t="s">
        <v>3019</v>
      </c>
      <c r="L659" s="6">
        <v>42352.406377314815</v>
      </c>
      <c r="M659" s="5" t="s">
        <v>3020</v>
      </c>
      <c r="N659" s="5" t="s">
        <v>227</v>
      </c>
      <c r="O659" s="5" t="s">
        <v>38</v>
      </c>
      <c r="P659" s="5"/>
      <c r="Q659" s="5" t="s">
        <v>1718</v>
      </c>
      <c r="R659" s="6">
        <v>42355</v>
      </c>
      <c r="S659" s="6"/>
      <c r="T659" s="6">
        <v>42459</v>
      </c>
      <c r="U659" s="7" t="s">
        <v>3021</v>
      </c>
      <c r="V659" s="5" t="s">
        <v>46</v>
      </c>
      <c r="W659" s="5" t="s">
        <v>1609</v>
      </c>
    </row>
    <row r="660" spans="1:23" ht="87" x14ac:dyDescent="0.35">
      <c r="A660" s="4">
        <v>60</v>
      </c>
      <c r="B660" s="5" t="s">
        <v>47</v>
      </c>
      <c r="C660" s="5" t="s">
        <v>3022</v>
      </c>
      <c r="D660" s="2" t="s">
        <v>3023</v>
      </c>
      <c r="E660" s="5" t="s">
        <v>102</v>
      </c>
      <c r="F660" s="5" t="s">
        <v>1609</v>
      </c>
      <c r="G660" s="9" t="s">
        <v>3024</v>
      </c>
      <c r="H660" s="2" t="s">
        <v>28</v>
      </c>
      <c r="I660" s="10"/>
      <c r="J660" s="1" t="s">
        <v>3025</v>
      </c>
      <c r="L660" s="6">
        <v>42349.582048611112</v>
      </c>
      <c r="M660" s="5"/>
      <c r="N660" s="5" t="s">
        <v>102</v>
      </c>
      <c r="O660" s="5"/>
      <c r="P660" s="5" t="s">
        <v>1239</v>
      </c>
      <c r="Q660" s="5" t="s">
        <v>3026</v>
      </c>
      <c r="R660" s="6">
        <v>42352</v>
      </c>
      <c r="S660" s="6"/>
      <c r="T660" s="6">
        <v>42352</v>
      </c>
      <c r="V660" s="5" t="s">
        <v>32</v>
      </c>
      <c r="W660" s="5" t="s">
        <v>1609</v>
      </c>
    </row>
    <row r="661" spans="1:23" ht="43.5" x14ac:dyDescent="0.35">
      <c r="A661" s="4">
        <v>59</v>
      </c>
      <c r="B661" s="5" t="s">
        <v>47</v>
      </c>
      <c r="C661" s="5" t="s">
        <v>1626</v>
      </c>
      <c r="D661" s="2" t="s">
        <v>3007</v>
      </c>
      <c r="E661" s="5" t="s">
        <v>339</v>
      </c>
      <c r="F661" s="5" t="s">
        <v>51</v>
      </c>
      <c r="G661" s="9" t="s">
        <v>3027</v>
      </c>
      <c r="H661" s="2" t="s">
        <v>43</v>
      </c>
      <c r="I661" s="10"/>
      <c r="J661" s="1" t="s">
        <v>3028</v>
      </c>
      <c r="K661" s="7" t="s">
        <v>3029</v>
      </c>
      <c r="L661" s="6">
        <v>42348.372893518521</v>
      </c>
      <c r="M661" s="5"/>
      <c r="N661" s="5" t="s">
        <v>2977</v>
      </c>
      <c r="O661" s="5" t="s">
        <v>38</v>
      </c>
      <c r="P661" s="5" t="s">
        <v>2978</v>
      </c>
      <c r="Q661" s="5" t="s">
        <v>1796</v>
      </c>
      <c r="R661" s="6">
        <v>42353</v>
      </c>
      <c r="S661" s="6"/>
      <c r="T661" s="6">
        <v>42353</v>
      </c>
      <c r="V661" s="5" t="s">
        <v>46</v>
      </c>
      <c r="W661" s="5" t="s">
        <v>1609</v>
      </c>
    </row>
    <row r="662" spans="1:23" ht="43.5" x14ac:dyDescent="0.35">
      <c r="A662" s="4">
        <v>58</v>
      </c>
      <c r="B662" s="5" t="s">
        <v>47</v>
      </c>
      <c r="C662" s="5" t="s">
        <v>472</v>
      </c>
      <c r="D662" s="2" t="s">
        <v>3030</v>
      </c>
      <c r="E662" s="5"/>
      <c r="F662" s="5" t="s">
        <v>1609</v>
      </c>
      <c r="G662" s="9" t="s">
        <v>3031</v>
      </c>
      <c r="H662" s="2" t="s">
        <v>28</v>
      </c>
      <c r="I662" s="10"/>
      <c r="J662" s="1" t="s">
        <v>3032</v>
      </c>
      <c r="L662" s="6">
        <v>42347.681516203702</v>
      </c>
      <c r="M662" s="5"/>
      <c r="N662" s="5"/>
      <c r="O662" s="5" t="s">
        <v>30</v>
      </c>
      <c r="P662" s="5"/>
      <c r="Q662" s="5" t="s">
        <v>38</v>
      </c>
      <c r="R662" s="6"/>
      <c r="S662" s="6"/>
      <c r="T662" s="6">
        <v>42349</v>
      </c>
      <c r="V662" s="5" t="s">
        <v>32</v>
      </c>
      <c r="W662" s="5" t="s">
        <v>1609</v>
      </c>
    </row>
    <row r="663" spans="1:23" ht="72.5" x14ac:dyDescent="0.35">
      <c r="A663" s="4">
        <v>57</v>
      </c>
      <c r="B663" s="5" t="s">
        <v>47</v>
      </c>
      <c r="C663" s="5" t="s">
        <v>3033</v>
      </c>
      <c r="D663" s="2" t="s">
        <v>3034</v>
      </c>
      <c r="E663" s="5"/>
      <c r="F663" s="5" t="s">
        <v>1609</v>
      </c>
      <c r="G663" s="9" t="s">
        <v>3035</v>
      </c>
      <c r="H663" s="2" t="s">
        <v>37</v>
      </c>
      <c r="I663" s="10"/>
      <c r="J663" s="1" t="s">
        <v>3036</v>
      </c>
      <c r="L663" s="6">
        <v>42345.583877314813</v>
      </c>
      <c r="M663" s="5" t="s">
        <v>102</v>
      </c>
      <c r="N663" s="5"/>
      <c r="O663" s="5" t="s">
        <v>30</v>
      </c>
      <c r="P663" s="5" t="s">
        <v>102</v>
      </c>
      <c r="Q663" s="5" t="s">
        <v>1972</v>
      </c>
      <c r="R663" s="6">
        <v>42355</v>
      </c>
      <c r="S663" s="6"/>
      <c r="T663" s="6">
        <v>42355</v>
      </c>
      <c r="V663" s="5" t="s">
        <v>32</v>
      </c>
      <c r="W663" s="5" t="s">
        <v>1609</v>
      </c>
    </row>
    <row r="664" spans="1:23" ht="174" x14ac:dyDescent="0.35">
      <c r="A664" s="4">
        <v>56</v>
      </c>
      <c r="B664" s="5" t="s">
        <v>47</v>
      </c>
      <c r="C664" s="5" t="s">
        <v>2623</v>
      </c>
      <c r="D664" s="2" t="s">
        <v>3037</v>
      </c>
      <c r="E664" s="5"/>
      <c r="F664" s="5" t="s">
        <v>35</v>
      </c>
      <c r="G664" s="9" t="s">
        <v>3038</v>
      </c>
      <c r="H664" s="2" t="s">
        <v>43</v>
      </c>
      <c r="I664" s="10"/>
      <c r="J664" s="1" t="s">
        <v>3039</v>
      </c>
      <c r="L664" s="6">
        <v>42340.67083333333</v>
      </c>
      <c r="M664" s="5"/>
      <c r="N664" s="5"/>
      <c r="O664" s="5" t="s">
        <v>38</v>
      </c>
      <c r="P664" s="5"/>
      <c r="Q664" s="5" t="s">
        <v>1796</v>
      </c>
      <c r="R664" s="6">
        <v>42349</v>
      </c>
      <c r="S664" s="6"/>
      <c r="T664" s="6">
        <v>42353</v>
      </c>
      <c r="V664" s="5" t="s">
        <v>46</v>
      </c>
      <c r="W664" s="5" t="s">
        <v>1609</v>
      </c>
    </row>
    <row r="665" spans="1:23" ht="188.5" x14ac:dyDescent="0.35">
      <c r="A665" s="4">
        <v>55</v>
      </c>
      <c r="B665" s="5" t="s">
        <v>47</v>
      </c>
      <c r="C665" s="5" t="s">
        <v>3040</v>
      </c>
      <c r="D665" s="2" t="s">
        <v>3041</v>
      </c>
      <c r="E665" s="5" t="s">
        <v>2840</v>
      </c>
      <c r="F665" s="5" t="s">
        <v>35</v>
      </c>
      <c r="G665" s="9" t="s">
        <v>3042</v>
      </c>
      <c r="H665" s="2" t="s">
        <v>28</v>
      </c>
      <c r="I665" s="10"/>
      <c r="J665" s="1" t="s">
        <v>3043</v>
      </c>
      <c r="K665" s="7" t="s">
        <v>3044</v>
      </c>
      <c r="L665" s="6">
        <v>42339.70684027778</v>
      </c>
      <c r="M665" s="5"/>
      <c r="N665" s="5" t="s">
        <v>2844</v>
      </c>
      <c r="O665" s="5" t="s">
        <v>38</v>
      </c>
      <c r="P665" s="5"/>
      <c r="Q665" s="5" t="s">
        <v>1796</v>
      </c>
      <c r="R665" s="6">
        <v>42410</v>
      </c>
      <c r="S665" s="6"/>
      <c r="T665" s="6">
        <v>42410</v>
      </c>
      <c r="V665" s="5" t="s">
        <v>56</v>
      </c>
      <c r="W665" s="5" t="s">
        <v>1609</v>
      </c>
    </row>
    <row r="666" spans="1:23" ht="58" x14ac:dyDescent="0.35">
      <c r="A666" s="4">
        <v>54</v>
      </c>
      <c r="B666" s="5" t="s">
        <v>47</v>
      </c>
      <c r="C666" s="5" t="s">
        <v>280</v>
      </c>
      <c r="D666" s="2" t="s">
        <v>3045</v>
      </c>
      <c r="E666" s="5" t="s">
        <v>2666</v>
      </c>
      <c r="F666" s="5" t="s">
        <v>35</v>
      </c>
      <c r="G666" s="9" t="s">
        <v>3046</v>
      </c>
      <c r="H666" s="2" t="s">
        <v>28</v>
      </c>
      <c r="I666" s="10"/>
      <c r="J666" s="1" t="s">
        <v>3047</v>
      </c>
      <c r="K666" s="7" t="s">
        <v>3048</v>
      </c>
      <c r="L666" s="6">
        <v>42339.70244212963</v>
      </c>
      <c r="M666" s="5"/>
      <c r="N666" s="5" t="s">
        <v>284</v>
      </c>
      <c r="O666" s="5" t="s">
        <v>38</v>
      </c>
      <c r="P666" s="5"/>
      <c r="Q666" s="5" t="s">
        <v>1718</v>
      </c>
      <c r="R666" s="6">
        <v>42410</v>
      </c>
      <c r="S666" s="6"/>
      <c r="T666" s="6"/>
      <c r="V666" s="5" t="s">
        <v>56</v>
      </c>
      <c r="W666" s="5" t="s">
        <v>229</v>
      </c>
    </row>
    <row r="667" spans="1:23" ht="58" x14ac:dyDescent="0.35">
      <c r="A667" s="4">
        <v>53</v>
      </c>
      <c r="B667" s="5" t="s">
        <v>47</v>
      </c>
      <c r="C667" s="5" t="s">
        <v>1995</v>
      </c>
      <c r="D667" s="2" t="s">
        <v>2543</v>
      </c>
      <c r="E667" s="5" t="s">
        <v>119</v>
      </c>
      <c r="F667" s="5" t="s">
        <v>35</v>
      </c>
      <c r="G667" s="9" t="s">
        <v>3049</v>
      </c>
      <c r="H667" s="2" t="s">
        <v>43</v>
      </c>
      <c r="I667" s="10"/>
      <c r="J667" s="1" t="s">
        <v>3050</v>
      </c>
      <c r="K667" s="7" t="s">
        <v>3051</v>
      </c>
      <c r="L667" s="6">
        <v>42334.669699074075</v>
      </c>
      <c r="M667" s="5" t="s">
        <v>102</v>
      </c>
      <c r="N667" s="5" t="s">
        <v>1999</v>
      </c>
      <c r="O667" s="5" t="s">
        <v>30</v>
      </c>
      <c r="P667" s="5"/>
      <c r="Q667" s="5" t="s">
        <v>1718</v>
      </c>
      <c r="R667" s="6">
        <v>42340</v>
      </c>
      <c r="S667" s="6"/>
      <c r="T667" s="6">
        <v>42382</v>
      </c>
      <c r="U667" s="7" t="s">
        <v>3052</v>
      </c>
      <c r="V667" s="5" t="s">
        <v>46</v>
      </c>
      <c r="W667" s="5" t="s">
        <v>1609</v>
      </c>
    </row>
    <row r="668" spans="1:23" ht="116" x14ac:dyDescent="0.35">
      <c r="A668" s="4">
        <v>52</v>
      </c>
      <c r="B668" s="5" t="s">
        <v>47</v>
      </c>
      <c r="C668" s="5" t="s">
        <v>972</v>
      </c>
      <c r="D668" s="2" t="s">
        <v>3053</v>
      </c>
      <c r="E668" s="5" t="s">
        <v>318</v>
      </c>
      <c r="F668" s="5" t="s">
        <v>1609</v>
      </c>
      <c r="G668" s="9" t="s">
        <v>3054</v>
      </c>
      <c r="H668" s="2" t="s">
        <v>43</v>
      </c>
      <c r="I668" s="10"/>
      <c r="J668" s="1" t="s">
        <v>3055</v>
      </c>
      <c r="L668" s="6">
        <v>42333.718506944446</v>
      </c>
      <c r="M668" s="5"/>
      <c r="N668" s="5"/>
      <c r="O668" s="5" t="s">
        <v>30</v>
      </c>
      <c r="P668" s="5" t="s">
        <v>3056</v>
      </c>
      <c r="Q668" s="5"/>
      <c r="R668" s="6">
        <v>42333</v>
      </c>
      <c r="S668" s="6"/>
      <c r="T668" s="6">
        <v>42339</v>
      </c>
      <c r="V668" s="5" t="s">
        <v>46</v>
      </c>
      <c r="W668" s="5" t="s">
        <v>1609</v>
      </c>
    </row>
    <row r="669" spans="1:23" ht="130.5" x14ac:dyDescent="0.35">
      <c r="A669" s="4">
        <v>51</v>
      </c>
      <c r="B669" s="5" t="s">
        <v>47</v>
      </c>
      <c r="C669" s="5" t="s">
        <v>2861</v>
      </c>
      <c r="D669" s="2" t="s">
        <v>3057</v>
      </c>
      <c r="E669" s="5" t="s">
        <v>198</v>
      </c>
      <c r="F669" s="5" t="s">
        <v>51</v>
      </c>
      <c r="G669" s="9" t="s">
        <v>3058</v>
      </c>
      <c r="H669" s="2" t="s">
        <v>43</v>
      </c>
      <c r="I669" s="10"/>
      <c r="J669" s="1" t="s">
        <v>3059</v>
      </c>
      <c r="L669" s="6">
        <v>42331.686550925922</v>
      </c>
      <c r="M669" s="5"/>
      <c r="N669" s="5" t="s">
        <v>2866</v>
      </c>
      <c r="O669" s="5" t="s">
        <v>38</v>
      </c>
      <c r="P669" s="5" t="s">
        <v>2867</v>
      </c>
      <c r="Q669" s="5" t="s">
        <v>1796</v>
      </c>
      <c r="R669" s="6">
        <v>42339</v>
      </c>
      <c r="S669" s="6"/>
      <c r="T669" s="6">
        <v>42341</v>
      </c>
      <c r="U669" s="7" t="s">
        <v>3060</v>
      </c>
      <c r="V669" s="5" t="s">
        <v>46</v>
      </c>
      <c r="W669" s="5" t="s">
        <v>1609</v>
      </c>
    </row>
    <row r="670" spans="1:23" ht="174" x14ac:dyDescent="0.35">
      <c r="A670" s="4">
        <v>49</v>
      </c>
      <c r="B670" s="5" t="s">
        <v>47</v>
      </c>
      <c r="C670" s="5" t="s">
        <v>2972</v>
      </c>
      <c r="D670" s="2" t="s">
        <v>3007</v>
      </c>
      <c r="E670" s="5" t="s">
        <v>339</v>
      </c>
      <c r="F670" s="5" t="s">
        <v>51</v>
      </c>
      <c r="G670" s="9" t="s">
        <v>3061</v>
      </c>
      <c r="H670" s="2" t="s">
        <v>43</v>
      </c>
      <c r="I670" s="10"/>
      <c r="J670" s="1" t="s">
        <v>3062</v>
      </c>
      <c r="K670" s="7" t="s">
        <v>3063</v>
      </c>
      <c r="L670" s="6">
        <v>42325.413738425923</v>
      </c>
      <c r="M670" s="5"/>
      <c r="N670" s="5" t="s">
        <v>2977</v>
      </c>
      <c r="O670" s="5" t="s">
        <v>38</v>
      </c>
      <c r="P670" s="5" t="s">
        <v>2978</v>
      </c>
      <c r="Q670" s="5" t="s">
        <v>1718</v>
      </c>
      <c r="R670" s="6">
        <v>42325</v>
      </c>
      <c r="S670" s="6"/>
      <c r="T670" s="6">
        <v>42340</v>
      </c>
      <c r="U670" s="7" t="s">
        <v>3064</v>
      </c>
      <c r="V670" s="5"/>
      <c r="W670" s="5" t="s">
        <v>1609</v>
      </c>
    </row>
    <row r="671" spans="1:23" ht="87" x14ac:dyDescent="0.35">
      <c r="A671" s="4">
        <v>48</v>
      </c>
      <c r="B671" s="5" t="s">
        <v>47</v>
      </c>
      <c r="C671" s="5" t="s">
        <v>3065</v>
      </c>
      <c r="D671" s="2" t="s">
        <v>3066</v>
      </c>
      <c r="E671" s="5" t="s">
        <v>182</v>
      </c>
      <c r="F671" s="5" t="s">
        <v>51</v>
      </c>
      <c r="G671" s="9" t="s">
        <v>3067</v>
      </c>
      <c r="H671" s="2" t="s">
        <v>43</v>
      </c>
      <c r="I671" s="10"/>
      <c r="J671" s="1" t="s">
        <v>3068</v>
      </c>
      <c r="K671" s="7" t="s">
        <v>3069</v>
      </c>
      <c r="L671" s="6">
        <v>42325.349664351852</v>
      </c>
      <c r="M671" s="5" t="s">
        <v>102</v>
      </c>
      <c r="N671" s="5" t="s">
        <v>3070</v>
      </c>
      <c r="O671" s="5" t="s">
        <v>38</v>
      </c>
      <c r="P671" s="5" t="s">
        <v>3071</v>
      </c>
      <c r="Q671" s="5" t="s">
        <v>1796</v>
      </c>
      <c r="R671" s="6">
        <v>42325</v>
      </c>
      <c r="S671" s="6"/>
      <c r="T671" s="6">
        <v>42325</v>
      </c>
      <c r="V671" s="5"/>
      <c r="W671" s="5" t="s">
        <v>1609</v>
      </c>
    </row>
    <row r="672" spans="1:23" ht="87" x14ac:dyDescent="0.35">
      <c r="A672" s="4">
        <v>47</v>
      </c>
      <c r="B672" s="5" t="s">
        <v>47</v>
      </c>
      <c r="C672" s="5" t="s">
        <v>519</v>
      </c>
      <c r="D672" s="2" t="s">
        <v>3072</v>
      </c>
      <c r="E672" s="5" t="s">
        <v>69</v>
      </c>
      <c r="F672" s="5" t="s">
        <v>31</v>
      </c>
      <c r="G672" s="9" t="s">
        <v>3073</v>
      </c>
      <c r="H672" s="2" t="s">
        <v>43</v>
      </c>
      <c r="I672" s="10"/>
      <c r="J672" s="1" t="s">
        <v>3074</v>
      </c>
      <c r="K672" s="7" t="s">
        <v>3075</v>
      </c>
      <c r="L672" s="6">
        <v>42318.72084490741</v>
      </c>
      <c r="M672" s="5" t="s">
        <v>102</v>
      </c>
      <c r="N672" s="5" t="s">
        <v>3076</v>
      </c>
      <c r="O672" s="5" t="s">
        <v>38</v>
      </c>
      <c r="P672" s="5" t="s">
        <v>3077</v>
      </c>
      <c r="Q672" s="5" t="s">
        <v>1796</v>
      </c>
      <c r="R672" s="6">
        <v>42325</v>
      </c>
      <c r="S672" s="6"/>
      <c r="T672" s="6">
        <v>42340</v>
      </c>
      <c r="U672" s="7" t="s">
        <v>3078</v>
      </c>
      <c r="V672" s="5" t="s">
        <v>46</v>
      </c>
      <c r="W672" s="5" t="s">
        <v>1609</v>
      </c>
    </row>
    <row r="673" spans="1:23" ht="43.5" x14ac:dyDescent="0.35">
      <c r="A673" s="4">
        <v>45</v>
      </c>
      <c r="B673" s="5" t="s">
        <v>47</v>
      </c>
      <c r="C673" s="5" t="s">
        <v>2502</v>
      </c>
      <c r="D673" s="2" t="s">
        <v>3079</v>
      </c>
      <c r="E673" s="5" t="s">
        <v>203</v>
      </c>
      <c r="F673" s="5" t="s">
        <v>35</v>
      </c>
      <c r="G673" s="9" t="s">
        <v>3080</v>
      </c>
      <c r="H673" s="2" t="s">
        <v>37</v>
      </c>
      <c r="I673" s="10"/>
      <c r="J673" s="1" t="s">
        <v>3081</v>
      </c>
      <c r="K673" s="7" t="s">
        <v>3082</v>
      </c>
      <c r="L673" s="6">
        <v>42296.475706018522</v>
      </c>
      <c r="M673" s="5" t="s">
        <v>102</v>
      </c>
      <c r="N673" s="5" t="s">
        <v>3083</v>
      </c>
      <c r="O673" s="5" t="s">
        <v>38</v>
      </c>
      <c r="P673" s="5"/>
      <c r="Q673" s="5" t="s">
        <v>1796</v>
      </c>
      <c r="R673" s="6">
        <v>42318</v>
      </c>
      <c r="S673" s="6"/>
      <c r="T673" s="6">
        <v>42716</v>
      </c>
      <c r="V673" s="5" t="s">
        <v>56</v>
      </c>
      <c r="W673" s="5" t="s">
        <v>1609</v>
      </c>
    </row>
    <row r="674" spans="1:23" ht="72.5" x14ac:dyDescent="0.35">
      <c r="A674" s="4">
        <v>44</v>
      </c>
      <c r="B674" s="5" t="s">
        <v>47</v>
      </c>
      <c r="C674" s="5" t="s">
        <v>280</v>
      </c>
      <c r="D674" s="2" t="s">
        <v>3084</v>
      </c>
      <c r="E674" s="5" t="s">
        <v>3085</v>
      </c>
      <c r="F674" s="5" t="s">
        <v>31</v>
      </c>
      <c r="G674" s="9" t="s">
        <v>3086</v>
      </c>
      <c r="H674" s="2" t="s">
        <v>28</v>
      </c>
      <c r="I674" s="10"/>
      <c r="J674" s="1" t="s">
        <v>3087</v>
      </c>
      <c r="K674" s="7" t="s">
        <v>3088</v>
      </c>
      <c r="L674" s="6">
        <v>42290.379733796297</v>
      </c>
      <c r="M674" s="5"/>
      <c r="N674" s="5" t="s">
        <v>284</v>
      </c>
      <c r="O674" s="5" t="s">
        <v>38</v>
      </c>
      <c r="P674" s="5"/>
      <c r="Q674" s="5" t="s">
        <v>1718</v>
      </c>
      <c r="R674" s="6">
        <v>42296</v>
      </c>
      <c r="S674" s="6"/>
      <c r="T674" s="6"/>
      <c r="V674" s="5" t="s">
        <v>46</v>
      </c>
      <c r="W674" s="5" t="s">
        <v>229</v>
      </c>
    </row>
    <row r="675" spans="1:23" ht="87" x14ac:dyDescent="0.35">
      <c r="A675" s="4">
        <v>43</v>
      </c>
      <c r="B675" s="5" t="s">
        <v>47</v>
      </c>
      <c r="C675" s="5" t="s">
        <v>104</v>
      </c>
      <c r="D675" s="2" t="s">
        <v>3089</v>
      </c>
      <c r="E675" s="5" t="s">
        <v>2557</v>
      </c>
      <c r="F675" s="5" t="s">
        <v>31</v>
      </c>
      <c r="G675" s="9" t="s">
        <v>3090</v>
      </c>
      <c r="H675" s="2" t="s">
        <v>43</v>
      </c>
      <c r="I675" s="10"/>
      <c r="J675" s="1" t="s">
        <v>3091</v>
      </c>
      <c r="K675" s="7" t="s">
        <v>3092</v>
      </c>
      <c r="L675" s="6">
        <v>42284.34746527778</v>
      </c>
      <c r="M675" s="5"/>
      <c r="N675" s="5" t="s">
        <v>109</v>
      </c>
      <c r="O675" s="5" t="s">
        <v>38</v>
      </c>
      <c r="P675" s="5"/>
      <c r="Q675" s="5" t="s">
        <v>2042</v>
      </c>
      <c r="R675" s="6">
        <v>42296</v>
      </c>
      <c r="S675" s="6"/>
      <c r="T675" s="6">
        <v>42439</v>
      </c>
      <c r="U675" s="7" t="s">
        <v>2235</v>
      </c>
      <c r="V675" s="5" t="s">
        <v>46</v>
      </c>
      <c r="W675" s="5" t="s">
        <v>1609</v>
      </c>
    </row>
    <row r="676" spans="1:23" ht="87" x14ac:dyDescent="0.35">
      <c r="A676" s="4">
        <v>42</v>
      </c>
      <c r="B676" s="5" t="s">
        <v>47</v>
      </c>
      <c r="C676" s="5" t="s">
        <v>3093</v>
      </c>
      <c r="D676" s="2" t="s">
        <v>3094</v>
      </c>
      <c r="E676" s="5" t="s">
        <v>3095</v>
      </c>
      <c r="F676" s="5" t="s">
        <v>31</v>
      </c>
      <c r="G676" s="9" t="s">
        <v>3096</v>
      </c>
      <c r="H676" s="2" t="s">
        <v>43</v>
      </c>
      <c r="I676" s="10"/>
      <c r="J676" s="1" t="s">
        <v>3097</v>
      </c>
      <c r="K676" s="7" t="s">
        <v>3098</v>
      </c>
      <c r="L676" s="6">
        <v>42279.500254629631</v>
      </c>
      <c r="M676" s="5"/>
      <c r="N676" s="5" t="s">
        <v>3099</v>
      </c>
      <c r="O676" s="5" t="s">
        <v>38</v>
      </c>
      <c r="P676" s="5"/>
      <c r="Q676" s="5" t="s">
        <v>1718</v>
      </c>
      <c r="R676" s="6">
        <v>42279</v>
      </c>
      <c r="S676" s="6"/>
      <c r="T676" s="6">
        <v>42296</v>
      </c>
      <c r="U676" s="7" t="s">
        <v>3100</v>
      </c>
      <c r="V676" s="5" t="s">
        <v>46</v>
      </c>
      <c r="W676" s="5" t="s">
        <v>1609</v>
      </c>
    </row>
    <row r="677" spans="1:23" ht="101.5" x14ac:dyDescent="0.35">
      <c r="A677" s="4">
        <v>41</v>
      </c>
      <c r="B677" s="5" t="s">
        <v>66</v>
      </c>
      <c r="C677" s="5" t="s">
        <v>273</v>
      </c>
      <c r="D677" s="2" t="s">
        <v>1595</v>
      </c>
      <c r="E677" s="5" t="s">
        <v>3101</v>
      </c>
      <c r="F677" s="5" t="s">
        <v>31</v>
      </c>
      <c r="G677" s="9" t="s">
        <v>3102</v>
      </c>
      <c r="H677" s="2" t="s">
        <v>43</v>
      </c>
      <c r="I677" s="10"/>
      <c r="J677" s="1" t="s">
        <v>3103</v>
      </c>
      <c r="K677" s="7" t="s">
        <v>3104</v>
      </c>
      <c r="L677" s="6">
        <v>42276.481481481482</v>
      </c>
      <c r="M677" s="5"/>
      <c r="N677" s="5" t="s">
        <v>278</v>
      </c>
      <c r="O677" s="5" t="s">
        <v>38</v>
      </c>
      <c r="P677" s="5"/>
      <c r="Q677" s="5" t="s">
        <v>1718</v>
      </c>
      <c r="R677" s="6">
        <v>42279</v>
      </c>
      <c r="S677" s="6"/>
      <c r="T677" s="6"/>
      <c r="V677" s="5" t="s">
        <v>46</v>
      </c>
      <c r="W677" s="5" t="s">
        <v>1609</v>
      </c>
    </row>
    <row r="678" spans="1:23" ht="72.5" x14ac:dyDescent="0.35">
      <c r="A678" s="4">
        <v>40</v>
      </c>
      <c r="B678" s="5" t="s">
        <v>47</v>
      </c>
      <c r="C678" s="5" t="s">
        <v>249</v>
      </c>
      <c r="D678" s="2" t="s">
        <v>1664</v>
      </c>
      <c r="E678" s="5" t="s">
        <v>3105</v>
      </c>
      <c r="F678" s="5" t="s">
        <v>31</v>
      </c>
      <c r="G678" s="9" t="s">
        <v>3106</v>
      </c>
      <c r="H678" s="2" t="s">
        <v>43</v>
      </c>
      <c r="I678" s="10"/>
      <c r="J678" s="1" t="s">
        <v>3107</v>
      </c>
      <c r="K678" s="7" t="s">
        <v>3108</v>
      </c>
      <c r="L678" s="6">
        <v>42275.662638888891</v>
      </c>
      <c r="M678" s="5"/>
      <c r="N678" s="5" t="s">
        <v>255</v>
      </c>
      <c r="O678" s="5" t="s">
        <v>38</v>
      </c>
      <c r="P678" s="5"/>
      <c r="Q678" s="5" t="s">
        <v>1718</v>
      </c>
      <c r="R678" s="6">
        <v>42279</v>
      </c>
      <c r="S678" s="6"/>
      <c r="T678" s="6">
        <v>42296</v>
      </c>
      <c r="U678" s="7" t="s">
        <v>3109</v>
      </c>
      <c r="V678" s="5" t="s">
        <v>32</v>
      </c>
      <c r="W678" s="5" t="s">
        <v>1609</v>
      </c>
    </row>
    <row r="679" spans="1:23" ht="116" x14ac:dyDescent="0.35">
      <c r="A679" s="4">
        <v>39</v>
      </c>
      <c r="B679" s="5" t="s">
        <v>47</v>
      </c>
      <c r="C679" s="5" t="s">
        <v>2972</v>
      </c>
      <c r="D679" s="2" t="s">
        <v>3110</v>
      </c>
      <c r="E679" s="5" t="s">
        <v>275</v>
      </c>
      <c r="F679" s="5" t="s">
        <v>51</v>
      </c>
      <c r="G679" s="9" t="s">
        <v>3111</v>
      </c>
      <c r="H679" s="2" t="s">
        <v>43</v>
      </c>
      <c r="I679" s="10"/>
      <c r="J679" s="1" t="s">
        <v>3112</v>
      </c>
      <c r="K679" s="7" t="s">
        <v>3113</v>
      </c>
      <c r="L679" s="6">
        <v>42272.465462962966</v>
      </c>
      <c r="M679" s="5"/>
      <c r="N679" s="5" t="s">
        <v>2977</v>
      </c>
      <c r="O679" s="5" t="s">
        <v>38</v>
      </c>
      <c r="P679" s="5"/>
      <c r="Q679" s="5" t="s">
        <v>1796</v>
      </c>
      <c r="R679" s="6">
        <v>42279</v>
      </c>
      <c r="S679" s="6"/>
      <c r="T679" s="6">
        <v>42398</v>
      </c>
      <c r="U679" s="7" t="s">
        <v>3114</v>
      </c>
      <c r="V679" s="5" t="s">
        <v>32</v>
      </c>
      <c r="W679" s="5" t="s">
        <v>1609</v>
      </c>
    </row>
    <row r="680" spans="1:23" ht="116" x14ac:dyDescent="0.35">
      <c r="A680" s="4">
        <v>38</v>
      </c>
      <c r="B680" s="5" t="s">
        <v>47</v>
      </c>
      <c r="C680" s="5" t="s">
        <v>292</v>
      </c>
      <c r="D680" s="2" t="s">
        <v>293</v>
      </c>
      <c r="E680" s="5" t="s">
        <v>106</v>
      </c>
      <c r="F680" s="5" t="s">
        <v>51</v>
      </c>
      <c r="G680" s="9" t="s">
        <v>3115</v>
      </c>
      <c r="H680" s="2" t="s">
        <v>37</v>
      </c>
      <c r="I680" s="10"/>
      <c r="J680" s="1" t="s">
        <v>3116</v>
      </c>
      <c r="K680" s="7" t="s">
        <v>3117</v>
      </c>
      <c r="L680" s="6">
        <v>42272.39199074074</v>
      </c>
      <c r="M680" s="5" t="s">
        <v>102</v>
      </c>
      <c r="N680" s="5" t="s">
        <v>296</v>
      </c>
      <c r="O680" s="5" t="s">
        <v>38</v>
      </c>
      <c r="P680" s="5"/>
      <c r="Q680" s="5" t="s">
        <v>1718</v>
      </c>
      <c r="R680" s="6">
        <v>42276</v>
      </c>
      <c r="S680" s="6">
        <v>42287</v>
      </c>
      <c r="T680" s="6">
        <v>42338</v>
      </c>
      <c r="U680" s="7" t="s">
        <v>3118</v>
      </c>
      <c r="V680" s="5" t="s">
        <v>46</v>
      </c>
      <c r="W680" s="5" t="s">
        <v>1609</v>
      </c>
    </row>
    <row r="681" spans="1:23" ht="43.5" x14ac:dyDescent="0.35">
      <c r="A681" s="4">
        <v>36</v>
      </c>
      <c r="B681" s="5" t="s">
        <v>47</v>
      </c>
      <c r="C681" s="5" t="s">
        <v>2959</v>
      </c>
      <c r="D681" s="2" t="s">
        <v>1149</v>
      </c>
      <c r="E681" s="5" t="s">
        <v>3119</v>
      </c>
      <c r="F681" s="5" t="s">
        <v>31</v>
      </c>
      <c r="G681" s="9" t="s">
        <v>3120</v>
      </c>
      <c r="H681" s="2" t="s">
        <v>43</v>
      </c>
      <c r="I681" s="10"/>
      <c r="J681" s="1"/>
      <c r="L681" s="6">
        <v>42269.372731481482</v>
      </c>
      <c r="M681" s="5"/>
      <c r="N681" s="5" t="s">
        <v>1153</v>
      </c>
      <c r="O681" s="5" t="s">
        <v>38</v>
      </c>
      <c r="P681" s="5"/>
      <c r="Q681" s="5" t="s">
        <v>229</v>
      </c>
      <c r="R681" s="6">
        <v>42279</v>
      </c>
      <c r="S681" s="6"/>
      <c r="T681" s="6"/>
      <c r="V681" s="5" t="s">
        <v>32</v>
      </c>
      <c r="W681" s="5" t="s">
        <v>31</v>
      </c>
    </row>
    <row r="682" spans="1:23" ht="29" x14ac:dyDescent="0.35">
      <c r="A682" s="4">
        <v>35</v>
      </c>
      <c r="B682" s="5" t="s">
        <v>47</v>
      </c>
      <c r="C682" s="5" t="s">
        <v>3121</v>
      </c>
      <c r="D682" s="2" t="s">
        <v>3122</v>
      </c>
      <c r="E682" s="5" t="s">
        <v>3123</v>
      </c>
      <c r="F682" s="5" t="s">
        <v>35</v>
      </c>
      <c r="G682" s="9" t="s">
        <v>3124</v>
      </c>
      <c r="H682" s="2" t="s">
        <v>43</v>
      </c>
      <c r="I682" s="10"/>
      <c r="J682" s="1"/>
      <c r="L682" s="6">
        <v>42268.600069444445</v>
      </c>
      <c r="M682" s="5"/>
      <c r="N682" s="5" t="s">
        <v>1745</v>
      </c>
      <c r="O682" s="5" t="s">
        <v>38</v>
      </c>
      <c r="P682" s="5"/>
      <c r="Q682" s="5" t="s">
        <v>229</v>
      </c>
      <c r="R682" s="6">
        <v>42279</v>
      </c>
      <c r="S682" s="6"/>
      <c r="T682" s="6"/>
      <c r="V682" s="5" t="s">
        <v>32</v>
      </c>
      <c r="W682" s="5" t="s">
        <v>31</v>
      </c>
    </row>
    <row r="683" spans="1:23" ht="72.5" x14ac:dyDescent="0.35">
      <c r="A683" s="4">
        <v>33</v>
      </c>
      <c r="B683" s="5" t="s">
        <v>66</v>
      </c>
      <c r="C683" s="5" t="s">
        <v>3125</v>
      </c>
      <c r="D683" s="2"/>
      <c r="E683" s="5" t="s">
        <v>3126</v>
      </c>
      <c r="F683" s="5" t="s">
        <v>35</v>
      </c>
      <c r="G683" s="9" t="s">
        <v>3127</v>
      </c>
      <c r="H683" s="2" t="s">
        <v>28</v>
      </c>
      <c r="I683" s="10"/>
      <c r="J683" s="1" t="s">
        <v>3128</v>
      </c>
      <c r="K683" s="7" t="s">
        <v>3129</v>
      </c>
      <c r="L683" s="6">
        <v>42263.410787037035</v>
      </c>
      <c r="M683" s="5"/>
      <c r="N683" s="5" t="s">
        <v>3130</v>
      </c>
      <c r="O683" s="5" t="s">
        <v>38</v>
      </c>
      <c r="P683" s="5"/>
      <c r="Q683" s="5" t="s">
        <v>1718</v>
      </c>
      <c r="R683" s="6">
        <v>42279</v>
      </c>
      <c r="S683" s="6"/>
      <c r="T683" s="6"/>
      <c r="U683" s="7" t="s">
        <v>3131</v>
      </c>
      <c r="V683" s="5" t="s">
        <v>32</v>
      </c>
      <c r="W683" s="5" t="s">
        <v>1609</v>
      </c>
    </row>
    <row r="684" spans="1:23" ht="72.5" x14ac:dyDescent="0.35">
      <c r="A684" s="4">
        <v>32</v>
      </c>
      <c r="B684" s="5" t="s">
        <v>47</v>
      </c>
      <c r="C684" s="5" t="s">
        <v>984</v>
      </c>
      <c r="D684" s="2" t="s">
        <v>3132</v>
      </c>
      <c r="E684" s="5" t="s">
        <v>69</v>
      </c>
      <c r="F684" s="5" t="s">
        <v>31</v>
      </c>
      <c r="G684" s="9" t="s">
        <v>3133</v>
      </c>
      <c r="H684" s="2" t="s">
        <v>43</v>
      </c>
      <c r="I684" s="10"/>
      <c r="J684" s="1" t="s">
        <v>3134</v>
      </c>
      <c r="K684" s="7" t="s">
        <v>3135</v>
      </c>
      <c r="L684" s="6">
        <v>42262.676840277774</v>
      </c>
      <c r="M684" s="5"/>
      <c r="N684" s="5" t="s">
        <v>2806</v>
      </c>
      <c r="O684" s="5" t="s">
        <v>38</v>
      </c>
      <c r="P684" s="5"/>
      <c r="Q684" s="5" t="s">
        <v>1718</v>
      </c>
      <c r="R684" s="6">
        <v>42279</v>
      </c>
      <c r="S684" s="6"/>
      <c r="T684" s="6">
        <v>42298</v>
      </c>
      <c r="V684" s="5"/>
      <c r="W684" s="5" t="s">
        <v>1609</v>
      </c>
    </row>
    <row r="685" spans="1:23" ht="87" x14ac:dyDescent="0.35">
      <c r="A685" s="4">
        <v>31</v>
      </c>
      <c r="B685" s="5" t="s">
        <v>47</v>
      </c>
      <c r="C685" s="5" t="s">
        <v>2900</v>
      </c>
      <c r="D685" s="2" t="s">
        <v>3136</v>
      </c>
      <c r="E685" s="5" t="s">
        <v>25</v>
      </c>
      <c r="F685" s="5" t="s">
        <v>51</v>
      </c>
      <c r="G685" s="9" t="s">
        <v>3137</v>
      </c>
      <c r="H685" s="2" t="s">
        <v>43</v>
      </c>
      <c r="I685" s="10"/>
      <c r="J685" s="1" t="s">
        <v>3138</v>
      </c>
      <c r="K685" s="7" t="s">
        <v>3139</v>
      </c>
      <c r="L685" s="6">
        <v>42262.402662037035</v>
      </c>
      <c r="M685" s="5" t="s">
        <v>102</v>
      </c>
      <c r="N685" s="5"/>
      <c r="O685" s="5"/>
      <c r="P685" s="5"/>
      <c r="Q685" s="5" t="s">
        <v>3140</v>
      </c>
      <c r="R685" s="6">
        <v>42264</v>
      </c>
      <c r="S685" s="6"/>
      <c r="T685" s="6">
        <v>42264</v>
      </c>
      <c r="V685" s="5" t="s">
        <v>46</v>
      </c>
      <c r="W685" s="5" t="s">
        <v>3141</v>
      </c>
    </row>
    <row r="686" spans="1:23" ht="101.5" x14ac:dyDescent="0.35">
      <c r="A686" s="4">
        <v>30</v>
      </c>
      <c r="B686" s="5" t="s">
        <v>47</v>
      </c>
      <c r="C686" s="5" t="s">
        <v>2943</v>
      </c>
      <c r="D686" s="2" t="s">
        <v>2944</v>
      </c>
      <c r="E686" s="5" t="s">
        <v>198</v>
      </c>
      <c r="F686" s="5" t="s">
        <v>31</v>
      </c>
      <c r="G686" s="9" t="s">
        <v>3142</v>
      </c>
      <c r="H686" s="2" t="s">
        <v>43</v>
      </c>
      <c r="I686" s="10"/>
      <c r="J686" s="1" t="s">
        <v>3143</v>
      </c>
      <c r="K686" s="7" t="s">
        <v>3144</v>
      </c>
      <c r="L686" s="6">
        <v>42261.695173611108</v>
      </c>
      <c r="M686" s="5" t="s">
        <v>102</v>
      </c>
      <c r="N686" s="5" t="s">
        <v>3145</v>
      </c>
      <c r="O686" s="5" t="s">
        <v>38</v>
      </c>
      <c r="P686" s="5"/>
      <c r="Q686" s="5" t="s">
        <v>1718</v>
      </c>
      <c r="R686" s="6">
        <v>42261</v>
      </c>
      <c r="S686" s="6"/>
      <c r="T686" s="6">
        <v>42439</v>
      </c>
      <c r="U686" s="7" t="s">
        <v>3146</v>
      </c>
      <c r="V686" s="5" t="s">
        <v>32</v>
      </c>
      <c r="W686" s="5" t="s">
        <v>1609</v>
      </c>
    </row>
    <row r="687" spans="1:23" ht="232" x14ac:dyDescent="0.35">
      <c r="A687" s="4">
        <v>29</v>
      </c>
      <c r="B687" s="5" t="s">
        <v>47</v>
      </c>
      <c r="C687" s="5" t="s">
        <v>292</v>
      </c>
      <c r="D687" s="2" t="s">
        <v>3147</v>
      </c>
      <c r="E687" s="5" t="s">
        <v>102</v>
      </c>
      <c r="F687" s="5" t="s">
        <v>1609</v>
      </c>
      <c r="G687" s="9" t="s">
        <v>3148</v>
      </c>
      <c r="H687" s="2" t="s">
        <v>37</v>
      </c>
      <c r="I687" s="10"/>
      <c r="J687" s="1" t="s">
        <v>3149</v>
      </c>
      <c r="K687" s="7" t="s">
        <v>3150</v>
      </c>
      <c r="L687" s="6">
        <v>42261.625555555554</v>
      </c>
      <c r="M687" s="5"/>
      <c r="N687" s="5"/>
      <c r="O687" s="5" t="s">
        <v>30</v>
      </c>
      <c r="P687" s="5"/>
      <c r="Q687" s="5" t="s">
        <v>1605</v>
      </c>
      <c r="R687" s="6">
        <v>42263</v>
      </c>
      <c r="S687" s="6">
        <v>42263</v>
      </c>
      <c r="T687" s="6">
        <v>42263</v>
      </c>
      <c r="V687" s="5" t="s">
        <v>32</v>
      </c>
      <c r="W687" s="5" t="s">
        <v>1609</v>
      </c>
    </row>
    <row r="688" spans="1:23" ht="58" x14ac:dyDescent="0.35">
      <c r="A688" s="4">
        <v>28</v>
      </c>
      <c r="B688" s="5" t="s">
        <v>47</v>
      </c>
      <c r="C688" s="5" t="s">
        <v>273</v>
      </c>
      <c r="D688" s="2" t="s">
        <v>3151</v>
      </c>
      <c r="E688" s="5" t="s">
        <v>3101</v>
      </c>
      <c r="F688" s="5" t="s">
        <v>51</v>
      </c>
      <c r="G688" s="9" t="s">
        <v>3152</v>
      </c>
      <c r="H688" s="2" t="s">
        <v>43</v>
      </c>
      <c r="I688" s="10"/>
      <c r="J688" s="1" t="s">
        <v>3153</v>
      </c>
      <c r="K688" s="7" t="s">
        <v>3154</v>
      </c>
      <c r="L688" s="6">
        <v>42255.612696759257</v>
      </c>
      <c r="M688" s="5" t="s">
        <v>102</v>
      </c>
      <c r="N688" s="5" t="s">
        <v>278</v>
      </c>
      <c r="O688" s="5" t="s">
        <v>38</v>
      </c>
      <c r="P688" s="5"/>
      <c r="Q688" s="5" t="s">
        <v>1718</v>
      </c>
      <c r="R688" s="6">
        <v>42256</v>
      </c>
      <c r="S688" s="6"/>
      <c r="T688" s="6">
        <v>42278</v>
      </c>
      <c r="U688" s="7" t="s">
        <v>3155</v>
      </c>
      <c r="V688" s="5"/>
      <c r="W688" s="5" t="s">
        <v>1609</v>
      </c>
    </row>
    <row r="689" spans="1:23" ht="58" x14ac:dyDescent="0.35">
      <c r="A689" s="4">
        <v>27</v>
      </c>
      <c r="B689" s="5" t="s">
        <v>47</v>
      </c>
      <c r="C689" s="5" t="s">
        <v>3156</v>
      </c>
      <c r="D689" s="2" t="s">
        <v>3157</v>
      </c>
      <c r="E689" s="5" t="s">
        <v>3158</v>
      </c>
      <c r="F689" s="5" t="s">
        <v>51</v>
      </c>
      <c r="G689" s="9" t="s">
        <v>3159</v>
      </c>
      <c r="H689" s="2" t="s">
        <v>43</v>
      </c>
      <c r="I689" s="10"/>
      <c r="J689" s="1" t="s">
        <v>3160</v>
      </c>
      <c r="K689" s="7" t="s">
        <v>3161</v>
      </c>
      <c r="L689" s="6">
        <v>42254.709050925929</v>
      </c>
      <c r="M689" s="5" t="s">
        <v>102</v>
      </c>
      <c r="N689" s="5" t="s">
        <v>3162</v>
      </c>
      <c r="O689" s="5" t="s">
        <v>38</v>
      </c>
      <c r="P689" s="5"/>
      <c r="Q689" s="5" t="s">
        <v>1718</v>
      </c>
      <c r="R689" s="6">
        <v>42256</v>
      </c>
      <c r="S689" s="6"/>
      <c r="T689" s="6">
        <v>42278</v>
      </c>
      <c r="U689" s="7" t="s">
        <v>3163</v>
      </c>
      <c r="V689" s="5"/>
      <c r="W689" s="5" t="s">
        <v>1609</v>
      </c>
    </row>
    <row r="690" spans="1:23" ht="58" x14ac:dyDescent="0.35">
      <c r="A690" s="4">
        <v>24</v>
      </c>
      <c r="B690" s="5" t="s">
        <v>47</v>
      </c>
      <c r="C690" s="5" t="s">
        <v>3164</v>
      </c>
      <c r="D690" s="2" t="s">
        <v>97</v>
      </c>
      <c r="E690" s="5" t="s">
        <v>3165</v>
      </c>
      <c r="F690" s="5" t="s">
        <v>51</v>
      </c>
      <c r="G690" s="9" t="s">
        <v>3166</v>
      </c>
      <c r="H690" s="2" t="s">
        <v>43</v>
      </c>
      <c r="I690" s="10"/>
      <c r="J690" s="1" t="s">
        <v>3167</v>
      </c>
      <c r="L690" s="6">
        <v>42249.630972222221</v>
      </c>
      <c r="M690" s="5"/>
      <c r="N690" s="5" t="s">
        <v>103</v>
      </c>
      <c r="O690" s="5" t="s">
        <v>38</v>
      </c>
      <c r="P690" s="5"/>
      <c r="Q690" s="5"/>
      <c r="R690" s="6"/>
      <c r="S690" s="6"/>
      <c r="T690" s="6"/>
      <c r="V690" s="5" t="s">
        <v>32</v>
      </c>
      <c r="W690" s="5" t="s">
        <v>1609</v>
      </c>
    </row>
    <row r="691" spans="1:23" ht="87" x14ac:dyDescent="0.35">
      <c r="A691" s="4">
        <v>23</v>
      </c>
      <c r="B691" s="5" t="s">
        <v>47</v>
      </c>
      <c r="C691" s="5" t="s">
        <v>2943</v>
      </c>
      <c r="D691" s="2" t="s">
        <v>3168</v>
      </c>
      <c r="E691" s="5" t="s">
        <v>3169</v>
      </c>
      <c r="F691" s="5" t="s">
        <v>35</v>
      </c>
      <c r="G691" s="9" t="s">
        <v>3170</v>
      </c>
      <c r="H691" s="2" t="s">
        <v>28</v>
      </c>
      <c r="I691" s="10"/>
      <c r="J691" s="1" t="s">
        <v>3171</v>
      </c>
      <c r="K691" s="7" t="s">
        <v>3172</v>
      </c>
      <c r="L691" s="6">
        <v>42247.431863425925</v>
      </c>
      <c r="M691" s="5" t="s">
        <v>102</v>
      </c>
      <c r="N691" s="5" t="s">
        <v>3145</v>
      </c>
      <c r="O691" s="5" t="s">
        <v>38</v>
      </c>
      <c r="P691" s="5"/>
      <c r="Q691" s="5" t="s">
        <v>1718</v>
      </c>
      <c r="R691" s="6">
        <v>42247</v>
      </c>
      <c r="S691" s="6"/>
      <c r="T691" s="6"/>
      <c r="V691" s="5" t="s">
        <v>32</v>
      </c>
      <c r="W691" s="5" t="s">
        <v>229</v>
      </c>
    </row>
    <row r="692" spans="1:23" ht="101.5" x14ac:dyDescent="0.35">
      <c r="A692" s="4">
        <v>22</v>
      </c>
      <c r="B692" s="5" t="s">
        <v>66</v>
      </c>
      <c r="C692" s="5" t="s">
        <v>3173</v>
      </c>
      <c r="D692" s="2" t="s">
        <v>3174</v>
      </c>
      <c r="E692" s="5" t="s">
        <v>3175</v>
      </c>
      <c r="F692" s="5" t="s">
        <v>35</v>
      </c>
      <c r="G692" s="9" t="s">
        <v>3176</v>
      </c>
      <c r="H692" s="2" t="s">
        <v>37</v>
      </c>
      <c r="I692" s="10"/>
      <c r="J692" s="1" t="s">
        <v>3177</v>
      </c>
      <c r="K692" s="7" t="s">
        <v>3178</v>
      </c>
      <c r="L692" s="6">
        <v>42215.399606481478</v>
      </c>
      <c r="M692" s="5" t="s">
        <v>102</v>
      </c>
      <c r="N692" s="5" t="s">
        <v>3179</v>
      </c>
      <c r="O692" s="5" t="s">
        <v>38</v>
      </c>
      <c r="P692" s="5"/>
      <c r="Q692" s="5" t="s">
        <v>1796</v>
      </c>
      <c r="R692" s="6">
        <v>42235</v>
      </c>
      <c r="S692" s="6"/>
      <c r="T692" s="6"/>
      <c r="V692" s="5" t="s">
        <v>46</v>
      </c>
      <c r="W692" s="5" t="s">
        <v>1609</v>
      </c>
    </row>
    <row r="693" spans="1:23" ht="203" x14ac:dyDescent="0.35">
      <c r="A693" s="4">
        <v>20</v>
      </c>
      <c r="B693" s="5" t="s">
        <v>47</v>
      </c>
      <c r="C693" s="5" t="s">
        <v>2943</v>
      </c>
      <c r="D693" s="2" t="s">
        <v>3180</v>
      </c>
      <c r="E693" s="5" t="s">
        <v>3181</v>
      </c>
      <c r="F693" s="5" t="s">
        <v>35</v>
      </c>
      <c r="G693" s="9" t="s">
        <v>3182</v>
      </c>
      <c r="H693" s="2" t="s">
        <v>28</v>
      </c>
      <c r="I693" s="10"/>
      <c r="J693" s="1" t="s">
        <v>3183</v>
      </c>
      <c r="K693" s="7" t="s">
        <v>3184</v>
      </c>
      <c r="L693" s="6">
        <v>42213.768958333334</v>
      </c>
      <c r="M693" s="5" t="s">
        <v>102</v>
      </c>
      <c r="N693" s="5" t="s">
        <v>3145</v>
      </c>
      <c r="O693" s="5" t="s">
        <v>38</v>
      </c>
      <c r="P693" s="5"/>
      <c r="Q693" s="5" t="s">
        <v>1796</v>
      </c>
      <c r="R693" s="6">
        <v>42235</v>
      </c>
      <c r="S693" s="6"/>
      <c r="T693" s="6">
        <v>42261</v>
      </c>
      <c r="V693" s="5" t="s">
        <v>56</v>
      </c>
      <c r="W693" s="5" t="s">
        <v>1609</v>
      </c>
    </row>
    <row r="694" spans="1:23" ht="72.5" x14ac:dyDescent="0.35">
      <c r="A694" s="4">
        <v>19</v>
      </c>
      <c r="B694" s="5" t="s">
        <v>47</v>
      </c>
      <c r="C694" s="5" t="s">
        <v>3185</v>
      </c>
      <c r="D694" s="2" t="s">
        <v>3186</v>
      </c>
      <c r="E694" s="5" t="s">
        <v>3187</v>
      </c>
      <c r="F694" s="5" t="s">
        <v>31</v>
      </c>
      <c r="G694" s="9" t="s">
        <v>3188</v>
      </c>
      <c r="H694" s="2" t="s">
        <v>28</v>
      </c>
      <c r="I694" s="10"/>
      <c r="J694" s="1"/>
      <c r="K694" s="7" t="s">
        <v>3189</v>
      </c>
      <c r="L694" s="6">
        <v>42213.680509259262</v>
      </c>
      <c r="M694" s="5" t="s">
        <v>102</v>
      </c>
      <c r="N694" s="5" t="s">
        <v>3190</v>
      </c>
      <c r="O694" s="5" t="s">
        <v>38</v>
      </c>
      <c r="P694" s="5"/>
      <c r="Q694" s="5" t="s">
        <v>3191</v>
      </c>
      <c r="R694" s="6">
        <v>42213</v>
      </c>
      <c r="S694" s="6"/>
      <c r="T694" s="6">
        <v>42234</v>
      </c>
      <c r="V694" s="5" t="s">
        <v>32</v>
      </c>
      <c r="W694" s="5" t="s">
        <v>1609</v>
      </c>
    </row>
    <row r="695" spans="1:23" ht="43.5" x14ac:dyDescent="0.35">
      <c r="A695" s="4">
        <v>18</v>
      </c>
      <c r="B695" s="5" t="s">
        <v>47</v>
      </c>
      <c r="C695" s="5" t="s">
        <v>33</v>
      </c>
      <c r="D695" s="2" t="s">
        <v>33</v>
      </c>
      <c r="E695" s="5" t="s">
        <v>102</v>
      </c>
      <c r="F695" s="5" t="s">
        <v>1609</v>
      </c>
      <c r="G695" s="9" t="s">
        <v>3192</v>
      </c>
      <c r="H695" s="2" t="s">
        <v>28</v>
      </c>
      <c r="I695" s="10"/>
      <c r="J695" s="1" t="s">
        <v>3193</v>
      </c>
      <c r="K695" s="7" t="s">
        <v>3194</v>
      </c>
      <c r="L695" s="6">
        <v>42209.683900462966</v>
      </c>
      <c r="M695" s="5" t="s">
        <v>2381</v>
      </c>
      <c r="N695" s="5"/>
      <c r="O695" s="5" t="s">
        <v>30</v>
      </c>
      <c r="P695" s="5"/>
      <c r="Q695" s="5" t="s">
        <v>1480</v>
      </c>
      <c r="R695" s="6">
        <v>42214</v>
      </c>
      <c r="S695" s="6">
        <v>42248</v>
      </c>
      <c r="T695" s="6">
        <v>42215</v>
      </c>
      <c r="V695" s="5" t="s">
        <v>56</v>
      </c>
      <c r="W695" s="5" t="s">
        <v>1609</v>
      </c>
    </row>
    <row r="696" spans="1:23" ht="87" x14ac:dyDescent="0.35">
      <c r="A696" s="4">
        <v>17</v>
      </c>
      <c r="B696" s="5" t="s">
        <v>47</v>
      </c>
      <c r="C696" s="5" t="s">
        <v>3195</v>
      </c>
      <c r="D696" s="2" t="s">
        <v>3180</v>
      </c>
      <c r="E696" s="5" t="s">
        <v>3169</v>
      </c>
      <c r="F696" s="5" t="s">
        <v>35</v>
      </c>
      <c r="G696" s="9" t="s">
        <v>3196</v>
      </c>
      <c r="H696" s="2" t="s">
        <v>28</v>
      </c>
      <c r="I696" s="10"/>
      <c r="J696" s="1" t="s">
        <v>3197</v>
      </c>
      <c r="K696" s="7" t="s">
        <v>3198</v>
      </c>
      <c r="L696" s="6">
        <v>42208.752962962964</v>
      </c>
      <c r="M696" s="5" t="s">
        <v>102</v>
      </c>
      <c r="N696" s="5" t="s">
        <v>3145</v>
      </c>
      <c r="O696" s="5" t="s">
        <v>38</v>
      </c>
      <c r="P696" s="5"/>
      <c r="Q696" s="5" t="s">
        <v>1796</v>
      </c>
      <c r="R696" s="6">
        <v>42235</v>
      </c>
      <c r="S696" s="6"/>
      <c r="T696" s="6">
        <v>42235</v>
      </c>
      <c r="V696" s="5" t="s">
        <v>56</v>
      </c>
      <c r="W696" s="5" t="s">
        <v>1609</v>
      </c>
    </row>
    <row r="697" spans="1:23" ht="145" x14ac:dyDescent="0.35">
      <c r="A697" s="4">
        <v>16</v>
      </c>
      <c r="B697" s="5" t="s">
        <v>47</v>
      </c>
      <c r="C697" s="5" t="s">
        <v>3199</v>
      </c>
      <c r="D697" s="2" t="s">
        <v>3200</v>
      </c>
      <c r="E697" s="5" t="s">
        <v>203</v>
      </c>
      <c r="F697" s="5" t="s">
        <v>35</v>
      </c>
      <c r="G697" s="9" t="s">
        <v>3201</v>
      </c>
      <c r="H697" s="2" t="s">
        <v>43</v>
      </c>
      <c r="I697" s="10"/>
      <c r="J697" s="1" t="s">
        <v>3202</v>
      </c>
      <c r="K697" s="7" t="s">
        <v>3203</v>
      </c>
      <c r="L697" s="6">
        <v>42208.748043981483</v>
      </c>
      <c r="M697" s="5"/>
      <c r="N697" s="5" t="s">
        <v>3204</v>
      </c>
      <c r="O697" s="5" t="s">
        <v>38</v>
      </c>
      <c r="P697" s="5"/>
      <c r="Q697" s="5" t="s">
        <v>1796</v>
      </c>
      <c r="R697" s="6">
        <v>42235</v>
      </c>
      <c r="S697" s="6"/>
      <c r="T697" s="6">
        <v>42276</v>
      </c>
      <c r="U697" s="7" t="s">
        <v>3205</v>
      </c>
      <c r="V697" s="5" t="s">
        <v>32</v>
      </c>
      <c r="W697" s="5" t="s">
        <v>1609</v>
      </c>
    </row>
    <row r="698" spans="1:23" ht="87" x14ac:dyDescent="0.35">
      <c r="A698" s="4">
        <v>15</v>
      </c>
      <c r="B698" s="5" t="s">
        <v>47</v>
      </c>
      <c r="C698" s="5" t="s">
        <v>3206</v>
      </c>
      <c r="D698" s="2" t="s">
        <v>3207</v>
      </c>
      <c r="E698" s="5" t="s">
        <v>78</v>
      </c>
      <c r="F698" s="5" t="s">
        <v>35</v>
      </c>
      <c r="G698" s="9" t="s">
        <v>3208</v>
      </c>
      <c r="H698" s="2" t="s">
        <v>28</v>
      </c>
      <c r="I698" s="10"/>
      <c r="J698" s="1" t="s">
        <v>3209</v>
      </c>
      <c r="K698" s="7" t="s">
        <v>3210</v>
      </c>
      <c r="L698" s="6">
        <v>42201.737430555557</v>
      </c>
      <c r="M698" s="5" t="s">
        <v>1697</v>
      </c>
      <c r="N698" s="5" t="s">
        <v>3211</v>
      </c>
      <c r="O698" s="5" t="s">
        <v>38</v>
      </c>
      <c r="P698" s="5"/>
      <c r="Q698" s="5" t="s">
        <v>1796</v>
      </c>
      <c r="R698" s="6">
        <v>42205</v>
      </c>
      <c r="S698" s="6">
        <v>42205</v>
      </c>
      <c r="T698" s="6">
        <v>42205</v>
      </c>
      <c r="V698" s="5" t="s">
        <v>56</v>
      </c>
      <c r="W698" s="5" t="s">
        <v>35</v>
      </c>
    </row>
    <row r="699" spans="1:23" ht="174" x14ac:dyDescent="0.35">
      <c r="A699" s="4">
        <v>14</v>
      </c>
      <c r="B699" s="5" t="s">
        <v>1325</v>
      </c>
      <c r="C699" s="5" t="s">
        <v>3185</v>
      </c>
      <c r="D699" s="2" t="s">
        <v>3212</v>
      </c>
      <c r="E699" s="5" t="s">
        <v>60</v>
      </c>
      <c r="F699" s="5" t="s">
        <v>1609</v>
      </c>
      <c r="G699" s="9" t="s">
        <v>3213</v>
      </c>
      <c r="H699" s="2" t="s">
        <v>43</v>
      </c>
      <c r="I699" s="10"/>
      <c r="J699" s="1" t="s">
        <v>3214</v>
      </c>
      <c r="L699" s="6">
        <v>42192.367835648147</v>
      </c>
      <c r="M699" s="5"/>
      <c r="N699" s="5" t="s">
        <v>3190</v>
      </c>
      <c r="O699" s="5" t="s">
        <v>30</v>
      </c>
      <c r="P699" s="5"/>
      <c r="Q699" s="5" t="s">
        <v>1605</v>
      </c>
      <c r="R699" s="6">
        <v>42200</v>
      </c>
      <c r="S699" s="6"/>
      <c r="T699" s="6"/>
      <c r="V699" s="5" t="s">
        <v>32</v>
      </c>
      <c r="W699" s="5" t="s">
        <v>1609</v>
      </c>
    </row>
    <row r="700" spans="1:23" ht="87" x14ac:dyDescent="0.35">
      <c r="A700" s="4">
        <v>13</v>
      </c>
      <c r="B700" s="5" t="s">
        <v>47</v>
      </c>
      <c r="C700" s="5" t="s">
        <v>3215</v>
      </c>
      <c r="D700" s="2" t="s">
        <v>3216</v>
      </c>
      <c r="E700" s="5"/>
      <c r="F700" s="5" t="s">
        <v>35</v>
      </c>
      <c r="G700" s="9" t="s">
        <v>3217</v>
      </c>
      <c r="H700" s="2" t="s">
        <v>28</v>
      </c>
      <c r="I700" s="10"/>
      <c r="J700" s="1" t="s">
        <v>3218</v>
      </c>
      <c r="L700" s="6">
        <v>42191.700196759259</v>
      </c>
      <c r="M700" s="5" t="s">
        <v>102</v>
      </c>
      <c r="N700" s="5"/>
      <c r="O700" s="5" t="s">
        <v>38</v>
      </c>
      <c r="P700" s="5"/>
      <c r="Q700" s="5"/>
      <c r="R700" s="6">
        <v>42394</v>
      </c>
      <c r="S700" s="6"/>
      <c r="T700" s="6">
        <v>42394</v>
      </c>
      <c r="V700" s="5" t="s">
        <v>32</v>
      </c>
      <c r="W700" s="5" t="s">
        <v>1609</v>
      </c>
    </row>
    <row r="701" spans="1:23" ht="43.5" x14ac:dyDescent="0.35">
      <c r="A701" s="4">
        <v>12</v>
      </c>
      <c r="B701" s="5" t="s">
        <v>47</v>
      </c>
      <c r="C701" s="5" t="s">
        <v>3215</v>
      </c>
      <c r="D701" s="2" t="s">
        <v>3219</v>
      </c>
      <c r="E701" s="5"/>
      <c r="F701" s="5" t="s">
        <v>35</v>
      </c>
      <c r="G701" s="9" t="s">
        <v>3220</v>
      </c>
      <c r="H701" s="2"/>
      <c r="I701" s="10"/>
      <c r="J701" s="1" t="s">
        <v>3221</v>
      </c>
      <c r="K701" s="7" t="s">
        <v>3222</v>
      </c>
      <c r="L701" s="6">
        <v>42191.699224537035</v>
      </c>
      <c r="M701" s="5"/>
      <c r="N701" s="5"/>
      <c r="O701" s="5" t="s">
        <v>38</v>
      </c>
      <c r="P701" s="5"/>
      <c r="Q701" s="5" t="s">
        <v>1605</v>
      </c>
      <c r="R701" s="6">
        <v>42192</v>
      </c>
      <c r="S701" s="6">
        <v>42193</v>
      </c>
      <c r="T701" s="6">
        <v>42193</v>
      </c>
      <c r="V701" s="5" t="s">
        <v>56</v>
      </c>
      <c r="W701" s="5" t="s">
        <v>35</v>
      </c>
    </row>
    <row r="702" spans="1:23" ht="58" x14ac:dyDescent="0.35">
      <c r="A702" s="4">
        <v>11</v>
      </c>
      <c r="B702" s="5" t="s">
        <v>47</v>
      </c>
      <c r="C702" s="5" t="s">
        <v>3215</v>
      </c>
      <c r="D702" s="2" t="s">
        <v>3223</v>
      </c>
      <c r="E702" s="5"/>
      <c r="F702" s="5" t="s">
        <v>51</v>
      </c>
      <c r="G702" s="9" t="s">
        <v>3224</v>
      </c>
      <c r="H702" s="2"/>
      <c r="I702" s="10"/>
      <c r="J702" s="1" t="s">
        <v>3225</v>
      </c>
      <c r="L702" s="6">
        <v>42186.390740740739</v>
      </c>
      <c r="M702" s="5" t="s">
        <v>102</v>
      </c>
      <c r="N702" s="5"/>
      <c r="O702" s="5" t="s">
        <v>38</v>
      </c>
      <c r="P702" s="5"/>
      <c r="Q702" s="5"/>
      <c r="R702" s="6">
        <v>42186</v>
      </c>
      <c r="S702" s="6">
        <v>42186</v>
      </c>
      <c r="T702" s="6">
        <v>42186</v>
      </c>
      <c r="V702" s="5" t="s">
        <v>56</v>
      </c>
      <c r="W702" s="5" t="s">
        <v>35</v>
      </c>
    </row>
  </sheetData>
  <hyperlinks>
    <hyperlink ref="K9" r:id="rId1"/>
    <hyperlink ref="K11" r:id="rId2"/>
    <hyperlink ref="K15" r:id="rId3"/>
    <hyperlink ref="K17" r:id="rId4"/>
    <hyperlink ref="K24" r:id="rId5"/>
    <hyperlink ref="K25" r:id="rId6"/>
    <hyperlink ref="K26" r:id="rId7"/>
    <hyperlink ref="K27" r:id="rId8"/>
    <hyperlink ref="K33" r:id="rId9"/>
    <hyperlink ref="K34" r:id="rId10"/>
    <hyperlink ref="K36" r:id="rId11"/>
    <hyperlink ref="K43" r:id="rId12"/>
    <hyperlink ref="K47" r:id="rId13"/>
    <hyperlink ref="K55" r:id="rId14"/>
    <hyperlink ref="K56" r:id="rId15"/>
    <hyperlink ref="K58" r:id="rId16"/>
    <hyperlink ref="K61" r:id="rId17"/>
    <hyperlink ref="K63" r:id="rId18"/>
    <hyperlink ref="K70" r:id="rId19"/>
    <hyperlink ref="K72" r:id="rId20"/>
    <hyperlink ref="K73" r:id="rId21"/>
    <hyperlink ref="K79" r:id="rId22"/>
    <hyperlink ref="K83" r:id="rId23"/>
    <hyperlink ref="K87" r:id="rId24"/>
    <hyperlink ref="K89" r:id="rId25"/>
    <hyperlink ref="K90" r:id="rId26"/>
    <hyperlink ref="K93" r:id="rId27"/>
    <hyperlink ref="K95" r:id="rId28"/>
    <hyperlink ref="K102" r:id="rId29"/>
    <hyperlink ref="K103" r:id="rId30"/>
    <hyperlink ref="K113" r:id="rId31"/>
    <hyperlink ref="K116" r:id="rId32"/>
    <hyperlink ref="K118" r:id="rId33" display="6601212"/>
    <hyperlink ref="K123" r:id="rId34"/>
    <hyperlink ref="K124" r:id="rId35"/>
    <hyperlink ref="K133" r:id="rId36"/>
    <hyperlink ref="K134" r:id="rId37"/>
    <hyperlink ref="K135" r:id="rId38"/>
    <hyperlink ref="K137" r:id="rId39"/>
    <hyperlink ref="K138" r:id="rId40"/>
    <hyperlink ref="K142" r:id="rId41"/>
    <hyperlink ref="K144" r:id="rId42"/>
    <hyperlink ref="K145" r:id="rId43"/>
    <hyperlink ref="K146" r:id="rId44"/>
    <hyperlink ref="K148" r:id="rId45"/>
    <hyperlink ref="K156" r:id="rId46"/>
    <hyperlink ref="K157" r:id="rId47"/>
    <hyperlink ref="K158" r:id="rId48"/>
    <hyperlink ref="K159" r:id="rId49"/>
    <hyperlink ref="K160" r:id="rId50"/>
    <hyperlink ref="K161" r:id="rId51"/>
    <hyperlink ref="K162" r:id="rId52"/>
    <hyperlink ref="K164" r:id="rId53"/>
    <hyperlink ref="K165" r:id="rId54"/>
    <hyperlink ref="K167" r:id="rId55"/>
    <hyperlink ref="K168" r:id="rId56"/>
    <hyperlink ref="K170" r:id="rId57"/>
    <hyperlink ref="K171" r:id="rId58"/>
    <hyperlink ref="K172" r:id="rId59"/>
    <hyperlink ref="K174" r:id="rId60"/>
    <hyperlink ref="K175" r:id="rId61"/>
    <hyperlink ref="K176" r:id="rId62"/>
    <hyperlink ref="K177" r:id="rId63"/>
    <hyperlink ref="K179" r:id="rId64"/>
    <hyperlink ref="K180" r:id="rId65"/>
    <hyperlink ref="K181" r:id="rId66"/>
    <hyperlink ref="K182" r:id="rId67"/>
    <hyperlink ref="K183" r:id="rId68"/>
    <hyperlink ref="K184" r:id="rId69"/>
    <hyperlink ref="K187" r:id="rId70"/>
    <hyperlink ref="K188" r:id="rId71"/>
    <hyperlink ref="K189" r:id="rId72"/>
    <hyperlink ref="K190" r:id="rId73"/>
    <hyperlink ref="K194" r:id="rId74"/>
    <hyperlink ref="K195" r:id="rId75"/>
    <hyperlink ref="K196" r:id="rId76"/>
    <hyperlink ref="K197" r:id="rId77"/>
    <hyperlink ref="K198" r:id="rId78"/>
    <hyperlink ref="K200" r:id="rId79"/>
    <hyperlink ref="K207" r:id="rId80"/>
    <hyperlink ref="K208" r:id="rId81"/>
    <hyperlink ref="K209" r:id="rId82"/>
    <hyperlink ref="K213" r:id="rId83"/>
    <hyperlink ref="K217" r:id="rId84"/>
    <hyperlink ref="K219" r:id="rId85"/>
    <hyperlink ref="K220" r:id="rId86"/>
    <hyperlink ref="K221" r:id="rId87"/>
    <hyperlink ref="K222" r:id="rId88"/>
    <hyperlink ref="K223" r:id="rId89"/>
    <hyperlink ref="K224" r:id="rId90"/>
    <hyperlink ref="K225" r:id="rId91"/>
    <hyperlink ref="K226" r:id="rId92"/>
    <hyperlink ref="K227" r:id="rId93"/>
    <hyperlink ref="K228" r:id="rId94"/>
    <hyperlink ref="K229" r:id="rId95"/>
    <hyperlink ref="K230" r:id="rId96"/>
    <hyperlink ref="K233" r:id="rId97"/>
    <hyperlink ref="K234" r:id="rId98"/>
    <hyperlink ref="K235" r:id="rId99"/>
    <hyperlink ref="K237" r:id="rId100"/>
    <hyperlink ref="K239" r:id="rId101"/>
    <hyperlink ref="K241" r:id="rId102"/>
    <hyperlink ref="K242" r:id="rId103"/>
    <hyperlink ref="K243" r:id="rId104"/>
    <hyperlink ref="K244" r:id="rId105"/>
    <hyperlink ref="K247" r:id="rId106"/>
    <hyperlink ref="K249" r:id="rId107"/>
    <hyperlink ref="K250" r:id="rId108"/>
    <hyperlink ref="K251" r:id="rId109"/>
    <hyperlink ref="K252" r:id="rId110"/>
    <hyperlink ref="K255" r:id="rId111"/>
    <hyperlink ref="K256" r:id="rId112"/>
    <hyperlink ref="K257" r:id="rId113"/>
    <hyperlink ref="K258" r:id="rId114"/>
    <hyperlink ref="K260" r:id="rId115"/>
    <hyperlink ref="K261" r:id="rId116"/>
    <hyperlink ref="K263" r:id="rId117"/>
    <hyperlink ref="K264" r:id="rId118"/>
    <hyperlink ref="K266" r:id="rId119"/>
    <hyperlink ref="K267" r:id="rId120"/>
    <hyperlink ref="K268" r:id="rId121"/>
    <hyperlink ref="K269" r:id="rId122"/>
    <hyperlink ref="K270" r:id="rId123"/>
    <hyperlink ref="K273" r:id="rId124"/>
    <hyperlink ref="K274" r:id="rId125"/>
    <hyperlink ref="K275" r:id="rId126"/>
    <hyperlink ref="K277" r:id="rId127"/>
    <hyperlink ref="K278" r:id="rId128"/>
    <hyperlink ref="K279" r:id="rId129"/>
    <hyperlink ref="K280" r:id="rId130"/>
    <hyperlink ref="K281" r:id="rId131"/>
    <hyperlink ref="K282" r:id="rId132"/>
    <hyperlink ref="K283" r:id="rId133"/>
    <hyperlink ref="K285" r:id="rId134"/>
    <hyperlink ref="K286" r:id="rId135"/>
    <hyperlink ref="K287" r:id="rId136"/>
    <hyperlink ref="K288" r:id="rId137"/>
    <hyperlink ref="K289" r:id="rId138"/>
    <hyperlink ref="K290" r:id="rId139"/>
    <hyperlink ref="K291" r:id="rId140"/>
    <hyperlink ref="K292" r:id="rId141"/>
    <hyperlink ref="K293" r:id="rId142"/>
    <hyperlink ref="K295" r:id="rId143"/>
    <hyperlink ref="K297" r:id="rId144"/>
    <hyperlink ref="K300" r:id="rId145"/>
    <hyperlink ref="K301" r:id="rId146"/>
    <hyperlink ref="K302" r:id="rId147"/>
    <hyperlink ref="K303" r:id="rId148"/>
    <hyperlink ref="K304" r:id="rId149"/>
    <hyperlink ref="K305" r:id="rId150"/>
    <hyperlink ref="K306" r:id="rId151"/>
    <hyperlink ref="K307" r:id="rId152"/>
    <hyperlink ref="K311" r:id="rId153"/>
    <hyperlink ref="K312" r:id="rId154"/>
    <hyperlink ref="K313" r:id="rId155"/>
    <hyperlink ref="K314" r:id="rId156"/>
    <hyperlink ref="K315" r:id="rId157"/>
    <hyperlink ref="K316" r:id="rId158"/>
    <hyperlink ref="K317" r:id="rId159"/>
    <hyperlink ref="K318" r:id="rId160"/>
    <hyperlink ref="K319" r:id="rId161"/>
    <hyperlink ref="K320" r:id="rId162"/>
    <hyperlink ref="K321" r:id="rId163"/>
    <hyperlink ref="K322" r:id="rId164"/>
    <hyperlink ref="K323" r:id="rId165"/>
    <hyperlink ref="K324" r:id="rId166"/>
    <hyperlink ref="K325" r:id="rId167"/>
    <hyperlink ref="K327" r:id="rId168"/>
    <hyperlink ref="K328" r:id="rId169"/>
    <hyperlink ref="K330" r:id="rId170"/>
    <hyperlink ref="K332" r:id="rId171"/>
    <hyperlink ref="K333" r:id="rId172"/>
    <hyperlink ref="K335" r:id="rId173"/>
    <hyperlink ref="K336" r:id="rId174"/>
    <hyperlink ref="K337" r:id="rId175"/>
    <hyperlink ref="K338" r:id="rId176"/>
    <hyperlink ref="K339" r:id="rId177"/>
    <hyperlink ref="K340" r:id="rId178"/>
    <hyperlink ref="K341" r:id="rId179"/>
    <hyperlink ref="K343" r:id="rId180"/>
    <hyperlink ref="K344" r:id="rId181"/>
    <hyperlink ref="K345" r:id="rId182"/>
    <hyperlink ref="K346" r:id="rId183"/>
    <hyperlink ref="K347" r:id="rId184"/>
    <hyperlink ref="K349" r:id="rId185"/>
    <hyperlink ref="K350" r:id="rId186"/>
    <hyperlink ref="K353" r:id="rId187"/>
    <hyperlink ref="K354" r:id="rId188"/>
    <hyperlink ref="K355" r:id="rId189"/>
    <hyperlink ref="K358" r:id="rId190"/>
    <hyperlink ref="K359" r:id="rId191"/>
    <hyperlink ref="K360" r:id="rId192"/>
    <hyperlink ref="K361" r:id="rId193"/>
    <hyperlink ref="K363" r:id="rId194"/>
    <hyperlink ref="K367" r:id="rId195"/>
    <hyperlink ref="K368" r:id="rId196"/>
    <hyperlink ref="K369" r:id="rId197"/>
    <hyperlink ref="K370" r:id="rId198"/>
    <hyperlink ref="K374" r:id="rId199"/>
    <hyperlink ref="K376" r:id="rId200"/>
    <hyperlink ref="K380" r:id="rId201"/>
    <hyperlink ref="K381" r:id="rId202"/>
    <hyperlink ref="K383" r:id="rId203"/>
    <hyperlink ref="K385" r:id="rId204"/>
    <hyperlink ref="K386" r:id="rId205"/>
    <hyperlink ref="K389" r:id="rId206"/>
    <hyperlink ref="K392" r:id="rId207"/>
    <hyperlink ref="K393" r:id="rId208"/>
    <hyperlink ref="K397" r:id="rId209"/>
    <hyperlink ref="K398" r:id="rId210"/>
    <hyperlink ref="K399" r:id="rId211"/>
    <hyperlink ref="K400" r:id="rId212"/>
    <hyperlink ref="K401" r:id="rId213"/>
    <hyperlink ref="K402" r:id="rId214"/>
    <hyperlink ref="K404" r:id="rId215"/>
    <hyperlink ref="K405" r:id="rId216"/>
    <hyperlink ref="K406" r:id="rId217"/>
    <hyperlink ref="K407" r:id="rId218"/>
    <hyperlink ref="K408" r:id="rId219"/>
    <hyperlink ref="K410" r:id="rId220"/>
    <hyperlink ref="K411" r:id="rId221"/>
    <hyperlink ref="K412" r:id="rId222" display="21523104"/>
    <hyperlink ref="K413" r:id="rId223"/>
    <hyperlink ref="K414" r:id="rId224"/>
    <hyperlink ref="K417" r:id="rId225"/>
    <hyperlink ref="K419" r:id="rId226"/>
    <hyperlink ref="K420" r:id="rId227"/>
    <hyperlink ref="K422" r:id="rId228"/>
    <hyperlink ref="K423" r:id="rId229"/>
    <hyperlink ref="K430" r:id="rId230"/>
    <hyperlink ref="K432" r:id="rId231"/>
    <hyperlink ref="K433" r:id="rId232"/>
    <hyperlink ref="K434" r:id="rId233"/>
    <hyperlink ref="K435" r:id="rId234"/>
    <hyperlink ref="K436" r:id="rId235"/>
    <hyperlink ref="K437" r:id="rId236"/>
    <hyperlink ref="K440" r:id="rId237"/>
    <hyperlink ref="K442" r:id="rId238"/>
    <hyperlink ref="K443" r:id="rId239"/>
    <hyperlink ref="K444" r:id="rId240"/>
    <hyperlink ref="K449" r:id="rId241"/>
    <hyperlink ref="K450" r:id="rId242"/>
    <hyperlink ref="K453" r:id="rId243"/>
    <hyperlink ref="K454" r:id="rId244"/>
    <hyperlink ref="K455" r:id="rId245"/>
    <hyperlink ref="K458" r:id="rId246"/>
    <hyperlink ref="K460" r:id="rId247"/>
    <hyperlink ref="K465" r:id="rId248"/>
    <hyperlink ref="K466" r:id="rId249"/>
    <hyperlink ref="K470" r:id="rId250"/>
    <hyperlink ref="K472" r:id="rId251"/>
    <hyperlink ref="K474" r:id="rId252"/>
    <hyperlink ref="K476" r:id="rId253"/>
    <hyperlink ref="K478" r:id="rId254"/>
    <hyperlink ref="K479" r:id="rId255"/>
    <hyperlink ref="K480" r:id="rId256"/>
    <hyperlink ref="K481" r:id="rId257"/>
    <hyperlink ref="K483" r:id="rId258"/>
    <hyperlink ref="K485" r:id="rId259"/>
    <hyperlink ref="K486" r:id="rId260"/>
    <hyperlink ref="K487" r:id="rId261"/>
    <hyperlink ref="K490" r:id="rId262"/>
    <hyperlink ref="K491" r:id="rId263"/>
    <hyperlink ref="K492" r:id="rId264"/>
    <hyperlink ref="K493" r:id="rId265"/>
    <hyperlink ref="K495" r:id="rId266"/>
    <hyperlink ref="K496" r:id="rId267"/>
    <hyperlink ref="K497" r:id="rId268"/>
    <hyperlink ref="K498" r:id="rId269"/>
    <hyperlink ref="K499" r:id="rId270"/>
    <hyperlink ref="K500" r:id="rId271"/>
    <hyperlink ref="K503" r:id="rId272"/>
    <hyperlink ref="K504" r:id="rId273"/>
    <hyperlink ref="K506" r:id="rId274"/>
    <hyperlink ref="K507" r:id="rId275"/>
    <hyperlink ref="K509" r:id="rId276"/>
    <hyperlink ref="K511" r:id="rId277"/>
    <hyperlink ref="K512" r:id="rId278"/>
    <hyperlink ref="K513" r:id="rId279"/>
    <hyperlink ref="K514" r:id="rId280"/>
    <hyperlink ref="K515" r:id="rId281"/>
    <hyperlink ref="K518" r:id="rId282"/>
    <hyperlink ref="K519" r:id="rId283"/>
    <hyperlink ref="K521" r:id="rId284"/>
    <hyperlink ref="K524" r:id="rId285"/>
    <hyperlink ref="K526" r:id="rId286"/>
    <hyperlink ref="K528" r:id="rId287"/>
    <hyperlink ref="K529" r:id="rId288"/>
    <hyperlink ref="K530" r:id="rId289"/>
    <hyperlink ref="K531" r:id="rId290"/>
    <hyperlink ref="K536" r:id="rId291"/>
    <hyperlink ref="K537" r:id="rId292"/>
    <hyperlink ref="K538" r:id="rId293"/>
    <hyperlink ref="K539" r:id="rId294"/>
    <hyperlink ref="K540" r:id="rId295"/>
    <hyperlink ref="K541" r:id="rId296"/>
    <hyperlink ref="K543" r:id="rId297"/>
    <hyperlink ref="K544" r:id="rId298"/>
    <hyperlink ref="K548" r:id="rId299"/>
    <hyperlink ref="K549" r:id="rId300"/>
    <hyperlink ref="K550" r:id="rId301"/>
    <hyperlink ref="K553" r:id="rId302"/>
    <hyperlink ref="K554" r:id="rId303"/>
    <hyperlink ref="K555" r:id="rId304"/>
    <hyperlink ref="K556" r:id="rId305"/>
    <hyperlink ref="K557" r:id="rId306"/>
    <hyperlink ref="K558" r:id="rId307"/>
    <hyperlink ref="K559" r:id="rId308"/>
    <hyperlink ref="K561" r:id="rId309"/>
    <hyperlink ref="K563" r:id="rId310"/>
    <hyperlink ref="K564" r:id="rId311"/>
    <hyperlink ref="K565" r:id="rId312"/>
    <hyperlink ref="K566" r:id="rId313"/>
    <hyperlink ref="K568" r:id="rId314"/>
    <hyperlink ref="K569" r:id="rId315"/>
    <hyperlink ref="K570" r:id="rId316"/>
    <hyperlink ref="K575" r:id="rId317"/>
    <hyperlink ref="K576" r:id="rId318"/>
    <hyperlink ref="K580" r:id="rId319"/>
    <hyperlink ref="K581" r:id="rId320"/>
    <hyperlink ref="K584" r:id="rId321"/>
    <hyperlink ref="K587" r:id="rId322"/>
    <hyperlink ref="K588" r:id="rId323"/>
    <hyperlink ref="K589" r:id="rId324"/>
    <hyperlink ref="K590" r:id="rId325"/>
    <hyperlink ref="K591" r:id="rId326"/>
    <hyperlink ref="K593" r:id="rId327"/>
    <hyperlink ref="K595" r:id="rId328"/>
    <hyperlink ref="K598" r:id="rId329"/>
    <hyperlink ref="K599" r:id="rId330"/>
    <hyperlink ref="K600" r:id="rId331"/>
    <hyperlink ref="K601" r:id="rId332"/>
    <hyperlink ref="K603" r:id="rId333"/>
    <hyperlink ref="K604" r:id="rId334"/>
    <hyperlink ref="K606" r:id="rId335"/>
    <hyperlink ref="K607" r:id="rId336"/>
    <hyperlink ref="K613" r:id="rId337"/>
    <hyperlink ref="K614" r:id="rId338"/>
    <hyperlink ref="K615" r:id="rId339"/>
    <hyperlink ref="K617" r:id="rId340"/>
    <hyperlink ref="K619" r:id="rId341"/>
    <hyperlink ref="K620" r:id="rId342"/>
    <hyperlink ref="K623" r:id="rId343"/>
    <hyperlink ref="K625" r:id="rId344"/>
    <hyperlink ref="K629" r:id="rId345"/>
    <hyperlink ref="K630" r:id="rId346"/>
    <hyperlink ref="K633" r:id="rId347"/>
    <hyperlink ref="K634" r:id="rId348"/>
    <hyperlink ref="K635" r:id="rId349"/>
    <hyperlink ref="K636" r:id="rId350"/>
    <hyperlink ref="K637" r:id="rId351"/>
    <hyperlink ref="K638" r:id="rId352"/>
    <hyperlink ref="K642" r:id="rId353"/>
    <hyperlink ref="K647" r:id="rId354"/>
    <hyperlink ref="K648" r:id="rId355"/>
    <hyperlink ref="K649" r:id="rId356"/>
    <hyperlink ref="K650" r:id="rId357"/>
    <hyperlink ref="K651" r:id="rId358"/>
    <hyperlink ref="K652" r:id="rId359"/>
    <hyperlink ref="K653" r:id="rId360"/>
    <hyperlink ref="K654" r:id="rId361"/>
    <hyperlink ref="K655" r:id="rId362"/>
    <hyperlink ref="K656" r:id="rId363"/>
    <hyperlink ref="K657" r:id="rId364"/>
    <hyperlink ref="K658" r:id="rId365"/>
    <hyperlink ref="K659" r:id="rId366"/>
    <hyperlink ref="K661" r:id="rId367"/>
    <hyperlink ref="K665" r:id="rId368"/>
    <hyperlink ref="K666" r:id="rId369"/>
    <hyperlink ref="K667" r:id="rId370"/>
    <hyperlink ref="K670" r:id="rId371"/>
    <hyperlink ref="K671" r:id="rId372"/>
    <hyperlink ref="K672" r:id="rId373"/>
    <hyperlink ref="K673" r:id="rId374"/>
    <hyperlink ref="K674" r:id="rId375"/>
    <hyperlink ref="K675" r:id="rId376"/>
    <hyperlink ref="K676" r:id="rId377"/>
    <hyperlink ref="K677" r:id="rId378"/>
    <hyperlink ref="K678" r:id="rId379"/>
    <hyperlink ref="K679" r:id="rId380"/>
    <hyperlink ref="K680" r:id="rId381"/>
    <hyperlink ref="K683" r:id="rId382"/>
    <hyperlink ref="K684" r:id="rId383"/>
    <hyperlink ref="K685" r:id="rId384"/>
    <hyperlink ref="K686" r:id="rId385"/>
    <hyperlink ref="K687" r:id="rId386"/>
    <hyperlink ref="K688" r:id="rId387"/>
    <hyperlink ref="K689" r:id="rId388"/>
    <hyperlink ref="K691" r:id="rId389"/>
    <hyperlink ref="K692" r:id="rId390"/>
    <hyperlink ref="K693" r:id="rId391"/>
    <hyperlink ref="K694" r:id="rId392"/>
    <hyperlink ref="K695" r:id="rId393"/>
    <hyperlink ref="K696" r:id="rId394"/>
    <hyperlink ref="K697" r:id="rId395"/>
    <hyperlink ref="K698" r:id="rId396"/>
    <hyperlink ref="K701" r:id="rId397"/>
    <hyperlink ref="U25" r:id="rId398"/>
    <hyperlink ref="U28" r:id="rId399"/>
    <hyperlink ref="U36" r:id="rId400"/>
    <hyperlink ref="U43" r:id="rId401"/>
    <hyperlink ref="U47" r:id="rId402"/>
    <hyperlink ref="U50" r:id="rId403"/>
    <hyperlink ref="U56" r:id="rId404"/>
    <hyperlink ref="U58" r:id="rId405"/>
    <hyperlink ref="U61" r:id="rId406"/>
    <hyperlink ref="U70" r:id="rId407"/>
    <hyperlink ref="U78" r:id="rId408"/>
    <hyperlink ref="U83" r:id="rId409"/>
    <hyperlink ref="U95" r:id="rId410"/>
    <hyperlink ref="U99" r:id="rId411"/>
    <hyperlink ref="U124" r:id="rId412"/>
    <hyperlink ref="U126" r:id="rId413"/>
    <hyperlink ref="U133" r:id="rId414"/>
    <hyperlink ref="U134" r:id="rId415"/>
    <hyperlink ref="U144" r:id="rId416"/>
    <hyperlink ref="U157" r:id="rId417"/>
    <hyperlink ref="U158" r:id="rId418"/>
    <hyperlink ref="U159" r:id="rId419"/>
    <hyperlink ref="U168" r:id="rId420"/>
    <hyperlink ref="U174" r:id="rId421"/>
    <hyperlink ref="U180" r:id="rId422"/>
    <hyperlink ref="U184" r:id="rId423"/>
    <hyperlink ref="U190" r:id="rId424"/>
    <hyperlink ref="U194" r:id="rId425"/>
    <hyperlink ref="U195" r:id="rId426"/>
    <hyperlink ref="U196" r:id="rId427"/>
    <hyperlink ref="U197" r:id="rId428"/>
    <hyperlink ref="U207" r:id="rId429"/>
    <hyperlink ref="U209" r:id="rId430"/>
    <hyperlink ref="U213" r:id="rId431"/>
    <hyperlink ref="U217" r:id="rId432"/>
    <hyperlink ref="U222" r:id="rId433"/>
    <hyperlink ref="U224" r:id="rId434"/>
    <hyperlink ref="U225" r:id="rId435"/>
    <hyperlink ref="U228" r:id="rId436"/>
    <hyperlink ref="U233" r:id="rId437"/>
    <hyperlink ref="U235" r:id="rId438"/>
    <hyperlink ref="U249" r:id="rId439"/>
    <hyperlink ref="U251" r:id="rId440"/>
    <hyperlink ref="U261" r:id="rId441"/>
    <hyperlink ref="U264" r:id="rId442"/>
    <hyperlink ref="U267" r:id="rId443"/>
    <hyperlink ref="U268" r:id="rId444"/>
    <hyperlink ref="U278" r:id="rId445"/>
    <hyperlink ref="U279" r:id="rId446"/>
    <hyperlink ref="U281" r:id="rId447"/>
    <hyperlink ref="U283" r:id="rId448"/>
    <hyperlink ref="U288" r:id="rId449"/>
    <hyperlink ref="U294" r:id="rId450"/>
    <hyperlink ref="U300" r:id="rId451"/>
    <hyperlink ref="U301" r:id="rId452"/>
    <hyperlink ref="U303" r:id="rId453"/>
    <hyperlink ref="U304" r:id="rId454"/>
    <hyperlink ref="U307" r:id="rId455"/>
    <hyperlink ref="U312" r:id="rId456"/>
    <hyperlink ref="U314" r:id="rId457"/>
    <hyperlink ref="U315" r:id="rId458"/>
    <hyperlink ref="U316" r:id="rId459"/>
    <hyperlink ref="U317" r:id="rId460"/>
    <hyperlink ref="U318" r:id="rId461"/>
    <hyperlink ref="U319" r:id="rId462"/>
    <hyperlink ref="U320" r:id="rId463"/>
    <hyperlink ref="U321" r:id="rId464"/>
    <hyperlink ref="U322" r:id="rId465"/>
    <hyperlink ref="U325" r:id="rId466"/>
    <hyperlink ref="U328" r:id="rId467"/>
    <hyperlink ref="U330" r:id="rId468"/>
    <hyperlink ref="U343" r:id="rId469"/>
    <hyperlink ref="U349" r:id="rId470"/>
    <hyperlink ref="U355" r:id="rId471"/>
    <hyperlink ref="U359" r:id="rId472"/>
    <hyperlink ref="U360" r:id="rId473"/>
    <hyperlink ref="U361" r:id="rId474"/>
    <hyperlink ref="U362" r:id="rId475"/>
    <hyperlink ref="U363" r:id="rId476"/>
    <hyperlink ref="U366" r:id="rId477"/>
    <hyperlink ref="U368" r:id="rId478"/>
    <hyperlink ref="U380" r:id="rId479"/>
    <hyperlink ref="U384" r:id="rId480"/>
    <hyperlink ref="U385" r:id="rId481"/>
    <hyperlink ref="U393" r:id="rId482"/>
    <hyperlink ref="U397" r:id="rId483"/>
    <hyperlink ref="U398" r:id="rId484"/>
    <hyperlink ref="U399" r:id="rId485"/>
    <hyperlink ref="U402" r:id="rId486"/>
    <hyperlink ref="U406" r:id="rId487"/>
    <hyperlink ref="U407" r:id="rId488"/>
    <hyperlink ref="U409" r:id="rId489"/>
    <hyperlink ref="U411" r:id="rId490"/>
    <hyperlink ref="U415" r:id="rId491"/>
    <hyperlink ref="U417" r:id="rId492"/>
    <hyperlink ref="U423" r:id="rId493"/>
    <hyperlink ref="U438" r:id="rId494"/>
    <hyperlink ref="U449" r:id="rId495"/>
    <hyperlink ref="U451" r:id="rId496"/>
    <hyperlink ref="U454" r:id="rId497"/>
    <hyperlink ref="U465" r:id="rId498"/>
    <hyperlink ref="U470" r:id="rId499"/>
    <hyperlink ref="U473" r:id="rId500"/>
    <hyperlink ref="U474" r:id="rId501"/>
    <hyperlink ref="U476" r:id="rId502"/>
    <hyperlink ref="U479" r:id="rId503"/>
    <hyperlink ref="U483" r:id="rId504"/>
    <hyperlink ref="U485" r:id="rId505"/>
    <hyperlink ref="U486" r:id="rId506"/>
    <hyperlink ref="U488" r:id="rId507"/>
    <hyperlink ref="U492" r:id="rId508"/>
    <hyperlink ref="U493" r:id="rId509"/>
    <hyperlink ref="U512" r:id="rId510"/>
    <hyperlink ref="U515" r:id="rId511"/>
    <hyperlink ref="U519" r:id="rId512"/>
    <hyperlink ref="U522" r:id="rId513"/>
    <hyperlink ref="U527" r:id="rId514"/>
    <hyperlink ref="U528" r:id="rId515"/>
    <hyperlink ref="U531" r:id="rId516"/>
    <hyperlink ref="U536" r:id="rId517"/>
    <hyperlink ref="U541" r:id="rId518"/>
    <hyperlink ref="U544" r:id="rId519"/>
    <hyperlink ref="U546" r:id="rId520"/>
    <hyperlink ref="U561" r:id="rId521"/>
    <hyperlink ref="U578" r:id="rId522"/>
    <hyperlink ref="U580" r:id="rId523"/>
    <hyperlink ref="U581" r:id="rId524"/>
    <hyperlink ref="U588" r:id="rId525"/>
    <hyperlink ref="U589" r:id="rId526"/>
    <hyperlink ref="U590" r:id="rId527"/>
    <hyperlink ref="U596" r:id="rId528"/>
    <hyperlink ref="U598" r:id="rId529"/>
    <hyperlink ref="U599" r:id="rId530"/>
    <hyperlink ref="U601" r:id="rId531"/>
    <hyperlink ref="U603" r:id="rId532"/>
    <hyperlink ref="U604" r:id="rId533"/>
    <hyperlink ref="U606" r:id="rId534"/>
    <hyperlink ref="U607" r:id="rId535"/>
    <hyperlink ref="U613" r:id="rId536"/>
    <hyperlink ref="U614" r:id="rId537"/>
    <hyperlink ref="U615" r:id="rId538"/>
    <hyperlink ref="U617" r:id="rId539"/>
    <hyperlink ref="U618" r:id="rId540"/>
    <hyperlink ref="U621" r:id="rId541"/>
    <hyperlink ref="U623" r:id="rId542"/>
    <hyperlink ref="U626" r:id="rId543"/>
    <hyperlink ref="U627" r:id="rId544"/>
    <hyperlink ref="U629" r:id="rId545"/>
    <hyperlink ref="U630" r:id="rId546"/>
    <hyperlink ref="U633" r:id="rId547"/>
    <hyperlink ref="U634" r:id="rId548"/>
    <hyperlink ref="U635" r:id="rId549"/>
    <hyperlink ref="U638" r:id="rId550"/>
    <hyperlink ref="U639" r:id="rId551"/>
    <hyperlink ref="U650" r:id="rId552"/>
    <hyperlink ref="U653" r:id="rId553"/>
    <hyperlink ref="U654" r:id="rId554"/>
    <hyperlink ref="U655" r:id="rId555"/>
    <hyperlink ref="U656" r:id="rId556"/>
    <hyperlink ref="U657" r:id="rId557"/>
    <hyperlink ref="U659" r:id="rId558"/>
    <hyperlink ref="U667" r:id="rId559"/>
    <hyperlink ref="U669" r:id="rId560"/>
    <hyperlink ref="U670" r:id="rId561"/>
    <hyperlink ref="U672" r:id="rId562"/>
    <hyperlink ref="U675" r:id="rId563"/>
    <hyperlink ref="U676" r:id="rId564"/>
    <hyperlink ref="U678" r:id="rId565"/>
    <hyperlink ref="U679" r:id="rId566"/>
    <hyperlink ref="U680" r:id="rId567"/>
    <hyperlink ref="U683" r:id="rId568"/>
    <hyperlink ref="U686" r:id="rId569"/>
    <hyperlink ref="U688" r:id="rId570"/>
    <hyperlink ref="U689" r:id="rId571"/>
    <hyperlink ref="U697" r:id="rId572"/>
  </hyperlinks>
  <pageMargins left="0.7" right="0.7" top="0.75" bottom="0.75" header="0.3" footer="0.3"/>
  <tableParts count="1">
    <tablePart r:id="rId57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S</vt:lpstr>
      <vt:lpstr>S-1</vt:lpstr>
      <vt:lpstr>TableauS1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OURADOU, Olivier</dc:creator>
  <cp:lastModifiedBy>OURADOU, Olivier</cp:lastModifiedBy>
  <dcterms:created xsi:type="dcterms:W3CDTF">2019-08-19T06:39:27Z</dcterms:created>
  <dcterms:modified xsi:type="dcterms:W3CDTF">2019-08-23T13:07:15Z</dcterms:modified>
</cp:coreProperties>
</file>