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ey/Desktop/"/>
    </mc:Choice>
  </mc:AlternateContent>
  <xr:revisionPtr revIDLastSave="0" documentId="8_{E52DE6BF-A20B-4645-A091-58ADA07A04C2}" xr6:coauthVersionLast="44" xr6:coauthVersionMax="44" xr10:uidLastSave="{00000000-0000-0000-0000-000000000000}"/>
  <bookViews>
    <workbookView xWindow="0" yWindow="460" windowWidth="33580" windowHeight="18540" xr2:uid="{E5FF84FD-3E89-8143-9956-4BF6C59A4B77}"/>
  </bookViews>
  <sheets>
    <sheet name="Paul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7" i="1" l="1"/>
  <c r="F31" i="1" l="1"/>
  <c r="F30" i="1"/>
  <c r="F29" i="1"/>
  <c r="D31" i="1"/>
  <c r="D30" i="1"/>
  <c r="D29" i="1"/>
  <c r="B31" i="1"/>
  <c r="B30" i="1"/>
  <c r="B29" i="1"/>
</calcChain>
</file>

<file path=xl/sharedStrings.xml><?xml version="1.0" encoding="utf-8"?>
<sst xmlns="http://schemas.openxmlformats.org/spreadsheetml/2006/main" count="54" uniqueCount="51">
  <si>
    <t>Temps de jeu</t>
  </si>
  <si>
    <t>1h 30min</t>
  </si>
  <si>
    <t>Poste</t>
  </si>
  <si>
    <t>Défenseur central</t>
  </si>
  <si>
    <t>Aspect défensif</t>
  </si>
  <si>
    <t>Ballons interceptés</t>
  </si>
  <si>
    <t>int</t>
  </si>
  <si>
    <t>Dégagements</t>
  </si>
  <si>
    <t>de</t>
  </si>
  <si>
    <t>Duels aériens</t>
  </si>
  <si>
    <t>De da</t>
  </si>
  <si>
    <t>Fautes commises</t>
  </si>
  <si>
    <t>fc</t>
  </si>
  <si>
    <t>Aspect offensif</t>
  </si>
  <si>
    <t>Centres</t>
  </si>
  <si>
    <t>ced/ceg</t>
  </si>
  <si>
    <t>Frappes c/nc</t>
  </si>
  <si>
    <t>tc/Tnc</t>
  </si>
  <si>
    <t>Fautes subies</t>
  </si>
  <si>
    <t>fs</t>
  </si>
  <si>
    <t>Nb de hors-jeu</t>
  </si>
  <si>
    <t>HJ</t>
  </si>
  <si>
    <t>Passes décisives</t>
  </si>
  <si>
    <t>Buts</t>
  </si>
  <si>
    <t>CPA / corners</t>
  </si>
  <si>
    <t>Ballons perdus</t>
  </si>
  <si>
    <t>duels</t>
  </si>
  <si>
    <t>do</t>
  </si>
  <si>
    <t>contrôle</t>
  </si>
  <si>
    <t>controle</t>
  </si>
  <si>
    <t>conduite</t>
  </si>
  <si>
    <t>Relations</t>
  </si>
  <si>
    <t>Nombre de passes</t>
  </si>
  <si>
    <t>Passes loupées</t>
  </si>
  <si>
    <t>courtes</t>
  </si>
  <si>
    <t>pc</t>
  </si>
  <si>
    <t>Longues</t>
  </si>
  <si>
    <t>Jl</t>
  </si>
  <si>
    <t>% passes réussies</t>
  </si>
  <si>
    <t>Loris</t>
  </si>
  <si>
    <t>Souley</t>
  </si>
  <si>
    <t>Chris</t>
  </si>
  <si>
    <t>Jérémy</t>
  </si>
  <si>
    <t>Sofiane</t>
  </si>
  <si>
    <t>Arthur</t>
  </si>
  <si>
    <t>Alpha</t>
  </si>
  <si>
    <t>Moyenne</t>
  </si>
  <si>
    <t>Isma</t>
  </si>
  <si>
    <t>David</t>
  </si>
  <si>
    <t>1/1</t>
  </si>
  <si>
    <t>1/3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</si>
</sst>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sz val="12"/>
      <color theme="1"/>
      <name val="Helvetica"/>
      <family val="2"/>
    </font>
    <font>
      <sz val="10"/>
      <color rgb="FFFF0000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0096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0" fillId="0" borderId="1" xfId="0" applyFont="1" applyBorder="1" applyAlignment="1">
      <alignment horizontal="center"/>
    </xf>
    <xf numFmtId="9" fontId="1" fillId="0" borderId="1" xfId="1" applyFont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9" fontId="2" fillId="0" borderId="1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600" b="0" i="0" u="none" strike="noStrike" kern="1200" spc="7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chemeClr val="lt1"/>
                </a:solidFill>
                <a:latin typeface="+mn-lt"/>
                <a:ea typeface="+mn-ea"/>
                <a:cs typeface="+mn-cs"/>
              </a:rPr>
              <a:t>ASPECT OFFENSIF</a:t>
            </a:r>
            <a:endParaRPr lang="fr-FR"/>
          </a:p>
        </c:rich>
      </c:tx>
      <c:layout>
        <c:manualLayout>
          <c:xMode val="edge"/>
          <c:yMode val="edge"/>
          <c:x val="2.7400597878118833E-2"/>
          <c:y val="4.0358744394618833E-2"/>
        </c:manualLayout>
      </c:layout>
      <c:overlay val="0"/>
      <c:spPr>
        <a:solidFill>
          <a:schemeClr val="accent1"/>
        </a:solidFill>
        <a:ln w="19050" cap="flat" cmpd="sng" algn="ctr">
          <a:solidFill>
            <a:schemeClr val="lt1"/>
          </a:solidFill>
          <a:prstDash val="solid"/>
          <a:miter lim="800000"/>
        </a:ln>
        <a:effectLst/>
      </c:spPr>
      <c:txPr>
        <a:bodyPr rot="0" spcFirstLastPara="1" vertOverflow="ellipsis" vert="horz" wrap="square" anchor="t" anchorCtr="0"/>
        <a:lstStyle/>
        <a:p>
          <a:pPr>
            <a:defRPr sz="1600" b="0" i="0" u="none" strike="noStrike" kern="1200" spc="7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3173111115453002"/>
          <c:y val="0.12181737932982588"/>
          <c:w val="0.43827475039565461"/>
          <c:h val="0.79203912291232659"/>
        </c:manualLayout>
      </c:layout>
      <c:radarChart>
        <c:radarStyle val="filled"/>
        <c:varyColors val="0"/>
        <c:ser>
          <c:idx val="0"/>
          <c:order val="0"/>
          <c:tx>
            <c:v>Paul</c:v>
          </c:tx>
          <c:spPr>
            <a:solidFill>
              <a:schemeClr val="accent1">
                <a:alpha val="10196"/>
              </a:schemeClr>
            </a:solidFill>
            <a:ln w="50800">
              <a:solidFill>
                <a:schemeClr val="accent1">
                  <a:alpha val="30000"/>
                </a:schemeClr>
              </a:solidFill>
            </a:ln>
            <a:effectLst/>
          </c:spPr>
          <c:cat>
            <c:multiLvlStrRef>
              <c:f>'Paul (2)'!$A$24:$B$27</c:f>
              <c:multiLvlStrCache>
                <c:ptCount val="4"/>
                <c:lvl>
                  <c:pt idx="1">
                    <c:v>courtes</c:v>
                  </c:pt>
                  <c:pt idx="2">
                    <c:v>Longues</c:v>
                  </c:pt>
                </c:lvl>
                <c:lvl>
                  <c:pt idx="0">
                    <c:v>Nombre de passes</c:v>
                  </c:pt>
                  <c:pt idx="1">
                    <c:v>Passes loupées</c:v>
                  </c:pt>
                  <c:pt idx="3">
                    <c:v>% passes réussies</c:v>
                  </c:pt>
                </c:lvl>
              </c:multiLvlStrCache>
            </c:multiLvlStrRef>
          </c:cat>
          <c:val>
            <c:numRef>
              <c:f>'Paul (2)'!$D$24:$D$27</c:f>
              <c:numCache>
                <c:formatCode>General</c:formatCode>
                <c:ptCount val="4"/>
                <c:pt idx="0">
                  <c:v>29</c:v>
                </c:pt>
                <c:pt idx="1">
                  <c:v>2</c:v>
                </c:pt>
                <c:pt idx="2">
                  <c:v>2</c:v>
                </c:pt>
                <c:pt idx="3" formatCode="0%">
                  <c:v>0.86206896551724133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2B-EF45-98B5-2DCFF5EEB12F}"/>
            </c:ext>
          </c:extLst>
        </c:ser>
        <c:ser>
          <c:idx val="1"/>
          <c:order val="1"/>
          <c:tx>
            <c:v>Moyenne</c:v>
          </c:tx>
          <c:spPr>
            <a:solidFill>
              <a:schemeClr val="accent2">
                <a:alpha val="10196"/>
              </a:schemeClr>
            </a:solidFill>
            <a:ln w="50800">
              <a:solidFill>
                <a:schemeClr val="accent2">
                  <a:alpha val="30000"/>
                </a:schemeClr>
              </a:solidFill>
            </a:ln>
            <a:effectLst/>
          </c:spPr>
          <c:cat>
            <c:multiLvlStrRef>
              <c:f>'Paul (2)'!$A$24:$B$27</c:f>
              <c:multiLvlStrCache>
                <c:ptCount val="4"/>
                <c:lvl>
                  <c:pt idx="1">
                    <c:v>courtes</c:v>
                  </c:pt>
                  <c:pt idx="2">
                    <c:v>Longues</c:v>
                  </c:pt>
                </c:lvl>
                <c:lvl>
                  <c:pt idx="0">
                    <c:v>Nombre de passes</c:v>
                  </c:pt>
                  <c:pt idx="1">
                    <c:v>Passes loupées</c:v>
                  </c:pt>
                  <c:pt idx="3">
                    <c:v>% passes réussies</c:v>
                  </c:pt>
                </c:lvl>
              </c:multiLvlStrCache>
            </c:multiLvlStrRef>
          </c:cat>
          <c:val>
            <c:numRef>
              <c:f>'Paul (2)'!$E$24:$E$27</c:f>
              <c:numCache>
                <c:formatCode>General</c:formatCode>
                <c:ptCount val="4"/>
                <c:pt idx="0">
                  <c:v>25</c:v>
                </c:pt>
                <c:pt idx="1">
                  <c:v>3</c:v>
                </c:pt>
                <c:pt idx="2">
                  <c:v>2</c:v>
                </c:pt>
                <c:pt idx="3" formatCode="0%">
                  <c:v>0.9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2B-EF45-98B5-2DCFF5EEB1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6503760"/>
        <c:axId val="626402304"/>
      </c:radarChart>
      <c:catAx>
        <c:axId val="62650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t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402304"/>
        <c:crosses val="autoZero"/>
        <c:auto val="1"/>
        <c:lblAlgn val="ctr"/>
        <c:lblOffset val="100"/>
        <c:noMultiLvlLbl val="0"/>
      </c:catAx>
      <c:valAx>
        <c:axId val="626402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6503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400" b="0" i="0" u="none" strike="noStrike" kern="120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19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10196"/>
        </a:schemeClr>
      </a:solidFill>
      <a:ln w="50800">
        <a:solidFill>
          <a:schemeClr val="phClr">
            <a:alpha val="30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>
          <a:alpha val="10196"/>
        </a:schemeClr>
      </a:solidFill>
      <a:ln w="50800">
        <a:solidFill>
          <a:schemeClr val="phClr">
            <a:alpha val="30000"/>
          </a:schemeClr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50800" cap="rnd" cmpd="sng" algn="ctr">
        <a:solidFill>
          <a:schemeClr val="phClr">
            <a:alpha val="30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2700" cap="flat" cmpd="sng" algn="ctr">
        <a:solidFill>
          <a:schemeClr val="lt1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235186</xdr:colOff>
      <xdr:row>13</xdr:row>
      <xdr:rowOff>39198</xdr:rowOff>
    </xdr:from>
    <xdr:to>
      <xdr:col>11</xdr:col>
      <xdr:colOff>400286</xdr:colOff>
      <xdr:row>27</xdr:row>
      <xdr:rowOff>26498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515C61EE-E365-444C-81E6-D94B872A98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80F3831-075C-CA46-B768-5B4119F9443B}">
  <we:reference id="wa104380194" version="1.1.0.0" store="fr-FR" storeType="OMEX"/>
  <we:alternateReferences>
    <we:reference id="wa104380194" version="1.1.0.0" store="WA10438019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EA26C-C856-554B-A525-45D940CEE46E}">
  <dimension ref="A1:L32"/>
  <sheetViews>
    <sheetView tabSelected="1" topLeftCell="A4" zoomScale="162" zoomScaleNormal="162" workbookViewId="0">
      <selection activeCell="F13" sqref="F13"/>
    </sheetView>
  </sheetViews>
  <sheetFormatPr baseColWidth="10" defaultRowHeight="16" x14ac:dyDescent="0.2"/>
  <cols>
    <col min="1" max="1" width="10" style="6" customWidth="1"/>
    <col min="2" max="4" width="10.1640625" style="6" customWidth="1"/>
    <col min="5" max="5" width="10" style="6" customWidth="1"/>
    <col min="6" max="16384" width="10.83203125" style="6"/>
  </cols>
  <sheetData>
    <row r="1" spans="1:12" x14ac:dyDescent="0.2">
      <c r="A1" s="12" t="s">
        <v>0</v>
      </c>
      <c r="B1" s="12"/>
      <c r="C1" s="12" t="s">
        <v>1</v>
      </c>
      <c r="D1" s="12"/>
      <c r="L1" s="7"/>
    </row>
    <row r="2" spans="1:12" x14ac:dyDescent="0.2">
      <c r="A2" s="12" t="s">
        <v>2</v>
      </c>
      <c r="B2" s="12"/>
      <c r="C2" s="12" t="s">
        <v>3</v>
      </c>
      <c r="D2" s="12"/>
      <c r="L2" s="7"/>
    </row>
    <row r="3" spans="1:12" x14ac:dyDescent="0.2">
      <c r="A3" s="2"/>
      <c r="B3" s="2"/>
      <c r="C3" s="2"/>
      <c r="D3" s="2"/>
      <c r="L3" s="7"/>
    </row>
    <row r="4" spans="1:12" x14ac:dyDescent="0.2">
      <c r="A4" s="15" t="s">
        <v>4</v>
      </c>
      <c r="B4" s="15"/>
      <c r="C4" s="15"/>
      <c r="D4" s="15"/>
      <c r="E4" s="8" t="s">
        <v>46</v>
      </c>
      <c r="L4" s="7"/>
    </row>
    <row r="5" spans="1:12" x14ac:dyDescent="0.2">
      <c r="A5" s="12" t="s">
        <v>5</v>
      </c>
      <c r="B5" s="12"/>
      <c r="C5" s="1" t="s">
        <v>6</v>
      </c>
      <c r="D5" s="4">
        <v>8</v>
      </c>
      <c r="E5" s="10">
        <v>10</v>
      </c>
      <c r="L5" s="7"/>
    </row>
    <row r="6" spans="1:12" x14ac:dyDescent="0.2">
      <c r="A6" s="12" t="s">
        <v>7</v>
      </c>
      <c r="B6" s="12"/>
      <c r="C6" s="1" t="s">
        <v>8</v>
      </c>
      <c r="D6" s="4">
        <v>3</v>
      </c>
      <c r="E6" s="10">
        <v>3</v>
      </c>
      <c r="L6" s="7"/>
    </row>
    <row r="7" spans="1:12" x14ac:dyDescent="0.2">
      <c r="A7" s="12" t="s">
        <v>9</v>
      </c>
      <c r="B7" s="12"/>
      <c r="C7" s="1" t="s">
        <v>10</v>
      </c>
      <c r="D7" s="4">
        <v>2</v>
      </c>
      <c r="E7" s="10">
        <v>6</v>
      </c>
      <c r="L7" s="7"/>
    </row>
    <row r="8" spans="1:12" x14ac:dyDescent="0.2">
      <c r="A8" s="12" t="s">
        <v>11</v>
      </c>
      <c r="B8" s="12"/>
      <c r="C8" s="1" t="s">
        <v>12</v>
      </c>
      <c r="D8" s="4">
        <v>3</v>
      </c>
      <c r="E8" s="10">
        <v>3</v>
      </c>
      <c r="L8" s="7"/>
    </row>
    <row r="9" spans="1:12" x14ac:dyDescent="0.2">
      <c r="A9" s="2"/>
      <c r="B9" s="2"/>
      <c r="C9" s="2"/>
      <c r="D9" s="2"/>
      <c r="L9" s="7"/>
    </row>
    <row r="10" spans="1:12" x14ac:dyDescent="0.2">
      <c r="A10" s="15" t="s">
        <v>13</v>
      </c>
      <c r="B10" s="15"/>
      <c r="C10" s="15"/>
      <c r="D10" s="15"/>
      <c r="E10" s="8" t="s">
        <v>46</v>
      </c>
      <c r="L10" s="7"/>
    </row>
    <row r="11" spans="1:12" x14ac:dyDescent="0.2">
      <c r="A11" s="12" t="s">
        <v>14</v>
      </c>
      <c r="B11" s="12"/>
      <c r="C11" s="1" t="s">
        <v>15</v>
      </c>
      <c r="D11" s="4">
        <v>0</v>
      </c>
      <c r="E11" s="8">
        <v>3</v>
      </c>
      <c r="L11" s="7"/>
    </row>
    <row r="12" spans="1:12" x14ac:dyDescent="0.2">
      <c r="A12" s="12" t="s">
        <v>16</v>
      </c>
      <c r="B12" s="12"/>
      <c r="C12" s="1" t="s">
        <v>17</v>
      </c>
      <c r="D12" s="4">
        <v>0</v>
      </c>
      <c r="E12" s="11" t="s">
        <v>49</v>
      </c>
      <c r="L12" s="7"/>
    </row>
    <row r="13" spans="1:12" x14ac:dyDescent="0.2">
      <c r="A13" s="12" t="s">
        <v>18</v>
      </c>
      <c r="B13" s="12"/>
      <c r="C13" s="1" t="s">
        <v>19</v>
      </c>
      <c r="D13" s="4">
        <v>0</v>
      </c>
      <c r="E13" s="8">
        <v>1</v>
      </c>
      <c r="L13" s="7"/>
    </row>
    <row r="14" spans="1:12" x14ac:dyDescent="0.2">
      <c r="A14" s="12" t="s">
        <v>20</v>
      </c>
      <c r="B14" s="12"/>
      <c r="C14" s="1" t="s">
        <v>21</v>
      </c>
      <c r="D14" s="4">
        <v>0</v>
      </c>
      <c r="E14" s="8">
        <v>1</v>
      </c>
      <c r="L14" s="7"/>
    </row>
    <row r="15" spans="1:12" x14ac:dyDescent="0.2">
      <c r="A15" s="12" t="s">
        <v>22</v>
      </c>
      <c r="B15" s="12"/>
      <c r="C15" s="2"/>
      <c r="D15" s="4">
        <v>0</v>
      </c>
      <c r="E15" s="8">
        <v>1</v>
      </c>
      <c r="L15" s="7"/>
    </row>
    <row r="16" spans="1:12" x14ac:dyDescent="0.2">
      <c r="A16" s="12" t="s">
        <v>23</v>
      </c>
      <c r="B16" s="12"/>
      <c r="C16" s="2"/>
      <c r="D16" s="4">
        <v>0</v>
      </c>
      <c r="E16" s="8">
        <v>1</v>
      </c>
      <c r="L16" s="7"/>
    </row>
    <row r="17" spans="1:12" x14ac:dyDescent="0.2">
      <c r="A17" s="12" t="s">
        <v>24</v>
      </c>
      <c r="B17" s="12"/>
      <c r="C17" s="2"/>
      <c r="D17" s="4">
        <v>0</v>
      </c>
      <c r="E17" s="11" t="s">
        <v>50</v>
      </c>
      <c r="L17" s="7"/>
    </row>
    <row r="18" spans="1:12" x14ac:dyDescent="0.2">
      <c r="A18" s="2"/>
      <c r="B18" s="2"/>
      <c r="C18" s="2"/>
      <c r="D18" s="2"/>
      <c r="L18" s="7"/>
    </row>
    <row r="19" spans="1:12" x14ac:dyDescent="0.2">
      <c r="A19" s="13" t="s">
        <v>25</v>
      </c>
      <c r="B19" s="3" t="s">
        <v>26</v>
      </c>
      <c r="C19" s="1" t="s">
        <v>27</v>
      </c>
      <c r="D19" s="4">
        <v>0</v>
      </c>
      <c r="E19" s="8">
        <v>4</v>
      </c>
      <c r="L19" s="7"/>
    </row>
    <row r="20" spans="1:12" x14ac:dyDescent="0.2">
      <c r="A20" s="13"/>
      <c r="B20" s="3" t="s">
        <v>28</v>
      </c>
      <c r="C20" s="1" t="s">
        <v>29</v>
      </c>
      <c r="D20" s="4">
        <v>1</v>
      </c>
      <c r="E20" s="8">
        <v>1</v>
      </c>
      <c r="L20" s="7"/>
    </row>
    <row r="21" spans="1:12" x14ac:dyDescent="0.2">
      <c r="A21" s="13"/>
      <c r="B21" s="3" t="s">
        <v>30</v>
      </c>
      <c r="C21" s="1" t="s">
        <v>30</v>
      </c>
      <c r="D21" s="4">
        <v>0</v>
      </c>
      <c r="E21" s="8">
        <v>1</v>
      </c>
      <c r="L21" s="7"/>
    </row>
    <row r="22" spans="1:12" x14ac:dyDescent="0.2">
      <c r="A22" s="2"/>
      <c r="B22" s="2"/>
      <c r="C22" s="2"/>
      <c r="D22" s="2"/>
      <c r="L22" s="7"/>
    </row>
    <row r="23" spans="1:12" x14ac:dyDescent="0.2">
      <c r="A23" s="15" t="s">
        <v>31</v>
      </c>
      <c r="B23" s="15"/>
      <c r="C23" s="15"/>
      <c r="D23" s="15"/>
      <c r="E23" s="8" t="s">
        <v>46</v>
      </c>
      <c r="L23" s="7"/>
    </row>
    <row r="24" spans="1:12" x14ac:dyDescent="0.2">
      <c r="A24" s="12" t="s">
        <v>32</v>
      </c>
      <c r="B24" s="12"/>
      <c r="C24" s="2"/>
      <c r="D24" s="5">
        <v>29</v>
      </c>
      <c r="E24" s="8">
        <v>25</v>
      </c>
      <c r="L24" s="7"/>
    </row>
    <row r="25" spans="1:12" x14ac:dyDescent="0.2">
      <c r="A25" s="14" t="s">
        <v>33</v>
      </c>
      <c r="B25" s="3" t="s">
        <v>34</v>
      </c>
      <c r="C25" s="1" t="s">
        <v>35</v>
      </c>
      <c r="D25" s="5">
        <v>2</v>
      </c>
      <c r="E25" s="8">
        <v>3</v>
      </c>
      <c r="L25" s="7"/>
    </row>
    <row r="26" spans="1:12" x14ac:dyDescent="0.2">
      <c r="A26" s="14"/>
      <c r="B26" s="3" t="s">
        <v>36</v>
      </c>
      <c r="C26" s="1" t="s">
        <v>37</v>
      </c>
      <c r="D26" s="5">
        <v>2</v>
      </c>
      <c r="E26" s="8">
        <v>2</v>
      </c>
      <c r="L26" s="7"/>
    </row>
    <row r="27" spans="1:12" x14ac:dyDescent="0.2">
      <c r="A27" s="12" t="s">
        <v>38</v>
      </c>
      <c r="B27" s="12"/>
      <c r="C27" s="2"/>
      <c r="D27" s="16">
        <f>(D24-(D25+D26))/D24</f>
        <v>0.86206896551724133</v>
      </c>
      <c r="E27" s="16">
        <v>0.9</v>
      </c>
      <c r="L27" s="7"/>
    </row>
    <row r="28" spans="1:12" x14ac:dyDescent="0.2">
      <c r="L28" s="7"/>
    </row>
    <row r="29" spans="1:12" x14ac:dyDescent="0.2">
      <c r="A29" s="5" t="s">
        <v>47</v>
      </c>
      <c r="B29" s="9">
        <f>5/$D$24</f>
        <v>0.17241379310344829</v>
      </c>
      <c r="C29" s="5" t="s">
        <v>40</v>
      </c>
      <c r="D29" s="9">
        <f>1/$D$24</f>
        <v>3.4482758620689655E-2</v>
      </c>
      <c r="E29" s="5" t="s">
        <v>41</v>
      </c>
      <c r="F29" s="9">
        <f>1/$D$24</f>
        <v>3.4482758620689655E-2</v>
      </c>
      <c r="L29" s="7"/>
    </row>
    <row r="30" spans="1:12" x14ac:dyDescent="0.2">
      <c r="A30" s="5" t="s">
        <v>42</v>
      </c>
      <c r="B30" s="9">
        <f>2/$D$24</f>
        <v>6.8965517241379309E-2</v>
      </c>
      <c r="C30" s="5" t="s">
        <v>43</v>
      </c>
      <c r="D30" s="9">
        <f>3/$D$24</f>
        <v>0.10344827586206896</v>
      </c>
      <c r="E30" s="5" t="s">
        <v>48</v>
      </c>
      <c r="F30" s="9">
        <f>6/$D$24</f>
        <v>0.20689655172413793</v>
      </c>
      <c r="L30" s="7"/>
    </row>
    <row r="31" spans="1:12" x14ac:dyDescent="0.2">
      <c r="A31" s="5" t="s">
        <v>45</v>
      </c>
      <c r="B31" s="9">
        <f>5/$D$24</f>
        <v>0.17241379310344829</v>
      </c>
      <c r="C31" s="5" t="s">
        <v>44</v>
      </c>
      <c r="D31" s="9">
        <f>3/$D$24</f>
        <v>0.10344827586206896</v>
      </c>
      <c r="E31" s="5" t="s">
        <v>39</v>
      </c>
      <c r="F31" s="9">
        <f>3/$D$24</f>
        <v>0.10344827586206896</v>
      </c>
      <c r="L31" s="7"/>
    </row>
    <row r="32" spans="1:12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</sheetData>
  <mergeCells count="22">
    <mergeCell ref="A16:B16"/>
    <mergeCell ref="A4:D4"/>
    <mergeCell ref="A2:B2"/>
    <mergeCell ref="C2:D2"/>
    <mergeCell ref="A1:B1"/>
    <mergeCell ref="C1:D1"/>
    <mergeCell ref="A10:D10"/>
    <mergeCell ref="A5:B5"/>
    <mergeCell ref="A6:B6"/>
    <mergeCell ref="A7:B7"/>
    <mergeCell ref="A8:B8"/>
    <mergeCell ref="A11:B11"/>
    <mergeCell ref="A12:B12"/>
    <mergeCell ref="A13:B13"/>
    <mergeCell ref="A14:B14"/>
    <mergeCell ref="A15:B15"/>
    <mergeCell ref="A17:B17"/>
    <mergeCell ref="A19:A21"/>
    <mergeCell ref="A24:B24"/>
    <mergeCell ref="A25:A26"/>
    <mergeCell ref="A27:B27"/>
    <mergeCell ref="A23:D23"/>
  </mergeCells>
  <pageMargins left="0.25" right="0.25" top="0.75" bottom="0.75" header="0.3" footer="0.3"/>
  <pageSetup paperSize="9" orientation="landscape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Paul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Imad El Yaagoubi</dc:creator>
  <cp:lastModifiedBy>Imad El Yaagoubi</cp:lastModifiedBy>
  <cp:lastPrinted>2019-08-14T17:39:22Z</cp:lastPrinted>
  <dcterms:created xsi:type="dcterms:W3CDTF">2019-08-14T16:17:09Z</dcterms:created>
  <dcterms:modified xsi:type="dcterms:W3CDTF">2019-08-14T17:59:05Z</dcterms:modified>
</cp:coreProperties>
</file>