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13_ncr:1_{E3F93BAD-FA49-4795-B478-FBAEB01986E9}" xr6:coauthVersionLast="45" xr6:coauthVersionMax="45" xr10:uidLastSave="{00000000-0000-0000-0000-000000000000}"/>
  <bookViews>
    <workbookView xWindow="28680" yWindow="-120" windowWidth="29040" windowHeight="15840" tabRatio="655" xr2:uid="{2846D0CD-3FF0-4C3A-9C71-3B2E739072F6}"/>
  </bookViews>
  <sheets>
    <sheet name="MENU" sheetId="5" r:id="rId1"/>
    <sheet name="BD_PARAM" sheetId="6" r:id="rId2"/>
    <sheet name="BD_PROD" sheetId="1" r:id="rId3"/>
    <sheet name="BD_MENU" sheetId="10" r:id="rId4"/>
    <sheet name="BD_RECETTE" sheetId="4" r:id="rId5"/>
    <sheet name="BD_FOUR" sheetId="2" r:id="rId6"/>
    <sheet name="LISTING" sheetId="14" r:id="rId7"/>
    <sheet name="BON_COMMANDE" sheetId="13" r:id="rId8"/>
    <sheet name="Fiche_recette" sheetId="11" r:id="rId9"/>
    <sheet name="Fiche_recette_générer" sheetId="15" r:id="rId10"/>
  </sheets>
  <functionGroups builtInGroupCount="19"/>
  <externalReferences>
    <externalReference r:id="rId11"/>
  </externalReferences>
  <definedNames>
    <definedName name="zone_BC">BON_COMMANDE!$A$15:$C$52</definedName>
    <definedName name="_xlnm.Print_Area" localSheetId="7">BON_COMMANDE!$A$1:$C$52</definedName>
    <definedName name="_xlnm.Print_Area" localSheetId="9">Fiche_recette_générer!$A$1:$C$1</definedName>
    <definedName name="_xlnm.Print_Area" localSheetId="6">LISTING!$A$1:$C$29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4" l="1"/>
  <c r="C5" i="13" l="1"/>
  <c r="C4" i="13"/>
</calcChain>
</file>

<file path=xl/sharedStrings.xml><?xml version="1.0" encoding="utf-8"?>
<sst xmlns="http://schemas.openxmlformats.org/spreadsheetml/2006/main" count="630" uniqueCount="538">
  <si>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</si>
  <si>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</si>
  <si>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</si>
  <si>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</si>
  <si>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</si>
  <si>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</si>
  <si>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Tarif total</t>
  </si>
  <si>
    <t>Nom</t>
  </si>
  <si>
    <t>Franco</t>
  </si>
  <si>
    <t>Telephone</t>
  </si>
  <si>
    <t>Notes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</si>
  <si>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</si>
  <si>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</si>
  <si>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</si>
  <si>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</si>
  <si>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</si>
  <si>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</si>
  <si>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</si>
  <si>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</si>
  <si>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</si>
  <si>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</si>
  <si>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</si>
  <si>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</si>
  <si>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</si>
  <si>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</si>
  <si>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</si>
  <si>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GSM</t>
  </si>
  <si>
    <t>Quantité</t>
  </si>
  <si>
    <t>Poids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</si>
  <si>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</si>
  <si>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</si>
  <si>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</si>
  <si>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</si>
  <si>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</si>
  <si>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</si>
  <si>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</si>
  <si>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</si>
  <si>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</si>
  <si>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</si>
  <si>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</si>
  <si>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</si>
  <si>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</si>
  <si>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</si>
  <si>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</si>
  <si>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</si>
  <si>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</si>
  <si>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</si>
  <si>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</si>
  <si>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</si>
  <si>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</si>
  <si>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</si>
  <si>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</si>
  <si>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</si>
  <si>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Recette</t>
  </si>
  <si>
    <t>Recette base</t>
  </si>
  <si>
    <t>Saison</t>
  </si>
  <si>
    <t>Recette reutilisation</t>
  </si>
  <si>
    <t>sous-vide</t>
  </si>
  <si>
    <t>frigo</t>
  </si>
  <si>
    <t>congel</t>
  </si>
  <si>
    <t>Duree sous vide</t>
  </si>
  <si>
    <t>duree frigo</t>
  </si>
  <si>
    <t>duree congel</t>
  </si>
  <si>
    <t>potage</t>
  </si>
  <si>
    <t>sandwich</t>
  </si>
  <si>
    <t>gratin</t>
  </si>
  <si>
    <t>feuillete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</si>
  <si>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</si>
  <si>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</si>
  <si>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</si>
  <si>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</si>
  <si>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</si>
  <si>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</si>
  <si>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</si>
  <si>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</si>
  <si>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</si>
  <si>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</si>
  <si>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</si>
  <si>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</si>
  <si>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</si>
  <si>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</si>
  <si>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</si>
  <si>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</si>
  <si>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</si>
  <si>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</si>
  <si>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</si>
  <si>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</si>
  <si>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</si>
  <si>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</si>
  <si>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</si>
  <si>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</si>
  <si>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poids unitaire</t>
  </si>
  <si>
    <t>pourcent net</t>
  </si>
  <si>
    <t>quantite_buffet_chaud</t>
  </si>
  <si>
    <t>quantite_buffet_froid</t>
  </si>
  <si>
    <t>quantite_soupe</t>
  </si>
  <si>
    <t>quantite_sandwich</t>
  </si>
  <si>
    <t>quantite_dessert</t>
  </si>
  <si>
    <t>12,5</t>
  </si>
  <si>
    <t>FC_buffet_chaud</t>
  </si>
  <si>
    <t>FC_buffet_froid</t>
  </si>
  <si>
    <t>FC_soupe</t>
  </si>
  <si>
    <t>FC_sandwich</t>
  </si>
  <si>
    <t>FC_dessert</t>
  </si>
  <si>
    <t>Houmous2</t>
  </si>
  <si>
    <t>ingrédient1</t>
  </si>
  <si>
    <t>qté_en_poids1</t>
  </si>
  <si>
    <t>Qté_en_pourcent1</t>
  </si>
  <si>
    <t>euro1</t>
  </si>
  <si>
    <t>poids1</t>
  </si>
  <si>
    <t>perte1</t>
  </si>
  <si>
    <t>piece1</t>
  </si>
  <si>
    <t>ingrédient12</t>
  </si>
  <si>
    <t>ingrédient2</t>
  </si>
  <si>
    <t>qté_en_poids2</t>
  </si>
  <si>
    <t>Qté_en_pourcent2</t>
  </si>
  <si>
    <t>euro2</t>
  </si>
  <si>
    <t>poids2</t>
  </si>
  <si>
    <t>perte2</t>
  </si>
  <si>
    <t>piece2</t>
  </si>
  <si>
    <t>ingrédient3</t>
  </si>
  <si>
    <t>qté_en_poids3</t>
  </si>
  <si>
    <t>Qté_en_pourcent3</t>
  </si>
  <si>
    <t>euro3</t>
  </si>
  <si>
    <t>poids3</t>
  </si>
  <si>
    <t>perte3</t>
  </si>
  <si>
    <t>piece3</t>
  </si>
  <si>
    <t>ingrédient4</t>
  </si>
  <si>
    <t>qté_en_poids4</t>
  </si>
  <si>
    <t>Qté_en_pourcent4</t>
  </si>
  <si>
    <t>euro4</t>
  </si>
  <si>
    <t>poids4</t>
  </si>
  <si>
    <t>perte4</t>
  </si>
  <si>
    <t>piece4</t>
  </si>
  <si>
    <t>ingrédient5</t>
  </si>
  <si>
    <t>qté_en_poids5</t>
  </si>
  <si>
    <t>Qté_en_pourcent5</t>
  </si>
  <si>
    <t>euro5</t>
  </si>
  <si>
    <t>poids5</t>
  </si>
  <si>
    <t>perte5</t>
  </si>
  <si>
    <t>piece5</t>
  </si>
  <si>
    <t>ingrédient6</t>
  </si>
  <si>
    <t>qté_en_poids6</t>
  </si>
  <si>
    <t>Qté_en_pourcent6</t>
  </si>
  <si>
    <t>euro6</t>
  </si>
  <si>
    <t>poids6</t>
  </si>
  <si>
    <t>perte6</t>
  </si>
  <si>
    <t>piece6</t>
  </si>
  <si>
    <t>ingrédient7</t>
  </si>
  <si>
    <t>qté_en_poids7</t>
  </si>
  <si>
    <t>Qté_en_pourcent7</t>
  </si>
  <si>
    <t>euro7</t>
  </si>
  <si>
    <t>poids7</t>
  </si>
  <si>
    <t>perte7</t>
  </si>
  <si>
    <t>piece7</t>
  </si>
  <si>
    <t>ingrédient8</t>
  </si>
  <si>
    <t>qté_en_poids8</t>
  </si>
  <si>
    <t>Qté_en_pourcent8</t>
  </si>
  <si>
    <t>euro8</t>
  </si>
  <si>
    <t>poids8</t>
  </si>
  <si>
    <t>perte8</t>
  </si>
  <si>
    <t>piece8</t>
  </si>
  <si>
    <t>ingrédient9</t>
  </si>
  <si>
    <t>qté_en_poids9</t>
  </si>
  <si>
    <t>Qté_en_pourcent9</t>
  </si>
  <si>
    <t>euro9</t>
  </si>
  <si>
    <t>poids9</t>
  </si>
  <si>
    <t>perte9</t>
  </si>
  <si>
    <t>piece9</t>
  </si>
  <si>
    <t>ingrédient10</t>
  </si>
  <si>
    <t>qté_en_poids10</t>
  </si>
  <si>
    <t>Qté_en_pourcent10</t>
  </si>
  <si>
    <t>euro10</t>
  </si>
  <si>
    <t>poids10</t>
  </si>
  <si>
    <t>perte10</t>
  </si>
  <si>
    <t>piece10</t>
  </si>
  <si>
    <t>ingrédient11</t>
  </si>
  <si>
    <t>qté_en_poids11</t>
  </si>
  <si>
    <t>Qté_en_pourcent11</t>
  </si>
  <si>
    <t>euro11</t>
  </si>
  <si>
    <t>poids11</t>
  </si>
  <si>
    <t>perte11</t>
  </si>
  <si>
    <t>piece11</t>
  </si>
  <si>
    <t>qté_en_poids12</t>
  </si>
  <si>
    <t>Qté_en_pourcent12</t>
  </si>
  <si>
    <t>euro12</t>
  </si>
  <si>
    <t>poids12</t>
  </si>
  <si>
    <t>perte12</t>
  </si>
  <si>
    <t>piece12</t>
  </si>
  <si>
    <t>Température</t>
  </si>
  <si>
    <t>Temps préparation</t>
  </si>
  <si>
    <t>Checklist jour2</t>
  </si>
  <si>
    <t>Checklist jour3</t>
  </si>
  <si>
    <t>Checklist jour4</t>
  </si>
  <si>
    <t>Checklist jour5</t>
  </si>
  <si>
    <t>Checklist jour6</t>
  </si>
  <si>
    <t>Checklist jour7</t>
  </si>
  <si>
    <t>Checklist jour1</t>
  </si>
  <si>
    <t>Checklist veille2</t>
  </si>
  <si>
    <t>Checklist veille3</t>
  </si>
  <si>
    <t>Checklist veille4</t>
  </si>
  <si>
    <t>Checklist veille5</t>
  </si>
  <si>
    <t>Checklist veille6</t>
  </si>
  <si>
    <t>houmous</t>
  </si>
  <si>
    <t>reut1</t>
  </si>
  <si>
    <t>PC calcul vente</t>
  </si>
  <si>
    <t>a la pièce</t>
  </si>
  <si>
    <t>au poids</t>
  </si>
  <si>
    <t>PV pièce</t>
  </si>
  <si>
    <t>PV poids</t>
  </si>
  <si>
    <t>Checklist veille1</t>
  </si>
  <si>
    <t>Checklist veille7</t>
  </si>
  <si>
    <t>RESTOFRAIS</t>
  </si>
  <si>
    <t>vendredi</t>
  </si>
  <si>
    <t>jeudi</t>
  </si>
  <si>
    <t>mardi</t>
  </si>
  <si>
    <t>Cuisine</t>
  </si>
  <si>
    <t>KG</t>
  </si>
  <si>
    <t>Cdt Heure</t>
  </si>
  <si>
    <t>Mail</t>
  </si>
  <si>
    <t>Prix au kg</t>
  </si>
  <si>
    <t>Prix pièce</t>
  </si>
  <si>
    <t>Poids pièce</t>
  </si>
  <si>
    <t>quantite poids base</t>
  </si>
  <si>
    <t>quantite pourcent base</t>
  </si>
  <si>
    <t>info allergenes</t>
  </si>
  <si>
    <t>Sulfites</t>
  </si>
  <si>
    <t>Céréales avec gluten</t>
  </si>
  <si>
    <t>Fruits à coques</t>
  </si>
  <si>
    <t>recette1</t>
  </si>
  <si>
    <t>recette2</t>
  </si>
  <si>
    <t>recette3</t>
  </si>
  <si>
    <t>recette4</t>
  </si>
  <si>
    <t>recette5</t>
  </si>
  <si>
    <t>recette6</t>
  </si>
  <si>
    <t>recette7</t>
  </si>
  <si>
    <t>recette8</t>
  </si>
  <si>
    <t>recette9</t>
  </si>
  <si>
    <t>recette10</t>
  </si>
  <si>
    <t>recette11</t>
  </si>
  <si>
    <t>recette12</t>
  </si>
  <si>
    <t>recette13</t>
  </si>
  <si>
    <t>recette14</t>
  </si>
  <si>
    <t>recette15</t>
  </si>
  <si>
    <t>recette16</t>
  </si>
  <si>
    <t>recette17</t>
  </si>
  <si>
    <t>recette18</t>
  </si>
  <si>
    <t>recette19</t>
  </si>
  <si>
    <t>recette20</t>
  </si>
  <si>
    <t>recette21</t>
  </si>
  <si>
    <t>recette22</t>
  </si>
  <si>
    <t>recette23</t>
  </si>
  <si>
    <t>recette24</t>
  </si>
  <si>
    <t>recette25</t>
  </si>
  <si>
    <t>recette26</t>
  </si>
  <si>
    <t>recette27</t>
  </si>
  <si>
    <t>recette28</t>
  </si>
  <si>
    <t>recette29</t>
  </si>
  <si>
    <t>recette30</t>
  </si>
  <si>
    <t>recette31</t>
  </si>
  <si>
    <t>recette32</t>
  </si>
  <si>
    <t>recette33</t>
  </si>
  <si>
    <t>recette34</t>
  </si>
  <si>
    <t>recette35</t>
  </si>
  <si>
    <t>recette36</t>
  </si>
  <si>
    <t>recette37</t>
  </si>
  <si>
    <t>recette38</t>
  </si>
  <si>
    <t>recette39</t>
  </si>
  <si>
    <t>recette40</t>
  </si>
  <si>
    <t>recette41</t>
  </si>
  <si>
    <t>recette42</t>
  </si>
  <si>
    <t>recette43</t>
  </si>
  <si>
    <t>recette44</t>
  </si>
  <si>
    <t>recette45</t>
  </si>
  <si>
    <t>recette46</t>
  </si>
  <si>
    <t>recette47</t>
  </si>
  <si>
    <t>recette48</t>
  </si>
  <si>
    <t>recette49</t>
  </si>
  <si>
    <t>recette50</t>
  </si>
  <si>
    <t>recette51</t>
  </si>
  <si>
    <t>recette52</t>
  </si>
  <si>
    <t>recette53</t>
  </si>
  <si>
    <t>recette54</t>
  </si>
  <si>
    <t>recette55</t>
  </si>
  <si>
    <t>recette56</t>
  </si>
  <si>
    <t>recette57</t>
  </si>
  <si>
    <t>recette58</t>
  </si>
  <si>
    <t>recette59</t>
  </si>
  <si>
    <t>recette60</t>
  </si>
  <si>
    <t>recette61</t>
  </si>
  <si>
    <t>recette62</t>
  </si>
  <si>
    <t>recette63</t>
  </si>
  <si>
    <t>recette64</t>
  </si>
  <si>
    <t>recette65</t>
  </si>
  <si>
    <t>recette66</t>
  </si>
  <si>
    <t>recette67</t>
  </si>
  <si>
    <t>recette68</t>
  </si>
  <si>
    <t>recette69</t>
  </si>
  <si>
    <t>recette70</t>
  </si>
  <si>
    <t>recette71</t>
  </si>
  <si>
    <t>recette72</t>
  </si>
  <si>
    <t>recette73</t>
  </si>
  <si>
    <t>recette74</t>
  </si>
  <si>
    <t>recette75</t>
  </si>
  <si>
    <t>recette76</t>
  </si>
  <si>
    <t>recette77</t>
  </si>
  <si>
    <t>recette78</t>
  </si>
  <si>
    <t>recette79</t>
  </si>
  <si>
    <t>recette80</t>
  </si>
  <si>
    <t>recette81</t>
  </si>
  <si>
    <t>recette82</t>
  </si>
  <si>
    <t>recette83</t>
  </si>
  <si>
    <t>recette84</t>
  </si>
  <si>
    <t>recette85</t>
  </si>
  <si>
    <t>recette86</t>
  </si>
  <si>
    <t>recette87</t>
  </si>
  <si>
    <t>recette88</t>
  </si>
  <si>
    <t>recette89</t>
  </si>
  <si>
    <t>recette90</t>
  </si>
  <si>
    <t>recette91</t>
  </si>
  <si>
    <t>recette92</t>
  </si>
  <si>
    <t>recette93</t>
  </si>
  <si>
    <t>recette94</t>
  </si>
  <si>
    <t>recette95</t>
  </si>
  <si>
    <t>recette96</t>
  </si>
  <si>
    <t>recette97</t>
  </si>
  <si>
    <t>recette98</t>
  </si>
  <si>
    <t>recette99</t>
  </si>
  <si>
    <t>recette100</t>
  </si>
  <si>
    <t>recette101</t>
  </si>
  <si>
    <t>recette102</t>
  </si>
  <si>
    <t>recette103</t>
  </si>
  <si>
    <t>recette104</t>
  </si>
  <si>
    <t>recette105</t>
  </si>
  <si>
    <t>recette106</t>
  </si>
  <si>
    <t>recette107</t>
  </si>
  <si>
    <t>recette108</t>
  </si>
  <si>
    <t>recette109</t>
  </si>
  <si>
    <t>recette110</t>
  </si>
  <si>
    <t>recette111</t>
  </si>
  <si>
    <t>recette112</t>
  </si>
  <si>
    <t>recette113</t>
  </si>
  <si>
    <t>recette114</t>
  </si>
  <si>
    <t>recette115</t>
  </si>
  <si>
    <t>recette116</t>
  </si>
  <si>
    <t>recette117</t>
  </si>
  <si>
    <t>recette118</t>
  </si>
  <si>
    <t>recette119</t>
  </si>
  <si>
    <t>recette120</t>
  </si>
  <si>
    <t>ingrédient manquant</t>
  </si>
  <si>
    <t>Produit laitier</t>
  </si>
  <si>
    <t>BRASSERIE DE BASTOGNE</t>
  </si>
  <si>
    <t>super sanglier 33cl (24 x 33 cl)</t>
  </si>
  <si>
    <t>ardennes triple 33cl (24 x 33 cl)</t>
  </si>
  <si>
    <t>ardennes saison 33cl (24 x 33 cl)</t>
  </si>
  <si>
    <t>L</t>
  </si>
  <si>
    <t>Céréales</t>
  </si>
  <si>
    <t>DMFR3</t>
  </si>
  <si>
    <t>Froment demeter (25 kg)</t>
  </si>
  <si>
    <t>DMRBL3</t>
  </si>
  <si>
    <t>riz long complet 25kg</t>
  </si>
  <si>
    <t>RJN3</t>
  </si>
  <si>
    <t>riz jasmin noir 25kg</t>
  </si>
  <si>
    <t>RJB3</t>
  </si>
  <si>
    <t>riz Jasmin blanc 25gr</t>
  </si>
  <si>
    <t>QU3C3</t>
  </si>
  <si>
    <t>QUINOA 3 COULEURS 25 Kg</t>
  </si>
  <si>
    <t>Cumin moulu 500gr</t>
  </si>
  <si>
    <t>Farine</t>
  </si>
  <si>
    <t>FF43</t>
  </si>
  <si>
    <t>Farine de froment 65c (t65) 25kg</t>
  </si>
  <si>
    <t>Légume</t>
  </si>
  <si>
    <t>ail sec 5kg</t>
  </si>
  <si>
    <t>Aubergine 5Kg</t>
  </si>
  <si>
    <t>PVC3</t>
  </si>
  <si>
    <t>pois verts casses 25kg</t>
  </si>
  <si>
    <t>LR3</t>
  </si>
  <si>
    <t>lentilles corail 25kg</t>
  </si>
  <si>
    <t>Pâtisserie</t>
  </si>
  <si>
    <t>broyage 50/50 poudre d'amande massepain 5kg</t>
  </si>
  <si>
    <t>SUC3</t>
  </si>
  <si>
    <t>Sucre de canne roux (25kg)</t>
  </si>
  <si>
    <t xml:space="preserve">BIO054         </t>
  </si>
  <si>
    <t>hache porc et bœuf X 2 K</t>
  </si>
  <si>
    <t>samedi</t>
  </si>
  <si>
    <t>mecredi</t>
  </si>
  <si>
    <t>Aubergines en dip</t>
  </si>
  <si>
    <t>prix unitaire</t>
  </si>
  <si>
    <t>été</t>
  </si>
  <si>
    <t>printemps</t>
  </si>
  <si>
    <t>automne</t>
  </si>
  <si>
    <t>hiver</t>
  </si>
  <si>
    <t>consigne recette</t>
  </si>
  <si>
    <t>conseil reutilisation</t>
  </si>
  <si>
    <t>conseil</t>
  </si>
  <si>
    <t>0,008</t>
  </si>
  <si>
    <t>préparation de base</t>
  </si>
  <si>
    <t>Colonne2</t>
  </si>
  <si>
    <t>Colonne7</t>
  </si>
  <si>
    <t>Colonne8</t>
  </si>
  <si>
    <t>Colonne9</t>
  </si>
  <si>
    <t>difficulte1</t>
  </si>
  <si>
    <t>difficulte2</t>
  </si>
  <si>
    <t>difficulte3</t>
  </si>
  <si>
    <t>difficulte4</t>
  </si>
  <si>
    <t>difficulte5</t>
  </si>
  <si>
    <t>difficulte6</t>
  </si>
  <si>
    <t>difficulte7</t>
  </si>
  <si>
    <t>difficulte8</t>
  </si>
  <si>
    <t>accompagnement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</si>
  <si>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</si>
  <si>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</si>
  <si>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</si>
  <si>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</si>
  <si>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</si>
  <si>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</si>
  <si>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</si>
  <si>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</si>
  <si>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</si>
  <si>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</si>
  <si>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</si>
  <si>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</si>
  <si>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label méthode</t>
  </si>
  <si>
    <t>pourc_plat_chaud</t>
  </si>
  <si>
    <t>pourc_accompagnement</t>
  </si>
  <si>
    <t>pourc_houmous</t>
  </si>
  <si>
    <t>pourc_autre2</t>
  </si>
  <si>
    <t>pourc_soupe</t>
  </si>
  <si>
    <t>pourc_viande2</t>
  </si>
  <si>
    <t>pourc_fromage</t>
  </si>
  <si>
    <t>pourc_poisson</t>
  </si>
  <si>
    <t>pourc_chaud1</t>
  </si>
  <si>
    <t>pourc_chaud2</t>
  </si>
  <si>
    <t>pourc_dessert</t>
  </si>
  <si>
    <t>Méthode au poids</t>
  </si>
  <si>
    <t>Ingrédient</t>
  </si>
  <si>
    <t>(En KG)</t>
  </si>
  <si>
    <t>(En PC)</t>
  </si>
  <si>
    <t>(En L)</t>
  </si>
  <si>
    <t>Unité</t>
  </si>
  <si>
    <t>numéro recette</t>
  </si>
  <si>
    <t>FT122</t>
  </si>
  <si>
    <t>FT131</t>
  </si>
  <si>
    <t>dernier num recette</t>
  </si>
  <si>
    <t>nom court</t>
  </si>
  <si>
    <t>11,10 €</t>
  </si>
  <si>
    <t>30,14 €</t>
  </si>
  <si>
    <t>NUMERO DE COMMANDE :</t>
  </si>
  <si>
    <t xml:space="preserve">Client </t>
  </si>
  <si>
    <t xml:space="preserve">Fournisseur </t>
  </si>
  <si>
    <t>Note de l'équipe sur la commande</t>
  </si>
  <si>
    <t>Référence produit</t>
  </si>
  <si>
    <t>Code fournisseur</t>
  </si>
  <si>
    <t>5 KG</t>
  </si>
  <si>
    <t>2 KG</t>
  </si>
  <si>
    <t>pourc_Légume1</t>
  </si>
  <si>
    <t>pourc_Légume2</t>
  </si>
  <si>
    <t>pourc_Légume3</t>
  </si>
  <si>
    <t>pourc_Féculent</t>
  </si>
  <si>
    <t>pourc_Légumineuse</t>
  </si>
  <si>
    <t>pourc_Autre1</t>
  </si>
  <si>
    <t>pourc_Viande1</t>
  </si>
  <si>
    <t>pourc_Végétarien1</t>
  </si>
  <si>
    <t>pourc_Végétarien2</t>
  </si>
  <si>
    <t>numéro BC</t>
  </si>
  <si>
    <t>image</t>
  </si>
  <si>
    <t>ÒV' C*qÍ2MÓ</t>
  </si>
  <si>
    <t>38,43 €</t>
  </si>
  <si>
    <t>25 KG</t>
  </si>
  <si>
    <t>ÒV' C+CÍ2sÓ</t>
  </si>
  <si>
    <t>56,30 €</t>
  </si>
  <si>
    <t>ÒV' C+BÍ5ÎÓ</t>
  </si>
  <si>
    <t>82,20 €</t>
  </si>
  <si>
    <t>ÒV' C+@Í1YÓ</t>
  </si>
  <si>
    <t>74,67 €</t>
  </si>
  <si>
    <t>ÒV' C+9Í3?Ó</t>
  </si>
  <si>
    <t>125,78 €</t>
  </si>
  <si>
    <t>ÒV' C+4Í8IÓ</t>
  </si>
  <si>
    <t>54,59 €</t>
  </si>
  <si>
    <t>ÒV' C+ Í0_Ó</t>
  </si>
  <si>
    <t>51,33 €</t>
  </si>
  <si>
    <t>5 L</t>
  </si>
  <si>
    <t>ÒV' C*6Í58Ó</t>
  </si>
  <si>
    <t>15,75 €</t>
  </si>
  <si>
    <t>Òp&gt;GÓ</t>
  </si>
  <si>
    <t>29,60 €</t>
  </si>
  <si>
    <t>ÒV' C+RÍ5~Ó</t>
  </si>
  <si>
    <t>47,39 €</t>
  </si>
  <si>
    <t>ÒV-Fz0HÍ4xÓ</t>
  </si>
  <si>
    <t>4,69 €</t>
  </si>
  <si>
    <t>Ò&lt;&lt;MÍ2}Ó</t>
  </si>
  <si>
    <t>17,40 €</t>
  </si>
  <si>
    <t>ail sec 5kg (RESTOFRAIS)</t>
  </si>
  <si>
    <t>Aubergine 5Kg (RESTOFRAIS)</t>
  </si>
  <si>
    <t>Inconnue</t>
  </si>
  <si>
    <t>Pois Chiches n 7/8 Inde 25kg</t>
  </si>
  <si>
    <t>yoghourt entier nature 5L</t>
  </si>
  <si>
    <t>3,15 €</t>
  </si>
  <si>
    <t>0,225</t>
  </si>
  <si>
    <t>poudre d'amandes</t>
  </si>
  <si>
    <t>haché porc et veau</t>
  </si>
  <si>
    <t>farine de froment</t>
  </si>
  <si>
    <t>froment</t>
  </si>
  <si>
    <t>lentille corail</t>
  </si>
  <si>
    <t>pois verts</t>
  </si>
  <si>
    <t>quinoa</t>
  </si>
  <si>
    <t>riz jasmin blanc</t>
  </si>
  <si>
    <t>sucre de canne</t>
  </si>
  <si>
    <t>riz jasmin noir</t>
  </si>
  <si>
    <t>riz complet</t>
  </si>
  <si>
    <t>Persil Plat PC (haché finement)</t>
  </si>
  <si>
    <t>Cout au Kg</t>
  </si>
  <si>
    <t>1 Kg</t>
  </si>
  <si>
    <t>5 Kg</t>
  </si>
  <si>
    <t>10 Kg</t>
  </si>
  <si>
    <t>€ / Kg</t>
  </si>
  <si>
    <t>BUFFET FROID</t>
  </si>
  <si>
    <t xml:space="preserve">Recette :
Piquer les aubergines sur toute la surface pour ne pas qu’elles éclatent à la cuisson._x000D_
Enfourner pour environ 30 minutes à 180°. Elles doivent être cuites à cœur._x000D_
Les couper en 2 dans le sens de la longueur et récupérer la chair._x000D_
L’égoutter un peu dans une passoire._x000D_
Puis l’écraser avec une fourchette (ou la mixer très grossièrement). Ajouter le reste des ingrédients._x000D_
_x000D_
Pour servir : généreux filet d’huile d’olive et graines de sésame._x000D_
</t>
  </si>
  <si>
    <t>aubergine</t>
  </si>
  <si>
    <t>yoghourt entier</t>
  </si>
  <si>
    <t>ail</t>
  </si>
  <si>
    <t xml:space="preserve">Allergènes :
Lait , </t>
  </si>
  <si>
    <t xml:space="preserve">Ingrédients :
aubergine (), yoghourt entier (04%), ail (04%), </t>
  </si>
  <si>
    <t>Recette test ingrédients</t>
  </si>
  <si>
    <t xml:space="preserve">Lait . </t>
  </si>
  <si>
    <t>FT132</t>
  </si>
  <si>
    <t>Froment demeter (25 kg) (RESTOFRAIS)</t>
  </si>
  <si>
    <t>lentilles corail 25kg (RESTOFRAIS)</t>
  </si>
  <si>
    <t>pois verts casses 25kg (RESTOFRAIS)</t>
  </si>
  <si>
    <t>QUINOA 3 COULEURS 25 Kg (RESTOFRAIS)</t>
  </si>
  <si>
    <t>riz long complet 25kg (RESTOFRAIS)</t>
  </si>
  <si>
    <t>riz Jasmin blanc 25gr (RESTOFRAIS)</t>
  </si>
  <si>
    <t>riz jasmin noir 25kg (RESTOFRAIS)</t>
  </si>
  <si>
    <t>Farine de froment 65c (t65) 25kg (RESTOFRAIS)</t>
  </si>
  <si>
    <t>broyage 50/50 poudre d'amande massepain 5kg (RESTOFRAIS)</t>
  </si>
  <si>
    <t>Sucre de canne roux (25kg) (RESTOFRAIS)</t>
  </si>
  <si>
    <t>yoghourt entier nature 5L (RESTOFRAIS)</t>
  </si>
  <si>
    <t>hache porc et bœuf X 2 K (RESTOFRAIS)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</si>
</sst>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0\ 000\ 00\ 00\ "/>
    <numFmt numFmtId="165" formatCode="#,##0.00\ &quot;€&quot;"/>
    <numFmt numFmtId="168" formatCode="0.000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40"/>
      <color theme="1"/>
      <name val="Code 128"/>
      <charset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FFF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  <xf numFmtId="0" fontId="0" fillId="0" borderId="0" xfId="0" applyAlignment="1">
      <alignment vertical="center" wrapText="1"/>
    </xf>
    <xf numFmtId="44" fontId="0" fillId="0" borderId="0" xfId="0" applyNumberFormat="1"/>
    <xf numFmtId="0" fontId="0" fillId="0" borderId="0" xfId="0" applyAlignment="1"/>
    <xf numFmtId="2" fontId="0" fillId="0" borderId="0" xfId="0" applyNumberFormat="1"/>
    <xf numFmtId="165" fontId="0" fillId="0" borderId="0" xfId="0" applyNumberFormat="1"/>
    <xf numFmtId="0" fontId="3" fillId="2" borderId="0" xfId="0" applyFont="1" applyFill="1" applyBorder="1" applyAlignment="1">
      <alignment vertical="center" wrapText="1"/>
    </xf>
    <xf numFmtId="165" fontId="3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1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9" fontId="0" fillId="3" borderId="0" xfId="0" applyNumberFormat="1" applyFont="1" applyFill="1" applyBorder="1" applyAlignment="1">
      <alignment vertical="center"/>
    </xf>
    <xf numFmtId="165" fontId="0" fillId="3" borderId="0" xfId="0" applyNumberFormat="1" applyFont="1" applyFill="1" applyBorder="1" applyAlignment="1">
      <alignment vertical="center"/>
    </xf>
    <xf numFmtId="3" fontId="0" fillId="3" borderId="0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44" fontId="0" fillId="0" borderId="2" xfId="1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2" xfId="0" applyFont="1" applyBorder="1"/>
    <xf numFmtId="44" fontId="4" fillId="0" borderId="2" xfId="1" applyFont="1" applyBorder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4" fontId="0" fillId="0" borderId="10" xfId="1" applyFont="1" applyBorder="1"/>
    <xf numFmtId="168" fontId="0" fillId="0" borderId="10" xfId="0" applyNumberFormat="1" applyBorder="1"/>
    <xf numFmtId="168" fontId="0" fillId="0" borderId="2" xfId="0" applyNumberFormat="1" applyBorder="1"/>
    <xf numFmtId="168" fontId="4" fillId="0" borderId="2" xfId="0" applyNumberFormat="1" applyFont="1" applyBorder="1"/>
    <xf numFmtId="0" fontId="4" fillId="4" borderId="11" xfId="0" applyFont="1" applyFill="1" applyBorder="1"/>
    <xf numFmtId="0" fontId="4" fillId="4" borderId="12" xfId="0" applyFont="1" applyFill="1" applyBorder="1"/>
    <xf numFmtId="0" fontId="4" fillId="4" borderId="13" xfId="0" applyFont="1" applyFill="1" applyBorder="1"/>
    <xf numFmtId="0" fontId="4" fillId="4" borderId="14" xfId="0" applyFont="1" applyFill="1" applyBorder="1" applyAlignment="1">
      <alignment horizontal="center" vertical="center"/>
    </xf>
    <xf numFmtId="44" fontId="4" fillId="4" borderId="14" xfId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0" fillId="5" borderId="0" xfId="0" applyFill="1"/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left" vertical="top"/>
    </xf>
    <xf numFmtId="0" fontId="7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2" fontId="0" fillId="0" borderId="20" xfId="0" applyNumberForma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/>
    </xf>
    <xf numFmtId="0" fontId="0" fillId="0" borderId="0" xfId="0" applyAlignment="1">
      <alignment wrapText="1"/>
    </xf>
    <xf numFmtId="0" fontId="0" fillId="0" borderId="20" xfId="0" applyBorder="1"/>
    <xf numFmtId="0" fontId="4" fillId="0" borderId="23" xfId="0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left" vertical="top"/>
    </xf>
    <xf numFmtId="0" fontId="5" fillId="0" borderId="2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 shrinkToFit="1"/>
    </xf>
    <xf numFmtId="1" fontId="0" fillId="0" borderId="0" xfId="0" applyNumberFormat="1"/>
    <xf numFmtId="0" fontId="0" fillId="0" borderId="24" xfId="0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6" fillId="5" borderId="11" xfId="0" applyFont="1" applyFill="1" applyBorder="1" applyAlignment="1">
      <alignment horizontal="center" vertical="center" wrapText="1" shrinkToFit="1"/>
    </xf>
    <xf numFmtId="0" fontId="0" fillId="5" borderId="12" xfId="0" applyFill="1" applyBorder="1" applyAlignment="1">
      <alignment horizontal="center" vertical="center" wrapText="1" shrinkToFit="1"/>
    </xf>
    <xf numFmtId="0" fontId="0" fillId="5" borderId="16" xfId="0" applyFill="1" applyBorder="1" applyAlignment="1">
      <alignment horizontal="center" vertical="center" wrapText="1" shrinkToFit="1"/>
    </xf>
    <xf numFmtId="0" fontId="6" fillId="7" borderId="11" xfId="0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</cellXfs>
  <cellStyles count="2">
    <cellStyle name="Monétaire" xfId="1" builtinId="4"/>
    <cellStyle name="Normal" xfId="0" builtinId="0"/>
  </cellStyles>
  <dxfs count="199">
    <dxf>
      <numFmt numFmtId="164" formatCode="00\ 000\ 00\ 00\ 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3" formatCode="0%"/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4</xdr:col>
          <xdr:colOff>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180975</xdr:rowOff>
        </xdr:from>
        <xdr:to>
          <xdr:col>3</xdr:col>
          <xdr:colOff>762000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11</xdr:row>
          <xdr:rowOff>0</xdr:rowOff>
        </xdr:from>
        <xdr:to>
          <xdr:col>3</xdr:col>
          <xdr:colOff>752475</xdr:colOff>
          <xdr:row>15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16</xdr:row>
          <xdr:rowOff>0</xdr:rowOff>
        </xdr:from>
        <xdr:to>
          <xdr:col>3</xdr:col>
          <xdr:colOff>752475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menu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3</xdr:row>
          <xdr:rowOff>47625</xdr:rowOff>
        </xdr:from>
        <xdr:to>
          <xdr:col>13</xdr:col>
          <xdr:colOff>238125</xdr:colOff>
          <xdr:row>5</xdr:row>
          <xdr:rowOff>161925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1</xdr:row>
          <xdr:rowOff>190500</xdr:rowOff>
        </xdr:from>
        <xdr:to>
          <xdr:col>13</xdr:col>
          <xdr:colOff>123825</xdr:colOff>
          <xdr:row>6</xdr:row>
          <xdr:rowOff>171450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B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ichier%20de%20travail%20V6.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PARAM"/>
      <sheetName val="MENU"/>
      <sheetName val="BD_PROD"/>
      <sheetName val="BD_MENU"/>
      <sheetName val="BD_TEMPLATE"/>
      <sheetName val="BD_RECETTE"/>
      <sheetName val="Facture"/>
      <sheetName val="BON_COMMANDE"/>
      <sheetName val="LISTING"/>
      <sheetName val="BD_FO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Nom</v>
          </cell>
          <cell r="B1" t="str">
            <v>Telephone</v>
          </cell>
          <cell r="C1" t="str">
            <v>Mail</v>
          </cell>
        </row>
        <row r="2">
          <cell r="A2" t="str">
            <v>Fournisseur 1</v>
          </cell>
          <cell r="B2" t="str">
            <v>02 647 70 54</v>
          </cell>
          <cell r="C2" t="str">
            <v>ZA</v>
          </cell>
        </row>
        <row r="3">
          <cell r="A3" t="str">
            <v>FOUR. X</v>
          </cell>
          <cell r="B3" t="str">
            <v>02 647 70 54</v>
          </cell>
          <cell r="C3" t="str">
            <v>ASDADZZE</v>
          </cell>
        </row>
        <row r="4">
          <cell r="A4" t="str">
            <v>Fournisseur 2</v>
          </cell>
          <cell r="B4" t="str">
            <v>00 226 16 61</v>
          </cell>
          <cell r="C4" t="str">
            <v>ASDADZZE</v>
          </cell>
        </row>
        <row r="5">
          <cell r="A5" t="str">
            <v>NEW ONE</v>
          </cell>
          <cell r="B5" t="str">
            <v>00 226 16 61</v>
          </cell>
          <cell r="C5" t="str">
            <v>ASDADZZE</v>
          </cell>
        </row>
        <row r="6">
          <cell r="A6" t="str">
            <v>TERROIRIST</v>
          </cell>
          <cell r="B6" t="str">
            <v>02 647 54 25</v>
          </cell>
          <cell r="C6" t="str">
            <v>Franco</v>
          </cell>
        </row>
        <row r="7">
          <cell r="A7" t="str">
            <v>RESTOFRAIS</v>
          </cell>
          <cell r="B7" t="str">
            <v>00 006 06 26</v>
          </cell>
          <cell r="C7" t="str">
            <v>AAA</v>
          </cell>
        </row>
        <row r="8">
          <cell r="A8" t="str">
            <v>TEST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5C3C44-8588-4566-B086-C8BA3DA90486}" name="paramètre" displayName="paramètre" ref="A1:AF2" totalsRowShown="0">
  <autoFilter ref="A1:AF2" xr:uid="{4B54EE83-3138-47DF-AA39-A63F44D47D30}"/>
  <tableColumns count="32">
    <tableColumn id="1" xr3:uid="{B5F63FA7-F395-4B22-A555-763E9BD6A60E}" name="quantite_buffet_chaud"/>
    <tableColumn id="2" xr3:uid="{3D0A43FA-0F70-4B0E-BD91-08D900CECF8E}" name="quantite_buffet_froid"/>
    <tableColumn id="3" xr3:uid="{98C5F3AD-2681-46E9-B8DD-8D0C57B2A229}" name="quantite_soupe"/>
    <tableColumn id="4" xr3:uid="{1B5D9057-F46F-4563-BAFE-2297A5804DEF}" name="quantite_sandwich"/>
    <tableColumn id="5" xr3:uid="{A8776E4A-F371-48D7-B402-A5518D6D8FB1}" name="quantite_dessert"/>
    <tableColumn id="6" xr3:uid="{2A9E0D8D-1D0B-4760-B93A-3C8067EEB318}" name="pourc_plat_chaud"/>
    <tableColumn id="7" xr3:uid="{8ABB7B23-90B0-4F94-8245-0C96ED2E496B}" name="pourc_accompagnement"/>
    <tableColumn id="8" xr3:uid="{4A83FD1D-8E95-46AB-9E24-8AC21A425214}" name="pourc_Légume1"/>
    <tableColumn id="9" xr3:uid="{81EC19E5-229B-438D-9EEA-82F411CC6D56}" name="pourc_Légume2"/>
    <tableColumn id="10" xr3:uid="{CBA877F2-A390-4ABD-95CA-E197193EA507}" name="pourc_Légume3"/>
    <tableColumn id="11" xr3:uid="{2F313E35-896C-48A6-B108-3438B5CFE0E4}" name="pourc_houmous"/>
    <tableColumn id="12" xr3:uid="{F5EF1194-5FA5-4216-BB97-C2F4B5685E38}" name="pourc_Féculent"/>
    <tableColumn id="13" xr3:uid="{B198D44E-C789-44B6-A617-490C5D7BC4C6}" name="pourc_Légumineuse"/>
    <tableColumn id="14" xr3:uid="{D3DD652B-95DA-4CC1-9CA3-1F2761A87C53}" name="pourc_Autre1"/>
    <tableColumn id="15" xr3:uid="{44C0D4B0-8EF3-4F50-AEE8-8B9697B3DEE5}" name="pourc_autre2"/>
    <tableColumn id="16" xr3:uid="{A379E1CC-51FB-46BE-B2E5-BCEF67E3D646}" name="pourc_soupe"/>
    <tableColumn id="17" xr3:uid="{42C10E83-3335-4D72-BE9E-72597BF6B552}" name="pourc_Viande1"/>
    <tableColumn id="18" xr3:uid="{4E617151-8102-4CAD-B580-84C55C8DD8A0}" name="pourc_viande2"/>
    <tableColumn id="19" xr3:uid="{81D09B48-2C5A-48F6-914D-319E8C3B19FE}" name="pourc_Végétarien1"/>
    <tableColumn id="20" xr3:uid="{7B5456E6-4EB5-4C7F-A458-CDF8C4A8517F}" name="pourc_Végétarien2"/>
    <tableColumn id="21" xr3:uid="{EF67EEF7-EFB8-4A97-BFEE-2D7B0C4853C4}" name="pourc_fromage"/>
    <tableColumn id="22" xr3:uid="{619239BD-20B2-4ABA-80B0-85AEAEB529A6}" name="pourc_poisson"/>
    <tableColumn id="23" xr3:uid="{9F622D1F-5166-4943-8613-7FAE26995E88}" name="pourc_chaud1"/>
    <tableColumn id="24" xr3:uid="{E8DF810B-6E92-4CC7-B0DC-96093CADD770}" name="pourc_chaud2"/>
    <tableColumn id="25" xr3:uid="{C383CF66-6259-41E0-839C-29DF90F9125B}" name="pourc_dessert"/>
    <tableColumn id="31" xr3:uid="{4B83BCA7-5B47-4ACB-AB35-E588AC0E8B04}" name="FC_buffet_chaud"/>
    <tableColumn id="32" xr3:uid="{1FA8AB13-DD3B-43F4-A438-E6FBECA0AD18}" name="FC_buffet_froid"/>
    <tableColumn id="33" xr3:uid="{58EDCE33-7FBC-48ED-8A2F-B6A539486B96}" name="FC_soupe"/>
    <tableColumn id="34" xr3:uid="{5344B671-6355-43C9-ADC9-1AC52461E3D5}" name="FC_sandwich"/>
    <tableColumn id="26" xr3:uid="{D71150C0-4100-42D1-82D2-F8FF9C54ACE9}" name="FC_dessert"/>
    <tableColumn id="27" xr3:uid="{68C48AED-A2D3-4F04-913A-E1337D39DF9D}" name="numéro BC"/>
    <tableColumn id="35" xr3:uid="{107E8028-3C33-4624-ABC7-76AD2F566D7C}" name="dernier num recet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78AC4-1C23-4C4D-AD97-C06C39CFF7F1}" name="Produits" displayName="Produits" ref="A1:AO15" totalsRowShown="0">
  <autoFilter ref="A1:AO15" xr:uid="{34F15922-C2E7-4D8C-A957-A4863F83EEB1}"/>
  <sortState xmlns:xlrd2="http://schemas.microsoft.com/office/spreadsheetml/2017/richdata2" ref="A2:AO15">
    <sortCondition ref="E1:E15"/>
  </sortState>
  <tableColumns count="41">
    <tableColumn id="1" xr3:uid="{2979A8E8-9387-46ED-99A6-992F61831AD4}" name="Departement"/>
    <tableColumn id="2" xr3:uid="{C7F9CA00-DE17-4E62-A218-BE145BF2B6A4}" name="EAN paquet" dataDxfId="198"/>
    <tableColumn id="3" xr3:uid="{B2E639C9-6C7C-4B77-A950-BA06595628A5}" name="Fournisseur"/>
    <tableColumn id="4" xr3:uid="{762A2BE0-2E39-4C7C-A7AA-17A2AA761AD1}" name="Code fournisseur "/>
    <tableColumn id="5" xr3:uid="{410C586A-786F-4483-826B-299AF1CE2B98}" name="Classification"/>
    <tableColumn id="6" xr3:uid="{53C973EE-5B36-4F4A-B6AA-50427EFBE4AE}" name="Reference produit"/>
    <tableColumn id="40" xr3:uid="{6E6B010B-1F93-405F-8DD3-9CEB6CC7E3B4}" name="nom court"/>
    <tableColumn id="7" xr3:uid="{EA3094D4-6A6F-4EEC-85C8-5BB90D75EB61}" name="prix unitaire" dataDxfId="197"/>
    <tableColumn id="8" xr3:uid="{840F6E2B-34E8-4BA1-95BD-50D1991D3C3C}" name="Quantité"/>
    <tableColumn id="9" xr3:uid="{D5BEA21B-041B-4013-8CE8-3AA388772CB3}" name="Poids"/>
    <tableColumn id="10" xr3:uid="{ECAD7F56-C807-43CC-B2E9-EE8E35A90302}" name="Tarif total" dataDxfId="196" dataCellStyle="Monétaire"/>
    <tableColumn id="11" xr3:uid="{FA7724C8-9DA9-4022-9E91-73F551886811}" name="Janvier"/>
    <tableColumn id="12" xr3:uid="{09A14C0C-9E5E-4A25-8AEE-442D91A721B5}" name="Février"/>
    <tableColumn id="13" xr3:uid="{4BAFD026-9755-4467-A79D-61C3BE1FF22C}" name="Mars"/>
    <tableColumn id="14" xr3:uid="{CD671119-7EEC-4B4C-AC3E-2C00A19B7D06}" name="Avril"/>
    <tableColumn id="15" xr3:uid="{9BACDEED-76EC-4252-8250-C1B8AAA26887}" name="Mai"/>
    <tableColumn id="16" xr3:uid="{0FCDE4BD-5912-4F1E-9472-AF4657D6D856}" name="Juin"/>
    <tableColumn id="17" xr3:uid="{9B1BB442-5ED1-49B5-8848-8C5E49A30594}" name="Tous les mois de l'année"/>
    <tableColumn id="18" xr3:uid="{DEE7D76A-1384-4CE4-B8D0-53B07EC2FABE}" name="Juillet"/>
    <tableColumn id="19" xr3:uid="{ED9E9521-CFC7-4490-8D53-21B02E4236E2}" name="Aout"/>
    <tableColumn id="20" xr3:uid="{73635785-57C8-4219-BB7C-923F7FC29099}" name="Septembre"/>
    <tableColumn id="21" xr3:uid="{8220FD5C-51D0-4F00-9ABA-671D4DCFBE22}" name="Octobre"/>
    <tableColumn id="22" xr3:uid="{15245EC5-1954-4CAD-AAC0-376E776B0463}" name="Novembre"/>
    <tableColumn id="23" xr3:uid="{50792575-B6C4-429E-8B7A-A65D347F51D5}" name="Décembre"/>
    <tableColumn id="24" xr3:uid="{102D39D3-7FE2-415A-B790-3E1A28E42339}" name="Soja"/>
    <tableColumn id="25" xr3:uid="{ED6E2B80-56D4-4F21-837B-070495B4FA7C}" name="Arachide"/>
    <tableColumn id="26" xr3:uid="{554F46C1-9DB3-431C-8F09-F2B48D9D5605}" name="Poisson"/>
    <tableColumn id="27" xr3:uid="{8CA32DD8-0727-4E5F-AE8F-566854AC22F3}" name="Crustacé"/>
    <tableColumn id="28" xr3:uid="{3C5152DC-6FC3-4D57-A49F-3E35B9C67616}" name="Oeufs"/>
    <tableColumn id="29" xr3:uid="{65B91AC8-8806-43E7-A5CB-D1AE40812A21}" name="Céleri"/>
    <tableColumn id="30" xr3:uid="{77C6799D-787A-4409-8EDF-1B809F2E0D30}" name="Moutarde"/>
    <tableColumn id="31" xr3:uid="{C9BF3FE4-FC26-4614-8DDF-96FE65FB520B}" name="Graine de sésame"/>
    <tableColumn id="32" xr3:uid="{82CB1550-F108-4068-A6AA-F2F899F7794C}" name="Mollusque"/>
    <tableColumn id="33" xr3:uid="{EFB2B338-BA23-481A-9219-6DC61F32C3CB}" name="Lupin"/>
    <tableColumn id="34" xr3:uid="{27EF6550-644A-4D12-8738-A6A42F321374}" name="Sulfites"/>
    <tableColumn id="35" xr3:uid="{FB01BB7B-2A94-42F4-A433-F470C41DE1EA}" name="Lait"/>
    <tableColumn id="36" xr3:uid="{3FDE51D3-BBAF-4EC5-94E8-2FD2BA1DCFF4}" name="Céréales avec gluten"/>
    <tableColumn id="37" xr3:uid="{F943E823-222A-4DF7-833B-32770FC5C231}" name="Fruits à coques"/>
    <tableColumn id="38" xr3:uid="{14CBC2DB-A668-4D60-954C-F20FC4A2EC42}" name="poids unitaire" dataDxfId="195"/>
    <tableColumn id="41" xr3:uid="{96290216-5439-4A45-8007-1FE5BF8FAA9E}" name="image" dataDxfId="194"/>
    <tableColumn id="39" xr3:uid="{C44AFA7A-490B-46AA-921F-3C967C21E15F}" name="pourcent net" dataDxfId="1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E55B21-A4F7-4C7F-A6AA-5A5227571CA0}" name="Menu" displayName="Menu" ref="B1:DP3" totalsRowShown="0">
  <autoFilter ref="B1:DP3" xr:uid="{678D00D7-1539-4072-A87B-6C379D94A4EE}"/>
  <tableColumns count="119">
    <tableColumn id="1" xr3:uid="{42931FDC-8296-4BC9-87F2-B0D430F3352C}" name="recette2"/>
    <tableColumn id="2" xr3:uid="{F709F5F6-64D4-48F0-BC55-8893BE312969}" name="recette3"/>
    <tableColumn id="3" xr3:uid="{391B0D94-C180-469C-B763-88748B1A8BB2}" name="recette4"/>
    <tableColumn id="4" xr3:uid="{C811D324-27B6-4316-A09F-30E7C5D49F4C}" name="recette5"/>
    <tableColumn id="5" xr3:uid="{0C233A8A-561A-4732-8BD2-C430F5363414}" name="recette6"/>
    <tableColumn id="6" xr3:uid="{42056E4C-E889-43F3-B511-97C59F4059C3}" name="recette7"/>
    <tableColumn id="7" xr3:uid="{E7990D80-B210-4BEA-896A-A6FF8110AF16}" name="recette8"/>
    <tableColumn id="8" xr3:uid="{292EF421-C743-424B-AFD1-EBE54148880C}" name="recette9"/>
    <tableColumn id="9" xr3:uid="{AC49D301-EE1A-454B-A8A8-7F49D008F00C}" name="recette10"/>
    <tableColumn id="10" xr3:uid="{A41269CD-80DD-4D1F-9000-3441E13B5A25}" name="recette11"/>
    <tableColumn id="11" xr3:uid="{02BE2D5D-49E4-4701-82D1-FD3BE07AB5DC}" name="recette12"/>
    <tableColumn id="12" xr3:uid="{11CCAAD2-0CFF-493C-A8D3-ACB180ED7859}" name="recette13"/>
    <tableColumn id="13" xr3:uid="{5BCE8539-E9C7-44FA-8EA5-259A379B6F8B}" name="recette14"/>
    <tableColumn id="14" xr3:uid="{C41C691E-1009-4EF3-AD06-56A390DBB131}" name="recette15"/>
    <tableColumn id="15" xr3:uid="{58256CAC-9F0C-4101-A38C-375D5281E81F}" name="recette16"/>
    <tableColumn id="16" xr3:uid="{C90BDDB7-C9E1-4654-87B8-33A8296C3068}" name="recette17"/>
    <tableColumn id="17" xr3:uid="{E891E98B-9E15-4947-BD4B-5DAEAAD0C48A}" name="recette18"/>
    <tableColumn id="18" xr3:uid="{F88E5527-447E-4D75-A93E-86B87A015FA0}" name="recette19"/>
    <tableColumn id="19" xr3:uid="{A3AC3B1F-3382-40FC-8C9B-85CEA775DF3F}" name="recette20"/>
    <tableColumn id="20" xr3:uid="{C0D5B1BC-0084-4FFA-8134-439296BABEA0}" name="recette21"/>
    <tableColumn id="21" xr3:uid="{C15CB683-A210-45AA-8B26-3724EB86F09A}" name="recette22"/>
    <tableColumn id="22" xr3:uid="{49258C2E-3E49-4195-9192-FC339FE716F8}" name="recette23"/>
    <tableColumn id="23" xr3:uid="{0BAB6851-DE7B-4DA4-9463-1C36615DDA92}" name="recette24"/>
    <tableColumn id="24" xr3:uid="{8824E7D3-1168-4801-836A-543DC01C1F4B}" name="recette25"/>
    <tableColumn id="25" xr3:uid="{434B6F4A-2763-4B23-933F-A2D4E7411F36}" name="recette26"/>
    <tableColumn id="26" xr3:uid="{C84040B5-C61F-4B2D-B2DD-CF825A41AD32}" name="recette27"/>
    <tableColumn id="27" xr3:uid="{B2D57BD1-9CE8-48C7-A72F-916B312EE1AA}" name="recette28"/>
    <tableColumn id="28" xr3:uid="{D5FE268C-38D3-47B2-A14E-09B4054CF265}" name="recette29"/>
    <tableColumn id="29" xr3:uid="{461424C7-AEEA-4EA9-AB0E-A5F015D805AA}" name="recette30"/>
    <tableColumn id="30" xr3:uid="{9DEA8BC4-329B-4542-A793-27E6C39B342D}" name="recette31"/>
    <tableColumn id="31" xr3:uid="{F8615E80-F03E-4E71-816A-3102F96026B0}" name="recette32"/>
    <tableColumn id="32" xr3:uid="{DA754A40-107F-44C3-B460-4934B95032E0}" name="recette33"/>
    <tableColumn id="33" xr3:uid="{DFBE5C29-E62C-4067-B334-C980924E6953}" name="recette34"/>
    <tableColumn id="34" xr3:uid="{A2F716CA-A650-4CE6-9F16-CAD3FE7A87FE}" name="recette35"/>
    <tableColumn id="35" xr3:uid="{75CFC4E6-359E-45CA-9349-26E56FBF81D6}" name="recette36"/>
    <tableColumn id="36" xr3:uid="{516C5D11-D5EA-4041-AEF9-02F5EBB00907}" name="recette37"/>
    <tableColumn id="37" xr3:uid="{10E697B6-1CCB-4710-B302-2FFE39D40A65}" name="recette38"/>
    <tableColumn id="38" xr3:uid="{30EE1D9D-93EF-41F0-B09F-A0822C0A1EE4}" name="recette39"/>
    <tableColumn id="39" xr3:uid="{7293F187-1BFF-4D15-96D8-B3F4F6C7462D}" name="recette40"/>
    <tableColumn id="40" xr3:uid="{665B1550-ACE0-486B-90D8-B82683A9FC07}" name="recette41"/>
    <tableColumn id="41" xr3:uid="{A9DAFCC9-2607-4007-9887-A101864D258C}" name="recette42"/>
    <tableColumn id="42" xr3:uid="{5E0676D5-8353-4F12-BCF5-760888E5597D}" name="recette43"/>
    <tableColumn id="43" xr3:uid="{240C8BDF-83E8-400D-9799-6EC94862652C}" name="recette44"/>
    <tableColumn id="44" xr3:uid="{FEF4388B-FD1A-4D22-8BB1-6F08A2DD86A3}" name="recette45"/>
    <tableColumn id="45" xr3:uid="{5022FA8F-F5B8-4B20-8EA2-212640D9F227}" name="recette46"/>
    <tableColumn id="46" xr3:uid="{3CFE52C7-1966-40E8-8185-1C24928A1288}" name="recette47"/>
    <tableColumn id="47" xr3:uid="{ADA46678-BA9C-47B1-A1E1-7AF6250BCCF5}" name="recette48"/>
    <tableColumn id="48" xr3:uid="{6FB13153-09F6-487D-802E-0B17E53D9E38}" name="recette49"/>
    <tableColumn id="49" xr3:uid="{4E1904C7-7CBB-48F8-9A58-DDEAA3934C1E}" name="recette50"/>
    <tableColumn id="50" xr3:uid="{BA80A3DA-00ED-47DD-8099-4F782765569F}" name="recette51"/>
    <tableColumn id="51" xr3:uid="{395B959C-7DBA-442C-A364-5888178E6EB9}" name="recette52"/>
    <tableColumn id="52" xr3:uid="{7D441984-95D8-40D8-B512-0DCE832EBFFE}" name="recette53"/>
    <tableColumn id="53" xr3:uid="{7F1724FA-3694-4BC3-A4C0-D3BB98DA4BEA}" name="recette54"/>
    <tableColumn id="54" xr3:uid="{434EF132-3F8E-4B40-9A1F-07B7AE1205EB}" name="recette55"/>
    <tableColumn id="55" xr3:uid="{5D82658C-66F4-427A-AABE-3A70516DED09}" name="recette56"/>
    <tableColumn id="56" xr3:uid="{A49ADC35-B66B-4337-9E00-E514180C7A93}" name="recette57"/>
    <tableColumn id="57" xr3:uid="{5B1CBE37-EB5C-438E-A8EC-4F3619E9EAE7}" name="recette58"/>
    <tableColumn id="58" xr3:uid="{60817A7C-D262-4656-9ADD-FD424DB0FB70}" name="recette59"/>
    <tableColumn id="59" xr3:uid="{DFFE709F-5865-42BA-9ABB-1A1D68311FF2}" name="recette60"/>
    <tableColumn id="60" xr3:uid="{C5813841-C1A5-413A-A297-371AB94A8BBD}" name="recette61"/>
    <tableColumn id="61" xr3:uid="{8D83E15B-4656-45F1-875F-0898358C7D66}" name="recette62"/>
    <tableColumn id="62" xr3:uid="{02535595-D22D-468E-A945-B5599BBD7B6E}" name="recette63"/>
    <tableColumn id="63" xr3:uid="{6F1B9D78-D924-451A-86EB-3A7A138CCF56}" name="recette64"/>
    <tableColumn id="64" xr3:uid="{033C314D-6254-48DE-BCE5-0EFE7F5BEA0C}" name="recette65"/>
    <tableColumn id="65" xr3:uid="{0106A2FD-9F96-48CA-9B71-11E7B09157D0}" name="recette66"/>
    <tableColumn id="66" xr3:uid="{24A2BB5C-81B3-44AF-977C-39D421265E96}" name="recette67"/>
    <tableColumn id="67" xr3:uid="{27BCD391-1735-4CF8-B9C7-FCD2A85A19F2}" name="recette68"/>
    <tableColumn id="68" xr3:uid="{D1453515-1FA3-496B-BB87-6A631670F29D}" name="recette69"/>
    <tableColumn id="69" xr3:uid="{3CA5A0C4-1A6A-4C41-9C9D-513B1465F849}" name="recette70"/>
    <tableColumn id="70" xr3:uid="{82B10AE0-38A1-437C-9BA8-99E2F34D3EAB}" name="recette71"/>
    <tableColumn id="71" xr3:uid="{96C2DC9A-13EE-4D94-94FF-0F9EE27107B4}" name="recette72"/>
    <tableColumn id="72" xr3:uid="{84B47322-D32D-48C9-A4C8-ACFAA18E8895}" name="recette73"/>
    <tableColumn id="73" xr3:uid="{2B0D3183-503E-4F1C-ACBA-0E7B25A6205C}" name="recette74"/>
    <tableColumn id="74" xr3:uid="{58B372EA-1C77-4F0A-A6F9-29A776AF9413}" name="recette75"/>
    <tableColumn id="75" xr3:uid="{DF78FAC9-9F22-4A29-A892-D55217C6CFEA}" name="recette76"/>
    <tableColumn id="76" xr3:uid="{A5D6C7B3-FFFB-410C-B981-8A8C8AFACE49}" name="recette77"/>
    <tableColumn id="77" xr3:uid="{DD53080C-1F21-4CDA-82D2-B8E3D07B6A8B}" name="recette78"/>
    <tableColumn id="78" xr3:uid="{EB56A7F3-BC84-4EB0-93F4-3EE57DB46DEC}" name="recette79"/>
    <tableColumn id="79" xr3:uid="{1F587666-2787-4E63-A199-6C3DA4B21600}" name="recette80"/>
    <tableColumn id="80" xr3:uid="{A926E35D-F120-473B-B52C-3113AF195223}" name="recette81"/>
    <tableColumn id="81" xr3:uid="{B1E2B7B8-23F4-4EE9-8173-5CA9AE9D80DA}" name="recette82"/>
    <tableColumn id="82" xr3:uid="{A6098A74-F596-457F-824E-B9E67DE6D496}" name="recette83"/>
    <tableColumn id="83" xr3:uid="{3D2A6022-00AE-4C0F-9ED4-80B223B271BA}" name="recette84"/>
    <tableColumn id="84" xr3:uid="{08D40260-A2DE-4BAD-A7AA-6B8339DC4EC6}" name="recette85"/>
    <tableColumn id="85" xr3:uid="{403D7A55-0382-4FFD-B56A-EA5F6AEFBB3B}" name="recette86"/>
    <tableColumn id="86" xr3:uid="{F91B0E55-32C1-4F05-AB5B-9BBD4727B2F4}" name="recette87"/>
    <tableColumn id="87" xr3:uid="{21F50E6F-5CEC-4BCC-AB5B-659B51753C16}" name="recette88"/>
    <tableColumn id="88" xr3:uid="{465C8D33-3111-498F-81F3-D2BE71BAD5B6}" name="recette89"/>
    <tableColumn id="89" xr3:uid="{514A0480-C8C6-4BC1-ABBD-17CBDC2C5291}" name="recette90"/>
    <tableColumn id="90" xr3:uid="{C57CA7AB-C919-4B8C-8150-F82182E635A3}" name="recette91"/>
    <tableColumn id="91" xr3:uid="{2CC98B97-57F9-4461-BA56-847AB78A5337}" name="recette92"/>
    <tableColumn id="92" xr3:uid="{550CC0E8-48F1-4DEA-BFD7-17F1A19A03EA}" name="recette93"/>
    <tableColumn id="93" xr3:uid="{D1FF858F-469E-47D8-9406-F89EECCB4127}" name="recette94"/>
    <tableColumn id="94" xr3:uid="{038E8D2D-4BF7-4FCF-AFE4-547C2339F0FD}" name="recette95"/>
    <tableColumn id="95" xr3:uid="{353F217E-9AAF-465A-BBB5-1DE57596BC01}" name="recette96"/>
    <tableColumn id="96" xr3:uid="{393EC6BC-F80E-45BB-910D-FE42458651B5}" name="recette97"/>
    <tableColumn id="97" xr3:uid="{D19E0364-4ADA-4345-BAC9-1DFABF633958}" name="recette98"/>
    <tableColumn id="98" xr3:uid="{7298AC83-A3A4-4171-AA40-A150C64F5256}" name="recette99"/>
    <tableColumn id="99" xr3:uid="{49C4271A-8440-45F6-8FAA-BD5C0FB599FE}" name="recette100"/>
    <tableColumn id="100" xr3:uid="{0B498702-2399-4677-A0D7-8671E32AAE3A}" name="recette101"/>
    <tableColumn id="101" xr3:uid="{8E3D9687-8C79-4BCC-B717-B0AF5719EB34}" name="recette102"/>
    <tableColumn id="102" xr3:uid="{95D3CF05-407A-41CF-B15E-A08DBC0B867F}" name="recette103"/>
    <tableColumn id="103" xr3:uid="{C019D382-363E-4F7B-B936-0A18076DBDE2}" name="recette104"/>
    <tableColumn id="104" xr3:uid="{20B3671F-0226-4D59-BAF2-33796401A365}" name="recette105"/>
    <tableColumn id="105" xr3:uid="{5B4E9BCB-3D33-49BB-AC41-D8DF603F2F38}" name="recette106"/>
    <tableColumn id="106" xr3:uid="{14651170-5504-41DA-B7E8-82A7B55A13F6}" name="recette107"/>
    <tableColumn id="107" xr3:uid="{654C2B22-31FF-497F-8AE8-00A736074753}" name="recette108"/>
    <tableColumn id="108" xr3:uid="{62FC8FF5-7531-489A-AA78-A2DF9FBD15B1}" name="recette109"/>
    <tableColumn id="109" xr3:uid="{973B3142-43A4-4BD4-8B1E-BF3A1803790E}" name="recette110"/>
    <tableColumn id="110" xr3:uid="{36B08FE4-936E-4344-A07A-8A1F0AA5D1F5}" name="recette111"/>
    <tableColumn id="111" xr3:uid="{EB3D15E1-5F9E-4B6C-964E-A836730526B4}" name="recette112"/>
    <tableColumn id="112" xr3:uid="{BFFFDD65-4CEA-47B7-8F41-AE70228F5DCE}" name="recette113"/>
    <tableColumn id="113" xr3:uid="{A7B614BA-B079-46CE-A234-7F4C164E51DC}" name="recette114"/>
    <tableColumn id="114" xr3:uid="{5E24F605-6C29-4A01-AE9D-26796FDEFAD5}" name="recette115"/>
    <tableColumn id="115" xr3:uid="{C8BFDB0F-A711-4282-B40A-BEE82D1F383C}" name="recette116"/>
    <tableColumn id="116" xr3:uid="{78F2604B-245A-42BA-8879-BACD8C709F80}" name="recette117"/>
    <tableColumn id="117" xr3:uid="{3F51ED74-6E57-4E49-9B07-6CF1CF129C95}" name="recette118"/>
    <tableColumn id="118" xr3:uid="{DF3D3F3D-8BE1-45EA-ABA2-0819F949EA32}" name="recette119"/>
    <tableColumn id="119" xr3:uid="{10A1FC51-FE6A-4750-9676-27B5C609E97A}" name="recette1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ADB33C-FA46-45BA-8F30-7F3D7EF1F02B}" name="Recettes" displayName="Recettes" ref="A1:GG2" totalsRowShown="0" headerRowDxfId="192" dataDxfId="191" tableBorderDxfId="190">
  <autoFilter ref="A1:GG2" xr:uid="{F9128DEB-06DB-4545-8227-7A31ADB60539}"/>
  <sortState xmlns:xlrd2="http://schemas.microsoft.com/office/spreadsheetml/2017/richdata2" ref="A2:GG1">
    <sortCondition ref="B1"/>
  </sortState>
  <tableColumns count="189">
    <tableColumn id="1" xr3:uid="{53D14F69-F9AC-4908-9A4D-70914F7A2F12}" name="Recette" dataDxfId="189"/>
    <tableColumn id="189" xr3:uid="{1C6FD027-87E0-4E9A-AEFF-A057823703AD}" name="numéro recette" dataDxfId="188"/>
    <tableColumn id="2" xr3:uid="{928463E7-B131-4C10-A284-4678C2A7F1DC}" name="Saison" dataDxfId="187">
      <calculatedColumnFormula>CONCATENATE(IF(BD_RECETTE!$EP2=TRUE,"Printemps, ",""),IF(BD_RECETTE!$EO2=TRUE,"Été, ",""),IF(BD_RECETTE!$EQ2=TRUE,"Automne, ",""),IF(BD_RECETTE!$ER2=TRUE,"Hiver",""))</calculatedColumnFormula>
    </tableColumn>
    <tableColumn id="3" xr3:uid="{59337162-BB3E-424A-94ED-D081E519518A}" name="ingrédient manquant" dataDxfId="186"/>
    <tableColumn id="4" xr3:uid="{F18DF2B2-6D96-4D91-A05B-600C2D378221}" name="Recette base" dataDxfId="185"/>
    <tableColumn id="5" xr3:uid="{50E43FE1-EDDE-4ED0-BA90-31813A8C14B8}" name="label méthode" dataDxfId="184"/>
    <tableColumn id="6" xr3:uid="{7A258735-F66D-4422-AAEB-EDBB18CAD6CF}" name="Recette reutilisation" dataDxfId="183"/>
    <tableColumn id="7" xr3:uid="{0CFFB60F-4C07-4F50-AAFD-003A3A9F6AC1}" name="sous-vide" dataDxfId="182"/>
    <tableColumn id="8" xr3:uid="{1D36AA11-15FD-4741-84DE-4E7CD5887557}" name="Duree sous vide" dataDxfId="181"/>
    <tableColumn id="9" xr3:uid="{DCBD4923-852A-4FBB-8E58-C05BB516C6FA}" name="frigo" dataDxfId="180"/>
    <tableColumn id="10" xr3:uid="{49973026-02B2-4B1A-9892-6195A718E531}" name="duree frigo" dataDxfId="179"/>
    <tableColumn id="11" xr3:uid="{B0ADE743-E12C-49EC-BF7C-225748910E4D}" name="congel" dataDxfId="178"/>
    <tableColumn id="12" xr3:uid="{646CB8DD-C9FF-4F99-9BA8-6B3694FCBAA8}" name="duree congel" dataDxfId="177"/>
    <tableColumn id="13" xr3:uid="{8643E0C6-4161-42FA-AC4D-465E4779D814}" name="Colonne9" dataDxfId="176"/>
    <tableColumn id="14" xr3:uid="{4089476F-A043-453B-922F-32B525BDBEFC}" name="Colonne2" dataDxfId="175"/>
    <tableColumn id="15" xr3:uid="{3E9C49FC-068E-490C-BA18-9B090D4A61EC}" name="Colonne7" dataDxfId="174"/>
    <tableColumn id="16" xr3:uid="{5412A720-46DE-413F-8DD8-52D8CFCFA883}" name="Colonne8" dataDxfId="173"/>
    <tableColumn id="17" xr3:uid="{0303FF13-F4EC-4E66-84F4-DE44FD2A5CAC}" name="houmous" dataDxfId="172"/>
    <tableColumn id="18" xr3:uid="{6E42437D-DC41-44EC-9386-A858FC3C4DE1}" name="potage" dataDxfId="171"/>
    <tableColumn id="19" xr3:uid="{BD080464-B35B-42F6-ACF3-2CD8159317DC}" name="sandwich" dataDxfId="170"/>
    <tableColumn id="20" xr3:uid="{DB66740E-A5FF-43F4-9C26-AA14A140545C}" name="gratin" dataDxfId="169"/>
    <tableColumn id="21" xr3:uid="{6B7A9D8F-E119-4CC4-A70B-4B7FD3FF267D}" name="feuillete" dataDxfId="168"/>
    <tableColumn id="22" xr3:uid="{EFDD07EE-BF70-401E-8110-F95B750FB8B6}" name="reut1" dataDxfId="167"/>
    <tableColumn id="23" xr3:uid="{4E02E693-6CEC-4BD8-BBA5-8168605CC6EC}" name="reut4" dataDxfId="166"/>
    <tableColumn id="24" xr3:uid="{BD236454-AC5E-4459-867D-080359E65D85}" name="reut2" dataDxfId="165"/>
    <tableColumn id="25" xr3:uid="{CF83E8B5-3BD1-41A6-B5D4-9FCD5AFE5F3F}" name="reut3" dataDxfId="164"/>
    <tableColumn id="26" xr3:uid="{BB929FC3-F7DF-47D4-8891-4F612F4267B2}" name="Plat chaud" dataDxfId="163"/>
    <tableColumn id="27" xr3:uid="{EB3C0464-CFEA-450B-AB10-E3E3B71DF42F}" name="Buffet froid" dataDxfId="162"/>
    <tableColumn id="28" xr3:uid="{835CB4E3-134F-46C6-8191-275B2E419BF9}" name="Sandwich froid" dataDxfId="161"/>
    <tableColumn id="29" xr3:uid="{F7C92EAB-1EA9-4602-B67F-E6F70891A515}" name="Sandwich chaud" dataDxfId="160"/>
    <tableColumn id="30" xr3:uid="{B76CC5D4-5359-44FF-8A9B-6B0D81585D89}" name="Tarte" dataDxfId="159"/>
    <tableColumn id="31" xr3:uid="{7B4775B0-5F4C-4FED-8CCA-2B83394B3012}" name="Gâteau" dataDxfId="158"/>
    <tableColumn id="32" xr3:uid="{A7DEFD8D-1806-4BB3-A7C2-74E8D19F83A6}" name="Bocal" dataDxfId="157"/>
    <tableColumn id="33" xr3:uid="{32B989DC-0E7F-47E6-9B53-DCEAFF792625}" name="Surprise" dataDxfId="156"/>
    <tableColumn id="34" xr3:uid="{1772BBA7-883E-4CDB-B931-9B6DEDC16D22}" name="Viande" dataDxfId="155"/>
    <tableColumn id="35" xr3:uid="{D23803B0-E962-4980-B4FC-B0C5C1ED5524}" name="Poisson" dataDxfId="154"/>
    <tableColumn id="36" xr3:uid="{EB9DCEAA-B1B0-46E4-A339-37F0574F8B93}" name="Végétarien" dataDxfId="153"/>
    <tableColumn id="37" xr3:uid="{FA169D3A-A959-421D-8F5B-E3F53E349EDD}" name="Légumineuse" dataDxfId="152"/>
    <tableColumn id="38" xr3:uid="{57E239BE-B442-4C33-ABDD-D19D7A686488}" name="Céréale" dataDxfId="151"/>
    <tableColumn id="39" xr3:uid="{64D1A372-D7DA-44FF-9617-E4085A3ED92C}" name="Légume oublié" dataDxfId="150"/>
    <tableColumn id="40" xr3:uid="{71691A72-098C-44F1-AA64-B92357E66854}" name="Légume classique" dataDxfId="149"/>
    <tableColumn id="41" xr3:uid="{8A763DA8-6CC2-4861-AA18-EF40AD1D1922}" name="Crudité" dataDxfId="148"/>
    <tableColumn id="42" xr3:uid="{80893666-4587-430A-960A-C1CAD766B07B}" name="Houmous2" dataDxfId="147"/>
    <tableColumn id="43" xr3:uid="{BA139A5E-06FB-4C32-93C2-5E01B9D2D5B0}" name="Dessert du jour" dataDxfId="146"/>
    <tableColumn id="44" xr3:uid="{C9AAB7CD-5799-4875-BF0C-92BE7863BB68}" name="Biscuit" dataDxfId="145"/>
    <tableColumn id="45" xr3:uid="{5D9C2FC8-B879-445A-BD71-C201D0D1A7E0}" name="Soupe" dataDxfId="144"/>
    <tableColumn id="46" xr3:uid="{766D54E1-ACA7-438F-BBE8-3E1353B093CD}" name="Sandwichs" dataDxfId="143"/>
    <tableColumn id="47" xr3:uid="{B2F8E138-9C50-46B0-8327-3E31DFFBFEC0}" name="Dessert" dataDxfId="142"/>
    <tableColumn id="48" xr3:uid="{2A75EABF-C3DB-4265-A973-756B1C082715}" name="reutilisation" dataDxfId="141"/>
    <tableColumn id="49" xr3:uid="{654B1CE3-F4FE-4BD0-9647-C3A1B8FFACB8}" name="ingrédient1" dataDxfId="140"/>
    <tableColumn id="50" xr3:uid="{126ED1FE-B634-4229-82AA-6B9198B72D83}" name="qté_en_poids1" dataDxfId="139"/>
    <tableColumn id="51" xr3:uid="{06766E15-F8FC-4D6C-A8DA-D3C8D7F7FEEE}" name="Qté_en_pourcent1" dataDxfId="138"/>
    <tableColumn id="52" xr3:uid="{3363E1CF-A8D9-4700-A0E4-6A0A3450DF0B}" name="euro1" dataDxfId="137"/>
    <tableColumn id="53" xr3:uid="{853AD151-8412-40A9-8680-838CB2B5151E}" name="poids1" dataDxfId="136"/>
    <tableColumn id="54" xr3:uid="{CB6B9158-4330-4F45-A882-644023F5875F}" name="perte1" dataDxfId="135"/>
    <tableColumn id="55" xr3:uid="{47D90ECF-0E4A-4D9D-B154-64DB0F846DBB}" name="piece1" dataDxfId="134"/>
    <tableColumn id="56" xr3:uid="{C1F75E04-B56E-4CCE-BF63-C9FA207B24BF}" name="ingrédient2" dataDxfId="133"/>
    <tableColumn id="57" xr3:uid="{18E1C041-255C-4952-8428-EB97C2A8AA36}" name="qté_en_poids2" dataDxfId="132"/>
    <tableColumn id="58" xr3:uid="{664524A7-9E56-4E5C-B04E-D5A1508502B4}" name="Qté_en_pourcent2" dataDxfId="131"/>
    <tableColumn id="59" xr3:uid="{CBE25950-5AFF-45A1-AFBC-B9CC4F2512AB}" name="euro2" dataDxfId="130"/>
    <tableColumn id="60" xr3:uid="{E267004F-CD86-4A94-AC78-748B7E961F2A}" name="poids2" dataDxfId="129"/>
    <tableColumn id="61" xr3:uid="{F60A5025-54A5-4E11-973B-F2E304217629}" name="perte2" dataDxfId="128"/>
    <tableColumn id="62" xr3:uid="{F41435BD-6F1E-4071-BD88-FD6B56B37633}" name="piece2" dataDxfId="127"/>
    <tableColumn id="63" xr3:uid="{4F0321F4-C438-443E-B1A1-2F942027D298}" name="ingrédient3" dataDxfId="126"/>
    <tableColumn id="64" xr3:uid="{9EA0076C-15A9-46CB-9817-9EAE79EF87CB}" name="qté_en_poids3" dataDxfId="125"/>
    <tableColumn id="65" xr3:uid="{C95DDFC0-693F-4A67-95B3-7973E49F2DC4}" name="Qté_en_pourcent3" dataDxfId="124"/>
    <tableColumn id="66" xr3:uid="{F10D4B1D-9780-472B-9574-9643D06C4FE2}" name="euro3" dataDxfId="123"/>
    <tableColumn id="67" xr3:uid="{0A3AEFB3-BFE3-46FC-9747-8FC3724CDDD0}" name="poids3" dataDxfId="122"/>
    <tableColumn id="68" xr3:uid="{18BA382B-773D-4BC0-88C7-5575616C219F}" name="perte3" dataDxfId="121"/>
    <tableColumn id="69" xr3:uid="{73FD230B-D767-43A1-B9EF-6278838B2461}" name="piece3" dataDxfId="120"/>
    <tableColumn id="70" xr3:uid="{AFD964BF-B57D-432F-926B-64EF1C0226F6}" name="ingrédient4" dataDxfId="119"/>
    <tableColumn id="71" xr3:uid="{D7D32569-EB95-4BB5-9173-48BB965400D2}" name="qté_en_poids4" dataDxfId="118"/>
    <tableColumn id="72" xr3:uid="{2D134B07-AAAB-415F-81AC-60D78A223549}" name="Qté_en_pourcent4" dataDxfId="117"/>
    <tableColumn id="73" xr3:uid="{47C2CB8D-4518-4CE4-8438-62572862AD15}" name="euro4" dataDxfId="116"/>
    <tableColumn id="74" xr3:uid="{136F56CC-7BD0-4923-9DAA-0833D206BD72}" name="poids4" dataDxfId="115"/>
    <tableColumn id="75" xr3:uid="{A074ECB7-1923-4F3D-8537-530031519921}" name="perte4" dataDxfId="114"/>
    <tableColumn id="76" xr3:uid="{B61C8769-C756-4069-8064-9CE0D3516426}" name="piece4" dataDxfId="113"/>
    <tableColumn id="77" xr3:uid="{8EF8A92B-4E70-490F-9C0A-2CCFA2134AB7}" name="ingrédient5" dataDxfId="112"/>
    <tableColumn id="78" xr3:uid="{D8295B4C-89D8-40C8-8E64-379A5D78FD00}" name="qté_en_poids5" dataDxfId="111"/>
    <tableColumn id="79" xr3:uid="{44B4810F-32B3-4D64-97B5-89D32449F39F}" name="Qté_en_pourcent5" dataDxfId="110"/>
    <tableColumn id="80" xr3:uid="{FEA074F7-57DC-4814-BC4D-1528FE8DBFF9}" name="euro5" dataDxfId="109"/>
    <tableColumn id="81" xr3:uid="{98F98519-A0BC-484A-94F7-4668EA642AAA}" name="poids5" dataDxfId="108"/>
    <tableColumn id="82" xr3:uid="{8ACACE99-12D4-4B6D-8C88-395FC83C243E}" name="perte5" dataDxfId="107"/>
    <tableColumn id="83" xr3:uid="{E8F4EEF4-C244-4D07-8E15-2513868D3A0F}" name="piece5" dataDxfId="106"/>
    <tableColumn id="84" xr3:uid="{33D82D56-E4E6-4FF8-993E-A95B9EF2C119}" name="ingrédient6" dataDxfId="105"/>
    <tableColumn id="85" xr3:uid="{C976F246-DA40-4BA4-A5CE-FBD05CBD3A72}" name="qté_en_poids6" dataDxfId="104"/>
    <tableColumn id="86" xr3:uid="{752C31AF-59CD-4349-A5FC-43A935FCA84C}" name="Qté_en_pourcent6" dataDxfId="103"/>
    <tableColumn id="87" xr3:uid="{4FFD7702-08A4-4F47-A934-60531E7B8DCB}" name="euro6" dataDxfId="102"/>
    <tableColumn id="88" xr3:uid="{37331900-DB35-466A-9E29-229292994F8C}" name="poids6" dataDxfId="101"/>
    <tableColumn id="89" xr3:uid="{A6D85EB1-D42A-45F7-B043-245B7865ACB8}" name="perte6" dataDxfId="100"/>
    <tableColumn id="90" xr3:uid="{3641877F-2CB8-4BC1-8EAA-74C8FD4C4BBD}" name="piece6" dataDxfId="99"/>
    <tableColumn id="91" xr3:uid="{F764A46F-3C62-48A5-9A14-F7410AF8C7B6}" name="ingrédient7" dataDxfId="98"/>
    <tableColumn id="92" xr3:uid="{353870AF-CB8D-4B8F-9780-9039AE34BAD5}" name="qté_en_poids7" dataDxfId="97"/>
    <tableColumn id="93" xr3:uid="{D32D1F9C-6618-47A8-8B84-78C1A9610CBA}" name="Qté_en_pourcent7" dataDxfId="96"/>
    <tableColumn id="94" xr3:uid="{933C9B14-F7C1-463F-B764-326EA6A9BFC9}" name="euro7" dataDxfId="95"/>
    <tableColumn id="95" xr3:uid="{F5DE6BE2-2ECA-4826-9C63-15CB2ED495F2}" name="poids7" dataDxfId="94"/>
    <tableColumn id="96" xr3:uid="{D6AF3035-BA5D-4132-AD50-0F9222D8BDE1}" name="perte7" dataDxfId="93"/>
    <tableColumn id="97" xr3:uid="{0D0450CB-DAF5-420B-B272-5BA16AF0BDD7}" name="piece7" dataDxfId="92"/>
    <tableColumn id="98" xr3:uid="{E91EE688-5A4E-4EF5-91DE-DD51D9E92B4E}" name="ingrédient8" dataDxfId="91"/>
    <tableColumn id="99" xr3:uid="{96916233-F5E2-41B3-8C25-DE4D85571106}" name="qté_en_poids8" dataDxfId="90"/>
    <tableColumn id="100" xr3:uid="{C73E3926-965C-434E-B5C6-8563D9B03925}" name="Qté_en_pourcent8" dataDxfId="89"/>
    <tableColumn id="101" xr3:uid="{B9C61770-26A6-4A1D-A31E-DAAF914A9F36}" name="euro8" dataDxfId="88"/>
    <tableColumn id="102" xr3:uid="{1E361CEC-3295-499F-B68A-E57C9346B623}" name="poids8" dataDxfId="87"/>
    <tableColumn id="103" xr3:uid="{5DB9D60B-E7DA-41DE-A576-389F309A52BD}" name="perte8" dataDxfId="86"/>
    <tableColumn id="104" xr3:uid="{74A6D038-C884-43E7-ADAC-3B45473984E7}" name="piece8" dataDxfId="85"/>
    <tableColumn id="105" xr3:uid="{202B4CA1-758E-461C-BF9E-0F03BB43C913}" name="ingrédient9" dataDxfId="84"/>
    <tableColumn id="106" xr3:uid="{4BCFCC14-48E4-42E6-A48B-D1277CD5FA05}" name="qté_en_poids9" dataDxfId="83"/>
    <tableColumn id="107" xr3:uid="{FA69650F-D768-4A8D-8356-0D2B9335E1C8}" name="Qté_en_pourcent9" dataDxfId="82"/>
    <tableColumn id="108" xr3:uid="{FB5BA2EE-4EE8-481F-A00D-BBA7DDA52FA2}" name="euro9" dataDxfId="81"/>
    <tableColumn id="109" xr3:uid="{88CEEA43-CB4E-4F18-8DBC-0E06BFE8782B}" name="poids9" dataDxfId="80"/>
    <tableColumn id="110" xr3:uid="{1C39347D-DB32-4C8A-B0B8-E3AFCDD47A93}" name="perte9" dataDxfId="79"/>
    <tableColumn id="111" xr3:uid="{968BDB91-7ADF-400E-AA9C-77A25751561B}" name="piece9" dataDxfId="78"/>
    <tableColumn id="112" xr3:uid="{984DB546-7A02-4D53-9F25-30D5246A0F4D}" name="ingrédient10" dataDxfId="77"/>
    <tableColumn id="113" xr3:uid="{E88973A9-771F-41CA-A87A-231F64C91A51}" name="qté_en_poids10" dataDxfId="76"/>
    <tableColumn id="114" xr3:uid="{C220E9C7-3A26-4DE1-A29F-A9E2344E4787}" name="Qté_en_pourcent10" dataDxfId="75"/>
    <tableColumn id="115" xr3:uid="{B8E10737-208D-4DB4-B415-BE39C3D3F36D}" name="euro10" dataDxfId="74"/>
    <tableColumn id="116" xr3:uid="{C3A7B349-35EB-4DF9-A5CC-94DB50C169CF}" name="poids10" dataDxfId="73"/>
    <tableColumn id="117" xr3:uid="{AAFE51ED-D87A-44A3-BB24-A42A791B3034}" name="perte10" dataDxfId="72"/>
    <tableColumn id="118" xr3:uid="{9EAC3713-FDFB-44F1-B9BA-C46B83CBF9AB}" name="piece10" dataDxfId="71"/>
    <tableColumn id="119" xr3:uid="{5BAEE07D-E431-429F-BEB9-F73794024606}" name="ingrédient11" dataDxfId="70"/>
    <tableColumn id="120" xr3:uid="{4FC1A255-BFF8-4BBB-9C3A-EDFD78E486C5}" name="qté_en_poids11" dataDxfId="69"/>
    <tableColumn id="121" xr3:uid="{4D91C06E-DB10-4C1E-AAE0-68F6E1AA211E}" name="Qté_en_pourcent11" dataDxfId="68"/>
    <tableColumn id="122" xr3:uid="{75A1AE2C-CFFF-42DD-8AAB-513C90DFF361}" name="euro11" dataDxfId="67"/>
    <tableColumn id="123" xr3:uid="{54D2CE72-0F89-4392-8D16-7207A9F15322}" name="poids11" dataDxfId="66"/>
    <tableColumn id="124" xr3:uid="{01E11EC5-9210-446D-99C2-49233DD9B70B}" name="perte11" dataDxfId="65"/>
    <tableColumn id="125" xr3:uid="{867D6AEA-A452-4409-9338-9294B0CA8604}" name="piece11" dataDxfId="64"/>
    <tableColumn id="126" xr3:uid="{283B98FA-45C7-49DD-A757-0EF0CC14A3F6}" name="ingrédient12" dataDxfId="63"/>
    <tableColumn id="127" xr3:uid="{FCC51391-C605-400F-B918-8C9E43B3AD79}" name="qté_en_poids12" dataDxfId="62"/>
    <tableColumn id="128" xr3:uid="{242DAABE-41F6-4DB6-A3E2-4696ECB6B10A}" name="Qté_en_pourcent12" dataDxfId="61"/>
    <tableColumn id="129" xr3:uid="{DC6922A8-DB96-4917-8B4D-E6FAC6240CE6}" name="euro12" dataDxfId="60"/>
    <tableColumn id="130" xr3:uid="{4481526B-5C3A-4EC7-9FCF-CADBEF1D2496}" name="poids12" dataDxfId="59"/>
    <tableColumn id="131" xr3:uid="{D32A36B5-ED9A-421E-A2D9-284AA46C1B44}" name="perte12" dataDxfId="58"/>
    <tableColumn id="132" xr3:uid="{3219CA21-C6A6-45CA-9151-3E71DE67C983}" name="piece12" dataDxfId="57"/>
    <tableColumn id="133" xr3:uid="{EDA64E96-2709-43C8-89E6-F55ED9371671}" name="PC calcul vente" dataDxfId="56"/>
    <tableColumn id="134" xr3:uid="{B44BB1B6-063B-4E15-8FEE-5C5F365EFFF7}" name="a la pièce" dataDxfId="55"/>
    <tableColumn id="135" xr3:uid="{0EF1E73D-E001-45C0-A4D3-0B5E82AB23D0}" name="au poids" dataDxfId="54"/>
    <tableColumn id="136" xr3:uid="{00492A37-2741-45CA-B057-66135B5BBE52}" name="PV pièce" dataDxfId="53"/>
    <tableColumn id="137" xr3:uid="{3AC0C944-3789-45C8-9072-884FFC7D57D7}" name="PV poids" dataDxfId="52"/>
    <tableColumn id="138" xr3:uid="{28880BE2-DF2D-4C96-BB01-D17F12BE67CD}" name="Prix au kg" dataDxfId="51"/>
    <tableColumn id="139" xr3:uid="{25819C14-2B03-4EF2-A710-F4FAD27B402D}" name="Prix pièce" dataDxfId="50"/>
    <tableColumn id="140" xr3:uid="{26E13856-65A6-445F-B5CB-747DF48D7C76}" name="Poids pièce" dataDxfId="49"/>
    <tableColumn id="141" xr3:uid="{0D1A11D1-BFC8-4FE3-8437-53DA3B84433E}" name="quantite poids base" dataDxfId="48"/>
    <tableColumn id="142" xr3:uid="{B2442A77-658F-4FCE-A19D-1032E856B3A8}" name="quantite pourcent base" dataDxfId="47"/>
    <tableColumn id="143" xr3:uid="{6EF5107B-A334-4E99-97EB-4E37A11371DE}" name="info allergenes" dataDxfId="46"/>
    <tableColumn id="144" xr3:uid="{BBC7DE57-4761-4E12-8E11-67C251A48859}" name="été" dataDxfId="45"/>
    <tableColumn id="145" xr3:uid="{947619DB-6972-40BB-830F-5A15F823363B}" name="printemps" dataDxfId="44"/>
    <tableColumn id="146" xr3:uid="{A2230408-F67B-4093-984A-9F64F906CD40}" name="automne" dataDxfId="43"/>
    <tableColumn id="147" xr3:uid="{1F1AB437-8908-4AC3-B1E0-44C00A0A8482}" name="hiver" dataDxfId="42"/>
    <tableColumn id="148" xr3:uid="{2BFF9419-5948-4B88-ADEA-39C0CCE875BC}" name="Température" dataDxfId="41"/>
    <tableColumn id="149" xr3:uid="{8718758E-9274-4F93-B3B4-25FAE293FDCC}" name="Temps préparation" dataDxfId="40"/>
    <tableColumn id="150" xr3:uid="{DB7E1794-76E9-45DB-9E37-276177F589C4}" name="consigne recette" dataDxfId="39"/>
    <tableColumn id="151" xr3:uid="{48FD31B6-9538-430E-B60F-F288362924E5}" name="conseil" dataDxfId="38"/>
    <tableColumn id="152" xr3:uid="{036C7A6E-75C1-40AF-B1E6-DA16795967D9}" name="conseil reutilisation" dataDxfId="37"/>
    <tableColumn id="153" xr3:uid="{623EB570-D128-4CFC-BD74-3F2571BA58C8}" name="préparation de base" dataDxfId="36"/>
    <tableColumn id="154" xr3:uid="{E88404FE-6253-40F8-96F9-D526F307BD8A}" name="accompagnement" dataDxfId="35"/>
    <tableColumn id="155" xr3:uid="{BE988F6C-1404-44E0-B050-308AEDC72D8D}" name="difficulte1" dataDxfId="34"/>
    <tableColumn id="156" xr3:uid="{0EF5E468-E263-4215-92AB-521837CF5FBA}" name="difficulte2" dataDxfId="33"/>
    <tableColumn id="157" xr3:uid="{8481000E-10E1-4C53-812E-B0174750B370}" name="difficulte3" dataDxfId="32"/>
    <tableColumn id="158" xr3:uid="{B4E29DE4-698B-4145-A956-CFEA433E07A7}" name="difficulte4" dataDxfId="31"/>
    <tableColumn id="159" xr3:uid="{4AD74DD7-E37E-46C7-B8A9-49F1DE895DF1}" name="difficulte5" dataDxfId="30"/>
    <tableColumn id="160" xr3:uid="{C4AB17CB-7ECE-43EF-BC61-23C1A05E2142}" name="difficulte6" dataDxfId="29"/>
    <tableColumn id="161" xr3:uid="{4147FCD7-3698-442A-ACF7-2D132B30CC04}" name="difficulte7" dataDxfId="28"/>
    <tableColumn id="162" xr3:uid="{2AD95650-A085-4CFB-8DDC-C21F5194189E}" name="difficulte8" dataDxfId="27"/>
    <tableColumn id="163" xr3:uid="{08823A54-2291-4EFE-B949-D61437630784}" name="comment1" dataDxfId="26"/>
    <tableColumn id="164" xr3:uid="{4118F764-A79C-493B-B24C-4F758126A37B}" name="comment2" dataDxfId="25"/>
    <tableColumn id="165" xr3:uid="{C8F559E0-0EA8-4E63-953E-56750A960B95}" name="comment3" dataDxfId="24"/>
    <tableColumn id="166" xr3:uid="{A9004D10-F6CC-4BBC-ADE8-DE2D0E8DEBFB}" name="comment4" dataDxfId="23"/>
    <tableColumn id="167" xr3:uid="{74E0DF8F-76B3-475A-AC98-668FF172DEB2}" name="comment5" dataDxfId="22"/>
    <tableColumn id="168" xr3:uid="{0FF6485D-DA59-4DAF-9B37-BAFA93334EB3}" name="comment6" dataDxfId="21"/>
    <tableColumn id="169" xr3:uid="{3DD012F0-EA4B-4702-A363-32C11C93373F}" name="comment7" dataDxfId="20"/>
    <tableColumn id="170" xr3:uid="{2B8E0391-C7BE-4DC2-AADB-409DFB1DABC6}" name="comment8" dataDxfId="19"/>
    <tableColumn id="171" xr3:uid="{3DE2DEE8-6A44-4EAF-B64F-072581E5A491}" name="comment9" dataDxfId="18"/>
    <tableColumn id="172" xr3:uid="{B52AA51E-1582-4A16-BB2B-B5CEFEE6CCA8}" name="comment10" dataDxfId="17"/>
    <tableColumn id="173" xr3:uid="{66089E85-1F30-4FC2-87A9-C15CDF6E5CC1}" name="comment11" dataDxfId="16"/>
    <tableColumn id="174" xr3:uid="{FD29F645-EBA5-4D2C-8C1B-C4A33DBC700A}" name="comment12" dataDxfId="15"/>
    <tableColumn id="175" xr3:uid="{FBCBEED8-6A77-44F2-AB22-7C125FC176A1}" name="Checklist jour1" dataDxfId="14"/>
    <tableColumn id="176" xr3:uid="{9F7AAD51-B19E-4F97-B397-329661297C8D}" name="Checklist jour2" dataDxfId="13"/>
    <tableColumn id="177" xr3:uid="{25DBFCFD-7DA3-460D-838F-9645256624AE}" name="Checklist jour3" dataDxfId="12"/>
    <tableColumn id="178" xr3:uid="{20ED1833-4627-4403-AF1C-AA00D384C747}" name="Checklist jour4" dataDxfId="11"/>
    <tableColumn id="179" xr3:uid="{0DF8AD94-629F-43B2-81BF-3B192A706000}" name="Checklist jour5" dataDxfId="10"/>
    <tableColumn id="180" xr3:uid="{6EFF023C-21A4-4D52-AA04-C0D5621F4BCF}" name="Checklist jour6" dataDxfId="9"/>
    <tableColumn id="181" xr3:uid="{1E230364-5840-4DB2-B01B-1E45E6F9152A}" name="Checklist jour7" dataDxfId="8"/>
    <tableColumn id="182" xr3:uid="{239DE4AD-1E6F-41F7-B2B4-FDF7FF824446}" name="Checklist veille1" dataDxfId="7"/>
    <tableColumn id="183" xr3:uid="{1926A932-54EF-4AD2-8EE8-10E35F9BF97E}" name="Checklist veille2" dataDxfId="6"/>
    <tableColumn id="184" xr3:uid="{9FA82239-89F2-4922-87C1-EF499B69A6F1}" name="Checklist veille3" dataDxfId="5"/>
    <tableColumn id="185" xr3:uid="{419CBD42-F590-42EB-B50B-08275DF8B5C9}" name="Checklist veille4" dataDxfId="4"/>
    <tableColumn id="186" xr3:uid="{5967E8B6-3FC4-4C8C-876C-E39707DCD513}" name="Checklist veille5" dataDxfId="3"/>
    <tableColumn id="187" xr3:uid="{5D7A4D7E-8B13-40F8-8E14-C532A387917E}" name="Checklist veille6" dataDxfId="2"/>
    <tableColumn id="188" xr3:uid="{0763BDFF-365E-4B1A-A435-6B1826C141D9}" name="Checklist veille7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532756-478C-4DF7-AA99-98235D011862}" name="Fournisseurs" displayName="Fournisseurs" ref="A1:V2" totalsRowShown="0">
  <autoFilter ref="A1:V2" xr:uid="{795EEAAC-A6C4-4A48-BA79-C4E965B3F6FA}"/>
  <tableColumns count="22">
    <tableColumn id="1" xr3:uid="{E2D1F0F0-5D5A-40EB-A120-FFAAD9F0A07B}" name="Nom"/>
    <tableColumn id="2" xr3:uid="{EB58670E-5D30-4243-928E-89F47EB69B5E}" name="Telephone" dataDxfId="0"/>
    <tableColumn id="3" xr3:uid="{0F330F87-5301-4FE0-BBDA-529824B2B956}" name="Mail"/>
    <tableColumn id="4" xr3:uid="{8D9488E0-9559-4EA7-B22A-3523B57F0E5E}" name="Franco"/>
    <tableColumn id="5" xr3:uid="{6B397874-7FAA-4EA5-9159-D3C5914DCE68}" name="GSM"/>
    <tableColumn id="6" xr3:uid="{DE6C5EB0-5646-427C-88FF-28634DFE8027}" name="Notes"/>
    <tableColumn id="11" xr3:uid="{91860D08-5826-4BC9-AD03-D676AD62BB72}" name="Lundi"/>
    <tableColumn id="12" xr3:uid="{A6DB14A3-3CA7-43EF-A206-0D524765E15A}" name="Mardi"/>
    <tableColumn id="13" xr3:uid="{6AAF6D10-4AD9-4E5F-BE65-7691582AFA5C}" name="Mercredi"/>
    <tableColumn id="14" xr3:uid="{D7CE351C-7133-4E7B-8D9F-5D2174657FE0}" name="Jeudi"/>
    <tableColumn id="15" xr3:uid="{E4AC703C-88BF-496B-B559-A1F792C7A832}" name="Vendredi"/>
    <tableColumn id="16" xr3:uid="{688E2819-99BD-44A8-B120-30F3E70FEB7F}" name="Samedi"/>
    <tableColumn id="17" xr3:uid="{1D944257-16FD-4873-921A-775C8999211C}" name="Dimanche"/>
    <tableColumn id="18" xr3:uid="{EC984565-13DA-4D73-8D32-769CFA108085}" name="Tous les jours"/>
    <tableColumn id="19" xr3:uid="{A7E4CAC3-BB6A-43AF-AF56-8520F87D5349}" name="Cdt liv Lundi"/>
    <tableColumn id="20" xr3:uid="{F95788C2-D19B-420C-8A2B-E94F3CB99CFF}" name="Cdt liv Mardi"/>
    <tableColumn id="21" xr3:uid="{338B28EC-5518-4808-82D0-CB5C08FD3DC2}" name="Cdt liv Mercredi"/>
    <tableColumn id="22" xr3:uid="{280ABD0C-69C4-46B3-A43D-0177B58DD7E8}" name="Cdt liv Jeudi"/>
    <tableColumn id="23" xr3:uid="{4F51B8C0-A8C5-4366-98B9-5805DC207719}" name="Cdt liv Vendredi"/>
    <tableColumn id="24" xr3:uid="{009937C0-D5B6-4AD7-B91B-A813C9AA4D66}" name="Cdt liv Samedi"/>
    <tableColumn id="7" xr3:uid="{F4EBFC8F-62F1-47C9-8BF9-95B8F0C75471}" name="Cdt liv Dimanche"/>
    <tableColumn id="25" xr3:uid="{1D06AEC5-1703-4DA6-9E47-95145A80A64B}" name="Cdt 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I15" sqref="I15"/>
    </sheetView>
  </sheetViews>
  <sheetFormatPr baseColWidth="10" defaultColWidth="0" defaultRowHeight="15" zeroHeight="1" x14ac:dyDescent="0.25"/>
  <cols>
    <col min="1" max="1" width="3.42578125" customWidth="1"/>
    <col min="2" max="4" width="11.42578125" customWidth="1"/>
    <col min="5" max="5" width="4" customWidth="1"/>
    <col min="6" max="10" width="11.42578125" customWidth="1"/>
    <col min="11" max="29" width="11.42578125" hidden="1" customWidth="1"/>
    <col min="3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arger_userform_fournisseur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4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arger_userform_recette">
                <anchor moveWithCells="1" sizeWithCells="1">
                  <from>
                    <xdr:col>1</xdr:col>
                    <xdr:colOff>9525</xdr:colOff>
                    <xdr:row>5</xdr:row>
                    <xdr:rowOff>180975</xdr:rowOff>
                  </from>
                  <to>
                    <xdr:col>3</xdr:col>
                    <xdr:colOff>762000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harger_userform_produit">
                <anchor moveWithCells="1" sizeWithCells="1">
                  <from>
                    <xdr:col>0</xdr:col>
                    <xdr:colOff>742950</xdr:colOff>
                    <xdr:row>11</xdr:row>
                    <xdr:rowOff>0</xdr:rowOff>
                  </from>
                  <to>
                    <xdr:col>3</xdr:col>
                    <xdr:colOff>752475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arger_userform_BC">
                <anchor moveWithCells="1" sizeWithCells="1">
                  <from>
                    <xdr:col>1</xdr:col>
                    <xdr:colOff>19050</xdr:colOff>
                    <xdr:row>16</xdr:row>
                    <xdr:rowOff>0</xdr:rowOff>
                  </from>
                  <to>
                    <xdr:col>3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charger_userform_menu">
                <anchor moveWithCells="1" sizeWithCells="1">
                  <from>
                    <xdr:col>4</xdr:col>
                    <xdr:colOff>247650</xdr:colOff>
                    <xdr:row>0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AF2"/>
  <sheetViews>
    <sheetView workbookViewId="0">
      <selection activeCell="X22" sqref="X22"/>
    </sheetView>
  </sheetViews>
  <sheetFormatPr baseColWidth="10" defaultRowHeight="15" x14ac:dyDescent="0.25"/>
  <cols>
    <col min="1" max="1" width="23.5703125" customWidth="1"/>
    <col min="2" max="2" width="22.5703125" customWidth="1"/>
    <col min="3" max="3" width="17.140625" customWidth="1"/>
    <col min="4" max="4" width="20" customWidth="1"/>
    <col min="5" max="5" width="18.28515625" customWidth="1"/>
    <col min="6" max="6" width="19.28515625" customWidth="1"/>
    <col min="7" max="7" width="25.28515625" customWidth="1"/>
    <col min="8" max="10" width="17.28515625" customWidth="1"/>
    <col min="11" max="11" width="17.85546875" customWidth="1"/>
    <col min="12" max="12" width="17" customWidth="1"/>
    <col min="13" max="13" width="21.140625" customWidth="1"/>
    <col min="14" max="15" width="15.28515625" customWidth="1"/>
    <col min="16" max="16" width="15" customWidth="1"/>
    <col min="17" max="18" width="16.5703125" customWidth="1"/>
    <col min="19" max="20" width="14.85546875" customWidth="1"/>
    <col min="21" max="21" width="17" customWidth="1"/>
    <col min="22" max="22" width="16.42578125" customWidth="1"/>
    <col min="23" max="24" width="15.85546875" customWidth="1"/>
    <col min="25" max="25" width="16.140625" customWidth="1"/>
    <col min="26" max="26" width="18.140625" customWidth="1"/>
    <col min="27" max="27" width="17.140625" customWidth="1"/>
    <col min="28" max="28" width="11.7109375" customWidth="1"/>
    <col min="29" max="31" width="14.5703125" customWidth="1"/>
    <col min="32" max="32" width="12.85546875" customWidth="1"/>
  </cols>
  <sheetData>
    <row r="1" spans="1:32" x14ac:dyDescent="0.25">
      <c r="A1" t="s">
        <v>93</v>
      </c>
      <c r="B1" t="s">
        <v>94</v>
      </c>
      <c r="C1" t="s">
        <v>95</v>
      </c>
      <c r="D1" t="s">
        <v>96</v>
      </c>
      <c r="E1" t="s">
        <v>97</v>
      </c>
      <c r="F1" t="s">
        <v>423</v>
      </c>
      <c r="G1" t="s">
        <v>424</v>
      </c>
      <c r="H1" t="s">
        <v>455</v>
      </c>
      <c r="I1" t="s">
        <v>456</v>
      </c>
      <c r="J1" t="s">
        <v>457</v>
      </c>
      <c r="K1" t="s">
        <v>425</v>
      </c>
      <c r="L1" t="s">
        <v>458</v>
      </c>
      <c r="M1" t="s">
        <v>459</v>
      </c>
      <c r="N1" t="s">
        <v>460</v>
      </c>
      <c r="O1" t="s">
        <v>426</v>
      </c>
      <c r="P1" t="s">
        <v>427</v>
      </c>
      <c r="Q1" t="s">
        <v>461</v>
      </c>
      <c r="R1" t="s">
        <v>428</v>
      </c>
      <c r="S1" t="s">
        <v>462</v>
      </c>
      <c r="T1" t="s">
        <v>463</v>
      </c>
      <c r="U1" t="s">
        <v>429</v>
      </c>
      <c r="V1" t="s">
        <v>430</v>
      </c>
      <c r="W1" t="s">
        <v>431</v>
      </c>
      <c r="X1" t="s">
        <v>432</v>
      </c>
      <c r="Y1" t="s">
        <v>433</v>
      </c>
      <c r="Z1" t="s">
        <v>99</v>
      </c>
      <c r="AA1" t="s">
        <v>100</v>
      </c>
      <c r="AB1" t="s">
        <v>101</v>
      </c>
      <c r="AC1" t="s">
        <v>102</v>
      </c>
      <c r="AD1" t="s">
        <v>103</v>
      </c>
      <c r="AE1" t="s">
        <v>464</v>
      </c>
      <c r="AF1" t="s">
        <v>443</v>
      </c>
    </row>
    <row r="2" spans="1:32" x14ac:dyDescent="0.25">
      <c r="A2">
        <v>20</v>
      </c>
      <c r="B2">
        <v>35</v>
      </c>
      <c r="C2">
        <v>20</v>
      </c>
      <c r="D2">
        <v>1</v>
      </c>
      <c r="E2">
        <v>25</v>
      </c>
      <c r="F2">
        <v>25</v>
      </c>
      <c r="G2">
        <v>75</v>
      </c>
      <c r="H2">
        <v>24</v>
      </c>
      <c r="I2">
        <v>0</v>
      </c>
      <c r="J2">
        <v>16</v>
      </c>
      <c r="K2">
        <v>5</v>
      </c>
      <c r="L2">
        <v>19</v>
      </c>
      <c r="M2">
        <v>12</v>
      </c>
      <c r="N2">
        <v>12</v>
      </c>
      <c r="O2">
        <v>12</v>
      </c>
      <c r="P2">
        <v>100</v>
      </c>
      <c r="Q2" t="s">
        <v>98</v>
      </c>
      <c r="R2" t="s">
        <v>98</v>
      </c>
      <c r="S2" t="s">
        <v>98</v>
      </c>
      <c r="T2" t="s">
        <v>98</v>
      </c>
      <c r="U2" t="s">
        <v>98</v>
      </c>
      <c r="V2" t="s">
        <v>98</v>
      </c>
      <c r="W2" t="s">
        <v>98</v>
      </c>
      <c r="X2" t="s">
        <v>98</v>
      </c>
      <c r="Y2">
        <v>100</v>
      </c>
      <c r="Z2">
        <v>0.1</v>
      </c>
      <c r="AA2">
        <v>0.1</v>
      </c>
      <c r="AB2">
        <v>0.1</v>
      </c>
      <c r="AC2">
        <v>0.1</v>
      </c>
      <c r="AD2">
        <v>0.1</v>
      </c>
      <c r="AE2">
        <v>20200010</v>
      </c>
      <c r="AF2">
        <v>132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O18"/>
  <sheetViews>
    <sheetView workbookViewId="0">
      <pane ySplit="1" topLeftCell="A2" activePane="bottomLeft" state="frozen"/>
      <selection pane="bottomLeft" activeCell="A2" sqref="A2:AO15"/>
    </sheetView>
  </sheetViews>
  <sheetFormatPr baseColWidth="10" defaultRowHeight="15" x14ac:dyDescent="0.25"/>
  <cols>
    <col min="1" max="1" width="15" customWidth="1"/>
    <col min="2" max="2" width="33.5703125" style="69" bestFit="1" customWidth="1"/>
    <col min="3" max="3" width="18.28515625" customWidth="1"/>
    <col min="4" max="4" width="18.7109375" customWidth="1"/>
    <col min="5" max="5" width="14.85546875" customWidth="1"/>
    <col min="6" max="7" width="41.5703125" customWidth="1"/>
    <col min="8" max="8" width="10.85546875" customWidth="1"/>
    <col min="9" max="9" width="13.7109375" bestFit="1" customWidth="1"/>
    <col min="10" max="10" width="13.7109375" customWidth="1"/>
    <col min="11" max="11" width="13.140625" style="2" customWidth="1"/>
    <col min="12" max="12" width="13.7109375" bestFit="1" customWidth="1"/>
    <col min="18" max="18" width="24.85546875" customWidth="1"/>
    <col min="21" max="21" width="13" customWidth="1"/>
    <col min="23" max="23" width="12.5703125" customWidth="1"/>
    <col min="24" max="24" width="12.28515625" customWidth="1"/>
    <col min="25" max="38" width="10.42578125" customWidth="1"/>
    <col min="39" max="40" width="15.42578125" style="7" customWidth="1"/>
    <col min="41" max="41" width="14.5703125" customWidth="1"/>
  </cols>
  <sheetData>
    <row r="1" spans="1:41" x14ac:dyDescent="0.25">
      <c r="A1" t="s">
        <v>0</v>
      </c>
      <c r="B1" s="69" t="s">
        <v>1</v>
      </c>
      <c r="C1" t="s">
        <v>2</v>
      </c>
      <c r="D1" t="s">
        <v>3</v>
      </c>
      <c r="E1" t="s">
        <v>4</v>
      </c>
      <c r="F1" t="s">
        <v>5</v>
      </c>
      <c r="G1" t="s">
        <v>444</v>
      </c>
      <c r="H1" t="s">
        <v>387</v>
      </c>
      <c r="I1" t="s">
        <v>27</v>
      </c>
      <c r="J1" t="s">
        <v>28</v>
      </c>
      <c r="K1" s="2" t="s">
        <v>6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U1" t="s">
        <v>49</v>
      </c>
      <c r="V1" t="s">
        <v>50</v>
      </c>
      <c r="W1" t="s">
        <v>51</v>
      </c>
      <c r="X1" t="s">
        <v>52</v>
      </c>
      <c r="Y1" t="s">
        <v>29</v>
      </c>
      <c r="Z1" t="s">
        <v>30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37</v>
      </c>
      <c r="AH1" t="s">
        <v>38</v>
      </c>
      <c r="AI1" t="s">
        <v>226</v>
      </c>
      <c r="AJ1" t="s">
        <v>39</v>
      </c>
      <c r="AK1" t="s">
        <v>227</v>
      </c>
      <c r="AL1" t="s">
        <v>228</v>
      </c>
      <c r="AM1" s="7" t="s">
        <v>91</v>
      </c>
      <c r="AN1" s="7" t="s">
        <v>465</v>
      </c>
      <c r="AO1" t="s">
        <v>92</v>
      </c>
    </row>
    <row r="2" spans="1:41" x14ac:dyDescent="0.25">
      <c r="A2" t="s">
        <v>216</v>
      </c>
      <c r="B2" s="69">
        <v>5407003510812</v>
      </c>
      <c r="C2" t="s">
        <v>212</v>
      </c>
      <c r="D2" t="s">
        <v>357</v>
      </c>
      <c r="E2" t="s">
        <v>356</v>
      </c>
      <c r="F2" t="s">
        <v>358</v>
      </c>
      <c r="G2" t="s">
        <v>502</v>
      </c>
      <c r="H2" s="5">
        <v>1.5371999999999999</v>
      </c>
      <c r="I2">
        <v>25</v>
      </c>
      <c r="J2" t="s">
        <v>217</v>
      </c>
      <c r="K2" s="2">
        <v>38.43</v>
      </c>
      <c r="L2" t="b">
        <v>0</v>
      </c>
      <c r="M2" t="b">
        <v>0</v>
      </c>
      <c r="N2" t="b">
        <v>0</v>
      </c>
      <c r="O2" t="b">
        <v>0</v>
      </c>
      <c r="P2" t="b">
        <v>0</v>
      </c>
      <c r="Q2" t="b">
        <v>0</v>
      </c>
      <c r="R2" t="b">
        <v>0</v>
      </c>
      <c r="S2" t="b">
        <v>0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0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1</v>
      </c>
      <c r="AL2" t="b">
        <v>0</v>
      </c>
      <c r="AO2" s="3">
        <v>3</v>
      </c>
    </row>
    <row r="3" spans="1:41" x14ac:dyDescent="0.25">
      <c r="A3" t="s">
        <v>216</v>
      </c>
      <c r="B3" s="69">
        <v>5407003511000</v>
      </c>
      <c r="C3" t="s">
        <v>212</v>
      </c>
      <c r="D3" t="s">
        <v>376</v>
      </c>
      <c r="E3" t="s">
        <v>356</v>
      </c>
      <c r="F3" t="s">
        <v>377</v>
      </c>
      <c r="G3" t="s">
        <v>503</v>
      </c>
      <c r="H3" s="5">
        <v>2.05308</v>
      </c>
      <c r="I3">
        <v>25</v>
      </c>
      <c r="J3" t="s">
        <v>217</v>
      </c>
      <c r="K3" s="2">
        <v>51.327000000000005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O3" s="3">
        <v>3</v>
      </c>
    </row>
    <row r="4" spans="1:41" x14ac:dyDescent="0.25">
      <c r="A4" t="s">
        <v>216</v>
      </c>
      <c r="B4" s="69">
        <v>5407003511208</v>
      </c>
      <c r="C4" t="s">
        <v>212</v>
      </c>
      <c r="D4" t="s">
        <v>374</v>
      </c>
      <c r="E4" t="s">
        <v>356</v>
      </c>
      <c r="F4" t="s">
        <v>375</v>
      </c>
      <c r="G4" t="s">
        <v>504</v>
      </c>
      <c r="H4" s="5">
        <v>2.1837599999999999</v>
      </c>
      <c r="I4">
        <v>25</v>
      </c>
      <c r="J4" t="s">
        <v>217</v>
      </c>
      <c r="K4" s="2">
        <v>54.594000000000001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O4" s="3">
        <v>3.75</v>
      </c>
    </row>
    <row r="5" spans="1:41" x14ac:dyDescent="0.25">
      <c r="A5" t="s">
        <v>216</v>
      </c>
      <c r="B5" s="69">
        <v>5407003511253</v>
      </c>
      <c r="C5" t="s">
        <v>212</v>
      </c>
      <c r="D5" t="s">
        <v>365</v>
      </c>
      <c r="E5" t="s">
        <v>356</v>
      </c>
      <c r="F5" t="s">
        <v>366</v>
      </c>
      <c r="G5" t="s">
        <v>505</v>
      </c>
      <c r="H5" s="5">
        <v>5.0313599999999994</v>
      </c>
      <c r="I5">
        <v>25</v>
      </c>
      <c r="J5" t="s">
        <v>217</v>
      </c>
      <c r="K5" s="2">
        <v>125.78399999999999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O5" s="3">
        <v>3</v>
      </c>
    </row>
    <row r="6" spans="1:41" x14ac:dyDescent="0.25">
      <c r="A6" t="s">
        <v>216</v>
      </c>
      <c r="B6" s="69">
        <v>5407003511352</v>
      </c>
      <c r="C6" t="s">
        <v>212</v>
      </c>
      <c r="D6" t="s">
        <v>359</v>
      </c>
      <c r="E6" t="s">
        <v>356</v>
      </c>
      <c r="F6" t="s">
        <v>360</v>
      </c>
      <c r="G6" t="s">
        <v>509</v>
      </c>
      <c r="H6" s="5">
        <v>2.2518000000000002</v>
      </c>
      <c r="I6">
        <v>25</v>
      </c>
      <c r="J6" t="s">
        <v>217</v>
      </c>
      <c r="K6" s="2">
        <v>56.295000000000002</v>
      </c>
      <c r="L6" t="b">
        <v>0</v>
      </c>
      <c r="M6" t="b">
        <v>0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0</v>
      </c>
      <c r="Z6" t="b">
        <v>0</v>
      </c>
      <c r="AA6" t="b">
        <v>0</v>
      </c>
      <c r="AB6" t="b">
        <v>0</v>
      </c>
      <c r="AC6" t="b">
        <v>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0</v>
      </c>
      <c r="AJ6" t="b">
        <v>0</v>
      </c>
      <c r="AK6" t="b">
        <v>0</v>
      </c>
      <c r="AL6" t="b">
        <v>0</v>
      </c>
      <c r="AO6" s="3">
        <v>2.4</v>
      </c>
    </row>
    <row r="7" spans="1:41" x14ac:dyDescent="0.25">
      <c r="A7" t="s">
        <v>216</v>
      </c>
      <c r="B7" s="69">
        <v>5407003511321</v>
      </c>
      <c r="C7" t="s">
        <v>212</v>
      </c>
      <c r="D7" t="s">
        <v>363</v>
      </c>
      <c r="E7" t="s">
        <v>356</v>
      </c>
      <c r="F7" t="s">
        <v>364</v>
      </c>
      <c r="G7" t="s">
        <v>506</v>
      </c>
      <c r="H7" s="5">
        <v>2.98692</v>
      </c>
      <c r="I7">
        <v>25</v>
      </c>
      <c r="J7" t="s">
        <v>217</v>
      </c>
      <c r="K7" s="2">
        <v>74.673000000000002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 t="b">
        <v>0</v>
      </c>
      <c r="AO7" s="3">
        <v>2.4</v>
      </c>
    </row>
    <row r="8" spans="1:41" x14ac:dyDescent="0.25">
      <c r="A8" t="s">
        <v>216</v>
      </c>
      <c r="B8" s="69">
        <v>5407003511345</v>
      </c>
      <c r="C8" t="s">
        <v>212</v>
      </c>
      <c r="D8" t="s">
        <v>361</v>
      </c>
      <c r="E8" t="s">
        <v>356</v>
      </c>
      <c r="F8" t="s">
        <v>362</v>
      </c>
      <c r="G8" t="s">
        <v>508</v>
      </c>
      <c r="H8" s="5">
        <v>3.2878799999999999</v>
      </c>
      <c r="I8">
        <v>25</v>
      </c>
      <c r="J8" t="s">
        <v>217</v>
      </c>
      <c r="K8" s="2">
        <v>82.197000000000003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  <c r="AE8" t="b">
        <v>0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t="b">
        <v>0</v>
      </c>
      <c r="AO8" s="3">
        <v>2.4</v>
      </c>
    </row>
    <row r="9" spans="1:41" x14ac:dyDescent="0.25">
      <c r="A9" t="s">
        <v>216</v>
      </c>
      <c r="B9" s="69">
        <v>5407003510225</v>
      </c>
      <c r="C9" t="s">
        <v>212</v>
      </c>
      <c r="D9" t="s">
        <v>369</v>
      </c>
      <c r="E9" t="s">
        <v>368</v>
      </c>
      <c r="F9" t="s">
        <v>370</v>
      </c>
      <c r="G9" t="s">
        <v>501</v>
      </c>
      <c r="H9" s="5">
        <v>1.20564</v>
      </c>
      <c r="I9">
        <v>25</v>
      </c>
      <c r="J9" t="s">
        <v>217</v>
      </c>
      <c r="K9" s="2">
        <v>30.141000000000002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0</v>
      </c>
      <c r="S9" t="b">
        <v>0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0</v>
      </c>
      <c r="Z9" t="b">
        <v>0</v>
      </c>
      <c r="AA9" t="b">
        <v>0</v>
      </c>
      <c r="AB9" t="b">
        <v>0</v>
      </c>
      <c r="AC9" t="b">
        <v>0</v>
      </c>
      <c r="AD9" t="b">
        <v>0</v>
      </c>
      <c r="AE9" t="b">
        <v>0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1</v>
      </c>
      <c r="AL9" t="b">
        <v>0</v>
      </c>
      <c r="AO9" s="3">
        <v>1</v>
      </c>
    </row>
    <row r="10" spans="1:41" x14ac:dyDescent="0.25">
      <c r="A10" t="s">
        <v>216</v>
      </c>
      <c r="C10" t="s">
        <v>212</v>
      </c>
      <c r="E10" t="s">
        <v>371</v>
      </c>
      <c r="F10" t="s">
        <v>372</v>
      </c>
      <c r="G10" t="s">
        <v>520</v>
      </c>
      <c r="H10" s="5" t="s">
        <v>497</v>
      </c>
      <c r="I10">
        <v>5</v>
      </c>
      <c r="J10" t="s">
        <v>217</v>
      </c>
      <c r="K10" s="2" t="s">
        <v>483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s="7" t="s">
        <v>395</v>
      </c>
      <c r="AO10" s="3">
        <v>0.7</v>
      </c>
    </row>
    <row r="11" spans="1:41" x14ac:dyDescent="0.25">
      <c r="A11" t="s">
        <v>216</v>
      </c>
      <c r="C11" t="s">
        <v>212</v>
      </c>
      <c r="E11" t="s">
        <v>371</v>
      </c>
      <c r="F11" t="s">
        <v>373</v>
      </c>
      <c r="G11" t="s">
        <v>518</v>
      </c>
      <c r="H11" s="5">
        <v>2.2199999999999998</v>
      </c>
      <c r="I11">
        <v>5</v>
      </c>
      <c r="J11" t="s">
        <v>217</v>
      </c>
      <c r="K11" s="2" t="s">
        <v>445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s="7" t="s">
        <v>498</v>
      </c>
      <c r="AO11" s="3">
        <v>0.85</v>
      </c>
    </row>
    <row r="12" spans="1:41" x14ac:dyDescent="0.25">
      <c r="A12" t="s">
        <v>216</v>
      </c>
      <c r="B12" s="69">
        <v>8030</v>
      </c>
      <c r="C12" t="s">
        <v>212</v>
      </c>
      <c r="D12">
        <v>1007221</v>
      </c>
      <c r="E12" t="s">
        <v>378</v>
      </c>
      <c r="F12" t="s">
        <v>379</v>
      </c>
      <c r="G12" t="s">
        <v>499</v>
      </c>
      <c r="H12" s="5">
        <v>5.92</v>
      </c>
      <c r="I12">
        <v>5</v>
      </c>
      <c r="J12" t="s">
        <v>217</v>
      </c>
      <c r="K12" s="2">
        <v>29.6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  <c r="Q12" t="b">
        <v>0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1</v>
      </c>
      <c r="AO12" s="3">
        <v>1</v>
      </c>
    </row>
    <row r="13" spans="1:41" x14ac:dyDescent="0.25">
      <c r="A13" t="s">
        <v>216</v>
      </c>
      <c r="B13" s="69">
        <v>5407003511505</v>
      </c>
      <c r="C13" t="s">
        <v>212</v>
      </c>
      <c r="D13" t="s">
        <v>380</v>
      </c>
      <c r="E13" t="s">
        <v>378</v>
      </c>
      <c r="F13" t="s">
        <v>381</v>
      </c>
      <c r="G13" t="s">
        <v>507</v>
      </c>
      <c r="H13" s="5">
        <v>1.8954</v>
      </c>
      <c r="I13">
        <v>25</v>
      </c>
      <c r="J13" t="s">
        <v>217</v>
      </c>
      <c r="K13" s="2">
        <v>47.384999999999998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O13" s="3">
        <v>1</v>
      </c>
    </row>
    <row r="14" spans="1:41" x14ac:dyDescent="0.25">
      <c r="A14" t="s">
        <v>216</v>
      </c>
      <c r="B14" s="69">
        <v>5413389016404</v>
      </c>
      <c r="C14" t="s">
        <v>212</v>
      </c>
      <c r="E14" t="s">
        <v>350</v>
      </c>
      <c r="F14" t="s">
        <v>496</v>
      </c>
      <c r="G14" t="s">
        <v>519</v>
      </c>
      <c r="H14" s="5">
        <v>0.94</v>
      </c>
      <c r="I14">
        <v>5</v>
      </c>
      <c r="J14" t="s">
        <v>355</v>
      </c>
      <c r="K14" s="2">
        <v>4.6900000000000004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  <c r="Q14" t="b">
        <v>0</v>
      </c>
      <c r="R14" t="b">
        <v>0</v>
      </c>
      <c r="S14" t="b">
        <v>0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0</v>
      </c>
      <c r="Z14" t="b">
        <v>0</v>
      </c>
      <c r="AA14" t="b">
        <v>0</v>
      </c>
      <c r="AB14" t="b">
        <v>0</v>
      </c>
      <c r="AC14" t="b">
        <v>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0</v>
      </c>
      <c r="AJ14" t="b">
        <v>1</v>
      </c>
      <c r="AK14" t="b">
        <v>0</v>
      </c>
      <c r="AL14" t="b">
        <v>0</v>
      </c>
      <c r="AO14" s="3">
        <v>1</v>
      </c>
    </row>
    <row r="15" spans="1:41" x14ac:dyDescent="0.25">
      <c r="A15" t="s">
        <v>216</v>
      </c>
      <c r="B15" s="69">
        <v>2828452</v>
      </c>
      <c r="C15" t="s">
        <v>212</v>
      </c>
      <c r="D15" t="s">
        <v>382</v>
      </c>
      <c r="E15" t="s">
        <v>78</v>
      </c>
      <c r="F15" t="s">
        <v>383</v>
      </c>
      <c r="G15" t="s">
        <v>500</v>
      </c>
      <c r="H15" s="5">
        <v>8.6999999999999993</v>
      </c>
      <c r="I15">
        <v>2</v>
      </c>
      <c r="J15" t="s">
        <v>217</v>
      </c>
      <c r="K15" s="2">
        <v>17.399999999999999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  <c r="Q15" t="b">
        <v>0</v>
      </c>
      <c r="R15" t="b">
        <v>0</v>
      </c>
      <c r="S15" t="b">
        <v>0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0</v>
      </c>
      <c r="Z15" t="b">
        <v>0</v>
      </c>
      <c r="AA15" t="b">
        <v>0</v>
      </c>
      <c r="AB15" t="b">
        <v>0</v>
      </c>
      <c r="AC15" t="b">
        <v>0</v>
      </c>
      <c r="AD15" t="b">
        <v>0</v>
      </c>
      <c r="AE15" t="b">
        <v>0</v>
      </c>
      <c r="AF15" t="b">
        <v>0</v>
      </c>
      <c r="AG15" t="b">
        <v>0</v>
      </c>
      <c r="AH15" t="b">
        <v>0</v>
      </c>
      <c r="AI15" t="b">
        <v>0</v>
      </c>
      <c r="AJ15" t="b">
        <v>0</v>
      </c>
      <c r="AK15" t="b">
        <v>0</v>
      </c>
      <c r="AL15" t="b">
        <v>0</v>
      </c>
      <c r="AO15" s="3">
        <v>0.9</v>
      </c>
    </row>
    <row r="17" spans="11:40" x14ac:dyDescent="0.25">
      <c r="K17"/>
      <c r="AM17"/>
      <c r="AN17"/>
    </row>
    <row r="18" spans="11:40" x14ac:dyDescent="0.25">
      <c r="K18"/>
      <c r="AM18"/>
      <c r="AN18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39B0-0263-46A9-B1CE-2563F3D6FF99}">
  <sheetPr codeName="Feuil6"/>
  <dimension ref="A1:DP2"/>
  <sheetViews>
    <sheetView workbookViewId="0">
      <selection activeCell="H30" sqref="H30"/>
    </sheetView>
  </sheetViews>
  <sheetFormatPr baseColWidth="10" defaultRowHeight="15" x14ac:dyDescent="0.25"/>
  <cols>
    <col min="10" max="99" width="11.5703125" customWidth="1"/>
    <col min="100" max="120" width="12.5703125" customWidth="1"/>
  </cols>
  <sheetData>
    <row r="1" spans="1:120" x14ac:dyDescent="0.25">
      <c r="A1" t="s">
        <v>229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  <c r="I1" t="s">
        <v>237</v>
      </c>
      <c r="J1" t="s">
        <v>238</v>
      </c>
      <c r="K1" t="s">
        <v>239</v>
      </c>
      <c r="L1" t="s">
        <v>240</v>
      </c>
      <c r="M1" t="s">
        <v>241</v>
      </c>
      <c r="N1" t="s">
        <v>242</v>
      </c>
      <c r="O1" t="s">
        <v>243</v>
      </c>
      <c r="P1" t="s">
        <v>244</v>
      </c>
      <c r="Q1" t="s">
        <v>245</v>
      </c>
      <c r="R1" t="s">
        <v>246</v>
      </c>
      <c r="S1" t="s">
        <v>247</v>
      </c>
      <c r="T1" t="s">
        <v>248</v>
      </c>
      <c r="U1" t="s">
        <v>249</v>
      </c>
      <c r="V1" t="s">
        <v>250</v>
      </c>
      <c r="W1" t="s">
        <v>251</v>
      </c>
      <c r="X1" t="s">
        <v>252</v>
      </c>
      <c r="Y1" t="s">
        <v>253</v>
      </c>
      <c r="Z1" t="s">
        <v>254</v>
      </c>
      <c r="AA1" t="s">
        <v>255</v>
      </c>
      <c r="AB1" t="s">
        <v>256</v>
      </c>
      <c r="AC1" t="s">
        <v>257</v>
      </c>
      <c r="AD1" t="s">
        <v>258</v>
      </c>
      <c r="AE1" t="s">
        <v>259</v>
      </c>
      <c r="AF1" t="s">
        <v>260</v>
      </c>
      <c r="AG1" t="s">
        <v>261</v>
      </c>
      <c r="AH1" t="s">
        <v>262</v>
      </c>
      <c r="AI1" t="s">
        <v>263</v>
      </c>
      <c r="AJ1" t="s">
        <v>264</v>
      </c>
      <c r="AK1" t="s">
        <v>265</v>
      </c>
      <c r="AL1" t="s">
        <v>266</v>
      </c>
      <c r="AM1" t="s">
        <v>267</v>
      </c>
      <c r="AN1" t="s">
        <v>268</v>
      </c>
      <c r="AO1" t="s">
        <v>269</v>
      </c>
      <c r="AP1" t="s">
        <v>270</v>
      </c>
      <c r="AQ1" t="s">
        <v>271</v>
      </c>
      <c r="AR1" t="s">
        <v>272</v>
      </c>
      <c r="AS1" t="s">
        <v>273</v>
      </c>
      <c r="AT1" t="s">
        <v>274</v>
      </c>
      <c r="AU1" t="s">
        <v>275</v>
      </c>
      <c r="AV1" t="s">
        <v>276</v>
      </c>
      <c r="AW1" t="s">
        <v>277</v>
      </c>
      <c r="AX1" t="s">
        <v>278</v>
      </c>
      <c r="AY1" t="s">
        <v>279</v>
      </c>
      <c r="AZ1" t="s">
        <v>280</v>
      </c>
      <c r="BA1" t="s">
        <v>281</v>
      </c>
      <c r="BB1" t="s">
        <v>282</v>
      </c>
      <c r="BC1" t="s">
        <v>283</v>
      </c>
      <c r="BD1" t="s">
        <v>284</v>
      </c>
      <c r="BE1" t="s">
        <v>285</v>
      </c>
      <c r="BF1" t="s">
        <v>286</v>
      </c>
      <c r="BG1" t="s">
        <v>287</v>
      </c>
      <c r="BH1" t="s">
        <v>288</v>
      </c>
      <c r="BI1" t="s">
        <v>289</v>
      </c>
      <c r="BJ1" t="s">
        <v>290</v>
      </c>
      <c r="BK1" t="s">
        <v>291</v>
      </c>
      <c r="BL1" t="s">
        <v>292</v>
      </c>
      <c r="BM1" t="s">
        <v>293</v>
      </c>
      <c r="BN1" t="s">
        <v>294</v>
      </c>
      <c r="BO1" t="s">
        <v>295</v>
      </c>
      <c r="BP1" t="s">
        <v>296</v>
      </c>
      <c r="BQ1" t="s">
        <v>297</v>
      </c>
      <c r="BR1" t="s">
        <v>298</v>
      </c>
      <c r="BS1" t="s">
        <v>299</v>
      </c>
      <c r="BT1" t="s">
        <v>300</v>
      </c>
      <c r="BU1" t="s">
        <v>301</v>
      </c>
      <c r="BV1" t="s">
        <v>302</v>
      </c>
      <c r="BW1" t="s">
        <v>303</v>
      </c>
      <c r="BX1" t="s">
        <v>304</v>
      </c>
      <c r="BY1" t="s">
        <v>305</v>
      </c>
      <c r="BZ1" t="s">
        <v>306</v>
      </c>
      <c r="CA1" t="s">
        <v>307</v>
      </c>
      <c r="CB1" t="s">
        <v>308</v>
      </c>
      <c r="CC1" t="s">
        <v>309</v>
      </c>
      <c r="CD1" t="s">
        <v>310</v>
      </c>
      <c r="CE1" t="s">
        <v>311</v>
      </c>
      <c r="CF1" t="s">
        <v>312</v>
      </c>
      <c r="CG1" t="s">
        <v>313</v>
      </c>
      <c r="CH1" t="s">
        <v>314</v>
      </c>
      <c r="CI1" t="s">
        <v>315</v>
      </c>
      <c r="CJ1" t="s">
        <v>316</v>
      </c>
      <c r="CK1" t="s">
        <v>317</v>
      </c>
      <c r="CL1" t="s">
        <v>318</v>
      </c>
      <c r="CM1" t="s">
        <v>319</v>
      </c>
      <c r="CN1" t="s">
        <v>320</v>
      </c>
      <c r="CO1" t="s">
        <v>321</v>
      </c>
      <c r="CP1" t="s">
        <v>322</v>
      </c>
      <c r="CQ1" t="s">
        <v>323</v>
      </c>
      <c r="CR1" t="s">
        <v>324</v>
      </c>
      <c r="CS1" t="s">
        <v>325</v>
      </c>
      <c r="CT1" t="s">
        <v>326</v>
      </c>
      <c r="CU1" t="s">
        <v>327</v>
      </c>
      <c r="CV1" t="s">
        <v>328</v>
      </c>
      <c r="CW1" t="s">
        <v>329</v>
      </c>
      <c r="CX1" t="s">
        <v>330</v>
      </c>
      <c r="CY1" t="s">
        <v>331</v>
      </c>
      <c r="CZ1" t="s">
        <v>332</v>
      </c>
      <c r="DA1" t="s">
        <v>333</v>
      </c>
      <c r="DB1" t="s">
        <v>334</v>
      </c>
      <c r="DC1" t="s">
        <v>335</v>
      </c>
      <c r="DD1" t="s">
        <v>336</v>
      </c>
      <c r="DE1" t="s">
        <v>337</v>
      </c>
      <c r="DF1" t="s">
        <v>338</v>
      </c>
      <c r="DG1" t="s">
        <v>339</v>
      </c>
      <c r="DH1" t="s">
        <v>340</v>
      </c>
      <c r="DI1" t="s">
        <v>341</v>
      </c>
      <c r="DJ1" t="s">
        <v>342</v>
      </c>
      <c r="DK1" t="s">
        <v>343</v>
      </c>
      <c r="DL1" t="s">
        <v>344</v>
      </c>
      <c r="DM1" t="s">
        <v>345</v>
      </c>
      <c r="DN1" t="s">
        <v>346</v>
      </c>
      <c r="DO1" t="s">
        <v>347</v>
      </c>
      <c r="DP1" t="s">
        <v>348</v>
      </c>
    </row>
    <row r="2" spans="1:120" x14ac:dyDescent="0.25">
      <c r="B2">
        <v>1</v>
      </c>
      <c r="D2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GG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8" sqref="C28"/>
    </sheetView>
  </sheetViews>
  <sheetFormatPr baseColWidth="10" defaultRowHeight="15" x14ac:dyDescent="0.25"/>
  <cols>
    <col min="1" max="1" width="32.5703125" customWidth="1"/>
    <col min="2" max="2" width="17.140625" bestFit="1" customWidth="1"/>
    <col min="3" max="3" width="37.140625" customWidth="1"/>
    <col min="4" max="4" width="21.85546875" customWidth="1"/>
    <col min="5" max="5" width="24.28515625" bestFit="1" customWidth="1"/>
    <col min="6" max="6" width="16.140625" customWidth="1"/>
    <col min="7" max="7" width="21.28515625" customWidth="1"/>
    <col min="8" max="8" width="11.7109375" customWidth="1"/>
    <col min="9" max="9" width="17.28515625" customWidth="1"/>
    <col min="10" max="10" width="11.7109375" customWidth="1"/>
    <col min="11" max="11" width="13" customWidth="1"/>
    <col min="12" max="12" width="11.42578125" customWidth="1"/>
    <col min="13" max="13" width="14.7109375" customWidth="1"/>
    <col min="14" max="17" width="11.5703125" customWidth="1"/>
    <col min="18" max="26" width="11.42578125" customWidth="1"/>
    <col min="27" max="27" width="12.28515625" customWidth="1"/>
    <col min="28" max="28" width="13.42578125" customWidth="1"/>
    <col min="29" max="29" width="16.28515625" customWidth="1"/>
    <col min="30" max="30" width="17.28515625" customWidth="1"/>
    <col min="31" max="31" width="9.42578125" customWidth="1"/>
    <col min="32" max="32" width="10.140625" customWidth="1"/>
    <col min="33" max="33" width="13.42578125" customWidth="1"/>
    <col min="34" max="34" width="10.42578125" customWidth="1"/>
    <col min="35" max="35" width="10.7109375" customWidth="1"/>
    <col min="36" max="36" width="10" customWidth="1"/>
    <col min="37" max="37" width="13" customWidth="1"/>
    <col min="38" max="38" width="15" customWidth="1"/>
    <col min="39" max="39" width="11.42578125" customWidth="1"/>
    <col min="40" max="40" width="16.28515625" customWidth="1"/>
    <col min="41" max="41" width="18.7109375" customWidth="1"/>
    <col min="42" max="42" width="13" customWidth="1"/>
    <col min="43" max="43" width="15" customWidth="1"/>
    <col min="44" max="44" width="16.5703125" customWidth="1"/>
    <col min="45" max="45" width="16.28515625" customWidth="1"/>
    <col min="46" max="46" width="12.28515625" customWidth="1"/>
    <col min="47" max="47" width="12.42578125" customWidth="1"/>
    <col min="48" max="48" width="12.5703125" customWidth="1"/>
    <col min="49" max="49" width="14" customWidth="1"/>
    <col min="50" max="50" width="13.42578125" customWidth="1"/>
    <col min="51" max="51" width="16.28515625" customWidth="1"/>
    <col min="52" max="52" width="19.7109375" customWidth="1"/>
    <col min="53" max="53" width="17.7109375" style="8" customWidth="1"/>
    <col min="54" max="54" width="9" customWidth="1"/>
    <col min="55" max="55" width="9.42578125" customWidth="1"/>
    <col min="56" max="56" width="11.5703125" customWidth="1"/>
    <col min="57" max="57" width="22.140625" customWidth="1"/>
    <col min="58" max="58" width="16.28515625" customWidth="1"/>
    <col min="59" max="59" width="19.7109375" customWidth="1"/>
    <col min="60" max="60" width="18.7109375" style="8" customWidth="1"/>
    <col min="61" max="61" width="9.42578125" customWidth="1"/>
    <col min="62" max="62" width="9.7109375" customWidth="1"/>
    <col min="63" max="63" width="12.5703125" customWidth="1"/>
    <col min="64" max="64" width="13.42578125" customWidth="1"/>
    <col min="65" max="65" width="16.28515625" customWidth="1"/>
    <col min="66" max="66" width="19.7109375" customWidth="1"/>
    <col min="67" max="67" width="20" style="8" customWidth="1"/>
    <col min="68" max="68" width="9" customWidth="1"/>
    <col min="69" max="69" width="10.140625" customWidth="1"/>
    <col min="70" max="70" width="12.5703125" customWidth="1"/>
    <col min="71" max="71" width="13.42578125" customWidth="1"/>
    <col min="72" max="72" width="16.28515625" customWidth="1"/>
    <col min="73" max="73" width="19.7109375" customWidth="1"/>
    <col min="74" max="74" width="19.140625" style="8" customWidth="1"/>
    <col min="75" max="75" width="9" customWidth="1"/>
    <col min="76" max="76" width="9.85546875" customWidth="1"/>
    <col min="77" max="77" width="12.5703125" customWidth="1"/>
    <col min="78" max="78" width="13.42578125" customWidth="1"/>
    <col min="79" max="79" width="16.28515625" customWidth="1"/>
    <col min="80" max="80" width="19.7109375" customWidth="1"/>
    <col min="81" max="81" width="18.5703125" style="8" customWidth="1"/>
    <col min="82" max="82" width="9" customWidth="1"/>
    <col min="83" max="83" width="9.7109375" customWidth="1"/>
    <col min="84" max="84" width="12.5703125" customWidth="1"/>
    <col min="85" max="85" width="13.42578125" customWidth="1"/>
    <col min="86" max="86" width="16.28515625" customWidth="1"/>
    <col min="87" max="87" width="19.7109375" customWidth="1"/>
    <col min="88" max="88" width="18.28515625" style="8" customWidth="1"/>
    <col min="89" max="89" width="9" customWidth="1"/>
    <col min="90" max="90" width="10.42578125" customWidth="1"/>
    <col min="91" max="91" width="12.5703125" customWidth="1"/>
    <col min="92" max="92" width="13.42578125" customWidth="1"/>
    <col min="93" max="93" width="16.28515625" customWidth="1"/>
    <col min="94" max="94" width="19.7109375" customWidth="1"/>
    <col min="95" max="95" width="21.28515625" style="8" customWidth="1"/>
    <col min="96" max="96" width="9" customWidth="1"/>
    <col min="97" max="97" width="9.85546875" customWidth="1"/>
    <col min="98" max="98" width="12.5703125" customWidth="1"/>
    <col min="99" max="99" width="13.42578125" customWidth="1"/>
    <col min="100" max="100" width="16.28515625" customWidth="1"/>
    <col min="101" max="101" width="19.7109375" customWidth="1"/>
    <col min="102" max="102" width="19.42578125" style="8" customWidth="1"/>
    <col min="103" max="103" width="9" customWidth="1"/>
    <col min="104" max="104" width="9.7109375" customWidth="1"/>
    <col min="105" max="105" width="12.5703125" customWidth="1"/>
    <col min="106" max="106" width="13.42578125" customWidth="1"/>
    <col min="107" max="107" width="16.28515625" customWidth="1"/>
    <col min="108" max="108" width="19.7109375" customWidth="1"/>
    <col min="109" max="109" width="20" style="8" customWidth="1"/>
    <col min="110" max="110" width="9" customWidth="1"/>
    <col min="111" max="111" width="9.85546875" customWidth="1"/>
    <col min="112" max="112" width="12.5703125" customWidth="1"/>
    <col min="113" max="113" width="14.42578125" customWidth="1"/>
    <col min="114" max="114" width="17.28515625" customWidth="1"/>
    <col min="115" max="115" width="20.7109375" customWidth="1"/>
    <col min="116" max="116" width="19.140625" style="8" customWidth="1"/>
    <col min="117" max="117" width="10" customWidth="1"/>
    <col min="118" max="118" width="10.28515625" customWidth="1"/>
    <col min="119" max="119" width="12.5703125" customWidth="1"/>
    <col min="120" max="120" width="14.42578125" customWidth="1"/>
    <col min="121" max="121" width="17.28515625" customWidth="1"/>
    <col min="122" max="122" width="20.7109375" customWidth="1"/>
    <col min="123" max="123" width="19.85546875" customWidth="1"/>
    <col min="124" max="125" width="10" customWidth="1"/>
    <col min="126" max="126" width="12.5703125" customWidth="1"/>
    <col min="127" max="127" width="14.42578125" customWidth="1"/>
    <col min="128" max="128" width="17.28515625" customWidth="1"/>
    <col min="129" max="129" width="20.7109375" customWidth="1"/>
    <col min="130" max="130" width="21.5703125" customWidth="1"/>
    <col min="131" max="131" width="10" customWidth="1"/>
    <col min="132" max="132" width="10.140625" customWidth="1"/>
    <col min="133" max="133" width="12.5703125" customWidth="1"/>
    <col min="134" max="134" width="16.42578125" customWidth="1"/>
    <col min="135" max="138" width="12.5703125" customWidth="1"/>
    <col min="139" max="139" width="16.28515625" customWidth="1"/>
    <col min="140" max="140" width="12.5703125" customWidth="1"/>
    <col min="141" max="141" width="13.28515625" customWidth="1"/>
    <col min="142" max="142" width="20.5703125" customWidth="1"/>
    <col min="143" max="143" width="23.7109375" customWidth="1"/>
    <col min="144" max="144" width="83.85546875" customWidth="1"/>
    <col min="145" max="148" width="12.5703125" customWidth="1"/>
    <col min="149" max="149" width="14.7109375" customWidth="1"/>
    <col min="150" max="150" width="19.85546875" customWidth="1"/>
    <col min="151" max="151" width="103.7109375" style="13" customWidth="1"/>
    <col min="152" max="152" width="13.5703125" style="6" customWidth="1"/>
    <col min="153" max="153" width="21.7109375" style="6" customWidth="1"/>
    <col min="154" max="154" width="20.85546875" customWidth="1"/>
    <col min="155" max="155" width="18.85546875" customWidth="1"/>
    <col min="156" max="163" width="12.28515625" customWidth="1"/>
    <col min="164" max="172" width="12.5703125" customWidth="1"/>
    <col min="173" max="174" width="13.5703125" customWidth="1"/>
    <col min="175" max="175" width="19.85546875" bestFit="1" customWidth="1"/>
    <col min="176" max="182" width="16.140625" customWidth="1"/>
    <col min="183" max="189" width="17.5703125" customWidth="1"/>
  </cols>
  <sheetData>
    <row r="1" spans="1:189" s="4" customFormat="1" ht="41.25" customHeight="1" x14ac:dyDescent="0.25">
      <c r="A1" s="9" t="s">
        <v>53</v>
      </c>
      <c r="B1" s="9" t="s">
        <v>440</v>
      </c>
      <c r="C1" s="9" t="s">
        <v>55</v>
      </c>
      <c r="D1" s="9" t="s">
        <v>349</v>
      </c>
      <c r="E1" s="9" t="s">
        <v>54</v>
      </c>
      <c r="F1" s="9" t="s">
        <v>422</v>
      </c>
      <c r="G1" s="9" t="s">
        <v>56</v>
      </c>
      <c r="H1" s="9" t="s">
        <v>57</v>
      </c>
      <c r="I1" s="9" t="s">
        <v>60</v>
      </c>
      <c r="J1" s="9" t="s">
        <v>58</v>
      </c>
      <c r="K1" s="9" t="s">
        <v>61</v>
      </c>
      <c r="L1" s="9" t="s">
        <v>59</v>
      </c>
      <c r="M1" s="9" t="s">
        <v>62</v>
      </c>
      <c r="N1" s="9" t="s">
        <v>400</v>
      </c>
      <c r="O1" s="9" t="s">
        <v>397</v>
      </c>
      <c r="P1" s="9" t="s">
        <v>398</v>
      </c>
      <c r="Q1" s="9" t="s">
        <v>399</v>
      </c>
      <c r="R1" s="9" t="s">
        <v>203</v>
      </c>
      <c r="S1" s="9" t="s">
        <v>63</v>
      </c>
      <c r="T1" s="9" t="s">
        <v>64</v>
      </c>
      <c r="U1" s="9" t="s">
        <v>65</v>
      </c>
      <c r="V1" s="9" t="s">
        <v>66</v>
      </c>
      <c r="W1" s="9" t="s">
        <v>204</v>
      </c>
      <c r="X1" s="9" t="s">
        <v>67</v>
      </c>
      <c r="Y1" s="9" t="s">
        <v>68</v>
      </c>
      <c r="Z1" s="9" t="s">
        <v>69</v>
      </c>
      <c r="AA1" s="9" t="s">
        <v>70</v>
      </c>
      <c r="AB1" s="9" t="s">
        <v>71</v>
      </c>
      <c r="AC1" s="9" t="s">
        <v>72</v>
      </c>
      <c r="AD1" s="9" t="s">
        <v>73</v>
      </c>
      <c r="AE1" s="9" t="s">
        <v>74</v>
      </c>
      <c r="AF1" s="9" t="s">
        <v>75</v>
      </c>
      <c r="AG1" s="9" t="s">
        <v>76</v>
      </c>
      <c r="AH1" s="9" t="s">
        <v>77</v>
      </c>
      <c r="AI1" s="9" t="s">
        <v>78</v>
      </c>
      <c r="AJ1" s="9" t="s">
        <v>31</v>
      </c>
      <c r="AK1" s="9" t="s">
        <v>79</v>
      </c>
      <c r="AL1" s="9" t="s">
        <v>80</v>
      </c>
      <c r="AM1" s="9" t="s">
        <v>81</v>
      </c>
      <c r="AN1" s="9" t="s">
        <v>82</v>
      </c>
      <c r="AO1" s="9" t="s">
        <v>83</v>
      </c>
      <c r="AP1" s="9" t="s">
        <v>84</v>
      </c>
      <c r="AQ1" s="9" t="s">
        <v>104</v>
      </c>
      <c r="AR1" s="9" t="s">
        <v>85</v>
      </c>
      <c r="AS1" s="9" t="s">
        <v>86</v>
      </c>
      <c r="AT1" s="9" t="s">
        <v>87</v>
      </c>
      <c r="AU1" s="9" t="s">
        <v>88</v>
      </c>
      <c r="AV1" s="9" t="s">
        <v>89</v>
      </c>
      <c r="AW1" s="9" t="s">
        <v>90</v>
      </c>
      <c r="AX1" s="9" t="s">
        <v>105</v>
      </c>
      <c r="AY1" s="9" t="s">
        <v>106</v>
      </c>
      <c r="AZ1" s="9" t="s">
        <v>107</v>
      </c>
      <c r="BA1" s="10" t="s">
        <v>108</v>
      </c>
      <c r="BB1" s="9" t="s">
        <v>109</v>
      </c>
      <c r="BC1" s="9" t="s">
        <v>110</v>
      </c>
      <c r="BD1" s="9" t="s">
        <v>111</v>
      </c>
      <c r="BE1" s="9" t="s">
        <v>113</v>
      </c>
      <c r="BF1" s="9" t="s">
        <v>114</v>
      </c>
      <c r="BG1" s="9" t="s">
        <v>115</v>
      </c>
      <c r="BH1" s="10" t="s">
        <v>116</v>
      </c>
      <c r="BI1" s="9" t="s">
        <v>117</v>
      </c>
      <c r="BJ1" s="9" t="s">
        <v>118</v>
      </c>
      <c r="BK1" s="9" t="s">
        <v>119</v>
      </c>
      <c r="BL1" s="9" t="s">
        <v>120</v>
      </c>
      <c r="BM1" s="9" t="s">
        <v>121</v>
      </c>
      <c r="BN1" s="9" t="s">
        <v>122</v>
      </c>
      <c r="BO1" s="10" t="s">
        <v>123</v>
      </c>
      <c r="BP1" s="9" t="s">
        <v>124</v>
      </c>
      <c r="BQ1" s="9" t="s">
        <v>125</v>
      </c>
      <c r="BR1" s="9" t="s">
        <v>126</v>
      </c>
      <c r="BS1" s="9" t="s">
        <v>127</v>
      </c>
      <c r="BT1" s="9" t="s">
        <v>128</v>
      </c>
      <c r="BU1" s="9" t="s">
        <v>129</v>
      </c>
      <c r="BV1" s="10" t="s">
        <v>130</v>
      </c>
      <c r="BW1" s="9" t="s">
        <v>131</v>
      </c>
      <c r="BX1" s="9" t="s">
        <v>132</v>
      </c>
      <c r="BY1" s="9" t="s">
        <v>133</v>
      </c>
      <c r="BZ1" s="9" t="s">
        <v>134</v>
      </c>
      <c r="CA1" s="9" t="s">
        <v>135</v>
      </c>
      <c r="CB1" s="9" t="s">
        <v>136</v>
      </c>
      <c r="CC1" s="10" t="s">
        <v>137</v>
      </c>
      <c r="CD1" s="9" t="s">
        <v>138</v>
      </c>
      <c r="CE1" s="9" t="s">
        <v>139</v>
      </c>
      <c r="CF1" s="9" t="s">
        <v>140</v>
      </c>
      <c r="CG1" s="9" t="s">
        <v>141</v>
      </c>
      <c r="CH1" s="9" t="s">
        <v>142</v>
      </c>
      <c r="CI1" s="9" t="s">
        <v>143</v>
      </c>
      <c r="CJ1" s="10" t="s">
        <v>144</v>
      </c>
      <c r="CK1" s="9" t="s">
        <v>145</v>
      </c>
      <c r="CL1" s="9" t="s">
        <v>146</v>
      </c>
      <c r="CM1" s="9" t="s">
        <v>147</v>
      </c>
      <c r="CN1" s="9" t="s">
        <v>148</v>
      </c>
      <c r="CO1" s="9" t="s">
        <v>149</v>
      </c>
      <c r="CP1" s="9" t="s">
        <v>150</v>
      </c>
      <c r="CQ1" s="10" t="s">
        <v>151</v>
      </c>
      <c r="CR1" s="9" t="s">
        <v>152</v>
      </c>
      <c r="CS1" s="9" t="s">
        <v>153</v>
      </c>
      <c r="CT1" s="9" t="s">
        <v>154</v>
      </c>
      <c r="CU1" s="9" t="s">
        <v>155</v>
      </c>
      <c r="CV1" s="9" t="s">
        <v>156</v>
      </c>
      <c r="CW1" s="9" t="s">
        <v>157</v>
      </c>
      <c r="CX1" s="10" t="s">
        <v>158</v>
      </c>
      <c r="CY1" s="9" t="s">
        <v>159</v>
      </c>
      <c r="CZ1" s="9" t="s">
        <v>160</v>
      </c>
      <c r="DA1" s="9" t="s">
        <v>161</v>
      </c>
      <c r="DB1" s="9" t="s">
        <v>162</v>
      </c>
      <c r="DC1" s="9" t="s">
        <v>163</v>
      </c>
      <c r="DD1" s="9" t="s">
        <v>164</v>
      </c>
      <c r="DE1" s="10" t="s">
        <v>165</v>
      </c>
      <c r="DF1" s="9" t="s">
        <v>166</v>
      </c>
      <c r="DG1" s="9" t="s">
        <v>167</v>
      </c>
      <c r="DH1" s="9" t="s">
        <v>168</v>
      </c>
      <c r="DI1" s="9" t="s">
        <v>169</v>
      </c>
      <c r="DJ1" s="9" t="s">
        <v>170</v>
      </c>
      <c r="DK1" s="9" t="s">
        <v>171</v>
      </c>
      <c r="DL1" s="10" t="s">
        <v>172</v>
      </c>
      <c r="DM1" s="9" t="s">
        <v>173</v>
      </c>
      <c r="DN1" s="9" t="s">
        <v>174</v>
      </c>
      <c r="DO1" s="9" t="s">
        <v>175</v>
      </c>
      <c r="DP1" s="9" t="s">
        <v>176</v>
      </c>
      <c r="DQ1" s="9" t="s">
        <v>177</v>
      </c>
      <c r="DR1" s="9" t="s">
        <v>178</v>
      </c>
      <c r="DS1" s="9" t="s">
        <v>179</v>
      </c>
      <c r="DT1" s="9" t="s">
        <v>180</v>
      </c>
      <c r="DU1" s="9" t="s">
        <v>181</v>
      </c>
      <c r="DV1" s="9" t="s">
        <v>182</v>
      </c>
      <c r="DW1" s="9" t="s">
        <v>112</v>
      </c>
      <c r="DX1" s="9" t="s">
        <v>183</v>
      </c>
      <c r="DY1" s="9" t="s">
        <v>184</v>
      </c>
      <c r="DZ1" s="9" t="s">
        <v>185</v>
      </c>
      <c r="EA1" s="9" t="s">
        <v>186</v>
      </c>
      <c r="EB1" s="9" t="s">
        <v>187</v>
      </c>
      <c r="EC1" s="9" t="s">
        <v>188</v>
      </c>
      <c r="ED1" s="9" t="s">
        <v>205</v>
      </c>
      <c r="EE1" s="9" t="s">
        <v>206</v>
      </c>
      <c r="EF1" s="9" t="s">
        <v>207</v>
      </c>
      <c r="EG1" s="9" t="s">
        <v>208</v>
      </c>
      <c r="EH1" s="9" t="s">
        <v>209</v>
      </c>
      <c r="EI1" s="9" t="s">
        <v>220</v>
      </c>
      <c r="EJ1" s="9" t="s">
        <v>221</v>
      </c>
      <c r="EK1" s="9" t="s">
        <v>222</v>
      </c>
      <c r="EL1" s="9" t="s">
        <v>223</v>
      </c>
      <c r="EM1" s="9" t="s">
        <v>224</v>
      </c>
      <c r="EN1" s="9" t="s">
        <v>225</v>
      </c>
      <c r="EO1" s="9" t="s">
        <v>388</v>
      </c>
      <c r="EP1" s="9" t="s">
        <v>389</v>
      </c>
      <c r="EQ1" s="9" t="s">
        <v>390</v>
      </c>
      <c r="ER1" s="9" t="s">
        <v>391</v>
      </c>
      <c r="ES1" s="9" t="s">
        <v>189</v>
      </c>
      <c r="ET1" s="9" t="s">
        <v>190</v>
      </c>
      <c r="EU1" s="12" t="s">
        <v>392</v>
      </c>
      <c r="EV1" s="11" t="s">
        <v>394</v>
      </c>
      <c r="EW1" s="11" t="s">
        <v>393</v>
      </c>
      <c r="EX1" s="9" t="s">
        <v>396</v>
      </c>
      <c r="EY1" s="9" t="s">
        <v>409</v>
      </c>
      <c r="EZ1" s="9" t="s">
        <v>401</v>
      </c>
      <c r="FA1" s="9" t="s">
        <v>402</v>
      </c>
      <c r="FB1" s="9" t="s">
        <v>403</v>
      </c>
      <c r="FC1" s="9" t="s">
        <v>404</v>
      </c>
      <c r="FD1" s="9" t="s">
        <v>405</v>
      </c>
      <c r="FE1" s="9" t="s">
        <v>406</v>
      </c>
      <c r="FF1" s="9" t="s">
        <v>407</v>
      </c>
      <c r="FG1" s="9" t="s">
        <v>408</v>
      </c>
      <c r="FH1" s="9" t="s">
        <v>410</v>
      </c>
      <c r="FI1" s="9" t="s">
        <v>411</v>
      </c>
      <c r="FJ1" s="9" t="s">
        <v>412</v>
      </c>
      <c r="FK1" s="9" t="s">
        <v>413</v>
      </c>
      <c r="FL1" s="9" t="s">
        <v>414</v>
      </c>
      <c r="FM1" s="9" t="s">
        <v>415</v>
      </c>
      <c r="FN1" s="9" t="s">
        <v>416</v>
      </c>
      <c r="FO1" s="9" t="s">
        <v>417</v>
      </c>
      <c r="FP1" s="9" t="s">
        <v>418</v>
      </c>
      <c r="FQ1" s="9" t="s">
        <v>419</v>
      </c>
      <c r="FR1" s="9" t="s">
        <v>420</v>
      </c>
      <c r="FS1" s="9" t="s">
        <v>421</v>
      </c>
      <c r="FT1" s="9" t="s">
        <v>197</v>
      </c>
      <c r="FU1" s="9" t="s">
        <v>191</v>
      </c>
      <c r="FV1" s="9" t="s">
        <v>192</v>
      </c>
      <c r="FW1" s="9" t="s">
        <v>193</v>
      </c>
      <c r="FX1" s="9" t="s">
        <v>194</v>
      </c>
      <c r="FY1" s="9" t="s">
        <v>195</v>
      </c>
      <c r="FZ1" s="9" t="s">
        <v>196</v>
      </c>
      <c r="GA1" s="9" t="s">
        <v>210</v>
      </c>
      <c r="GB1" s="9" t="s">
        <v>198</v>
      </c>
      <c r="GC1" s="9" t="s">
        <v>199</v>
      </c>
      <c r="GD1" s="9" t="s">
        <v>200</v>
      </c>
      <c r="GE1" s="9" t="s">
        <v>201</v>
      </c>
      <c r="GF1" s="9" t="s">
        <v>202</v>
      </c>
      <c r="GG1" s="9" t="s">
        <v>211</v>
      </c>
    </row>
    <row r="2" spans="1:189" x14ac:dyDescent="0.25">
      <c r="A2" s="15" t="s">
        <v>523</v>
      </c>
      <c r="B2" s="15" t="s">
        <v>525</v>
      </c>
      <c r="C2" s="16" t="str">
        <f>CONCATENATE(IF(BD_RECETTE!$EP2=TRUE,"Printemps, ",""),IF(BD_RECETTE!$EO2=TRUE,"Été, ",""),IF(BD_RECETTE!$EQ2=TRUE,"Automne, ",""),IF(BD_RECETTE!$ER2=TRUE,"Hiver",""))</f>
        <v/>
      </c>
      <c r="D2" s="15"/>
      <c r="E2" s="15"/>
      <c r="F2" s="15" t="s">
        <v>434</v>
      </c>
      <c r="G2" s="15"/>
      <c r="H2" s="15" t="b">
        <v>0</v>
      </c>
      <c r="I2" s="15"/>
      <c r="J2" s="15" t="b">
        <v>0</v>
      </c>
      <c r="K2" s="15"/>
      <c r="L2" s="15" t="b">
        <v>0</v>
      </c>
      <c r="M2" s="15"/>
      <c r="N2" s="15"/>
      <c r="O2" s="15"/>
      <c r="P2" s="15"/>
      <c r="Q2" s="15"/>
      <c r="R2" s="15" t="b">
        <v>0</v>
      </c>
      <c r="S2" s="15" t="b">
        <v>0</v>
      </c>
      <c r="T2" s="15" t="b">
        <v>0</v>
      </c>
      <c r="U2" s="15" t="b">
        <v>0</v>
      </c>
      <c r="V2" s="15" t="b">
        <v>0</v>
      </c>
      <c r="W2" s="15" t="b">
        <v>0</v>
      </c>
      <c r="X2" s="15" t="b">
        <v>0</v>
      </c>
      <c r="Y2" s="15" t="b">
        <v>0</v>
      </c>
      <c r="Z2" s="15" t="b">
        <v>0</v>
      </c>
      <c r="AA2" s="15" t="b">
        <v>0</v>
      </c>
      <c r="AB2" s="15" t="b">
        <v>0</v>
      </c>
      <c r="AC2" s="15" t="b">
        <v>0</v>
      </c>
      <c r="AD2" s="15" t="b">
        <v>0</v>
      </c>
      <c r="AE2" s="15" t="b">
        <v>0</v>
      </c>
      <c r="AF2" s="15" t="b">
        <v>0</v>
      </c>
      <c r="AG2" s="15" t="b">
        <v>0</v>
      </c>
      <c r="AH2" s="15" t="b">
        <v>0</v>
      </c>
      <c r="AI2" s="15" t="b">
        <v>0</v>
      </c>
      <c r="AJ2" s="15" t="b">
        <v>0</v>
      </c>
      <c r="AK2" s="15" t="b">
        <v>0</v>
      </c>
      <c r="AL2" s="15" t="b">
        <v>0</v>
      </c>
      <c r="AM2" s="15" t="b">
        <v>0</v>
      </c>
      <c r="AN2" s="15" t="b">
        <v>0</v>
      </c>
      <c r="AO2" s="15" t="b">
        <v>0</v>
      </c>
      <c r="AP2" s="15" t="b">
        <v>0</v>
      </c>
      <c r="AQ2" s="15" t="b">
        <v>0</v>
      </c>
      <c r="AR2" s="15" t="b">
        <v>0</v>
      </c>
      <c r="AS2" s="15" t="b">
        <v>0</v>
      </c>
      <c r="AT2" s="15" t="b">
        <v>0</v>
      </c>
      <c r="AU2" s="15" t="b">
        <v>0</v>
      </c>
      <c r="AV2" s="15" t="b">
        <v>0</v>
      </c>
      <c r="AW2" s="15"/>
      <c r="AX2" s="15" t="s">
        <v>375</v>
      </c>
      <c r="AY2" s="15">
        <v>1</v>
      </c>
      <c r="AZ2" s="17">
        <v>0</v>
      </c>
      <c r="BA2" s="18">
        <v>2.1800000000000002</v>
      </c>
      <c r="BB2" s="15">
        <v>3.75</v>
      </c>
      <c r="BC2" s="17">
        <v>3.75</v>
      </c>
      <c r="BD2" s="15" t="b">
        <v>0</v>
      </c>
      <c r="BE2" s="15" t="s">
        <v>362</v>
      </c>
      <c r="BF2" s="15">
        <v>0.5</v>
      </c>
      <c r="BG2" s="17">
        <v>0</v>
      </c>
      <c r="BH2" s="18">
        <v>1.64</v>
      </c>
      <c r="BI2" s="19">
        <v>1.2</v>
      </c>
      <c r="BJ2" s="17">
        <v>2.4</v>
      </c>
      <c r="BK2" s="15" t="b">
        <v>0</v>
      </c>
      <c r="BL2" s="15" t="s">
        <v>496</v>
      </c>
      <c r="BM2" s="15">
        <v>2</v>
      </c>
      <c r="BN2" s="17">
        <v>0</v>
      </c>
      <c r="BO2" s="18">
        <v>1.88</v>
      </c>
      <c r="BP2" s="15">
        <v>2</v>
      </c>
      <c r="BQ2" s="17">
        <v>1</v>
      </c>
      <c r="BR2" s="15" t="b">
        <v>0</v>
      </c>
      <c r="BS2" s="15"/>
      <c r="BT2" s="15"/>
      <c r="BU2" s="17"/>
      <c r="BV2" s="18"/>
      <c r="BW2" s="15"/>
      <c r="BX2" s="17"/>
      <c r="BY2" s="15" t="b">
        <v>0</v>
      </c>
      <c r="BZ2" s="15"/>
      <c r="CA2" s="15"/>
      <c r="CB2" s="17"/>
      <c r="CC2" s="18"/>
      <c r="CD2" s="15"/>
      <c r="CE2" s="17"/>
      <c r="CF2" s="15" t="b">
        <v>0</v>
      </c>
      <c r="CG2" s="15"/>
      <c r="CH2" s="15"/>
      <c r="CI2" s="17"/>
      <c r="CJ2" s="18"/>
      <c r="CK2" s="15"/>
      <c r="CL2" s="17"/>
      <c r="CM2" s="15" t="b">
        <v>0</v>
      </c>
      <c r="CN2" s="15"/>
      <c r="CO2" s="15"/>
      <c r="CP2" s="17"/>
      <c r="CQ2" s="18"/>
      <c r="CR2" s="15"/>
      <c r="CS2" s="17"/>
      <c r="CT2" s="15" t="b">
        <v>0</v>
      </c>
      <c r="CU2" s="15"/>
      <c r="CV2" s="15"/>
      <c r="CW2" s="17"/>
      <c r="CX2" s="18"/>
      <c r="CY2" s="15"/>
      <c r="CZ2" s="17"/>
      <c r="DA2" s="15" t="b">
        <v>0</v>
      </c>
      <c r="DB2" s="15"/>
      <c r="DC2" s="15"/>
      <c r="DD2" s="17"/>
      <c r="DE2" s="18"/>
      <c r="DF2" s="15"/>
      <c r="DG2" s="17"/>
      <c r="DH2" s="15" t="b">
        <v>0</v>
      </c>
      <c r="DI2" s="15"/>
      <c r="DJ2" s="15"/>
      <c r="DK2" s="17"/>
      <c r="DL2" s="18"/>
      <c r="DM2" s="15"/>
      <c r="DN2" s="17"/>
      <c r="DO2" s="15" t="b">
        <v>0</v>
      </c>
      <c r="DP2" s="15"/>
      <c r="DQ2" s="15"/>
      <c r="DR2" s="17"/>
      <c r="DS2" s="15"/>
      <c r="DT2" s="15"/>
      <c r="DU2" s="17"/>
      <c r="DV2" s="15" t="b">
        <v>0</v>
      </c>
      <c r="DW2" s="15"/>
      <c r="DX2" s="15"/>
      <c r="DY2" s="17"/>
      <c r="DZ2" s="15"/>
      <c r="EA2" s="15"/>
      <c r="EB2" s="17"/>
      <c r="EC2" s="15" t="b">
        <v>0</v>
      </c>
      <c r="ED2" s="15"/>
      <c r="EE2" s="15" t="b">
        <v>0</v>
      </c>
      <c r="EF2" s="15" t="b">
        <v>1</v>
      </c>
      <c r="EG2" s="15"/>
      <c r="EH2" s="15"/>
      <c r="EI2" s="15">
        <v>0.82</v>
      </c>
      <c r="EJ2" s="15"/>
      <c r="EK2" s="19"/>
      <c r="EL2" s="15">
        <v>0</v>
      </c>
      <c r="EM2" s="15">
        <v>0</v>
      </c>
      <c r="EN2" s="15" t="s">
        <v>524</v>
      </c>
      <c r="EO2" s="15" t="b">
        <v>0</v>
      </c>
      <c r="EP2" s="15" t="b">
        <v>0</v>
      </c>
      <c r="EQ2" s="15" t="b">
        <v>0</v>
      </c>
      <c r="ER2" s="15" t="b">
        <v>0</v>
      </c>
      <c r="ES2" s="15"/>
      <c r="ET2" s="15"/>
      <c r="EU2" s="14"/>
      <c r="EV2" s="14"/>
      <c r="EW2" s="14"/>
      <c r="EX2" s="15" t="b">
        <v>0</v>
      </c>
      <c r="EY2" s="15" t="b">
        <v>0</v>
      </c>
      <c r="EZ2" s="15" t="b">
        <v>0</v>
      </c>
      <c r="FA2" s="15" t="b">
        <v>0</v>
      </c>
      <c r="FB2" s="15" t="b">
        <v>0</v>
      </c>
      <c r="FC2" s="15" t="b">
        <v>0</v>
      </c>
      <c r="FD2" s="15" t="b">
        <v>0</v>
      </c>
      <c r="FE2" s="15" t="b">
        <v>0</v>
      </c>
      <c r="FF2" s="15" t="b">
        <v>0</v>
      </c>
      <c r="FG2" s="15" t="b">
        <v>0</v>
      </c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</row>
    <row r="4" spans="1:189" x14ac:dyDescent="0.25">
      <c r="BA4"/>
      <c r="BH4"/>
      <c r="BO4"/>
      <c r="BV4"/>
      <c r="CC4"/>
      <c r="CJ4"/>
      <c r="CQ4"/>
      <c r="CX4"/>
      <c r="DE4"/>
      <c r="DL4"/>
      <c r="EU4"/>
      <c r="EV4"/>
      <c r="EW4"/>
    </row>
    <row r="5" spans="1:189" x14ac:dyDescent="0.25">
      <c r="BA5"/>
      <c r="BH5"/>
      <c r="BO5"/>
      <c r="BV5"/>
      <c r="CC5"/>
      <c r="CJ5"/>
      <c r="CQ5"/>
      <c r="CX5"/>
      <c r="DE5"/>
      <c r="DL5"/>
      <c r="EU5"/>
      <c r="EV5"/>
      <c r="EW5"/>
    </row>
  </sheetData>
  <phoneticPr fontId="1" type="noConversion"/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V2"/>
  <sheetViews>
    <sheetView workbookViewId="0">
      <selection activeCell="C11" sqref="C11"/>
    </sheetView>
  </sheetViews>
  <sheetFormatPr baseColWidth="10" defaultRowHeight="15" x14ac:dyDescent="0.25"/>
  <cols>
    <col min="1" max="1" width="12.85546875" bestFit="1" customWidth="1"/>
    <col min="2" max="2" width="12.85546875" style="1" bestFit="1" customWidth="1"/>
    <col min="3" max="3" width="10.140625" bestFit="1" customWidth="1"/>
    <col min="4" max="4" width="9.140625" bestFit="1" customWidth="1"/>
    <col min="5" max="5" width="15.28515625" bestFit="1" customWidth="1"/>
    <col min="6" max="6" width="18.42578125" bestFit="1" customWidth="1"/>
    <col min="7" max="7" width="8.140625" bestFit="1" customWidth="1"/>
    <col min="8" max="8" width="8.5703125" bestFit="1" customWidth="1"/>
    <col min="9" max="9" width="11.42578125" bestFit="1" customWidth="1"/>
    <col min="10" max="10" width="8" bestFit="1" customWidth="1"/>
    <col min="11" max="11" width="11.5703125" bestFit="1" customWidth="1"/>
    <col min="12" max="12" width="9.7109375" customWidth="1"/>
    <col min="13" max="13" width="12" customWidth="1"/>
    <col min="14" max="14" width="15.140625" customWidth="1"/>
    <col min="15" max="15" width="14" customWidth="1"/>
    <col min="16" max="16" width="14.42578125" customWidth="1"/>
    <col min="17" max="17" width="17.28515625" customWidth="1"/>
    <col min="18" max="18" width="13.85546875" customWidth="1"/>
    <col min="19" max="19" width="17.42578125" customWidth="1"/>
    <col min="20" max="21" width="15.7109375" customWidth="1"/>
    <col min="22" max="22" width="9.7109375" customWidth="1"/>
  </cols>
  <sheetData>
    <row r="1" spans="1:22" x14ac:dyDescent="0.25">
      <c r="A1" t="s">
        <v>7</v>
      </c>
      <c r="B1" s="1" t="s">
        <v>9</v>
      </c>
      <c r="C1" t="s">
        <v>219</v>
      </c>
      <c r="D1" t="s">
        <v>8</v>
      </c>
      <c r="E1" t="s">
        <v>26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218</v>
      </c>
    </row>
    <row r="2" spans="1:22" x14ac:dyDescent="0.25">
      <c r="A2" t="s">
        <v>212</v>
      </c>
      <c r="D2">
        <v>20</v>
      </c>
      <c r="G2" t="b">
        <v>1</v>
      </c>
      <c r="H2" t="b">
        <v>1</v>
      </c>
      <c r="I2" t="b">
        <v>1</v>
      </c>
      <c r="J2" t="b">
        <v>1</v>
      </c>
      <c r="K2" t="b">
        <v>1</v>
      </c>
      <c r="L2" t="b">
        <v>0</v>
      </c>
      <c r="M2" t="b">
        <v>0</v>
      </c>
      <c r="N2" t="b">
        <v>0</v>
      </c>
      <c r="O2" t="s">
        <v>384</v>
      </c>
      <c r="P2" t="s">
        <v>215</v>
      </c>
      <c r="Q2" t="s">
        <v>385</v>
      </c>
      <c r="R2" t="s">
        <v>214</v>
      </c>
      <c r="S2" t="s">
        <v>213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D8C01-F8E5-4F9E-94CF-6116CFB7B120}">
  <sheetPr codeName="Feuil11"/>
  <dimension ref="A2:C29"/>
  <sheetViews>
    <sheetView showGridLines="0" workbookViewId="0">
      <selection activeCell="J16" sqref="J16"/>
    </sheetView>
  </sheetViews>
  <sheetFormatPr baseColWidth="10" defaultRowHeight="15" x14ac:dyDescent="0.25"/>
  <cols>
    <col min="1" max="1" width="19.5703125" customWidth="1"/>
    <col min="2" max="2" width="44.85546875" customWidth="1"/>
    <col min="3" max="10" width="9.5703125" customWidth="1"/>
  </cols>
  <sheetData>
    <row r="2" spans="1:3" ht="15.75" x14ac:dyDescent="0.25">
      <c r="A2" s="66" t="s">
        <v>356</v>
      </c>
      <c r="B2" s="67" t="s">
        <v>526</v>
      </c>
      <c r="C2" s="64" t="s">
        <v>467</v>
      </c>
    </row>
    <row r="3" spans="1:3" ht="43.5" x14ac:dyDescent="0.25">
      <c r="A3" s="32"/>
      <c r="B3" s="68" t="s">
        <v>466</v>
      </c>
      <c r="C3" s="65" t="s">
        <v>468</v>
      </c>
    </row>
    <row r="4" spans="1:3" ht="15.75" x14ac:dyDescent="0.25">
      <c r="A4" s="66" t="s">
        <v>356</v>
      </c>
      <c r="B4" s="67" t="s">
        <v>527</v>
      </c>
      <c r="C4" s="64" t="s">
        <v>480</v>
      </c>
    </row>
    <row r="5" spans="1:3" ht="43.5" x14ac:dyDescent="0.25">
      <c r="A5" s="32"/>
      <c r="B5" s="68" t="s">
        <v>479</v>
      </c>
      <c r="C5" s="65" t="s">
        <v>468</v>
      </c>
    </row>
    <row r="6" spans="1:3" ht="15.75" x14ac:dyDescent="0.25">
      <c r="A6" s="66" t="s">
        <v>356</v>
      </c>
      <c r="B6" s="67" t="s">
        <v>528</v>
      </c>
      <c r="C6" s="64" t="s">
        <v>478</v>
      </c>
    </row>
    <row r="7" spans="1:3" ht="43.5" x14ac:dyDescent="0.25">
      <c r="A7" s="32"/>
      <c r="B7" s="68" t="s">
        <v>477</v>
      </c>
      <c r="C7" s="65" t="s">
        <v>468</v>
      </c>
    </row>
    <row r="8" spans="1:3" ht="15.75" x14ac:dyDescent="0.25">
      <c r="A8" s="66" t="s">
        <v>356</v>
      </c>
      <c r="B8" s="67" t="s">
        <v>529</v>
      </c>
      <c r="C8" s="64" t="s">
        <v>476</v>
      </c>
    </row>
    <row r="9" spans="1:3" ht="43.5" x14ac:dyDescent="0.25">
      <c r="A9" s="32"/>
      <c r="B9" s="68" t="s">
        <v>475</v>
      </c>
      <c r="C9" s="65" t="s">
        <v>468</v>
      </c>
    </row>
    <row r="10" spans="1:3" ht="15.75" x14ac:dyDescent="0.25">
      <c r="A10" s="66" t="s">
        <v>356</v>
      </c>
      <c r="B10" s="67" t="s">
        <v>530</v>
      </c>
      <c r="C10" s="64" t="s">
        <v>470</v>
      </c>
    </row>
    <row r="11" spans="1:3" ht="43.5" x14ac:dyDescent="0.25">
      <c r="A11" s="32"/>
      <c r="B11" s="68" t="s">
        <v>469</v>
      </c>
      <c r="C11" s="65" t="s">
        <v>468</v>
      </c>
    </row>
    <row r="12" spans="1:3" ht="15.75" x14ac:dyDescent="0.25">
      <c r="A12" s="66" t="s">
        <v>356</v>
      </c>
      <c r="B12" s="67" t="s">
        <v>531</v>
      </c>
      <c r="C12" s="64" t="s">
        <v>474</v>
      </c>
    </row>
    <row r="13" spans="1:3" ht="43.5" x14ac:dyDescent="0.25">
      <c r="A13" s="32"/>
      <c r="B13" s="68" t="s">
        <v>473</v>
      </c>
      <c r="C13" s="65" t="s">
        <v>468</v>
      </c>
    </row>
    <row r="14" spans="1:3" ht="15.75" x14ac:dyDescent="0.25">
      <c r="A14" s="66" t="s">
        <v>356</v>
      </c>
      <c r="B14" s="67" t="s">
        <v>532</v>
      </c>
      <c r="C14" s="64" t="s">
        <v>472</v>
      </c>
    </row>
    <row r="15" spans="1:3" ht="43.5" x14ac:dyDescent="0.25">
      <c r="A15" s="32"/>
      <c r="B15" s="68" t="s">
        <v>471</v>
      </c>
      <c r="C15" s="65" t="s">
        <v>468</v>
      </c>
    </row>
    <row r="16" spans="1:3" ht="31.5" x14ac:dyDescent="0.25">
      <c r="A16" s="66" t="s">
        <v>368</v>
      </c>
      <c r="B16" s="67" t="s">
        <v>533</v>
      </c>
      <c r="C16" s="64" t="s">
        <v>446</v>
      </c>
    </row>
    <row r="17" spans="1:3" ht="43.5" x14ac:dyDescent="0.25">
      <c r="A17" s="32"/>
      <c r="B17" s="68" t="s">
        <v>482</v>
      </c>
      <c r="C17" s="65" t="s">
        <v>468</v>
      </c>
    </row>
    <row r="18" spans="1:3" ht="15.75" x14ac:dyDescent="0.25">
      <c r="A18" s="66" t="s">
        <v>371</v>
      </c>
      <c r="B18" s="67" t="s">
        <v>492</v>
      </c>
      <c r="C18" s="64" t="s">
        <v>483</v>
      </c>
    </row>
    <row r="19" spans="1:3" ht="43.5" x14ac:dyDescent="0.25">
      <c r="A19" s="32"/>
      <c r="B19" s="68"/>
      <c r="C19" s="65" t="s">
        <v>453</v>
      </c>
    </row>
    <row r="20" spans="1:3" ht="15.75" x14ac:dyDescent="0.25">
      <c r="A20" s="66" t="s">
        <v>371</v>
      </c>
      <c r="B20" s="67" t="s">
        <v>493</v>
      </c>
      <c r="C20" s="64" t="s">
        <v>445</v>
      </c>
    </row>
    <row r="21" spans="1:3" ht="43.5" x14ac:dyDescent="0.25">
      <c r="A21" s="32"/>
      <c r="B21" s="68"/>
      <c r="C21" s="65" t="s">
        <v>453</v>
      </c>
    </row>
    <row r="22" spans="1:3" ht="31.5" x14ac:dyDescent="0.25">
      <c r="A22" s="66" t="s">
        <v>378</v>
      </c>
      <c r="B22" s="67" t="s">
        <v>534</v>
      </c>
      <c r="C22" s="64" t="s">
        <v>485</v>
      </c>
    </row>
    <row r="23" spans="1:3" ht="43.5" x14ac:dyDescent="0.25">
      <c r="A23" s="32"/>
      <c r="B23" s="68" t="s">
        <v>484</v>
      </c>
      <c r="C23" s="65" t="s">
        <v>453</v>
      </c>
    </row>
    <row r="24" spans="1:3" ht="15.75" x14ac:dyDescent="0.25">
      <c r="A24" s="66" t="s">
        <v>378</v>
      </c>
      <c r="B24" s="67" t="s">
        <v>535</v>
      </c>
      <c r="C24" s="64" t="s">
        <v>487</v>
      </c>
    </row>
    <row r="25" spans="1:3" ht="43.5" x14ac:dyDescent="0.25">
      <c r="A25" s="32"/>
      <c r="B25" s="68" t="s">
        <v>486</v>
      </c>
      <c r="C25" s="65" t="s">
        <v>468</v>
      </c>
    </row>
    <row r="26" spans="1:3" ht="15.75" x14ac:dyDescent="0.25">
      <c r="A26" s="66" t="s">
        <v>350</v>
      </c>
      <c r="B26" s="67" t="s">
        <v>536</v>
      </c>
      <c r="C26" s="64" t="s">
        <v>489</v>
      </c>
    </row>
    <row r="27" spans="1:3" ht="43.5" x14ac:dyDescent="0.25">
      <c r="A27" s="32"/>
      <c r="B27" s="68" t="s">
        <v>488</v>
      </c>
      <c r="C27" s="65" t="s">
        <v>481</v>
      </c>
    </row>
    <row r="28" spans="1:3" ht="15.75" x14ac:dyDescent="0.25">
      <c r="A28" s="66" t="s">
        <v>78</v>
      </c>
      <c r="B28" s="67" t="s">
        <v>537</v>
      </c>
      <c r="C28" s="64" t="s">
        <v>491</v>
      </c>
    </row>
    <row r="29" spans="1:3" ht="43.5" x14ac:dyDescent="0.25">
      <c r="A29" s="32"/>
      <c r="B29" s="68" t="s">
        <v>490</v>
      </c>
      <c r="C29" s="65" t="s">
        <v>454</v>
      </c>
    </row>
  </sheetData>
  <pageMargins left="0.25" right="0.25" top="0.75" bottom="0.75" header="0.3" footer="0.3"/>
  <pageSetup paperSize="9" orientation="portrait" horizontalDpi="0" verticalDpi="0" r:id="rId1"/>
  <rowBreaks count="6" manualBreakCount="6">
    <brk id="15" max="16383" man="1"/>
    <brk id="17" max="16383" man="1"/>
    <brk id="21" max="16383" man="1"/>
    <brk id="25" max="16383" man="1"/>
    <brk id="27" max="16383" man="1"/>
    <brk id="2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générer_listing">
                <anchor moveWithCells="1" sizeWithCells="1">
                  <from>
                    <xdr:col>11</xdr:col>
                    <xdr:colOff>295275</xdr:colOff>
                    <xdr:row>3</xdr:row>
                    <xdr:rowOff>47625</xdr:rowOff>
                  </from>
                  <to>
                    <xdr:col>13</xdr:col>
                    <xdr:colOff>238125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398C0-2EE4-4615-8F75-39F223AEF97B}">
  <sheetPr codeName="Feuil10"/>
  <dimension ref="A1:G53"/>
  <sheetViews>
    <sheetView zoomScaleNormal="100" workbookViewId="0">
      <selection activeCell="B56" sqref="B56"/>
    </sheetView>
  </sheetViews>
  <sheetFormatPr baseColWidth="10" defaultRowHeight="15" x14ac:dyDescent="0.25"/>
  <cols>
    <col min="1" max="1" width="15.28515625" customWidth="1"/>
    <col min="2" max="2" width="62.28515625" customWidth="1"/>
    <col min="3" max="3" width="20.7109375" bestFit="1" customWidth="1"/>
  </cols>
  <sheetData>
    <row r="1" spans="1:7" ht="15.75" x14ac:dyDescent="0.25">
      <c r="B1" s="50" t="s">
        <v>447</v>
      </c>
    </row>
    <row r="2" spans="1:7" ht="15.75" x14ac:dyDescent="0.25">
      <c r="A2" s="51" t="s">
        <v>448</v>
      </c>
      <c r="B2" s="50">
        <v>20200010</v>
      </c>
      <c r="C2" s="51" t="s">
        <v>449</v>
      </c>
    </row>
    <row r="3" spans="1:7" x14ac:dyDescent="0.25">
      <c r="C3" t="s">
        <v>351</v>
      </c>
    </row>
    <row r="4" spans="1:7" x14ac:dyDescent="0.25">
      <c r="C4" t="str">
        <f>_xlfn.IFNA(CONCATENATE("Tel : "&amp; VLOOKUP($C$3,[1]BD_FOUR!A:B,2,0)),"")</f>
        <v/>
      </c>
    </row>
    <row r="5" spans="1:7" x14ac:dyDescent="0.25">
      <c r="C5" t="str">
        <f>_xlfn.IFNA(CONCATENATE("Mail : " &amp; VLOOKUP($C$3,[1]BD_FOUR!A:C,3,0)),"")</f>
        <v/>
      </c>
    </row>
    <row r="11" spans="1:7" x14ac:dyDescent="0.25">
      <c r="A11" s="31" t="s">
        <v>450</v>
      </c>
    </row>
    <row r="12" spans="1:7" x14ac:dyDescent="0.25">
      <c r="A12" s="71"/>
      <c r="B12" s="71"/>
      <c r="C12" s="71"/>
    </row>
    <row r="13" spans="1:7" ht="15.75" thickBot="1" x14ac:dyDescent="0.3">
      <c r="A13" s="52"/>
      <c r="B13" s="52"/>
      <c r="C13" s="52"/>
    </row>
    <row r="14" spans="1:7" ht="19.5" thickBot="1" x14ac:dyDescent="0.3">
      <c r="A14" s="53" t="s">
        <v>27</v>
      </c>
      <c r="B14" s="54" t="s">
        <v>451</v>
      </c>
      <c r="C14" s="55" t="s">
        <v>452</v>
      </c>
    </row>
    <row r="15" spans="1:7" ht="20.25" customHeight="1" thickBot="1" x14ac:dyDescent="0.3">
      <c r="A15" s="56">
        <v>1</v>
      </c>
      <c r="B15" s="57" t="s">
        <v>352</v>
      </c>
      <c r="C15" s="58">
        <v>3740</v>
      </c>
    </row>
    <row r="16" spans="1:7" ht="18.75" hidden="1" customHeight="1" thickBot="1" x14ac:dyDescent="0.3">
      <c r="A16" s="59"/>
      <c r="B16" s="60"/>
      <c r="C16" s="61"/>
      <c r="G16" s="62"/>
    </row>
    <row r="17" spans="1:3" ht="20.25" customHeight="1" thickBot="1" x14ac:dyDescent="0.3">
      <c r="A17" s="56">
        <v>2</v>
      </c>
      <c r="B17" s="57" t="s">
        <v>353</v>
      </c>
      <c r="C17" s="58">
        <v>3732</v>
      </c>
    </row>
    <row r="18" spans="1:3" ht="18.75" hidden="1" customHeight="1" thickBot="1" x14ac:dyDescent="0.3">
      <c r="A18" s="59"/>
      <c r="B18" s="60"/>
      <c r="C18" s="61"/>
    </row>
    <row r="19" spans="1:3" ht="20.25" customHeight="1" thickBot="1" x14ac:dyDescent="0.3">
      <c r="A19" s="56">
        <v>2</v>
      </c>
      <c r="B19" s="57" t="s">
        <v>354</v>
      </c>
      <c r="C19" s="58" t="s">
        <v>494</v>
      </c>
    </row>
    <row r="20" spans="1:3" ht="18.75" hidden="1" customHeight="1" thickBot="1" x14ac:dyDescent="0.3">
      <c r="A20" s="59"/>
      <c r="B20" s="60"/>
      <c r="C20" s="61"/>
    </row>
    <row r="21" spans="1:3" ht="20.25" hidden="1" customHeight="1" x14ac:dyDescent="0.25">
      <c r="A21" s="56"/>
      <c r="B21" s="57"/>
      <c r="C21" s="58"/>
    </row>
    <row r="22" spans="1:3" ht="18.75" hidden="1" customHeight="1" x14ac:dyDescent="0.25">
      <c r="A22" s="59"/>
      <c r="B22" s="60"/>
      <c r="C22" s="61"/>
    </row>
    <row r="23" spans="1:3" ht="20.25" hidden="1" customHeight="1" x14ac:dyDescent="0.25">
      <c r="A23" s="56"/>
      <c r="B23" s="57"/>
      <c r="C23" s="58"/>
    </row>
    <row r="24" spans="1:3" ht="18.75" hidden="1" customHeight="1" thickBot="1" x14ac:dyDescent="0.3">
      <c r="A24" s="59"/>
      <c r="B24" s="60"/>
      <c r="C24" s="61"/>
    </row>
    <row r="25" spans="1:3" ht="20.25" hidden="1" customHeight="1" thickBot="1" x14ac:dyDescent="0.3">
      <c r="A25" s="56"/>
      <c r="B25" s="57"/>
      <c r="C25" s="58"/>
    </row>
    <row r="26" spans="1:3" ht="18.75" hidden="1" customHeight="1" thickBot="1" x14ac:dyDescent="0.3">
      <c r="A26" s="59"/>
      <c r="B26" s="60"/>
      <c r="C26" s="61"/>
    </row>
    <row r="27" spans="1:3" ht="20.25" hidden="1" customHeight="1" x14ac:dyDescent="0.25">
      <c r="A27" s="56"/>
      <c r="B27" s="57"/>
      <c r="C27" s="58"/>
    </row>
    <row r="28" spans="1:3" ht="18.75" hidden="1" customHeight="1" x14ac:dyDescent="0.25">
      <c r="A28" s="59"/>
      <c r="B28" s="60"/>
      <c r="C28" s="61"/>
    </row>
    <row r="29" spans="1:3" ht="20.25" hidden="1" customHeight="1" x14ac:dyDescent="0.25">
      <c r="A29" s="56"/>
      <c r="B29" s="57"/>
      <c r="C29" s="58"/>
    </row>
    <row r="30" spans="1:3" ht="18.75" hidden="1" customHeight="1" thickBot="1" x14ac:dyDescent="0.3">
      <c r="A30" s="59"/>
      <c r="B30" s="60"/>
      <c r="C30" s="61"/>
    </row>
    <row r="31" spans="1:3" ht="20.25" hidden="1" customHeight="1" thickBot="1" x14ac:dyDescent="0.3">
      <c r="A31" s="56"/>
      <c r="B31" s="57"/>
      <c r="C31" s="58"/>
    </row>
    <row r="32" spans="1:3" ht="18.75" hidden="1" customHeight="1" thickBot="1" x14ac:dyDescent="0.3">
      <c r="A32" s="59"/>
      <c r="B32" s="60"/>
      <c r="C32" s="61"/>
    </row>
    <row r="33" spans="1:3" ht="20.25" hidden="1" customHeight="1" x14ac:dyDescent="0.25">
      <c r="A33" s="56"/>
      <c r="B33" s="57"/>
      <c r="C33" s="58"/>
    </row>
    <row r="34" spans="1:3" ht="18.75" hidden="1" customHeight="1" x14ac:dyDescent="0.25">
      <c r="A34" s="59"/>
      <c r="B34" s="60"/>
      <c r="C34" s="61"/>
    </row>
    <row r="35" spans="1:3" ht="20.25" hidden="1" customHeight="1" x14ac:dyDescent="0.25">
      <c r="A35" s="56"/>
      <c r="B35" s="57"/>
      <c r="C35" s="58"/>
    </row>
    <row r="36" spans="1:3" ht="18.75" hidden="1" customHeight="1" thickBot="1" x14ac:dyDescent="0.3">
      <c r="A36" s="59"/>
      <c r="B36" s="60"/>
      <c r="C36" s="61"/>
    </row>
    <row r="37" spans="1:3" ht="20.25" hidden="1" customHeight="1" thickBot="1" x14ac:dyDescent="0.3">
      <c r="A37" s="56"/>
      <c r="B37" s="57"/>
      <c r="C37" s="58"/>
    </row>
    <row r="38" spans="1:3" ht="18.75" hidden="1" customHeight="1" thickBot="1" x14ac:dyDescent="0.3">
      <c r="A38" s="59"/>
      <c r="B38" s="60"/>
      <c r="C38" s="61"/>
    </row>
    <row r="39" spans="1:3" ht="20.25" hidden="1" customHeight="1" thickBot="1" x14ac:dyDescent="0.3">
      <c r="A39" s="56"/>
      <c r="B39" s="57"/>
      <c r="C39" s="58"/>
    </row>
    <row r="40" spans="1:3" ht="18.75" hidden="1" customHeight="1" thickBot="1" x14ac:dyDescent="0.3">
      <c r="A40" s="59"/>
      <c r="B40" s="60"/>
      <c r="C40" s="61"/>
    </row>
    <row r="41" spans="1:3" ht="20.25" hidden="1" customHeight="1" x14ac:dyDescent="0.25">
      <c r="A41" s="56"/>
      <c r="B41" s="57"/>
      <c r="C41" s="58"/>
    </row>
    <row r="42" spans="1:3" ht="18.75" hidden="1" customHeight="1" x14ac:dyDescent="0.25">
      <c r="A42" s="59"/>
      <c r="B42" s="60"/>
      <c r="C42" s="61"/>
    </row>
    <row r="43" spans="1:3" ht="20.25" hidden="1" customHeight="1" x14ac:dyDescent="0.25">
      <c r="A43" s="56"/>
      <c r="B43" s="57"/>
      <c r="C43" s="58"/>
    </row>
    <row r="44" spans="1:3" ht="18.75" hidden="1" customHeight="1" thickBot="1" x14ac:dyDescent="0.3">
      <c r="A44" s="59"/>
      <c r="B44" s="60"/>
      <c r="C44" s="61"/>
    </row>
    <row r="45" spans="1:3" ht="20.25" hidden="1" customHeight="1" thickBot="1" x14ac:dyDescent="0.3">
      <c r="A45" s="56"/>
      <c r="B45" s="57"/>
      <c r="C45" s="58"/>
    </row>
    <row r="46" spans="1:3" ht="18.75" hidden="1" customHeight="1" thickBot="1" x14ac:dyDescent="0.3">
      <c r="A46" s="59"/>
      <c r="B46" s="60"/>
      <c r="C46" s="61"/>
    </row>
    <row r="47" spans="1:3" ht="20.25" hidden="1" customHeight="1" x14ac:dyDescent="0.25">
      <c r="A47" s="56"/>
      <c r="B47" s="57"/>
      <c r="C47" s="58"/>
    </row>
    <row r="48" spans="1:3" ht="18.75" hidden="1" customHeight="1" x14ac:dyDescent="0.25">
      <c r="A48" s="59"/>
      <c r="B48" s="60"/>
      <c r="C48" s="61"/>
    </row>
    <row r="49" spans="1:3" ht="20.25" hidden="1" customHeight="1" x14ac:dyDescent="0.25">
      <c r="A49" s="56"/>
      <c r="B49" s="57"/>
      <c r="C49" s="58"/>
    </row>
    <row r="50" spans="1:3" ht="18.75" hidden="1" customHeight="1" thickBot="1" x14ac:dyDescent="0.3">
      <c r="A50" s="59"/>
      <c r="B50" s="60"/>
      <c r="C50" s="61"/>
    </row>
    <row r="51" spans="1:3" ht="20.25" hidden="1" customHeight="1" thickBot="1" x14ac:dyDescent="0.3">
      <c r="A51" s="56"/>
      <c r="B51" s="57"/>
      <c r="C51" s="58"/>
    </row>
    <row r="52" spans="1:3" ht="18.75" hidden="1" customHeight="1" thickBot="1" x14ac:dyDescent="0.3">
      <c r="A52" s="59"/>
      <c r="B52" s="60"/>
      <c r="C52" s="61"/>
    </row>
    <row r="53" spans="1:3" x14ac:dyDescent="0.25">
      <c r="A53" s="63"/>
      <c r="B53" s="63"/>
      <c r="C53" s="63"/>
    </row>
  </sheetData>
  <mergeCells count="1">
    <mergeCell ref="A12:C12"/>
  </mergeCells>
  <pageMargins left="0.25" right="0.25" top="0.75" bottom="0.75" header="0.3" footer="0.3"/>
  <pageSetup paperSize="9" orientation="portrait" horizontalDpi="0" verticalDpi="0" r:id="rId1"/>
  <headerFooter>
    <oddFooter>&amp;CX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B84DA-68E2-45A5-8438-5780AC43C195}">
  <sheetPr codeName="Feuil8"/>
  <dimension ref="A1:J26"/>
  <sheetViews>
    <sheetView workbookViewId="0">
      <selection activeCell="R24" sqref="R24"/>
    </sheetView>
  </sheetViews>
  <sheetFormatPr baseColWidth="10" defaultRowHeight="15" x14ac:dyDescent="0.25"/>
  <cols>
    <col min="1" max="2" width="11.42578125" customWidth="1"/>
    <col min="5" max="5" width="14.28515625" customWidth="1"/>
    <col min="6" max="6" width="7" bestFit="1" customWidth="1"/>
    <col min="7" max="7" width="9.42578125" bestFit="1" customWidth="1"/>
    <col min="8" max="10" width="7.7109375" customWidth="1"/>
  </cols>
  <sheetData>
    <row r="1" spans="1:10" s="49" customFormat="1" ht="19.5" customHeight="1" thickBot="1" x14ac:dyDescent="0.3">
      <c r="A1" s="48" t="s">
        <v>441</v>
      </c>
      <c r="B1" s="75" t="s">
        <v>386</v>
      </c>
      <c r="C1" s="76"/>
      <c r="D1" s="76"/>
      <c r="E1" s="76"/>
      <c r="F1" s="76"/>
      <c r="G1" s="77"/>
      <c r="H1" s="78" t="s">
        <v>516</v>
      </c>
      <c r="I1" s="79"/>
      <c r="J1" s="80"/>
    </row>
    <row r="2" spans="1:10" ht="16.5" customHeight="1" x14ac:dyDescent="0.25">
      <c r="A2" s="47"/>
      <c r="B2" s="46"/>
      <c r="C2" s="46"/>
      <c r="D2" s="46"/>
      <c r="E2" s="46"/>
      <c r="F2" s="46"/>
      <c r="G2" s="46"/>
      <c r="H2" s="46"/>
      <c r="I2" s="47"/>
      <c r="J2" s="47"/>
    </row>
    <row r="3" spans="1:10" ht="30" customHeight="1" x14ac:dyDescent="0.25">
      <c r="A3" s="81" t="s">
        <v>522</v>
      </c>
      <c r="B3" s="82"/>
      <c r="C3" s="82"/>
      <c r="D3" s="82"/>
      <c r="E3" s="82"/>
      <c r="F3" s="82"/>
      <c r="G3" s="82"/>
      <c r="H3" s="82"/>
      <c r="I3" s="82"/>
      <c r="J3" s="83"/>
    </row>
    <row r="4" spans="1:10" ht="7.5" customHeight="1" x14ac:dyDescent="0.25">
      <c r="A4" s="31"/>
    </row>
    <row r="5" spans="1:10" s="62" customFormat="1" ht="30" customHeight="1" x14ac:dyDescent="0.25">
      <c r="A5" s="81" t="s">
        <v>521</v>
      </c>
      <c r="B5" s="82"/>
      <c r="C5" s="82"/>
      <c r="D5" s="82"/>
      <c r="E5" s="82"/>
      <c r="F5" s="82"/>
      <c r="G5" s="82"/>
      <c r="H5" s="82"/>
      <c r="I5" s="82"/>
      <c r="J5" s="83"/>
    </row>
    <row r="6" spans="1:10" ht="15.75" thickBo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ht="15.75" thickBot="1" x14ac:dyDescent="0.3">
      <c r="A7" s="40" t="s">
        <v>435</v>
      </c>
      <c r="B7" s="41"/>
      <c r="C7" s="41"/>
      <c r="D7" s="41"/>
      <c r="E7" s="42"/>
      <c r="F7" s="43" t="s">
        <v>439</v>
      </c>
      <c r="G7" s="44" t="s">
        <v>515</v>
      </c>
      <c r="H7" s="43" t="s">
        <v>512</v>
      </c>
      <c r="I7" s="43" t="s">
        <v>513</v>
      </c>
      <c r="J7" s="45" t="s">
        <v>514</v>
      </c>
    </row>
    <row r="8" spans="1:10" x14ac:dyDescent="0.25">
      <c r="A8" s="32" t="s">
        <v>495</v>
      </c>
      <c r="B8" s="33"/>
      <c r="C8" s="33"/>
      <c r="D8" s="33"/>
      <c r="E8" s="34"/>
      <c r="F8" s="35" t="s">
        <v>436</v>
      </c>
      <c r="G8" s="36">
        <v>0.16400000000000001</v>
      </c>
      <c r="H8" s="37">
        <v>0.08</v>
      </c>
      <c r="I8" s="37">
        <v>0.4</v>
      </c>
      <c r="J8" s="37">
        <v>0.8</v>
      </c>
    </row>
    <row r="9" spans="1:10" x14ac:dyDescent="0.25">
      <c r="A9" s="21" t="s">
        <v>373</v>
      </c>
      <c r="B9" s="22"/>
      <c r="C9" s="22"/>
      <c r="D9" s="22"/>
      <c r="E9" s="23"/>
      <c r="F9" s="29" t="s">
        <v>437</v>
      </c>
      <c r="G9" s="25">
        <v>2.0408163265306123</v>
      </c>
      <c r="H9" s="38">
        <v>4.0816326530612246</v>
      </c>
      <c r="I9" s="38">
        <v>20.408163265306101</v>
      </c>
      <c r="J9" s="38">
        <v>40.816326530612201</v>
      </c>
    </row>
    <row r="10" spans="1:10" x14ac:dyDescent="0.25">
      <c r="A10" s="21" t="s">
        <v>496</v>
      </c>
      <c r="B10" s="22"/>
      <c r="C10" s="22"/>
      <c r="D10" s="22"/>
      <c r="E10" s="23"/>
      <c r="F10" s="29" t="s">
        <v>438</v>
      </c>
      <c r="G10" s="25">
        <v>0.19183673469387758</v>
      </c>
      <c r="H10" s="38">
        <v>0.20408163265306123</v>
      </c>
      <c r="I10" s="38">
        <v>1.020408163265305</v>
      </c>
      <c r="J10" s="38">
        <v>2.0408163265306101</v>
      </c>
    </row>
    <row r="11" spans="1:10" x14ac:dyDescent="0.25">
      <c r="A11" s="21" t="s">
        <v>372</v>
      </c>
      <c r="B11" s="22"/>
      <c r="C11" s="22"/>
      <c r="D11" s="22"/>
      <c r="E11" s="23"/>
      <c r="F11" s="29" t="s">
        <v>437</v>
      </c>
      <c r="G11" s="25">
        <v>2.0408163265306124E-2</v>
      </c>
      <c r="H11" s="38">
        <v>0.81632653061224492</v>
      </c>
      <c r="I11" s="38">
        <v>4.0816326530612246</v>
      </c>
      <c r="J11" s="38">
        <v>8.1632653061224492</v>
      </c>
    </row>
    <row r="12" spans="1:10" x14ac:dyDescent="0.25">
      <c r="A12" s="21" t="s">
        <v>510</v>
      </c>
      <c r="B12" s="22"/>
      <c r="C12" s="22"/>
      <c r="D12" s="22"/>
      <c r="E12" s="23"/>
      <c r="F12" s="29" t="s">
        <v>437</v>
      </c>
      <c r="G12" s="25">
        <v>0.1306122448979592</v>
      </c>
      <c r="H12" s="38">
        <v>0.20408163265306123</v>
      </c>
      <c r="I12" s="38">
        <v>1.020408163265305</v>
      </c>
      <c r="J12" s="38">
        <v>2.0408163265306101</v>
      </c>
    </row>
    <row r="13" spans="1:10" x14ac:dyDescent="0.25">
      <c r="A13" s="21" t="s">
        <v>367</v>
      </c>
      <c r="B13" s="22"/>
      <c r="C13" s="22"/>
      <c r="D13" s="22"/>
      <c r="E13" s="23"/>
      <c r="F13" s="29" t="s">
        <v>436</v>
      </c>
      <c r="G13" s="25">
        <v>8.9795918367346947E-2</v>
      </c>
      <c r="H13" s="38">
        <v>1.0204081632653062E-2</v>
      </c>
      <c r="I13" s="38">
        <v>5.1020408163265502E-2</v>
      </c>
      <c r="J13" s="38">
        <v>0.102040816326531</v>
      </c>
    </row>
    <row r="14" spans="1:10" hidden="1" x14ac:dyDescent="0.25">
      <c r="A14" s="21"/>
      <c r="B14" s="22"/>
      <c r="C14" s="22"/>
      <c r="D14" s="22"/>
      <c r="E14" s="23"/>
      <c r="F14" s="24"/>
      <c r="G14" s="25"/>
      <c r="H14" s="38"/>
      <c r="I14" s="38">
        <v>0</v>
      </c>
      <c r="J14" s="38">
        <v>0</v>
      </c>
    </row>
    <row r="15" spans="1:10" hidden="1" x14ac:dyDescent="0.25">
      <c r="A15" s="21"/>
      <c r="B15" s="22"/>
      <c r="C15" s="22"/>
      <c r="D15" s="22"/>
      <c r="E15" s="23"/>
      <c r="F15" s="24"/>
      <c r="G15" s="25"/>
      <c r="H15" s="38"/>
      <c r="I15" s="38">
        <v>0</v>
      </c>
      <c r="J15" s="38">
        <v>0</v>
      </c>
    </row>
    <row r="16" spans="1:10" hidden="1" x14ac:dyDescent="0.25">
      <c r="A16" s="21"/>
      <c r="B16" s="22"/>
      <c r="C16" s="22"/>
      <c r="D16" s="22"/>
      <c r="E16" s="23"/>
      <c r="F16" s="24"/>
      <c r="G16" s="25"/>
      <c r="H16" s="38"/>
      <c r="I16" s="38">
        <v>0</v>
      </c>
      <c r="J16" s="38">
        <v>0</v>
      </c>
    </row>
    <row r="17" spans="1:10" hidden="1" x14ac:dyDescent="0.25">
      <c r="A17" s="21"/>
      <c r="B17" s="22"/>
      <c r="C17" s="22"/>
      <c r="D17" s="22"/>
      <c r="E17" s="23"/>
      <c r="F17" s="24"/>
      <c r="G17" s="25"/>
      <c r="H17" s="38"/>
      <c r="I17" s="38">
        <v>0</v>
      </c>
      <c r="J17" s="38">
        <v>0</v>
      </c>
    </row>
    <row r="18" spans="1:10" hidden="1" x14ac:dyDescent="0.25">
      <c r="A18" s="21"/>
      <c r="B18" s="22"/>
      <c r="C18" s="22"/>
      <c r="D18" s="22"/>
      <c r="E18" s="23"/>
      <c r="F18" s="24"/>
      <c r="G18" s="25"/>
      <c r="H18" s="38"/>
      <c r="I18" s="38">
        <v>0</v>
      </c>
      <c r="J18" s="38">
        <v>0</v>
      </c>
    </row>
    <row r="19" spans="1:10" hidden="1" x14ac:dyDescent="0.25">
      <c r="A19" s="21"/>
      <c r="B19" s="22"/>
      <c r="C19" s="22"/>
      <c r="D19" s="22"/>
      <c r="E19" s="23"/>
      <c r="F19" s="24"/>
      <c r="G19" s="25"/>
      <c r="H19" s="38"/>
      <c r="I19" s="38">
        <v>0</v>
      </c>
      <c r="J19" s="38">
        <v>0</v>
      </c>
    </row>
    <row r="20" spans="1:10" s="31" customFormat="1" hidden="1" x14ac:dyDescent="0.25">
      <c r="A20" s="26"/>
      <c r="B20" s="27"/>
      <c r="C20" s="27"/>
      <c r="D20" s="27"/>
      <c r="E20" s="28"/>
      <c r="F20" s="29"/>
      <c r="G20" s="30"/>
      <c r="H20" s="39"/>
      <c r="I20" s="39">
        <v>0</v>
      </c>
      <c r="J20" s="39">
        <v>0</v>
      </c>
    </row>
    <row r="21" spans="1:10" x14ac:dyDescent="0.25">
      <c r="E21" s="31" t="s">
        <v>511</v>
      </c>
      <c r="F21" s="31"/>
      <c r="G21" s="30">
        <v>2.6374693877551021</v>
      </c>
    </row>
    <row r="23" spans="1:10" x14ac:dyDescent="0.25">
      <c r="A23" s="31"/>
      <c r="G23" s="2"/>
    </row>
    <row r="24" spans="1:10" s="62" customFormat="1" ht="135" customHeight="1" x14ac:dyDescent="0.25">
      <c r="A24" s="72" t="s">
        <v>517</v>
      </c>
      <c r="B24" s="73"/>
      <c r="C24" s="73"/>
      <c r="D24" s="73"/>
      <c r="E24" s="73"/>
      <c r="F24" s="73"/>
      <c r="G24" s="73"/>
      <c r="H24" s="73"/>
      <c r="I24" s="73"/>
      <c r="J24" s="74"/>
    </row>
    <row r="25" spans="1:10" ht="15" hidden="1" customHeight="1" x14ac:dyDescent="0.25">
      <c r="A25" s="72"/>
      <c r="B25" s="73"/>
      <c r="C25" s="73"/>
      <c r="D25" s="73"/>
      <c r="E25" s="73"/>
      <c r="F25" s="73"/>
      <c r="G25" s="73"/>
      <c r="H25" s="73"/>
      <c r="I25" s="73"/>
      <c r="J25" s="74"/>
    </row>
    <row r="26" spans="1:10" ht="15" hidden="1" customHeight="1" x14ac:dyDescent="0.25">
      <c r="A26" s="72"/>
      <c r="B26" s="73"/>
      <c r="C26" s="73"/>
      <c r="D26" s="73"/>
      <c r="E26" s="73"/>
      <c r="F26" s="73"/>
      <c r="G26" s="73"/>
      <c r="H26" s="73"/>
      <c r="I26" s="73"/>
      <c r="J26" s="74"/>
    </row>
  </sheetData>
  <mergeCells count="7">
    <mergeCell ref="A25:J25"/>
    <mergeCell ref="A26:J26"/>
    <mergeCell ref="B1:G1"/>
    <mergeCell ref="H1:J1"/>
    <mergeCell ref="A3:J3"/>
    <mergeCell ref="A5:J5"/>
    <mergeCell ref="A24:J24"/>
  </mergeCells>
  <pageMargins left="0.25" right="0.25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989B6-60E8-4C46-A9FF-F4BFA16CD079}">
  <sheetPr codeName="Feuil12"/>
  <dimension ref="A1:B1"/>
  <sheetViews>
    <sheetView workbookViewId="0">
      <selection activeCell="L18" sqref="L18"/>
    </sheetView>
  </sheetViews>
  <sheetFormatPr baseColWidth="10" defaultRowHeight="15" x14ac:dyDescent="0.25"/>
  <cols>
    <col min="5" max="5" width="14.28515625" customWidth="1"/>
    <col min="6" max="6" width="7" bestFit="1" customWidth="1"/>
    <col min="7" max="7" width="9.42578125" bestFit="1" customWidth="1"/>
    <col min="8" max="10" width="7.7109375" customWidth="1"/>
  </cols>
  <sheetData>
    <row r="1" spans="1:2" x14ac:dyDescent="0.25">
      <c r="A1" s="70" t="s">
        <v>442</v>
      </c>
      <c r="B1" s="66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générer_listing_recette">
                <anchor moveWithCells="1" sizeWithCells="1">
                  <from>
                    <xdr:col>11</xdr:col>
                    <xdr:colOff>561975</xdr:colOff>
                    <xdr:row>1</xdr:row>
                    <xdr:rowOff>190500</xdr:rowOff>
                  </from>
                  <to>
                    <xdr:col>13</xdr:col>
                    <xdr:colOff>123825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B58F45-970C-41D4-BF89-3AF3074ADC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MENU</vt:lpstr>
      <vt:lpstr>BD_PARAM</vt:lpstr>
      <vt:lpstr>BD_PROD</vt:lpstr>
      <vt:lpstr>BD_MENU</vt:lpstr>
      <vt:lpstr>BD_RECETTE</vt:lpstr>
      <vt:lpstr>BD_FOUR</vt:lpstr>
      <vt:lpstr>LISTING</vt:lpstr>
      <vt:lpstr>BON_COMMANDE</vt:lpstr>
      <vt:lpstr>Fiche_recette</vt:lpstr>
      <vt:lpstr>Fiche_recette_générer</vt:lpstr>
      <vt:lpstr>zone_BC</vt:lpstr>
      <vt:lpstr>BON_COMMANDE!Zone_d_impression</vt:lpstr>
      <vt:lpstr>Fiche_recette_générer!Zone_d_impression</vt:lpstr>
      <vt:lpstr>LISTING!Zone_d_impression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cp:lastPrinted>2020-04-29T15:32:49Z</cp:lastPrinted>
  <dcterms:created xsi:type="dcterms:W3CDTF">2020-03-24T15:28:43Z</dcterms:created>
  <dcterms:modified xsi:type="dcterms:W3CDTF">2020-04-30T09:47:01Z</dcterms:modified>
</cp:coreProperties>
</file>