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aëtan\Desktop\KNF\"/>
    </mc:Choice>
  </mc:AlternateContent>
  <xr:revisionPtr revIDLastSave="0" documentId="8_{9D55FFBD-3D69-4657-AD2E-070401541D13}" xr6:coauthVersionLast="47" xr6:coauthVersionMax="47" xr10:uidLastSave="{00000000-0000-0000-0000-000000000000}"/>
  <bookViews>
    <workbookView xWindow="-120" yWindow="-120" windowWidth="20730" windowHeight="11760" activeTab="5" xr2:uid="{00000000-000D-0000-FFFF-FFFF00000000}"/>
  </bookViews>
  <sheets>
    <sheet name="BDD" sheetId="1" r:id="rId1"/>
    <sheet name="Liste" sheetId="2" r:id="rId2"/>
    <sheet name="Présence" sheetId="3" r:id="rId3"/>
    <sheet name="CAiSSE" sheetId="4" r:id="rId4"/>
    <sheet name="BANQUE" sheetId="5" r:id="rId5"/>
    <sheet name="Factures Sorties" sheetId="8" r:id="rId6"/>
    <sheet name="Courrier divers" sheetId="6" r:id="rId7"/>
  </sheets>
  <definedNames>
    <definedName name="LISTE_ABONNEMENTS">Liste!$A$2:$B$30</definedName>
    <definedName name="Liste_articl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6" l="1"/>
  <c r="E11" i="8" s="1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38" i="8" s="1"/>
  <c r="G2" i="5" l="1"/>
  <c r="F2" i="5"/>
  <c r="G2" i="4"/>
  <c r="F2" i="4"/>
  <c r="D1" i="4" s="1"/>
  <c r="D1" i="5" l="1"/>
</calcChain>
</file>

<file path=xl/sharedStrings.xml><?xml version="1.0" encoding="utf-8"?>
<sst xmlns="http://schemas.openxmlformats.org/spreadsheetml/2006/main" count="297" uniqueCount="251">
  <si>
    <t>Noms</t>
  </si>
  <si>
    <t>Numéros</t>
  </si>
  <si>
    <t>Prénom</t>
  </si>
  <si>
    <t>Adresse</t>
  </si>
  <si>
    <t>CP</t>
  </si>
  <si>
    <t>Ville</t>
  </si>
  <si>
    <t>Pays</t>
  </si>
  <si>
    <t>GSM</t>
  </si>
  <si>
    <t>Mail</t>
  </si>
  <si>
    <t>Participant</t>
  </si>
  <si>
    <t>Pers. Resp.</t>
  </si>
  <si>
    <t>GSM P.R.</t>
  </si>
  <si>
    <t>Abonnement</t>
  </si>
  <si>
    <t>BOX001</t>
  </si>
  <si>
    <t>BOX002</t>
  </si>
  <si>
    <t>BOX003</t>
  </si>
  <si>
    <t>BOX004</t>
  </si>
  <si>
    <t>BOX005</t>
  </si>
  <si>
    <t>BOX006</t>
  </si>
  <si>
    <t>BOX007</t>
  </si>
  <si>
    <t>BOX008</t>
  </si>
  <si>
    <t>BOX009</t>
  </si>
  <si>
    <t>BOX010</t>
  </si>
  <si>
    <t>BOX011</t>
  </si>
  <si>
    <t>BOX012</t>
  </si>
  <si>
    <t>BOX013</t>
  </si>
  <si>
    <t>BOX014</t>
  </si>
  <si>
    <t>BOX015</t>
  </si>
  <si>
    <t>BOX016</t>
  </si>
  <si>
    <t>BOX017</t>
  </si>
  <si>
    <t>BOX018</t>
  </si>
  <si>
    <t>BOX019</t>
  </si>
  <si>
    <t>BOX020</t>
  </si>
  <si>
    <t>BOX021</t>
  </si>
  <si>
    <t>BOX022</t>
  </si>
  <si>
    <t>BOX023</t>
  </si>
  <si>
    <t>BOX024</t>
  </si>
  <si>
    <t>BOX025</t>
  </si>
  <si>
    <t>BOX026</t>
  </si>
  <si>
    <t>BOX027</t>
  </si>
  <si>
    <t>BOX028</t>
  </si>
  <si>
    <t>BOX029</t>
  </si>
  <si>
    <t>BOX030</t>
  </si>
  <si>
    <t>BOX031</t>
  </si>
  <si>
    <t>BOX032</t>
  </si>
  <si>
    <t>BOX033</t>
  </si>
  <si>
    <t>BOX034</t>
  </si>
  <si>
    <t>BOX035</t>
  </si>
  <si>
    <t>BOX036</t>
  </si>
  <si>
    <t>BOX037</t>
  </si>
  <si>
    <t>BOX038</t>
  </si>
  <si>
    <t>BOX039</t>
  </si>
  <si>
    <t>BOX040</t>
  </si>
  <si>
    <t>BOX041</t>
  </si>
  <si>
    <t>BOX042</t>
  </si>
  <si>
    <t>BOX043</t>
  </si>
  <si>
    <t>BOX044</t>
  </si>
  <si>
    <t>BOX045</t>
  </si>
  <si>
    <t>BOX046</t>
  </si>
  <si>
    <t>BOX047</t>
  </si>
  <si>
    <t>BOX048</t>
  </si>
  <si>
    <t>BOX049</t>
  </si>
  <si>
    <t>BOX050</t>
  </si>
  <si>
    <t>BOX051</t>
  </si>
  <si>
    <t>BOX052</t>
  </si>
  <si>
    <t>BOX053</t>
  </si>
  <si>
    <t>BOX054</t>
  </si>
  <si>
    <t>BOX055</t>
  </si>
  <si>
    <t>BOX056</t>
  </si>
  <si>
    <t>BOX057</t>
  </si>
  <si>
    <t>BOX058</t>
  </si>
  <si>
    <t>BOX059</t>
  </si>
  <si>
    <t>BOX060</t>
  </si>
  <si>
    <t>BOX061</t>
  </si>
  <si>
    <t>BOX062</t>
  </si>
  <si>
    <t>BOX063</t>
  </si>
  <si>
    <t>BOX064</t>
  </si>
  <si>
    <t>BOX065</t>
  </si>
  <si>
    <t>BOX066</t>
  </si>
  <si>
    <t>BOX067</t>
  </si>
  <si>
    <t>BOX068</t>
  </si>
  <si>
    <t>BOX069</t>
  </si>
  <si>
    <t>BOX070</t>
  </si>
  <si>
    <t>BOX071</t>
  </si>
  <si>
    <t>BOX072</t>
  </si>
  <si>
    <t>BOX073</t>
  </si>
  <si>
    <t>BOX074</t>
  </si>
  <si>
    <t>BOX075</t>
  </si>
  <si>
    <t>BOX076</t>
  </si>
  <si>
    <t>BOX077</t>
  </si>
  <si>
    <t>BOX078</t>
  </si>
  <si>
    <t>BOX079</t>
  </si>
  <si>
    <t>BOX080</t>
  </si>
  <si>
    <t>BOX081</t>
  </si>
  <si>
    <t>BOX082</t>
  </si>
  <si>
    <t>BOX083</t>
  </si>
  <si>
    <t>BOX084</t>
  </si>
  <si>
    <t>BOX085</t>
  </si>
  <si>
    <t>BOX086</t>
  </si>
  <si>
    <t>BOX087</t>
  </si>
  <si>
    <t>BOX088</t>
  </si>
  <si>
    <t>BOX089</t>
  </si>
  <si>
    <t>BOX090</t>
  </si>
  <si>
    <t>BOX091</t>
  </si>
  <si>
    <t>BOX092</t>
  </si>
  <si>
    <t>BOX093</t>
  </si>
  <si>
    <t>BOX094</t>
  </si>
  <si>
    <t>BOX095</t>
  </si>
  <si>
    <t>BOX096</t>
  </si>
  <si>
    <t>BOX097</t>
  </si>
  <si>
    <t>BOX098</t>
  </si>
  <si>
    <t>BOX099</t>
  </si>
  <si>
    <t>BOX100</t>
  </si>
  <si>
    <t>MAIRIEN</t>
  </si>
  <si>
    <t>Gaëtan</t>
  </si>
  <si>
    <t>Rue Yvan Gils, 1</t>
  </si>
  <si>
    <t>Houdrigny</t>
  </si>
  <si>
    <t>Belgique</t>
  </si>
  <si>
    <t>0032-474-979691</t>
  </si>
  <si>
    <t>gaetan.mairien@gmail.com</t>
  </si>
  <si>
    <t>A</t>
  </si>
  <si>
    <t>Abonnements</t>
  </si>
  <si>
    <t>ABO01</t>
  </si>
  <si>
    <t>Vincent</t>
  </si>
  <si>
    <t>REUTER</t>
  </si>
  <si>
    <t>Cyrille</t>
  </si>
  <si>
    <t>Saint-Mard</t>
  </si>
  <si>
    <t>0032-474-999999</t>
  </si>
  <si>
    <t>vincent.mairien@gmail.com</t>
  </si>
  <si>
    <t>reuter.cyrille@gmail.com</t>
  </si>
  <si>
    <t>MAIRIEN GAETAN</t>
  </si>
  <si>
    <t>0032-47979691</t>
  </si>
  <si>
    <t>Sexe</t>
  </si>
  <si>
    <t>M</t>
  </si>
  <si>
    <t>DEVIS</t>
  </si>
  <si>
    <t>Pascale</t>
  </si>
  <si>
    <t>Rue de la comète, 45</t>
  </si>
  <si>
    <t>Virton</t>
  </si>
  <si>
    <t>0032-474-999897</t>
  </si>
  <si>
    <t>devis.pascale@gmail.com</t>
  </si>
  <si>
    <t>F</t>
  </si>
  <si>
    <t>E</t>
  </si>
  <si>
    <t>CHAMP</t>
  </si>
  <si>
    <t>Julien</t>
  </si>
  <si>
    <t>Montmédy</t>
  </si>
  <si>
    <t>France</t>
  </si>
  <si>
    <t>0033-6-989796</t>
  </si>
  <si>
    <t>champ.julien@gmail.com</t>
  </si>
  <si>
    <t>Date de Naissance</t>
  </si>
  <si>
    <t>ABO02-A-10-2</t>
  </si>
  <si>
    <t>ABO01-A-10-1</t>
  </si>
  <si>
    <t>ABO03-A-10-3</t>
  </si>
  <si>
    <t>ABO04-E-10-1</t>
  </si>
  <si>
    <t>ABO05-E-10-2</t>
  </si>
  <si>
    <t>ABO06-E-10-3</t>
  </si>
  <si>
    <t>ABO07-A-5-1</t>
  </si>
  <si>
    <t>ABO08-A-5-2</t>
  </si>
  <si>
    <t>ABO09-A-5-3</t>
  </si>
  <si>
    <t>ABO10-E-5-1</t>
  </si>
  <si>
    <t>ABO11-E-5-2</t>
  </si>
  <si>
    <t>ABO12-E-5-3</t>
  </si>
  <si>
    <t>ABO13-A-3-1</t>
  </si>
  <si>
    <t>ABO14-A-3-2</t>
  </si>
  <si>
    <t>ABO15-A-3-3</t>
  </si>
  <si>
    <t>ABO16-E-3-1</t>
  </si>
  <si>
    <t>ABO17-E-3-2</t>
  </si>
  <si>
    <t>ABO18-E-3-3</t>
  </si>
  <si>
    <t>ABO19-A-1-1</t>
  </si>
  <si>
    <t>ABO20-A-1-2</t>
  </si>
  <si>
    <t>ABO21-A-1-3</t>
  </si>
  <si>
    <t>ABO22-E-1-1</t>
  </si>
  <si>
    <t>ABO23-E-1-2</t>
  </si>
  <si>
    <t>ABO24-E-1-3</t>
  </si>
  <si>
    <t>ABO25-A/E-1X</t>
  </si>
  <si>
    <t>ABO26-A-10</t>
  </si>
  <si>
    <t>ABO27-E-10</t>
  </si>
  <si>
    <t>ABO28-PRIVE/H</t>
  </si>
  <si>
    <t>ASSURANCE</t>
  </si>
  <si>
    <t>Prix</t>
  </si>
  <si>
    <t>SEXE</t>
  </si>
  <si>
    <t>Adulte</t>
  </si>
  <si>
    <t>Enfant</t>
  </si>
  <si>
    <t>Date</t>
  </si>
  <si>
    <t>Salle</t>
  </si>
  <si>
    <t>Meix</t>
  </si>
  <si>
    <t>Rouvroy</t>
  </si>
  <si>
    <t>Heure :</t>
  </si>
  <si>
    <t>Salle :</t>
  </si>
  <si>
    <t>Date :</t>
  </si>
  <si>
    <t>Cours :</t>
  </si>
  <si>
    <t>Heure</t>
  </si>
  <si>
    <t>13h30 - 14h30</t>
  </si>
  <si>
    <t>16h30 - 17h30</t>
  </si>
  <si>
    <t>18h00 - 20h00</t>
  </si>
  <si>
    <t>untel 2</t>
  </si>
  <si>
    <t>untel 1</t>
  </si>
  <si>
    <t>0474-123456</t>
  </si>
  <si>
    <t>0473-123456</t>
  </si>
  <si>
    <t>Solde</t>
  </si>
  <si>
    <t>Sorties</t>
  </si>
  <si>
    <t>Entrées</t>
  </si>
  <si>
    <t>Dénomination</t>
  </si>
  <si>
    <t>Don</t>
  </si>
  <si>
    <t>Abonnement boxe</t>
  </si>
  <si>
    <t xml:space="preserve">Bières et COCO </t>
  </si>
  <si>
    <t>TOTAL ENTREES</t>
  </si>
  <si>
    <t>TOTAL SORTIES</t>
  </si>
  <si>
    <t>DON</t>
  </si>
  <si>
    <t>Sole</t>
  </si>
  <si>
    <t>Frais Bancaires</t>
  </si>
  <si>
    <t>Approvisionnement temporaire 1</t>
  </si>
  <si>
    <t>Approvisionement Temporaire 2</t>
  </si>
  <si>
    <t>KICK'n'FUN ASBL - BANQUE</t>
  </si>
  <si>
    <t>KICK'n'FUN ASBL -CAISSE</t>
  </si>
  <si>
    <t>Rue de la rose, 34</t>
  </si>
  <si>
    <t>Rue de la vitrine, 4</t>
  </si>
  <si>
    <t>KICK'n'FUN ASBL</t>
  </si>
  <si>
    <t>Créer Bouton pour sauver fiche en pdf pour envoi assurance et demande pour le covid19</t>
  </si>
  <si>
    <t>Destinataire :</t>
  </si>
  <si>
    <t>6769 Houdrigny</t>
  </si>
  <si>
    <t>+32(0)474/97.96.91</t>
  </si>
  <si>
    <t>N° d'Entreprise : 0495-495-495</t>
  </si>
  <si>
    <t>kicknfunmeix@gmail.com</t>
  </si>
  <si>
    <t>https://www.knfmeix.be</t>
  </si>
  <si>
    <t>https://www.facebook.com/KicknFun/</t>
  </si>
  <si>
    <t>N° de Facture :</t>
  </si>
  <si>
    <t>F20-001</t>
  </si>
  <si>
    <t>Quantité</t>
  </si>
  <si>
    <t>Code</t>
  </si>
  <si>
    <t>Descritpion</t>
  </si>
  <si>
    <t>Prix Unitaire</t>
  </si>
  <si>
    <t>Montant</t>
  </si>
  <si>
    <t>abonnement</t>
  </si>
  <si>
    <t>ASSUR</t>
  </si>
  <si>
    <t>Assurance Boxeur</t>
  </si>
  <si>
    <t>REMISE</t>
  </si>
  <si>
    <t>Remise COVID-19</t>
  </si>
  <si>
    <t>Recherhe dans BBD Nom Boxeur</t>
  </si>
  <si>
    <t>Rue Boxeur</t>
  </si>
  <si>
    <t>CP et Ville boxeur</t>
  </si>
  <si>
    <t>Pays Boxeur</t>
  </si>
  <si>
    <t>Kick'n'FUN Asbl</t>
  </si>
  <si>
    <t>TOTAL à payer sur le compte BE85.7320.5623.6106</t>
  </si>
  <si>
    <t>Mentionnez vos noms en Communication svp.</t>
  </si>
  <si>
    <t>Kick</t>
  </si>
  <si>
    <t>Rue de la comète</t>
  </si>
  <si>
    <t>Pour ce qu'il y a en bleu, il faudrait faire une liste de choix de la feuille lise.</t>
  </si>
  <si>
    <t>Choisir la description de l'article en liste de choix</t>
  </si>
  <si>
    <t>Créer Bouton pour sauver fiche en pdf pout comptabilité</t>
  </si>
  <si>
    <t>Numérotation automatique de factures</t>
  </si>
  <si>
    <t>faire aussi une petite bdd pour achat materiel et revente ( plus ou moins 30 sortes d'articles différents as plus.)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</si>
</sst>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d/mm/yyyy;@"/>
  </numFmts>
  <fonts count="1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rgb="FF00B050"/>
      <name val="Calibri"/>
      <family val="2"/>
      <scheme val="minor"/>
    </font>
    <font>
      <b/>
      <sz val="20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7">
    <xf numFmtId="0" fontId="0" fillId="0" borderId="0" xfId="0"/>
    <xf numFmtId="0" fontId="2" fillId="0" borderId="0" xfId="1"/>
    <xf numFmtId="0" fontId="4" fillId="0" borderId="0" xfId="0" applyFont="1"/>
    <xf numFmtId="14" fontId="4" fillId="0" borderId="0" xfId="1" applyNumberFormat="1" applyFont="1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0" borderId="0" xfId="0" applyFont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0" fontId="0" fillId="2" borderId="0" xfId="0" applyFill="1"/>
    <xf numFmtId="14" fontId="0" fillId="2" borderId="1" xfId="0" applyNumberFormat="1" applyFill="1" applyBorder="1"/>
    <xf numFmtId="0" fontId="0" fillId="2" borderId="1" xfId="0" applyFill="1" applyBorder="1"/>
    <xf numFmtId="0" fontId="4" fillId="3" borderId="0" xfId="0" applyFont="1" applyFill="1"/>
    <xf numFmtId="0" fontId="0" fillId="4" borderId="0" xfId="0" applyFill="1"/>
    <xf numFmtId="0" fontId="0" fillId="0" borderId="1" xfId="0" applyBorder="1" applyAlignment="1">
      <alignment horizontal="center"/>
    </xf>
    <xf numFmtId="14" fontId="0" fillId="0" borderId="0" xfId="0" applyNumberFormat="1"/>
    <xf numFmtId="164" fontId="5" fillId="3" borderId="0" xfId="0" applyNumberFormat="1" applyFont="1" applyFill="1"/>
    <xf numFmtId="164" fontId="5" fillId="4" borderId="0" xfId="0" applyNumberFormat="1" applyFont="1" applyFill="1"/>
    <xf numFmtId="164" fontId="8" fillId="2" borderId="1" xfId="0" applyNumberFormat="1" applyFont="1" applyFill="1" applyBorder="1"/>
    <xf numFmtId="164" fontId="9" fillId="2" borderId="1" xfId="0" applyNumberFormat="1" applyFont="1" applyFill="1" applyBorder="1"/>
    <xf numFmtId="0" fontId="0" fillId="5" borderId="0" xfId="0" applyFill="1"/>
    <xf numFmtId="0" fontId="4" fillId="5" borderId="0" xfId="1" applyFont="1" applyFill="1"/>
    <xf numFmtId="0" fontId="4" fillId="5" borderId="0" xfId="0" applyFont="1" applyFill="1"/>
    <xf numFmtId="0" fontId="10" fillId="0" borderId="2" xfId="0" applyFont="1" applyBorder="1"/>
    <xf numFmtId="0" fontId="10" fillId="0" borderId="0" xfId="0" applyFont="1"/>
    <xf numFmtId="0" fontId="11" fillId="0" borderId="9" xfId="0" applyFont="1" applyBorder="1"/>
    <xf numFmtId="0" fontId="12" fillId="0" borderId="10" xfId="0" applyFont="1" applyBorder="1"/>
    <xf numFmtId="0" fontId="7" fillId="0" borderId="10" xfId="0" applyFont="1" applyBorder="1" applyAlignment="1">
      <alignment horizontal="center"/>
    </xf>
    <xf numFmtId="0" fontId="11" fillId="0" borderId="10" xfId="0" applyFont="1" applyBorder="1"/>
    <xf numFmtId="165" fontId="6" fillId="0" borderId="11" xfId="0" applyNumberFormat="1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44" fontId="0" fillId="0" borderId="1" xfId="0" applyNumberFormat="1" applyBorder="1" applyAlignment="1">
      <alignment horizontal="center"/>
    </xf>
    <xf numFmtId="44" fontId="0" fillId="0" borderId="16" xfId="0" applyNumberFormat="1" applyBorder="1" applyAlignment="1">
      <alignment horizontal="center"/>
    </xf>
    <xf numFmtId="0" fontId="6" fillId="0" borderId="17" xfId="0" applyFont="1" applyBorder="1"/>
    <xf numFmtId="0" fontId="0" fillId="0" borderId="18" xfId="0" applyBorder="1"/>
    <xf numFmtId="44" fontId="7" fillId="0" borderId="19" xfId="0" applyNumberFormat="1" applyFont="1" applyBorder="1"/>
    <xf numFmtId="0" fontId="0" fillId="6" borderId="9" xfId="0" applyFill="1" applyBorder="1"/>
    <xf numFmtId="0" fontId="0" fillId="6" borderId="10" xfId="0" applyFill="1" applyBorder="1"/>
    <xf numFmtId="0" fontId="0" fillId="6" borderId="11" xfId="0" applyFill="1" applyBorder="1"/>
    <xf numFmtId="0" fontId="3" fillId="6" borderId="9" xfId="0" applyFont="1" applyFill="1" applyBorder="1"/>
    <xf numFmtId="0" fontId="3" fillId="6" borderId="10" xfId="0" applyFont="1" applyFill="1" applyBorder="1"/>
    <xf numFmtId="0" fontId="3" fillId="6" borderId="11" xfId="0" applyFont="1" applyFill="1" applyBorder="1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44" fontId="0" fillId="0" borderId="0" xfId="0" applyNumberFormat="1" applyFill="1" applyBorder="1" applyAlignment="1">
      <alignment horizontal="center"/>
    </xf>
    <xf numFmtId="0" fontId="6" fillId="0" borderId="0" xfId="0" applyFont="1" applyFill="1" applyBorder="1"/>
    <xf numFmtId="44" fontId="7" fillId="0" borderId="0" xfId="0" applyNumberFormat="1" applyFont="1" applyFill="1" applyBorder="1"/>
    <xf numFmtId="165" fontId="0" fillId="0" borderId="0" xfId="0" applyNumberFormat="1"/>
    <xf numFmtId="0" fontId="14" fillId="0" borderId="1" xfId="0" applyFont="1" applyBorder="1" applyAlignment="1">
      <alignment horizontal="center"/>
    </xf>
    <xf numFmtId="0" fontId="13" fillId="0" borderId="2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6" borderId="8" xfId="0" applyFont="1" applyFill="1" applyBorder="1" applyAlignment="1">
      <alignment horizontal="center"/>
    </xf>
    <xf numFmtId="0" fontId="16" fillId="2" borderId="0" xfId="0" applyFont="1" applyFill="1"/>
    <xf numFmtId="0" fontId="15" fillId="2" borderId="0" xfId="0" applyFont="1" applyFill="1"/>
    <xf numFmtId="44" fontId="0" fillId="2" borderId="0" xfId="0" applyNumberFormat="1" applyFill="1" applyBorder="1" applyAlignment="1">
      <alignment horizontal="center"/>
    </xf>
    <xf numFmtId="0" fontId="16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19050</xdr:rowOff>
    </xdr:from>
    <xdr:to>
      <xdr:col>0</xdr:col>
      <xdr:colOff>571500</xdr:colOff>
      <xdr:row>1</xdr:row>
      <xdr:rowOff>1900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DA4732B-F97F-4678-A866-164E7E6C8F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050"/>
          <a:ext cx="571500" cy="3924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19050</xdr:rowOff>
    </xdr:from>
    <xdr:to>
      <xdr:col>0</xdr:col>
      <xdr:colOff>571500</xdr:colOff>
      <xdr:row>1</xdr:row>
      <xdr:rowOff>1900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5807C12-C605-4057-AE61-468E6F6192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050"/>
          <a:ext cx="571500" cy="392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uter.cyrille@gmail.com" TargetMode="External"/><Relationship Id="rId2" Type="http://schemas.openxmlformats.org/officeDocument/2006/relationships/hyperlink" Target="mailto:vincent.mairien@gmail.com" TargetMode="External"/><Relationship Id="rId1" Type="http://schemas.openxmlformats.org/officeDocument/2006/relationships/hyperlink" Target="mailto:gaetan.mairien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hamp.julien@gmail.com" TargetMode="External"/><Relationship Id="rId4" Type="http://schemas.openxmlformats.org/officeDocument/2006/relationships/hyperlink" Target="mailto:devis.pascale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1"/>
  <sheetViews>
    <sheetView workbookViewId="0">
      <selection activeCell="F15" sqref="F15"/>
    </sheetView>
  </sheetViews>
  <sheetFormatPr baseColWidth="10" defaultRowHeight="15" x14ac:dyDescent="0.25"/>
  <cols>
    <col min="4" max="4" width="19.42578125" bestFit="1" customWidth="1"/>
    <col min="8" max="8" width="15.42578125" bestFit="1" customWidth="1"/>
    <col min="9" max="9" width="6.7109375" customWidth="1"/>
    <col min="10" max="10" width="17.28515625" style="2" bestFit="1" customWidth="1"/>
    <col min="11" max="11" width="5.28515625" style="2" bestFit="1" customWidth="1"/>
    <col min="13" max="13" width="12.7109375" bestFit="1" customWidth="1"/>
    <col min="14" max="14" width="16.5703125" bestFit="1" customWidth="1"/>
  </cols>
  <sheetData>
    <row r="1" spans="1:15" x14ac:dyDescent="0.25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s="2" t="s">
        <v>148</v>
      </c>
      <c r="K1" s="2" t="s">
        <v>132</v>
      </c>
      <c r="L1" t="s">
        <v>9</v>
      </c>
      <c r="M1" t="s">
        <v>12</v>
      </c>
      <c r="N1" t="s">
        <v>10</v>
      </c>
      <c r="O1" t="s">
        <v>11</v>
      </c>
    </row>
    <row r="2" spans="1:15" ht="13.5" customHeight="1" x14ac:dyDescent="0.25">
      <c r="A2" t="s">
        <v>13</v>
      </c>
      <c r="B2" t="s">
        <v>113</v>
      </c>
      <c r="C2" t="s">
        <v>114</v>
      </c>
      <c r="D2" t="s">
        <v>115</v>
      </c>
      <c r="E2">
        <v>6769</v>
      </c>
      <c r="F2" t="s">
        <v>116</v>
      </c>
      <c r="G2" t="s">
        <v>117</v>
      </c>
      <c r="H2" t="s">
        <v>118</v>
      </c>
      <c r="I2" s="1" t="s">
        <v>119</v>
      </c>
      <c r="J2" s="3">
        <v>26080</v>
      </c>
      <c r="K2" s="21" t="s">
        <v>133</v>
      </c>
      <c r="L2" s="20" t="s">
        <v>120</v>
      </c>
      <c r="M2" s="20"/>
    </row>
    <row r="3" spans="1:15" x14ac:dyDescent="0.25">
      <c r="A3" t="s">
        <v>14</v>
      </c>
      <c r="B3" t="s">
        <v>113</v>
      </c>
      <c r="C3" t="s">
        <v>123</v>
      </c>
      <c r="D3" t="s">
        <v>115</v>
      </c>
      <c r="E3">
        <v>6769</v>
      </c>
      <c r="F3" t="s">
        <v>116</v>
      </c>
      <c r="G3" t="s">
        <v>117</v>
      </c>
      <c r="H3" t="s">
        <v>118</v>
      </c>
      <c r="I3" s="1" t="s">
        <v>128</v>
      </c>
      <c r="J3" s="3">
        <v>38915</v>
      </c>
      <c r="K3" s="21" t="s">
        <v>133</v>
      </c>
      <c r="L3" s="20" t="s">
        <v>141</v>
      </c>
      <c r="M3" s="20"/>
      <c r="N3" t="s">
        <v>130</v>
      </c>
      <c r="O3" t="s">
        <v>131</v>
      </c>
    </row>
    <row r="4" spans="1:15" x14ac:dyDescent="0.25">
      <c r="A4" t="s">
        <v>15</v>
      </c>
      <c r="B4" t="s">
        <v>124</v>
      </c>
      <c r="C4" t="s">
        <v>125</v>
      </c>
      <c r="D4" t="s">
        <v>214</v>
      </c>
      <c r="E4">
        <v>6762</v>
      </c>
      <c r="F4" t="s">
        <v>126</v>
      </c>
      <c r="G4" t="s">
        <v>117</v>
      </c>
      <c r="H4" t="s">
        <v>127</v>
      </c>
      <c r="I4" s="1" t="s">
        <v>129</v>
      </c>
      <c r="J4" s="3">
        <v>30834</v>
      </c>
      <c r="K4" s="21" t="s">
        <v>133</v>
      </c>
      <c r="L4" s="20" t="s">
        <v>120</v>
      </c>
      <c r="M4" s="20"/>
    </row>
    <row r="5" spans="1:15" x14ac:dyDescent="0.25">
      <c r="A5" t="s">
        <v>16</v>
      </c>
      <c r="B5" t="s">
        <v>134</v>
      </c>
      <c r="C5" t="s">
        <v>135</v>
      </c>
      <c r="D5" t="s">
        <v>136</v>
      </c>
      <c r="E5">
        <v>6760</v>
      </c>
      <c r="F5" t="s">
        <v>137</v>
      </c>
      <c r="G5" t="s">
        <v>117</v>
      </c>
      <c r="H5" t="s">
        <v>138</v>
      </c>
      <c r="I5" s="1" t="s">
        <v>139</v>
      </c>
      <c r="J5" s="3">
        <v>25908</v>
      </c>
      <c r="K5" s="21" t="s">
        <v>140</v>
      </c>
      <c r="L5" s="20" t="s">
        <v>120</v>
      </c>
      <c r="M5" s="20"/>
    </row>
    <row r="6" spans="1:15" x14ac:dyDescent="0.25">
      <c r="A6" t="s">
        <v>17</v>
      </c>
      <c r="B6" t="s">
        <v>142</v>
      </c>
      <c r="C6" t="s">
        <v>143</v>
      </c>
      <c r="D6" t="s">
        <v>215</v>
      </c>
      <c r="E6">
        <v>55600</v>
      </c>
      <c r="F6" t="s">
        <v>144</v>
      </c>
      <c r="G6" t="s">
        <v>145</v>
      </c>
      <c r="H6" t="s">
        <v>146</v>
      </c>
      <c r="I6" s="1" t="s">
        <v>147</v>
      </c>
      <c r="J6" s="3">
        <v>39542</v>
      </c>
      <c r="K6" s="21" t="s">
        <v>133</v>
      </c>
      <c r="L6" s="20" t="s">
        <v>141</v>
      </c>
      <c r="M6" s="20"/>
    </row>
    <row r="7" spans="1:15" x14ac:dyDescent="0.25">
      <c r="A7" t="s">
        <v>18</v>
      </c>
      <c r="K7" s="22"/>
      <c r="L7" s="20"/>
      <c r="M7" s="20"/>
    </row>
    <row r="8" spans="1:15" x14ac:dyDescent="0.25">
      <c r="A8" t="s">
        <v>19</v>
      </c>
      <c r="K8" s="22"/>
      <c r="L8" s="20"/>
      <c r="M8" s="20"/>
    </row>
    <row r="9" spans="1:15" x14ac:dyDescent="0.25">
      <c r="A9" t="s">
        <v>20</v>
      </c>
      <c r="K9" s="22"/>
      <c r="L9" s="20"/>
      <c r="M9" s="20"/>
    </row>
    <row r="10" spans="1:15" x14ac:dyDescent="0.25">
      <c r="A10" t="s">
        <v>21</v>
      </c>
      <c r="K10" s="22"/>
      <c r="L10" s="20"/>
      <c r="M10" s="20"/>
    </row>
    <row r="11" spans="1:15" x14ac:dyDescent="0.25">
      <c r="A11" t="s">
        <v>22</v>
      </c>
      <c r="K11" s="22"/>
      <c r="L11" s="20"/>
      <c r="M11" s="20"/>
    </row>
    <row r="12" spans="1:15" x14ac:dyDescent="0.25">
      <c r="A12" t="s">
        <v>23</v>
      </c>
      <c r="K12" s="22"/>
      <c r="L12" s="20"/>
      <c r="M12" s="20"/>
    </row>
    <row r="13" spans="1:15" x14ac:dyDescent="0.25">
      <c r="A13" t="s">
        <v>24</v>
      </c>
      <c r="K13" s="22"/>
      <c r="L13" s="20"/>
      <c r="M13" s="20"/>
    </row>
    <row r="14" spans="1:15" x14ac:dyDescent="0.25">
      <c r="A14" t="s">
        <v>25</v>
      </c>
      <c r="K14" s="22"/>
      <c r="L14" s="20"/>
      <c r="M14" s="20"/>
    </row>
    <row r="15" spans="1:15" x14ac:dyDescent="0.25">
      <c r="A15" t="s">
        <v>26</v>
      </c>
      <c r="D15" s="63" t="s">
        <v>246</v>
      </c>
      <c r="E15" s="64"/>
      <c r="F15" s="64"/>
      <c r="G15" s="64"/>
      <c r="H15" s="64"/>
      <c r="K15" s="22"/>
      <c r="L15" s="20"/>
      <c r="M15" s="20"/>
    </row>
    <row r="16" spans="1:15" x14ac:dyDescent="0.25">
      <c r="A16" t="s">
        <v>27</v>
      </c>
      <c r="K16" s="22"/>
      <c r="L16" s="20"/>
      <c r="M16" s="20"/>
    </row>
    <row r="17" spans="1:13" x14ac:dyDescent="0.25">
      <c r="A17" t="s">
        <v>28</v>
      </c>
      <c r="K17" s="22"/>
      <c r="L17" s="20"/>
      <c r="M17" s="20"/>
    </row>
    <row r="18" spans="1:13" x14ac:dyDescent="0.25">
      <c r="A18" t="s">
        <v>29</v>
      </c>
      <c r="K18" s="22"/>
      <c r="L18" s="20"/>
      <c r="M18" s="20"/>
    </row>
    <row r="19" spans="1:13" x14ac:dyDescent="0.25">
      <c r="A19" t="s">
        <v>30</v>
      </c>
      <c r="K19" s="22"/>
      <c r="L19" s="20"/>
      <c r="M19" s="20"/>
    </row>
    <row r="20" spans="1:13" x14ac:dyDescent="0.25">
      <c r="A20" t="s">
        <v>31</v>
      </c>
      <c r="K20" s="22"/>
      <c r="L20" s="20"/>
      <c r="M20" s="20"/>
    </row>
    <row r="21" spans="1:13" x14ac:dyDescent="0.25">
      <c r="A21" t="s">
        <v>32</v>
      </c>
      <c r="K21" s="22"/>
      <c r="L21" s="20"/>
      <c r="M21" s="20"/>
    </row>
    <row r="22" spans="1:13" x14ac:dyDescent="0.25">
      <c r="A22" t="s">
        <v>33</v>
      </c>
      <c r="K22" s="22"/>
      <c r="L22" s="20"/>
      <c r="M22" s="20"/>
    </row>
    <row r="23" spans="1:13" x14ac:dyDescent="0.25">
      <c r="A23" t="s">
        <v>34</v>
      </c>
      <c r="K23" s="22"/>
      <c r="L23" s="20"/>
      <c r="M23" s="20"/>
    </row>
    <row r="24" spans="1:13" x14ac:dyDescent="0.25">
      <c r="A24" t="s">
        <v>35</v>
      </c>
    </row>
    <row r="25" spans="1:13" x14ac:dyDescent="0.25">
      <c r="A25" t="s">
        <v>36</v>
      </c>
    </row>
    <row r="26" spans="1:13" x14ac:dyDescent="0.25">
      <c r="A26" t="s">
        <v>37</v>
      </c>
    </row>
    <row r="27" spans="1:13" x14ac:dyDescent="0.25">
      <c r="A27" t="s">
        <v>38</v>
      </c>
    </row>
    <row r="28" spans="1:13" x14ac:dyDescent="0.25">
      <c r="A28" t="s">
        <v>39</v>
      </c>
    </row>
    <row r="29" spans="1:13" x14ac:dyDescent="0.25">
      <c r="A29" t="s">
        <v>40</v>
      </c>
    </row>
    <row r="30" spans="1:13" x14ac:dyDescent="0.25">
      <c r="A30" t="s">
        <v>41</v>
      </c>
    </row>
    <row r="31" spans="1:13" x14ac:dyDescent="0.25">
      <c r="A31" t="s">
        <v>42</v>
      </c>
    </row>
    <row r="32" spans="1:13" x14ac:dyDescent="0.25">
      <c r="A32" t="s">
        <v>43</v>
      </c>
    </row>
    <row r="33" spans="1:1" x14ac:dyDescent="0.25">
      <c r="A33" t="s">
        <v>44</v>
      </c>
    </row>
    <row r="34" spans="1:1" x14ac:dyDescent="0.25">
      <c r="A34" t="s">
        <v>45</v>
      </c>
    </row>
    <row r="35" spans="1:1" x14ac:dyDescent="0.25">
      <c r="A35" t="s">
        <v>46</v>
      </c>
    </row>
    <row r="36" spans="1:1" x14ac:dyDescent="0.25">
      <c r="A36" t="s">
        <v>47</v>
      </c>
    </row>
    <row r="37" spans="1:1" x14ac:dyDescent="0.25">
      <c r="A37" t="s">
        <v>48</v>
      </c>
    </row>
    <row r="38" spans="1:1" x14ac:dyDescent="0.25">
      <c r="A38" t="s">
        <v>49</v>
      </c>
    </row>
    <row r="39" spans="1:1" x14ac:dyDescent="0.25">
      <c r="A39" t="s">
        <v>50</v>
      </c>
    </row>
    <row r="40" spans="1:1" x14ac:dyDescent="0.25">
      <c r="A40" t="s">
        <v>51</v>
      </c>
    </row>
    <row r="41" spans="1:1" x14ac:dyDescent="0.25">
      <c r="A41" t="s">
        <v>52</v>
      </c>
    </row>
    <row r="42" spans="1:1" x14ac:dyDescent="0.25">
      <c r="A42" t="s">
        <v>53</v>
      </c>
    </row>
    <row r="43" spans="1:1" x14ac:dyDescent="0.25">
      <c r="A43" t="s">
        <v>54</v>
      </c>
    </row>
    <row r="44" spans="1:1" x14ac:dyDescent="0.25">
      <c r="A44" t="s">
        <v>55</v>
      </c>
    </row>
    <row r="45" spans="1:1" x14ac:dyDescent="0.25">
      <c r="A45" t="s">
        <v>56</v>
      </c>
    </row>
    <row r="46" spans="1:1" x14ac:dyDescent="0.25">
      <c r="A46" t="s">
        <v>57</v>
      </c>
    </row>
    <row r="47" spans="1:1" x14ac:dyDescent="0.25">
      <c r="A47" t="s">
        <v>58</v>
      </c>
    </row>
    <row r="48" spans="1:1" x14ac:dyDescent="0.25">
      <c r="A48" t="s">
        <v>59</v>
      </c>
    </row>
    <row r="49" spans="1:1" x14ac:dyDescent="0.25">
      <c r="A49" t="s">
        <v>60</v>
      </c>
    </row>
    <row r="50" spans="1:1" x14ac:dyDescent="0.25">
      <c r="A50" t="s">
        <v>61</v>
      </c>
    </row>
    <row r="51" spans="1:1" x14ac:dyDescent="0.25">
      <c r="A51" t="s">
        <v>62</v>
      </c>
    </row>
    <row r="52" spans="1:1" x14ac:dyDescent="0.25">
      <c r="A52" t="s">
        <v>63</v>
      </c>
    </row>
    <row r="53" spans="1:1" x14ac:dyDescent="0.25">
      <c r="A53" t="s">
        <v>64</v>
      </c>
    </row>
    <row r="54" spans="1:1" x14ac:dyDescent="0.25">
      <c r="A54" t="s">
        <v>65</v>
      </c>
    </row>
    <row r="55" spans="1:1" x14ac:dyDescent="0.25">
      <c r="A55" t="s">
        <v>66</v>
      </c>
    </row>
    <row r="56" spans="1:1" x14ac:dyDescent="0.25">
      <c r="A56" t="s">
        <v>67</v>
      </c>
    </row>
    <row r="57" spans="1:1" x14ac:dyDescent="0.25">
      <c r="A57" t="s">
        <v>68</v>
      </c>
    </row>
    <row r="58" spans="1:1" x14ac:dyDescent="0.25">
      <c r="A58" t="s">
        <v>69</v>
      </c>
    </row>
    <row r="59" spans="1:1" x14ac:dyDescent="0.25">
      <c r="A59" t="s">
        <v>70</v>
      </c>
    </row>
    <row r="60" spans="1:1" x14ac:dyDescent="0.25">
      <c r="A60" t="s">
        <v>71</v>
      </c>
    </row>
    <row r="61" spans="1:1" x14ac:dyDescent="0.25">
      <c r="A61" t="s">
        <v>72</v>
      </c>
    </row>
    <row r="62" spans="1:1" x14ac:dyDescent="0.25">
      <c r="A62" t="s">
        <v>73</v>
      </c>
    </row>
    <row r="63" spans="1:1" x14ac:dyDescent="0.25">
      <c r="A63" t="s">
        <v>74</v>
      </c>
    </row>
    <row r="64" spans="1:1" x14ac:dyDescent="0.25">
      <c r="A64" t="s">
        <v>75</v>
      </c>
    </row>
    <row r="65" spans="1:1" x14ac:dyDescent="0.25">
      <c r="A65" t="s">
        <v>76</v>
      </c>
    </row>
    <row r="66" spans="1:1" x14ac:dyDescent="0.25">
      <c r="A66" t="s">
        <v>77</v>
      </c>
    </row>
    <row r="67" spans="1:1" x14ac:dyDescent="0.25">
      <c r="A67" t="s">
        <v>78</v>
      </c>
    </row>
    <row r="68" spans="1:1" x14ac:dyDescent="0.25">
      <c r="A68" t="s">
        <v>79</v>
      </c>
    </row>
    <row r="69" spans="1:1" x14ac:dyDescent="0.25">
      <c r="A69" t="s">
        <v>80</v>
      </c>
    </row>
    <row r="70" spans="1:1" x14ac:dyDescent="0.25">
      <c r="A70" t="s">
        <v>81</v>
      </c>
    </row>
    <row r="71" spans="1:1" x14ac:dyDescent="0.25">
      <c r="A71" t="s">
        <v>82</v>
      </c>
    </row>
    <row r="72" spans="1:1" x14ac:dyDescent="0.25">
      <c r="A72" t="s">
        <v>83</v>
      </c>
    </row>
    <row r="73" spans="1:1" x14ac:dyDescent="0.25">
      <c r="A73" t="s">
        <v>84</v>
      </c>
    </row>
    <row r="74" spans="1:1" x14ac:dyDescent="0.25">
      <c r="A74" t="s">
        <v>85</v>
      </c>
    </row>
    <row r="75" spans="1:1" x14ac:dyDescent="0.25">
      <c r="A75" t="s">
        <v>86</v>
      </c>
    </row>
    <row r="76" spans="1:1" x14ac:dyDescent="0.25">
      <c r="A76" t="s">
        <v>87</v>
      </c>
    </row>
    <row r="77" spans="1:1" x14ac:dyDescent="0.25">
      <c r="A77" t="s">
        <v>88</v>
      </c>
    </row>
    <row r="78" spans="1:1" x14ac:dyDescent="0.25">
      <c r="A78" t="s">
        <v>89</v>
      </c>
    </row>
    <row r="79" spans="1:1" x14ac:dyDescent="0.25">
      <c r="A79" t="s">
        <v>90</v>
      </c>
    </row>
    <row r="80" spans="1:1" x14ac:dyDescent="0.25">
      <c r="A80" t="s">
        <v>91</v>
      </c>
    </row>
    <row r="81" spans="1:1" x14ac:dyDescent="0.25">
      <c r="A81" t="s">
        <v>92</v>
      </c>
    </row>
    <row r="82" spans="1:1" x14ac:dyDescent="0.25">
      <c r="A82" t="s">
        <v>93</v>
      </c>
    </row>
    <row r="83" spans="1:1" x14ac:dyDescent="0.25">
      <c r="A83" t="s">
        <v>94</v>
      </c>
    </row>
    <row r="84" spans="1:1" x14ac:dyDescent="0.25">
      <c r="A84" t="s">
        <v>95</v>
      </c>
    </row>
    <row r="85" spans="1:1" x14ac:dyDescent="0.25">
      <c r="A85" t="s">
        <v>96</v>
      </c>
    </row>
    <row r="86" spans="1:1" x14ac:dyDescent="0.25">
      <c r="A86" t="s">
        <v>97</v>
      </c>
    </row>
    <row r="87" spans="1:1" x14ac:dyDescent="0.25">
      <c r="A87" t="s">
        <v>98</v>
      </c>
    </row>
    <row r="88" spans="1:1" x14ac:dyDescent="0.25">
      <c r="A88" t="s">
        <v>99</v>
      </c>
    </row>
    <row r="89" spans="1:1" x14ac:dyDescent="0.25">
      <c r="A89" t="s">
        <v>100</v>
      </c>
    </row>
    <row r="90" spans="1:1" x14ac:dyDescent="0.25">
      <c r="A90" t="s">
        <v>101</v>
      </c>
    </row>
    <row r="91" spans="1:1" x14ac:dyDescent="0.25">
      <c r="A91" t="s">
        <v>102</v>
      </c>
    </row>
    <row r="92" spans="1:1" x14ac:dyDescent="0.25">
      <c r="A92" t="s">
        <v>103</v>
      </c>
    </row>
    <row r="93" spans="1:1" x14ac:dyDescent="0.25">
      <c r="A93" t="s">
        <v>104</v>
      </c>
    </row>
    <row r="94" spans="1:1" x14ac:dyDescent="0.25">
      <c r="A94" t="s">
        <v>105</v>
      </c>
    </row>
    <row r="95" spans="1:1" x14ac:dyDescent="0.25">
      <c r="A95" t="s">
        <v>106</v>
      </c>
    </row>
    <row r="96" spans="1:1" x14ac:dyDescent="0.25">
      <c r="A96" t="s">
        <v>107</v>
      </c>
    </row>
    <row r="97" spans="1:1" x14ac:dyDescent="0.25">
      <c r="A97" t="s">
        <v>108</v>
      </c>
    </row>
    <row r="98" spans="1:1" x14ac:dyDescent="0.25">
      <c r="A98" t="s">
        <v>109</v>
      </c>
    </row>
    <row r="99" spans="1:1" x14ac:dyDescent="0.25">
      <c r="A99" t="s">
        <v>110</v>
      </c>
    </row>
    <row r="100" spans="1:1" x14ac:dyDescent="0.25">
      <c r="A100" t="s">
        <v>111</v>
      </c>
    </row>
    <row r="101" spans="1:1" x14ac:dyDescent="0.25">
      <c r="A101" t="s">
        <v>112</v>
      </c>
    </row>
  </sheetData>
  <phoneticPr fontId="1" type="noConversion"/>
  <hyperlinks>
    <hyperlink ref="I2" r:id="rId1" xr:uid="{CE6B3717-EBDB-465B-9BDE-A134723C66E8}"/>
    <hyperlink ref="I3" r:id="rId2" xr:uid="{8C7431DE-7248-44F2-9E56-06CC63516BF2}"/>
    <hyperlink ref="I4" r:id="rId3" xr:uid="{BA8D4556-9F05-4FF1-8982-675282FE3CD0}"/>
    <hyperlink ref="I5" r:id="rId4" xr:uid="{0809A977-0C00-4D35-A818-3680ED474ACA}"/>
    <hyperlink ref="I6" r:id="rId5" xr:uid="{0088A64D-DF4F-4D64-93AF-D1BC871E47D4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30"/>
  <sheetViews>
    <sheetView workbookViewId="0">
      <selection activeCell="K18" sqref="K18"/>
    </sheetView>
  </sheetViews>
  <sheetFormatPr baseColWidth="10" defaultRowHeight="15" x14ac:dyDescent="0.25"/>
  <cols>
    <col min="1" max="1" width="13.5703125" bestFit="1" customWidth="1"/>
    <col min="2" max="2" width="8" style="4" bestFit="1" customWidth="1"/>
  </cols>
  <sheetData>
    <row r="1" spans="1:10" x14ac:dyDescent="0.25">
      <c r="A1" s="7" t="s">
        <v>121</v>
      </c>
      <c r="B1" s="8" t="s">
        <v>178</v>
      </c>
      <c r="D1" t="s">
        <v>179</v>
      </c>
      <c r="F1" t="s">
        <v>9</v>
      </c>
      <c r="H1" t="s">
        <v>183</v>
      </c>
      <c r="J1" t="s">
        <v>190</v>
      </c>
    </row>
    <row r="2" spans="1:10" x14ac:dyDescent="0.25">
      <c r="A2" s="5" t="s">
        <v>150</v>
      </c>
      <c r="B2" s="6">
        <v>170</v>
      </c>
      <c r="D2" t="s">
        <v>133</v>
      </c>
      <c r="F2" t="s">
        <v>180</v>
      </c>
      <c r="H2" t="s">
        <v>184</v>
      </c>
      <c r="J2" t="s">
        <v>191</v>
      </c>
    </row>
    <row r="3" spans="1:10" x14ac:dyDescent="0.25">
      <c r="A3" s="5" t="s">
        <v>149</v>
      </c>
      <c r="B3" s="6">
        <v>270</v>
      </c>
      <c r="D3" t="s">
        <v>140</v>
      </c>
      <c r="F3" t="s">
        <v>181</v>
      </c>
      <c r="H3" t="s">
        <v>126</v>
      </c>
      <c r="J3" t="s">
        <v>192</v>
      </c>
    </row>
    <row r="4" spans="1:10" x14ac:dyDescent="0.25">
      <c r="A4" s="5" t="s">
        <v>151</v>
      </c>
      <c r="B4" s="6">
        <v>320</v>
      </c>
      <c r="H4" t="s">
        <v>185</v>
      </c>
      <c r="J4" t="s">
        <v>193</v>
      </c>
    </row>
    <row r="5" spans="1:10" x14ac:dyDescent="0.25">
      <c r="A5" s="5" t="s">
        <v>152</v>
      </c>
      <c r="B5" s="6">
        <v>90</v>
      </c>
    </row>
    <row r="6" spans="1:10" x14ac:dyDescent="0.25">
      <c r="A6" s="5" t="s">
        <v>153</v>
      </c>
      <c r="B6" s="6">
        <v>125</v>
      </c>
    </row>
    <row r="7" spans="1:10" x14ac:dyDescent="0.25">
      <c r="A7" s="5" t="s">
        <v>154</v>
      </c>
      <c r="B7" s="6">
        <v>150</v>
      </c>
    </row>
    <row r="8" spans="1:10" x14ac:dyDescent="0.25">
      <c r="A8" s="5" t="s">
        <v>155</v>
      </c>
      <c r="B8" s="6">
        <v>100</v>
      </c>
    </row>
    <row r="9" spans="1:10" x14ac:dyDescent="0.25">
      <c r="A9" s="5" t="s">
        <v>156</v>
      </c>
      <c r="B9" s="6">
        <v>180</v>
      </c>
    </row>
    <row r="10" spans="1:10" x14ac:dyDescent="0.25">
      <c r="A10" s="5" t="s">
        <v>157</v>
      </c>
      <c r="B10" s="6">
        <v>220</v>
      </c>
    </row>
    <row r="11" spans="1:10" x14ac:dyDescent="0.25">
      <c r="A11" s="5" t="s">
        <v>158</v>
      </c>
      <c r="B11" s="6">
        <v>55</v>
      </c>
    </row>
    <row r="12" spans="1:10" x14ac:dyDescent="0.25">
      <c r="A12" s="5" t="s">
        <v>159</v>
      </c>
      <c r="B12" s="6">
        <v>85</v>
      </c>
    </row>
    <row r="13" spans="1:10" x14ac:dyDescent="0.25">
      <c r="A13" s="5" t="s">
        <v>160</v>
      </c>
      <c r="B13" s="6">
        <v>105</v>
      </c>
    </row>
    <row r="14" spans="1:10" x14ac:dyDescent="0.25">
      <c r="A14" s="5" t="s">
        <v>161</v>
      </c>
      <c r="B14" s="6">
        <v>70</v>
      </c>
    </row>
    <row r="15" spans="1:10" x14ac:dyDescent="0.25">
      <c r="A15" s="5" t="s">
        <v>162</v>
      </c>
      <c r="B15" s="6">
        <v>120</v>
      </c>
    </row>
    <row r="16" spans="1:10" x14ac:dyDescent="0.25">
      <c r="A16" s="5" t="s">
        <v>163</v>
      </c>
      <c r="B16" s="6">
        <v>150</v>
      </c>
    </row>
    <row r="17" spans="1:2" x14ac:dyDescent="0.25">
      <c r="A17" s="5" t="s">
        <v>164</v>
      </c>
      <c r="B17" s="6">
        <v>30</v>
      </c>
    </row>
    <row r="18" spans="1:2" x14ac:dyDescent="0.25">
      <c r="A18" s="5" t="s">
        <v>165</v>
      </c>
      <c r="B18" s="6">
        <v>55</v>
      </c>
    </row>
    <row r="19" spans="1:2" x14ac:dyDescent="0.25">
      <c r="A19" s="5" t="s">
        <v>166</v>
      </c>
      <c r="B19" s="6">
        <v>70</v>
      </c>
    </row>
    <row r="20" spans="1:2" x14ac:dyDescent="0.25">
      <c r="A20" s="5" t="s">
        <v>167</v>
      </c>
      <c r="B20" s="6">
        <v>30</v>
      </c>
    </row>
    <row r="21" spans="1:2" x14ac:dyDescent="0.25">
      <c r="A21" s="5" t="s">
        <v>168</v>
      </c>
      <c r="B21" s="6">
        <v>50</v>
      </c>
    </row>
    <row r="22" spans="1:2" x14ac:dyDescent="0.25">
      <c r="A22" s="5" t="s">
        <v>169</v>
      </c>
      <c r="B22" s="6">
        <v>70</v>
      </c>
    </row>
    <row r="23" spans="1:2" x14ac:dyDescent="0.25">
      <c r="A23" s="5" t="s">
        <v>170</v>
      </c>
      <c r="B23" s="6">
        <v>13</v>
      </c>
    </row>
    <row r="24" spans="1:2" x14ac:dyDescent="0.25">
      <c r="A24" s="5" t="s">
        <v>171</v>
      </c>
      <c r="B24" s="6">
        <v>20</v>
      </c>
    </row>
    <row r="25" spans="1:2" x14ac:dyDescent="0.25">
      <c r="A25" s="5" t="s">
        <v>172</v>
      </c>
      <c r="B25" s="6">
        <v>25</v>
      </c>
    </row>
    <row r="26" spans="1:2" x14ac:dyDescent="0.25">
      <c r="A26" s="5" t="s">
        <v>173</v>
      </c>
      <c r="B26" s="6">
        <v>8</v>
      </c>
    </row>
    <row r="27" spans="1:2" x14ac:dyDescent="0.25">
      <c r="A27" s="5" t="s">
        <v>174</v>
      </c>
      <c r="B27" s="6">
        <v>80</v>
      </c>
    </row>
    <row r="28" spans="1:2" x14ac:dyDescent="0.25">
      <c r="A28" s="5" t="s">
        <v>175</v>
      </c>
      <c r="B28" s="6">
        <v>50</v>
      </c>
    </row>
    <row r="29" spans="1:2" x14ac:dyDescent="0.25">
      <c r="A29" s="5" t="s">
        <v>176</v>
      </c>
      <c r="B29" s="6">
        <v>70</v>
      </c>
    </row>
    <row r="30" spans="1:2" x14ac:dyDescent="0.25">
      <c r="A30" s="5" t="s">
        <v>177</v>
      </c>
      <c r="B30" s="6">
        <v>60</v>
      </c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6"/>
  <sheetViews>
    <sheetView workbookViewId="0">
      <selection activeCell="H16" sqref="H16:N16"/>
    </sheetView>
  </sheetViews>
  <sheetFormatPr baseColWidth="10" defaultRowHeight="15" x14ac:dyDescent="0.25"/>
  <cols>
    <col min="5" max="5" width="12.85546875" bestFit="1" customWidth="1"/>
  </cols>
  <sheetData>
    <row r="1" spans="1:14" x14ac:dyDescent="0.25">
      <c r="A1" t="s">
        <v>188</v>
      </c>
      <c r="B1" s="10">
        <v>44440</v>
      </c>
      <c r="D1" t="s">
        <v>187</v>
      </c>
      <c r="E1" s="11" t="s">
        <v>184</v>
      </c>
    </row>
    <row r="3" spans="1:14" x14ac:dyDescent="0.25">
      <c r="A3" t="s">
        <v>189</v>
      </c>
      <c r="B3" s="11" t="s">
        <v>180</v>
      </c>
      <c r="D3" t="s">
        <v>186</v>
      </c>
      <c r="E3" s="11" t="s">
        <v>193</v>
      </c>
    </row>
    <row r="6" spans="1:14" x14ac:dyDescent="0.25">
      <c r="B6" s="5" t="s">
        <v>0</v>
      </c>
      <c r="C6" s="5" t="s">
        <v>7</v>
      </c>
    </row>
    <row r="7" spans="1:14" x14ac:dyDescent="0.25">
      <c r="B7" s="9" t="s">
        <v>195</v>
      </c>
      <c r="C7" s="9" t="s">
        <v>196</v>
      </c>
    </row>
    <row r="8" spans="1:14" x14ac:dyDescent="0.25">
      <c r="B8" s="9" t="s">
        <v>194</v>
      </c>
      <c r="C8" s="9" t="s">
        <v>197</v>
      </c>
    </row>
    <row r="15" spans="1:14" x14ac:dyDescent="0.25">
      <c r="E15" s="20"/>
    </row>
    <row r="16" spans="1:14" x14ac:dyDescent="0.25">
      <c r="D16" s="20"/>
      <c r="E16" s="20"/>
      <c r="H16" s="63" t="s">
        <v>217</v>
      </c>
      <c r="I16" s="63"/>
      <c r="J16" s="63"/>
      <c r="K16" s="63"/>
      <c r="L16" s="63"/>
      <c r="M16" s="63"/>
      <c r="N16" s="6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4A5D44-106C-424E-B073-82D328431D15}">
  <dimension ref="A1:G8"/>
  <sheetViews>
    <sheetView workbookViewId="0">
      <selection activeCell="B16" sqref="B16"/>
    </sheetView>
  </sheetViews>
  <sheetFormatPr baseColWidth="10" defaultRowHeight="15" x14ac:dyDescent="0.25"/>
  <cols>
    <col min="2" max="2" width="50.7109375" customWidth="1"/>
    <col min="4" max="4" width="20.85546875" bestFit="1" customWidth="1"/>
    <col min="6" max="6" width="14.5703125" bestFit="1" customWidth="1"/>
    <col min="7" max="7" width="14.140625" bestFit="1" customWidth="1"/>
  </cols>
  <sheetData>
    <row r="1" spans="1:7" ht="36" x14ac:dyDescent="0.55000000000000004">
      <c r="A1" s="52" t="s">
        <v>213</v>
      </c>
      <c r="B1" s="52"/>
      <c r="C1" s="14" t="s">
        <v>198</v>
      </c>
      <c r="D1" s="19">
        <f>SUM(F2-G2)</f>
        <v>824.45</v>
      </c>
      <c r="F1" t="s">
        <v>205</v>
      </c>
      <c r="G1" t="s">
        <v>206</v>
      </c>
    </row>
    <row r="2" spans="1:7" ht="15.75" x14ac:dyDescent="0.25">
      <c r="F2" s="16">
        <f>SUM(C4:C153)</f>
        <v>950</v>
      </c>
      <c r="G2" s="17">
        <f>SUM(D4:D153)</f>
        <v>125.55</v>
      </c>
    </row>
    <row r="3" spans="1:7" x14ac:dyDescent="0.25">
      <c r="A3" t="s">
        <v>182</v>
      </c>
      <c r="B3" t="s">
        <v>201</v>
      </c>
      <c r="C3" s="12" t="s">
        <v>200</v>
      </c>
      <c r="D3" s="13" t="s">
        <v>199</v>
      </c>
    </row>
    <row r="4" spans="1:7" x14ac:dyDescent="0.25">
      <c r="A4" s="15">
        <v>44197</v>
      </c>
      <c r="B4" t="s">
        <v>202</v>
      </c>
      <c r="C4">
        <v>100</v>
      </c>
    </row>
    <row r="5" spans="1:7" x14ac:dyDescent="0.25">
      <c r="A5" s="15">
        <v>44197</v>
      </c>
      <c r="B5" t="s">
        <v>202</v>
      </c>
      <c r="C5">
        <v>230</v>
      </c>
    </row>
    <row r="6" spans="1:7" x14ac:dyDescent="0.25">
      <c r="A6" s="15">
        <v>44198</v>
      </c>
      <c r="B6" t="s">
        <v>203</v>
      </c>
      <c r="C6">
        <v>170</v>
      </c>
    </row>
    <row r="7" spans="1:7" x14ac:dyDescent="0.25">
      <c r="A7" s="15">
        <v>44198</v>
      </c>
      <c r="B7" t="s">
        <v>204</v>
      </c>
      <c r="D7">
        <v>125.55</v>
      </c>
    </row>
    <row r="8" spans="1:7" x14ac:dyDescent="0.25">
      <c r="A8" s="15">
        <v>44199</v>
      </c>
      <c r="B8" t="s">
        <v>207</v>
      </c>
      <c r="C8">
        <v>450</v>
      </c>
    </row>
  </sheetData>
  <mergeCells count="1">
    <mergeCell ref="A1:B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6DA5A1-107C-421F-B7FC-F6668B77ADD3}">
  <dimension ref="A1:G8"/>
  <sheetViews>
    <sheetView workbookViewId="0">
      <selection sqref="A1:B1"/>
    </sheetView>
  </sheetViews>
  <sheetFormatPr baseColWidth="10" defaultRowHeight="15" x14ac:dyDescent="0.25"/>
  <cols>
    <col min="2" max="2" width="50.7109375" customWidth="1"/>
    <col min="4" max="4" width="23.85546875" bestFit="1" customWidth="1"/>
    <col min="6" max="6" width="14.5703125" bestFit="1" customWidth="1"/>
    <col min="7" max="7" width="14.140625" bestFit="1" customWidth="1"/>
  </cols>
  <sheetData>
    <row r="1" spans="1:7" ht="33.75" x14ac:dyDescent="0.5">
      <c r="A1" s="52" t="s">
        <v>212</v>
      </c>
      <c r="B1" s="52"/>
      <c r="C1" s="14" t="s">
        <v>198</v>
      </c>
      <c r="D1" s="18">
        <f>SUM(F2-G2)</f>
        <v>2091.75</v>
      </c>
      <c r="F1" t="s">
        <v>205</v>
      </c>
      <c r="G1" t="s">
        <v>206</v>
      </c>
    </row>
    <row r="2" spans="1:7" ht="15.75" x14ac:dyDescent="0.25">
      <c r="F2" s="16">
        <f>SUM(C4:C153)</f>
        <v>2100</v>
      </c>
      <c r="G2" s="17">
        <f>SUM(D4:D153)</f>
        <v>8.25</v>
      </c>
    </row>
    <row r="3" spans="1:7" x14ac:dyDescent="0.25">
      <c r="A3" t="s">
        <v>182</v>
      </c>
      <c r="B3" t="s">
        <v>201</v>
      </c>
      <c r="C3" s="12" t="s">
        <v>200</v>
      </c>
      <c r="D3" s="13" t="s">
        <v>199</v>
      </c>
    </row>
    <row r="4" spans="1:7" x14ac:dyDescent="0.25">
      <c r="A4" s="15">
        <v>44197</v>
      </c>
      <c r="B4" t="s">
        <v>208</v>
      </c>
      <c r="C4">
        <v>0</v>
      </c>
      <c r="D4">
        <v>0</v>
      </c>
    </row>
    <row r="5" spans="1:7" x14ac:dyDescent="0.25">
      <c r="A5" s="15">
        <v>44197</v>
      </c>
      <c r="B5" t="s">
        <v>209</v>
      </c>
      <c r="D5">
        <v>8.25</v>
      </c>
    </row>
    <row r="6" spans="1:7" x14ac:dyDescent="0.25">
      <c r="A6" s="15">
        <v>44198</v>
      </c>
      <c r="B6" t="s">
        <v>210</v>
      </c>
      <c r="C6">
        <v>100</v>
      </c>
    </row>
    <row r="7" spans="1:7" x14ac:dyDescent="0.25">
      <c r="A7" s="15">
        <v>44199</v>
      </c>
      <c r="B7" t="s">
        <v>211</v>
      </c>
      <c r="C7">
        <v>2000</v>
      </c>
    </row>
    <row r="8" spans="1:7" x14ac:dyDescent="0.25">
      <c r="A8" s="15"/>
    </row>
  </sheetData>
  <mergeCells count="1">
    <mergeCell ref="A1:B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90191-423F-4574-8C3E-CB7736D19AF6}">
  <dimension ref="A1:O40"/>
  <sheetViews>
    <sheetView tabSelected="1" workbookViewId="0">
      <selection activeCell="G28" sqref="G28"/>
    </sheetView>
  </sheetViews>
  <sheetFormatPr baseColWidth="10" defaultRowHeight="15" x14ac:dyDescent="0.25"/>
  <cols>
    <col min="1" max="1" width="8.85546875" customWidth="1"/>
    <col min="2" max="2" width="8" customWidth="1"/>
    <col min="3" max="3" width="41.7109375" customWidth="1"/>
    <col min="4" max="4" width="13.85546875" customWidth="1"/>
    <col min="5" max="5" width="14.85546875" customWidth="1"/>
  </cols>
  <sheetData>
    <row r="1" spans="1:10" ht="32.25" thickBot="1" x14ac:dyDescent="0.55000000000000004">
      <c r="A1" s="23"/>
      <c r="B1" s="53" t="s">
        <v>216</v>
      </c>
      <c r="C1" s="53"/>
      <c r="D1" s="53"/>
      <c r="E1" s="53"/>
      <c r="F1" s="24"/>
      <c r="G1" s="24"/>
      <c r="H1" s="24"/>
      <c r="I1" s="24"/>
    </row>
    <row r="2" spans="1:10" x14ac:dyDescent="0.25">
      <c r="A2" t="s">
        <v>241</v>
      </c>
      <c r="D2" t="s">
        <v>218</v>
      </c>
    </row>
    <row r="3" spans="1:10" ht="15.75" thickBot="1" x14ac:dyDescent="0.3">
      <c r="A3" t="s">
        <v>115</v>
      </c>
    </row>
    <row r="4" spans="1:10" x14ac:dyDescent="0.25">
      <c r="A4" t="s">
        <v>219</v>
      </c>
      <c r="D4" s="54" t="s">
        <v>237</v>
      </c>
      <c r="E4" s="55"/>
    </row>
    <row r="5" spans="1:10" x14ac:dyDescent="0.25">
      <c r="A5" t="s">
        <v>220</v>
      </c>
      <c r="D5" s="56"/>
      <c r="E5" s="57"/>
    </row>
    <row r="6" spans="1:10" x14ac:dyDescent="0.25">
      <c r="A6" t="s">
        <v>221</v>
      </c>
      <c r="D6" s="56" t="s">
        <v>238</v>
      </c>
      <c r="E6" s="57"/>
    </row>
    <row r="7" spans="1:10" x14ac:dyDescent="0.25">
      <c r="A7" t="s">
        <v>222</v>
      </c>
      <c r="D7" s="56" t="s">
        <v>239</v>
      </c>
      <c r="E7" s="57"/>
    </row>
    <row r="8" spans="1:10" ht="15.75" thickBot="1" x14ac:dyDescent="0.3">
      <c r="A8" t="s">
        <v>223</v>
      </c>
      <c r="D8" s="58" t="s">
        <v>240</v>
      </c>
      <c r="E8" s="59"/>
    </row>
    <row r="9" spans="1:10" x14ac:dyDescent="0.25">
      <c r="A9" t="s">
        <v>224</v>
      </c>
    </row>
    <row r="10" spans="1:10" ht="15.75" thickBot="1" x14ac:dyDescent="0.3"/>
    <row r="11" spans="1:10" ht="21.75" thickBot="1" x14ac:dyDescent="0.4">
      <c r="A11" s="25" t="s">
        <v>225</v>
      </c>
      <c r="B11" s="26"/>
      <c r="C11" s="27" t="s">
        <v>226</v>
      </c>
      <c r="D11" s="28" t="s">
        <v>188</v>
      </c>
      <c r="E11" s="29">
        <f ca="1">'Courrier divers'!E10</f>
        <v>44431</v>
      </c>
      <c r="G11" t="s">
        <v>249</v>
      </c>
    </row>
    <row r="12" spans="1:10" ht="15.75" thickBot="1" x14ac:dyDescent="0.3">
      <c r="A12" s="42"/>
      <c r="B12" s="43"/>
      <c r="C12" s="43"/>
      <c r="D12" s="43"/>
      <c r="E12" s="44"/>
    </row>
    <row r="13" spans="1:10" ht="15.75" thickBot="1" x14ac:dyDescent="0.3"/>
    <row r="14" spans="1:10" x14ac:dyDescent="0.25">
      <c r="A14" s="30" t="s">
        <v>227</v>
      </c>
      <c r="B14" s="31" t="s">
        <v>228</v>
      </c>
      <c r="C14" s="31" t="s">
        <v>229</v>
      </c>
      <c r="D14" s="31" t="s">
        <v>230</v>
      </c>
      <c r="E14" s="32" t="s">
        <v>231</v>
      </c>
    </row>
    <row r="15" spans="1:10" x14ac:dyDescent="0.25">
      <c r="A15" s="33">
        <v>1</v>
      </c>
      <c r="B15" s="5" t="s">
        <v>122</v>
      </c>
      <c r="C15" s="5" t="s">
        <v>232</v>
      </c>
      <c r="D15" s="34">
        <v>170</v>
      </c>
      <c r="E15" s="35">
        <f>A15*D15</f>
        <v>170</v>
      </c>
      <c r="G15" s="63" t="s">
        <v>247</v>
      </c>
      <c r="H15" s="63"/>
      <c r="I15" s="63"/>
      <c r="J15" s="63"/>
    </row>
    <row r="16" spans="1:10" x14ac:dyDescent="0.25">
      <c r="A16" s="33">
        <v>1</v>
      </c>
      <c r="B16" s="5" t="s">
        <v>233</v>
      </c>
      <c r="C16" s="5" t="s">
        <v>234</v>
      </c>
      <c r="D16" s="34">
        <v>50</v>
      </c>
      <c r="E16" s="35">
        <f t="shared" ref="E16:E37" si="0">A16*D16</f>
        <v>50</v>
      </c>
    </row>
    <row r="17" spans="1:15" x14ac:dyDescent="0.25">
      <c r="A17" s="33">
        <v>1</v>
      </c>
      <c r="B17" s="5" t="s">
        <v>235</v>
      </c>
      <c r="C17" s="5" t="s">
        <v>236</v>
      </c>
      <c r="D17" s="34">
        <v>-30</v>
      </c>
      <c r="E17" s="35">
        <f t="shared" si="0"/>
        <v>-30</v>
      </c>
      <c r="G17" s="63" t="s">
        <v>248</v>
      </c>
      <c r="H17" s="63"/>
      <c r="I17" s="63"/>
      <c r="J17" s="63"/>
      <c r="K17" s="63"/>
      <c r="L17" s="63"/>
      <c r="M17" s="63"/>
    </row>
    <row r="18" spans="1:15" x14ac:dyDescent="0.25">
      <c r="A18" s="33"/>
      <c r="B18" s="5"/>
      <c r="C18" s="5"/>
      <c r="D18" s="34"/>
      <c r="E18" s="35">
        <f t="shared" si="0"/>
        <v>0</v>
      </c>
    </row>
    <row r="19" spans="1:15" x14ac:dyDescent="0.25">
      <c r="A19" s="33"/>
      <c r="B19" s="5"/>
      <c r="C19" s="5"/>
      <c r="D19" s="34"/>
      <c r="E19" s="35">
        <f t="shared" si="0"/>
        <v>0</v>
      </c>
      <c r="G19" s="66" t="s">
        <v>250</v>
      </c>
      <c r="H19" s="66"/>
      <c r="I19" s="66"/>
      <c r="J19" s="66"/>
      <c r="K19" s="66"/>
      <c r="L19" s="66"/>
      <c r="M19" s="66"/>
      <c r="N19" s="66"/>
      <c r="O19" s="66"/>
    </row>
    <row r="20" spans="1:15" x14ac:dyDescent="0.25">
      <c r="A20" s="33"/>
      <c r="B20" s="5"/>
      <c r="C20" s="5"/>
      <c r="D20" s="34"/>
      <c r="E20" s="35">
        <f t="shared" si="0"/>
        <v>0</v>
      </c>
    </row>
    <row r="21" spans="1:15" x14ac:dyDescent="0.25">
      <c r="A21" s="33"/>
      <c r="B21" s="5"/>
      <c r="C21" s="5"/>
      <c r="D21" s="34"/>
      <c r="E21" s="35">
        <f t="shared" si="0"/>
        <v>0</v>
      </c>
    </row>
    <row r="22" spans="1:15" x14ac:dyDescent="0.25">
      <c r="A22" s="33"/>
      <c r="B22" s="5"/>
      <c r="C22" s="5"/>
      <c r="D22" s="34"/>
      <c r="E22" s="35">
        <f t="shared" si="0"/>
        <v>0</v>
      </c>
    </row>
    <row r="23" spans="1:15" x14ac:dyDescent="0.25">
      <c r="A23" s="33"/>
      <c r="B23" s="5"/>
      <c r="C23" s="5"/>
      <c r="D23" s="34"/>
      <c r="E23" s="35">
        <f t="shared" si="0"/>
        <v>0</v>
      </c>
    </row>
    <row r="24" spans="1:15" x14ac:dyDescent="0.25">
      <c r="A24" s="33"/>
      <c r="B24" s="5"/>
      <c r="C24" s="5"/>
      <c r="D24" s="34"/>
      <c r="E24" s="35">
        <f t="shared" si="0"/>
        <v>0</v>
      </c>
    </row>
    <row r="25" spans="1:15" x14ac:dyDescent="0.25">
      <c r="A25" s="33"/>
      <c r="B25" s="5"/>
      <c r="C25" s="5"/>
      <c r="D25" s="34"/>
      <c r="E25" s="35">
        <f t="shared" si="0"/>
        <v>0</v>
      </c>
    </row>
    <row r="26" spans="1:15" x14ac:dyDescent="0.25">
      <c r="A26" s="33"/>
      <c r="B26" s="5"/>
      <c r="C26" s="5"/>
      <c r="D26" s="34"/>
      <c r="E26" s="35">
        <f t="shared" si="0"/>
        <v>0</v>
      </c>
    </row>
    <row r="27" spans="1:15" x14ac:dyDescent="0.25">
      <c r="A27" s="33"/>
      <c r="B27" s="5"/>
      <c r="C27" s="5"/>
      <c r="D27" s="34"/>
      <c r="E27" s="35">
        <f t="shared" si="0"/>
        <v>0</v>
      </c>
    </row>
    <row r="28" spans="1:15" x14ac:dyDescent="0.25">
      <c r="A28" s="33"/>
      <c r="B28" s="5"/>
      <c r="C28" s="5"/>
      <c r="D28" s="34"/>
      <c r="E28" s="35">
        <f t="shared" si="0"/>
        <v>0</v>
      </c>
    </row>
    <row r="29" spans="1:15" x14ac:dyDescent="0.25">
      <c r="A29" s="33"/>
      <c r="B29" s="5"/>
      <c r="C29" s="5"/>
      <c r="D29" s="34"/>
      <c r="E29" s="35">
        <f t="shared" si="0"/>
        <v>0</v>
      </c>
    </row>
    <row r="30" spans="1:15" x14ac:dyDescent="0.25">
      <c r="A30" s="33"/>
      <c r="B30" s="5"/>
      <c r="C30" s="5"/>
      <c r="D30" s="34"/>
      <c r="E30" s="35">
        <f t="shared" si="0"/>
        <v>0</v>
      </c>
    </row>
    <row r="31" spans="1:15" x14ac:dyDescent="0.25">
      <c r="A31" s="33"/>
      <c r="B31" s="5"/>
      <c r="C31" s="5"/>
      <c r="D31" s="34"/>
      <c r="E31" s="35">
        <f t="shared" si="0"/>
        <v>0</v>
      </c>
    </row>
    <row r="32" spans="1:15" x14ac:dyDescent="0.25">
      <c r="A32" s="33"/>
      <c r="B32" s="5"/>
      <c r="C32" s="5"/>
      <c r="D32" s="34"/>
      <c r="E32" s="35">
        <f t="shared" si="0"/>
        <v>0</v>
      </c>
    </row>
    <row r="33" spans="1:5" x14ac:dyDescent="0.25">
      <c r="A33" s="33"/>
      <c r="B33" s="5"/>
      <c r="C33" s="5"/>
      <c r="D33" s="34"/>
      <c r="E33" s="35">
        <f t="shared" si="0"/>
        <v>0</v>
      </c>
    </row>
    <row r="34" spans="1:5" x14ac:dyDescent="0.25">
      <c r="A34" s="33"/>
      <c r="B34" s="5"/>
      <c r="C34" s="5"/>
      <c r="D34" s="34"/>
      <c r="E34" s="35">
        <f t="shared" si="0"/>
        <v>0</v>
      </c>
    </row>
    <row r="35" spans="1:5" x14ac:dyDescent="0.25">
      <c r="A35" s="33"/>
      <c r="B35" s="5"/>
      <c r="C35" s="5"/>
      <c r="D35" s="34"/>
      <c r="E35" s="35">
        <f t="shared" si="0"/>
        <v>0</v>
      </c>
    </row>
    <row r="36" spans="1:5" x14ac:dyDescent="0.25">
      <c r="A36" s="33"/>
      <c r="B36" s="5"/>
      <c r="C36" s="5"/>
      <c r="D36" s="34"/>
      <c r="E36" s="35">
        <f t="shared" si="0"/>
        <v>0</v>
      </c>
    </row>
    <row r="37" spans="1:5" x14ac:dyDescent="0.25">
      <c r="A37" s="33"/>
      <c r="B37" s="5"/>
      <c r="C37" s="5"/>
      <c r="D37" s="5"/>
      <c r="E37" s="35">
        <f t="shared" si="0"/>
        <v>0</v>
      </c>
    </row>
    <row r="38" spans="1:5" ht="21.75" thickBot="1" x14ac:dyDescent="0.4">
      <c r="A38" s="36" t="s">
        <v>242</v>
      </c>
      <c r="B38" s="37"/>
      <c r="C38" s="37"/>
      <c r="D38" s="37"/>
      <c r="E38" s="38">
        <f>SUM(E15:E37)</f>
        <v>190</v>
      </c>
    </row>
    <row r="39" spans="1:5" ht="15.75" thickBot="1" x14ac:dyDescent="0.3">
      <c r="A39" t="s">
        <v>243</v>
      </c>
    </row>
    <row r="40" spans="1:5" ht="15.75" thickBot="1" x14ac:dyDescent="0.3">
      <c r="A40" s="39"/>
      <c r="B40" s="40"/>
      <c r="C40" s="40"/>
      <c r="D40" s="40"/>
      <c r="E40" s="41"/>
    </row>
  </sheetData>
  <mergeCells count="6">
    <mergeCell ref="D8:E8"/>
    <mergeCell ref="B1:E1"/>
    <mergeCell ref="D4:E4"/>
    <mergeCell ref="D5:E5"/>
    <mergeCell ref="D6:E6"/>
    <mergeCell ref="D7:E7"/>
  </mergeCells>
  <dataValidations count="1">
    <dataValidation type="list" allowBlank="1" showInputMessage="1" showErrorMessage="1" sqref="B15:B36" xr:uid="{1D81F695-EEEA-441C-A6B4-B28D73DC5994}">
      <formula1>Liste_articles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515F4-0EE1-4B06-A7B9-5A78398F633A}">
  <dimension ref="A1:M48"/>
  <sheetViews>
    <sheetView topLeftCell="A4" workbookViewId="0">
      <selection activeCell="D4" sqref="D4:E4"/>
    </sheetView>
  </sheetViews>
  <sheetFormatPr baseColWidth="10" defaultRowHeight="15" x14ac:dyDescent="0.25"/>
  <cols>
    <col min="1" max="1" width="8.85546875" customWidth="1"/>
    <col min="2" max="2" width="8" customWidth="1"/>
    <col min="3" max="3" width="41.7109375" customWidth="1"/>
    <col min="4" max="4" width="13.85546875" customWidth="1"/>
    <col min="5" max="5" width="14.85546875" customWidth="1"/>
  </cols>
  <sheetData>
    <row r="1" spans="1:9" ht="32.25" thickBot="1" x14ac:dyDescent="0.55000000000000004">
      <c r="A1" s="23"/>
      <c r="B1" s="53" t="s">
        <v>216</v>
      </c>
      <c r="C1" s="53"/>
      <c r="D1" s="53"/>
      <c r="E1" s="53"/>
      <c r="F1" s="24"/>
      <c r="G1" s="24"/>
      <c r="H1" s="24"/>
      <c r="I1" s="24"/>
    </row>
    <row r="2" spans="1:9" x14ac:dyDescent="0.25">
      <c r="A2" t="s">
        <v>244</v>
      </c>
      <c r="D2" t="s">
        <v>218</v>
      </c>
    </row>
    <row r="3" spans="1:9" ht="15.75" thickBot="1" x14ac:dyDescent="0.3">
      <c r="A3" t="s">
        <v>245</v>
      </c>
    </row>
    <row r="4" spans="1:9" x14ac:dyDescent="0.25">
      <c r="A4" t="s">
        <v>219</v>
      </c>
      <c r="D4" s="54" t="s">
        <v>237</v>
      </c>
      <c r="E4" s="55"/>
    </row>
    <row r="5" spans="1:9" x14ac:dyDescent="0.25">
      <c r="A5" t="s">
        <v>220</v>
      </c>
      <c r="D5" s="56"/>
      <c r="E5" s="57"/>
    </row>
    <row r="6" spans="1:9" x14ac:dyDescent="0.25">
      <c r="A6" t="s">
        <v>221</v>
      </c>
      <c r="D6" s="56" t="s">
        <v>238</v>
      </c>
      <c r="E6" s="57"/>
    </row>
    <row r="7" spans="1:9" x14ac:dyDescent="0.25">
      <c r="A7" t="s">
        <v>222</v>
      </c>
      <c r="D7" s="56" t="s">
        <v>239</v>
      </c>
      <c r="E7" s="57"/>
    </row>
    <row r="8" spans="1:9" ht="15.75" thickBot="1" x14ac:dyDescent="0.3">
      <c r="A8" t="s">
        <v>223</v>
      </c>
      <c r="D8" s="58" t="s">
        <v>240</v>
      </c>
      <c r="E8" s="59"/>
    </row>
    <row r="9" spans="1:9" x14ac:dyDescent="0.25">
      <c r="A9" t="s">
        <v>224</v>
      </c>
    </row>
    <row r="10" spans="1:9" x14ac:dyDescent="0.25">
      <c r="D10" t="s">
        <v>188</v>
      </c>
      <c r="E10" s="51">
        <f ca="1">TODAY()</f>
        <v>44431</v>
      </c>
    </row>
    <row r="11" spans="1:9" s="45" customFormat="1" ht="15.75" thickBot="1" x14ac:dyDescent="0.3">
      <c r="A11" s="60"/>
      <c r="B11" s="61"/>
      <c r="C11" s="61"/>
      <c r="D11" s="61"/>
      <c r="E11" s="62"/>
    </row>
    <row r="13" spans="1:9" x14ac:dyDescent="0.25">
      <c r="A13" s="46"/>
      <c r="B13" s="46"/>
      <c r="C13" s="46"/>
      <c r="D13" s="46"/>
      <c r="E13" s="46"/>
    </row>
    <row r="14" spans="1:9" x14ac:dyDescent="0.25">
      <c r="A14" s="46"/>
      <c r="B14" s="46"/>
      <c r="C14" s="46"/>
      <c r="D14" s="46"/>
      <c r="E14" s="46"/>
    </row>
    <row r="15" spans="1:9" x14ac:dyDescent="0.25">
      <c r="A15" s="47"/>
      <c r="B15" s="46"/>
      <c r="C15" s="46"/>
      <c r="D15" s="48"/>
      <c r="E15" s="48"/>
    </row>
    <row r="16" spans="1:9" x14ac:dyDescent="0.25">
      <c r="A16" s="47"/>
      <c r="B16" s="46"/>
      <c r="C16" s="46"/>
      <c r="D16" s="48"/>
      <c r="E16" s="48"/>
    </row>
    <row r="17" spans="1:13" x14ac:dyDescent="0.25">
      <c r="A17" s="47"/>
      <c r="B17" s="46"/>
      <c r="C17" s="46"/>
      <c r="D17" s="48"/>
      <c r="E17" s="48"/>
    </row>
    <row r="18" spans="1:13" x14ac:dyDescent="0.25">
      <c r="A18" s="47"/>
      <c r="B18" s="46"/>
      <c r="C18" s="46"/>
      <c r="D18" s="48"/>
      <c r="E18" s="48"/>
    </row>
    <row r="19" spans="1:13" x14ac:dyDescent="0.25">
      <c r="A19" s="47"/>
      <c r="B19" s="46"/>
      <c r="C19" s="46"/>
      <c r="D19" s="48"/>
      <c r="E19" s="48"/>
    </row>
    <row r="20" spans="1:13" x14ac:dyDescent="0.25">
      <c r="A20" s="47"/>
      <c r="B20" s="46"/>
      <c r="C20" s="46"/>
      <c r="D20" s="48"/>
      <c r="E20" s="48"/>
    </row>
    <row r="21" spans="1:13" x14ac:dyDescent="0.25">
      <c r="A21" s="47"/>
      <c r="B21" s="46"/>
      <c r="C21" s="20"/>
      <c r="D21" s="20"/>
      <c r="G21" s="9" t="s">
        <v>217</v>
      </c>
      <c r="H21" s="9"/>
      <c r="I21" s="65"/>
      <c r="J21" s="9"/>
      <c r="K21" s="9"/>
      <c r="L21" s="9"/>
      <c r="M21" s="9"/>
    </row>
    <row r="22" spans="1:13" x14ac:dyDescent="0.25">
      <c r="A22" s="47"/>
      <c r="B22" s="46"/>
      <c r="C22" s="20"/>
      <c r="D22" s="20"/>
      <c r="E22" s="48"/>
    </row>
    <row r="23" spans="1:13" x14ac:dyDescent="0.25">
      <c r="A23" s="47"/>
      <c r="B23" s="46"/>
      <c r="C23" s="46"/>
      <c r="D23" s="48"/>
      <c r="E23" s="48"/>
    </row>
    <row r="24" spans="1:13" x14ac:dyDescent="0.25">
      <c r="A24" s="47"/>
      <c r="B24" s="46"/>
      <c r="C24" s="46"/>
      <c r="D24" s="48"/>
      <c r="E24" s="48"/>
    </row>
    <row r="25" spans="1:13" x14ac:dyDescent="0.25">
      <c r="A25" s="47"/>
      <c r="B25" s="46"/>
      <c r="C25" s="46"/>
      <c r="D25" s="48"/>
      <c r="E25" s="48"/>
    </row>
    <row r="26" spans="1:13" x14ac:dyDescent="0.25">
      <c r="A26" s="47"/>
      <c r="B26" s="46"/>
      <c r="C26" s="46"/>
      <c r="D26" s="48"/>
      <c r="E26" s="48"/>
    </row>
    <row r="27" spans="1:13" x14ac:dyDescent="0.25">
      <c r="A27" s="47"/>
      <c r="B27" s="46"/>
      <c r="C27" s="46"/>
      <c r="D27" s="48"/>
      <c r="E27" s="48"/>
    </row>
    <row r="28" spans="1:13" x14ac:dyDescent="0.25">
      <c r="A28" s="47"/>
      <c r="B28" s="46"/>
      <c r="C28" s="46"/>
      <c r="D28" s="48"/>
      <c r="E28" s="48"/>
    </row>
    <row r="29" spans="1:13" x14ac:dyDescent="0.25">
      <c r="A29" s="47"/>
      <c r="B29" s="46"/>
      <c r="C29" s="46"/>
      <c r="D29" s="48"/>
      <c r="E29" s="48"/>
    </row>
    <row r="30" spans="1:13" x14ac:dyDescent="0.25">
      <c r="A30" s="47"/>
      <c r="B30" s="46"/>
      <c r="C30" s="46"/>
      <c r="D30" s="48"/>
      <c r="E30" s="48"/>
    </row>
    <row r="31" spans="1:13" x14ac:dyDescent="0.25">
      <c r="A31" s="47"/>
      <c r="B31" s="46"/>
      <c r="C31" s="46"/>
      <c r="D31" s="48"/>
      <c r="E31" s="48"/>
    </row>
    <row r="32" spans="1:13" x14ac:dyDescent="0.25">
      <c r="A32" s="47"/>
      <c r="B32" s="46"/>
      <c r="C32" s="46"/>
      <c r="D32" s="48"/>
      <c r="E32" s="48"/>
    </row>
    <row r="33" spans="1:5" x14ac:dyDescent="0.25">
      <c r="A33" s="47"/>
      <c r="B33" s="46"/>
      <c r="C33" s="46"/>
      <c r="D33" s="48"/>
      <c r="E33" s="48"/>
    </row>
    <row r="34" spans="1:5" x14ac:dyDescent="0.25">
      <c r="A34" s="47"/>
      <c r="B34" s="46"/>
      <c r="C34" s="46"/>
      <c r="D34" s="48"/>
      <c r="E34" s="48"/>
    </row>
    <row r="35" spans="1:5" x14ac:dyDescent="0.25">
      <c r="A35" s="47"/>
      <c r="B35" s="46"/>
      <c r="C35" s="46"/>
      <c r="D35" s="48"/>
      <c r="E35" s="48"/>
    </row>
    <row r="36" spans="1:5" x14ac:dyDescent="0.25">
      <c r="A36" s="47"/>
      <c r="B36" s="46"/>
      <c r="C36" s="46"/>
      <c r="D36" s="48"/>
      <c r="E36" s="48"/>
    </row>
    <row r="37" spans="1:5" x14ac:dyDescent="0.25">
      <c r="A37" s="47"/>
      <c r="B37" s="46"/>
      <c r="C37" s="46"/>
      <c r="D37" s="48"/>
      <c r="E37" s="48"/>
    </row>
    <row r="38" spans="1:5" x14ac:dyDescent="0.25">
      <c r="A38" s="47"/>
      <c r="B38" s="46"/>
      <c r="C38" s="46"/>
      <c r="D38" s="48"/>
      <c r="E38" s="48"/>
    </row>
    <row r="39" spans="1:5" x14ac:dyDescent="0.25">
      <c r="A39" s="47"/>
      <c r="B39" s="46"/>
      <c r="C39" s="46"/>
      <c r="D39" s="48"/>
      <c r="E39" s="48"/>
    </row>
    <row r="40" spans="1:5" x14ac:dyDescent="0.25">
      <c r="A40" s="47"/>
      <c r="B40" s="46"/>
      <c r="C40" s="46"/>
      <c r="D40" s="48"/>
      <c r="E40" s="48"/>
    </row>
    <row r="41" spans="1:5" x14ac:dyDescent="0.25">
      <c r="A41" s="47"/>
      <c r="B41" s="46"/>
      <c r="C41" s="46"/>
      <c r="D41" s="48"/>
      <c r="E41" s="48"/>
    </row>
    <row r="42" spans="1:5" x14ac:dyDescent="0.25">
      <c r="A42" s="47"/>
      <c r="B42" s="46"/>
      <c r="C42" s="46"/>
      <c r="D42" s="48"/>
      <c r="E42" s="48"/>
    </row>
    <row r="43" spans="1:5" x14ac:dyDescent="0.25">
      <c r="A43" s="47"/>
      <c r="B43" s="46"/>
      <c r="C43" s="46"/>
      <c r="D43" s="48"/>
      <c r="E43" s="48"/>
    </row>
    <row r="44" spans="1:5" x14ac:dyDescent="0.25">
      <c r="A44" s="47"/>
      <c r="B44" s="46"/>
      <c r="C44" s="46"/>
      <c r="D44" s="48"/>
      <c r="E44" s="48"/>
    </row>
    <row r="45" spans="1:5" x14ac:dyDescent="0.25">
      <c r="A45" s="47"/>
      <c r="B45" s="46"/>
      <c r="C45" s="46"/>
      <c r="D45" s="46"/>
      <c r="E45" s="48"/>
    </row>
    <row r="46" spans="1:5" ht="21" x14ac:dyDescent="0.35">
      <c r="A46" s="49"/>
      <c r="B46" s="46"/>
      <c r="C46" s="46"/>
      <c r="D46" s="46"/>
      <c r="E46" s="50"/>
    </row>
    <row r="47" spans="1:5" ht="15.75" thickBot="1" x14ac:dyDescent="0.3"/>
    <row r="48" spans="1:5" ht="15.75" thickBot="1" x14ac:dyDescent="0.3">
      <c r="A48" s="39"/>
      <c r="B48" s="40"/>
      <c r="C48" s="40"/>
      <c r="D48" s="40"/>
      <c r="E48" s="41"/>
    </row>
  </sheetData>
  <mergeCells count="7">
    <mergeCell ref="B1:E1"/>
    <mergeCell ref="A11:E11"/>
    <mergeCell ref="D4:E4"/>
    <mergeCell ref="D5:E5"/>
    <mergeCell ref="D6:E6"/>
    <mergeCell ref="D7:E7"/>
    <mergeCell ref="D8:E8"/>
  </mergeCells>
  <dataValidations count="1">
    <dataValidation type="list" allowBlank="1" showInputMessage="1" showErrorMessage="1" sqref="B15:B44" xr:uid="{822CC4E1-AC2C-4137-82AB-7AD65CC3DF56}">
      <formula1>Liste_articles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BDD</vt:lpstr>
      <vt:lpstr>Liste</vt:lpstr>
      <vt:lpstr>Présence</vt:lpstr>
      <vt:lpstr>CAiSSE</vt:lpstr>
      <vt:lpstr>BANQUE</vt:lpstr>
      <vt:lpstr>Factures Sorties</vt:lpstr>
      <vt:lpstr>Courrier divers</vt:lpstr>
      <vt:lpstr>LISTE_ABONNEMENTS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</dc:creator>
  <cp:lastModifiedBy>Gaëtan</cp:lastModifiedBy>
  <cp:lastPrinted>2021-08-23T09:36:16Z</cp:lastPrinted>
  <dcterms:created xsi:type="dcterms:W3CDTF">2021-08-17T08:59:14Z</dcterms:created>
  <dcterms:modified xsi:type="dcterms:W3CDTF">2021-08-23T10:08:59Z</dcterms:modified>
</cp:coreProperties>
</file>