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drawings/drawing2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8800" windowHeight="12300"/>
  </bookViews>
  <sheets>
    <sheet name="CO+ EMT 43 BIMa" sheetId="37" r:id="rId1"/>
    <sheet name="Planning BOI" sheetId="36" state="hidden" r:id="rId2"/>
    <sheet name="AOÛT-2020" sheetId="28" state="hidden" r:id="rId3"/>
    <sheet name="Feuil1" sheetId="29" state="hidden" r:id="rId4"/>
    <sheet name="JOURS NON TRAVAILLES" sheetId="3" state="hidden" r:id="rId5"/>
  </sheets>
  <definedNames>
    <definedName name="JOURS_FERIES">'JOURS NON TRAVAILLES'!$B$4:$B$18</definedName>
    <definedName name="JOURS_RTT">'JOURS NON TRAVAILLES'!$E$4:$E$12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2" i="37" l="1"/>
  <c r="F12" i="37" s="1"/>
  <c r="G12" i="37" s="1"/>
  <c r="H12" i="37" s="1"/>
  <c r="I12" i="37" s="1"/>
  <c r="J12" i="37" s="1"/>
  <c r="K12" i="37" s="1"/>
  <c r="L12" i="37" s="1"/>
  <c r="M12" i="37" s="1"/>
  <c r="N12" i="37" s="1"/>
  <c r="O12" i="37" s="1"/>
  <c r="P12" i="37" s="1"/>
  <c r="Q12" i="37" s="1"/>
  <c r="R12" i="37" s="1"/>
  <c r="S12" i="37" s="1"/>
  <c r="T12" i="37" s="1"/>
  <c r="U12" i="37" s="1"/>
  <c r="V12" i="37" s="1"/>
  <c r="W12" i="37" s="1"/>
  <c r="X12" i="37" s="1"/>
  <c r="Y12" i="37" s="1"/>
  <c r="Z12" i="37" s="1"/>
  <c r="AA12" i="37" s="1"/>
  <c r="AB12" i="37" s="1"/>
  <c r="AC12" i="37" s="1"/>
  <c r="AD12" i="37" s="1"/>
  <c r="AE12" i="37" s="1"/>
  <c r="AF12" i="37" s="1"/>
  <c r="AG12" i="37" s="1"/>
  <c r="F2" i="37"/>
  <c r="E2" i="37"/>
  <c r="E10" i="37" s="1"/>
  <c r="AH12" i="37" l="1"/>
  <c r="AI12" i="37" s="1"/>
  <c r="F12" i="36"/>
  <c r="G12" i="36" s="1"/>
  <c r="H12" i="36" s="1"/>
  <c r="I12" i="36" s="1"/>
  <c r="J12" i="36" s="1"/>
  <c r="K12" i="36" s="1"/>
  <c r="L12" i="36" s="1"/>
  <c r="M12" i="36" s="1"/>
  <c r="N12" i="36" s="1"/>
  <c r="O12" i="36" s="1"/>
  <c r="P12" i="36" s="1"/>
  <c r="Q12" i="36" s="1"/>
  <c r="R12" i="36" s="1"/>
  <c r="S12" i="36" s="1"/>
  <c r="T12" i="36" s="1"/>
  <c r="U12" i="36" s="1"/>
  <c r="V12" i="36" s="1"/>
  <c r="W12" i="36" s="1"/>
  <c r="X12" i="36" s="1"/>
  <c r="Y12" i="36" s="1"/>
  <c r="Z12" i="36" s="1"/>
  <c r="AA12" i="36" s="1"/>
  <c r="AB12" i="36" s="1"/>
  <c r="AC12" i="36" s="1"/>
  <c r="AD12" i="36" s="1"/>
  <c r="AE12" i="36" s="1"/>
  <c r="AF12" i="36" s="1"/>
  <c r="AG12" i="36" s="1"/>
  <c r="AH12" i="36" s="1"/>
  <c r="AI12" i="36" s="1"/>
  <c r="E12" i="36"/>
  <c r="F2" i="36"/>
  <c r="E2" i="36"/>
  <c r="E10" i="36" s="1"/>
  <c r="E12" i="28"/>
  <c r="F2" i="28" l="1"/>
  <c r="E2" i="28"/>
  <c r="E10" i="28" l="1"/>
  <c r="F12" i="28"/>
  <c r="G12" i="28" s="1"/>
  <c r="H12" i="28" s="1"/>
  <c r="I12" i="28" s="1"/>
  <c r="J12" i="28" s="1"/>
  <c r="K12" i="28" s="1"/>
  <c r="L12" i="28" s="1"/>
  <c r="M12" i="28" s="1"/>
  <c r="N12" i="28" s="1"/>
  <c r="O12" i="28" s="1"/>
  <c r="P12" i="28" s="1"/>
  <c r="Q12" i="28" s="1"/>
  <c r="R12" i="28" s="1"/>
  <c r="S12" i="28" s="1"/>
  <c r="T12" i="28" s="1"/>
  <c r="U12" i="28" s="1"/>
  <c r="V12" i="28" s="1"/>
  <c r="W12" i="28" s="1"/>
  <c r="X12" i="28" s="1"/>
  <c r="Y12" i="28" s="1"/>
  <c r="Z12" i="28" s="1"/>
  <c r="AA12" i="28" s="1"/>
  <c r="AB12" i="28" s="1"/>
  <c r="AC12" i="28" s="1"/>
  <c r="AD12" i="28" s="1"/>
  <c r="AE12" i="28" s="1"/>
  <c r="AF12" i="28" s="1"/>
  <c r="AG12" i="28" s="1"/>
  <c r="AH12" i="28" s="1"/>
  <c r="AI12" i="28" s="1"/>
  <c r="L2" i="3"/>
  <c r="B18" i="3"/>
  <c r="B17" i="3"/>
  <c r="B16" i="3"/>
  <c r="B15" i="3"/>
  <c r="B14" i="3"/>
  <c r="B13" i="3"/>
  <c r="B6" i="3"/>
  <c r="B7" i="3" s="1"/>
  <c r="B8" i="3"/>
  <c r="B9" i="3"/>
  <c r="B4" i="3"/>
  <c r="B11" i="3"/>
  <c r="B5" i="3" l="1"/>
  <c r="B12" i="3"/>
  <c r="B10" i="3"/>
</calcChain>
</file>

<file path=xl/comments1.xml><?xml version="1.0" encoding="utf-8"?>
<comments xmlns="http://schemas.openxmlformats.org/spreadsheetml/2006/main">
  <authors>
    <author>GOSLIN Aurelie ADJT ADM AE</author>
  </authors>
  <commentList>
    <comment ref="D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Jour Mois (ex : 2 janvier)</t>
        </r>
      </text>
    </comment>
    <comment ref="E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JJ/MM/AAAA (ex : 02/01/2019)</t>
        </r>
      </text>
    </comment>
    <comment ref="G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Jour Mois (ex : 2 janvier)</t>
        </r>
      </text>
    </comment>
    <comment ref="H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JJ/MM/AAAA (ex : 02/01/2019)</t>
        </r>
      </text>
    </comment>
  </commentList>
</comments>
</file>

<file path=xl/sharedStrings.xml><?xml version="1.0" encoding="utf-8"?>
<sst xmlns="http://schemas.openxmlformats.org/spreadsheetml/2006/main" count="643" uniqueCount="245">
  <si>
    <t>Ludovic</t>
  </si>
  <si>
    <t>SCH</t>
  </si>
  <si>
    <t>ANNEE</t>
  </si>
  <si>
    <t>Vendredi saint</t>
  </si>
  <si>
    <t>Pâques</t>
  </si>
  <si>
    <t>Lundi de Pâques</t>
  </si>
  <si>
    <t>1er mai</t>
  </si>
  <si>
    <t>1er janvier</t>
  </si>
  <si>
    <t>8 mai</t>
  </si>
  <si>
    <t>Ascension</t>
  </si>
  <si>
    <t>Pentecôte</t>
  </si>
  <si>
    <t>Lundi de Pentecôte</t>
  </si>
  <si>
    <t>14 juillet</t>
  </si>
  <si>
    <t>15 août</t>
  </si>
  <si>
    <t>1er novembre</t>
  </si>
  <si>
    <t>11 novembre</t>
  </si>
  <si>
    <t>25 décembre</t>
  </si>
  <si>
    <t>26 décembre</t>
  </si>
  <si>
    <t>MARS</t>
  </si>
  <si>
    <t>JOURS FERIES</t>
  </si>
  <si>
    <t>JOURS PCP</t>
  </si>
  <si>
    <t>JOURS RTT</t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</si>
  <si>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en forme conditionnelle pour les lignes des militaires (Jours PCP)</t>
    </r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</si>
  <si>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en forme conditionnelle pour les lignes des civils (Jours RTT)</t>
    </r>
  </si>
  <si>
    <r>
      <t>Pour chaque nouvelle année</t>
    </r>
    <r>
      <rPr>
        <sz val="11"/>
        <color rgb="FFFF0000"/>
        <rFont val="Calibri"/>
        <family val="2"/>
        <scheme val="minor"/>
      </rPr>
      <t xml:space="preserve"> :</t>
    </r>
  </si>
  <si>
    <r>
      <t xml:space="preserve">Mettre à jour </t>
    </r>
    <r>
      <rPr>
        <b/>
        <u/>
        <sz val="11"/>
        <color theme="4" tint="-0.249977111117893"/>
        <rFont val="Calibri"/>
        <family val="2"/>
        <scheme val="minor"/>
      </rPr>
      <t>uniquement</t>
    </r>
    <r>
      <rPr>
        <sz val="11"/>
        <color theme="4" tint="-0.249977111117893"/>
        <rFont val="Calibri"/>
        <family val="2"/>
        <scheme val="minor"/>
      </rPr>
      <t xml:space="preserve"> l'année dans la cellule B1 de cette feuille (JOURS NON TRAVAILLES)</t>
    </r>
  </si>
  <si>
    <r>
      <t xml:space="preserve">Mettre à jour les dates JOURS RTT et JOURS PCP </t>
    </r>
    <r>
      <rPr>
        <b/>
        <u/>
        <sz val="11"/>
        <color theme="4" tint="-0.249977111117893"/>
        <rFont val="Calibri"/>
        <family val="2"/>
        <scheme val="minor"/>
      </rPr>
      <t>chaque année</t>
    </r>
    <r>
      <rPr>
        <sz val="11"/>
        <color theme="4" tint="-0.249977111117893"/>
        <rFont val="Calibri"/>
        <family val="2"/>
        <scheme val="minor"/>
      </rPr>
      <t xml:space="preserve"> sur cette feuille (JOURS NON TRAVAILLES)</t>
    </r>
  </si>
  <si>
    <t>Christophe</t>
  </si>
  <si>
    <t>CNE</t>
  </si>
  <si>
    <t>Sébastien</t>
  </si>
  <si>
    <t>Laurent</t>
  </si>
  <si>
    <t>JANVIER</t>
  </si>
  <si>
    <t>FEVRIER</t>
  </si>
  <si>
    <t>: formule pour années bissextiles</t>
  </si>
  <si>
    <t/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</si>
  <si>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</si>
  <si>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</si>
  <si>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</si>
  <si>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</si>
  <si>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</si>
  <si>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</si>
  <si>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</si>
  <si>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</si>
  <si>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</si>
  <si>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à jour automatique des jours fériés</t>
    </r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</si>
  <si>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Mettre à jour les mises en forme conditionnelles concernant les </t>
    </r>
    <r>
      <rPr>
        <b/>
        <sz val="11"/>
        <color theme="4" tint="-0.249977111117893"/>
        <rFont val="Calibri"/>
        <family val="2"/>
        <scheme val="minor"/>
      </rPr>
      <t>RTT</t>
    </r>
    <r>
      <rPr>
        <sz val="11"/>
        <color theme="4" tint="-0.249977111117893"/>
        <rFont val="Calibri"/>
        <family val="2"/>
        <scheme val="minor"/>
      </rPr>
      <t xml:space="preserve"> et</t>
    </r>
    <r>
      <rPr>
        <b/>
        <sz val="11"/>
        <color theme="4" tint="-0.249977111117893"/>
        <rFont val="Calibri"/>
        <family val="2"/>
        <scheme val="minor"/>
      </rPr>
      <t xml:space="preserve"> PCP</t>
    </r>
    <r>
      <rPr>
        <sz val="11"/>
        <color theme="4" tint="-0.249977111117893"/>
        <rFont val="Calibri"/>
        <family val="2"/>
        <scheme val="minor"/>
      </rPr>
      <t xml:space="preserve"> lorsqu'il y a un ajout ou une suppression d'une ligne d'un personnel</t>
    </r>
  </si>
  <si>
    <r>
      <t xml:space="preserve">Sur cette feuille, colonnes L et M masquées : </t>
    </r>
    <r>
      <rPr>
        <b/>
        <sz val="11"/>
        <color theme="4" tint="-0.249977111117893"/>
        <rFont val="Calibri"/>
        <family val="2"/>
        <scheme val="minor"/>
      </rPr>
      <t>ne pas y toucher</t>
    </r>
    <r>
      <rPr>
        <sz val="11"/>
        <color theme="4" tint="-0.249977111117893"/>
        <rFont val="Calibri"/>
        <family val="2"/>
        <scheme val="minor"/>
      </rPr>
      <t xml:space="preserve"> ; L2 permet de reconnaître une année bissextile ; L6 à L18 permet de connaître le dernier enregistrement</t>
    </r>
  </si>
  <si>
    <t>Toutes les feuilles sont verrouillées avec le même mot de passe</t>
  </si>
  <si>
    <r>
      <t>Quelques informations</t>
    </r>
    <r>
      <rPr>
        <sz val="11"/>
        <color rgb="FFFF0000"/>
        <rFont val="Calibri"/>
        <family val="2"/>
        <scheme val="minor"/>
      </rPr>
      <t xml:space="preserve"> :</t>
    </r>
  </si>
  <si>
    <r>
      <t xml:space="preserve">Les cellules concernant les jours fériés sont verrouillées car elles sont mises à jour </t>
    </r>
    <r>
      <rPr>
        <b/>
        <sz val="11"/>
        <color theme="8"/>
        <rFont val="Calibri"/>
        <family val="2"/>
        <scheme val="minor"/>
      </rPr>
      <t>automatiquement</t>
    </r>
  </si>
  <si>
    <r>
      <rPr>
        <b/>
        <u/>
        <sz val="11"/>
        <color theme="4" tint="-0.249977111117893"/>
        <rFont val="Calibri"/>
        <family val="2"/>
        <scheme val="minor"/>
      </rPr>
      <t>Faire une copie</t>
    </r>
    <r>
      <rPr>
        <sz val="11"/>
        <color theme="4" tint="-0.249977111117893"/>
        <rFont val="Calibri"/>
        <family val="2"/>
        <scheme val="minor"/>
      </rPr>
      <t xml:space="preserve"> de ce document afin de ne pas perdre les données de l'année écoulée</t>
    </r>
  </si>
  <si>
    <t>Sur chaque feuille, toutes les cellules sont verrouillées hormis celles modifiables par le personnel (de F19 à AJ46)</t>
  </si>
  <si>
    <t>2 janvier</t>
  </si>
  <si>
    <t>3 janvier</t>
  </si>
  <si>
    <t>22 mai</t>
  </si>
  <si>
    <t>13 juillet</t>
  </si>
  <si>
    <t>24 décembre</t>
  </si>
  <si>
    <t>28 décembre</t>
  </si>
  <si>
    <t>29 décembre</t>
  </si>
  <si>
    <t>30 décembre</t>
  </si>
  <si>
    <t>31 décembre</t>
  </si>
  <si>
    <t>LCL</t>
  </si>
  <si>
    <t>Puppo</t>
  </si>
  <si>
    <t>Guillaume</t>
  </si>
  <si>
    <t xml:space="preserve">CBA </t>
  </si>
  <si>
    <t>Balanche</t>
  </si>
  <si>
    <t>Pierrick</t>
  </si>
  <si>
    <t>CBA</t>
  </si>
  <si>
    <t>Mace De Gastines</t>
  </si>
  <si>
    <t>Rémondet</t>
  </si>
  <si>
    <t>Jean</t>
  </si>
  <si>
    <t>Allègre</t>
  </si>
  <si>
    <t>Thierry</t>
  </si>
  <si>
    <t>Faramin</t>
  </si>
  <si>
    <t>Ronan</t>
  </si>
  <si>
    <t>Moracchini</t>
  </si>
  <si>
    <t>Alain</t>
  </si>
  <si>
    <t>Viale</t>
  </si>
  <si>
    <t>Xavier</t>
  </si>
  <si>
    <t>LTN</t>
  </si>
  <si>
    <t>Mignot</t>
  </si>
  <si>
    <t>David</t>
  </si>
  <si>
    <t>ADC</t>
  </si>
  <si>
    <t>Tony</t>
  </si>
  <si>
    <t>Djedai</t>
  </si>
  <si>
    <t>Alexandre</t>
  </si>
  <si>
    <t>Girardin</t>
  </si>
  <si>
    <t>Jerome</t>
  </si>
  <si>
    <t>Petitjean</t>
  </si>
  <si>
    <t>Patrick</t>
  </si>
  <si>
    <t>Raffour</t>
  </si>
  <si>
    <t>Jérico</t>
  </si>
  <si>
    <t>ADJ</t>
  </si>
  <si>
    <t>Bonin</t>
  </si>
  <si>
    <t>Cédric</t>
  </si>
  <si>
    <t>Dijoux</t>
  </si>
  <si>
    <t>Jimmy</t>
  </si>
  <si>
    <t>Wilhelm</t>
  </si>
  <si>
    <t>Olivier</t>
  </si>
  <si>
    <t>Durban</t>
  </si>
  <si>
    <t>Mikael</t>
  </si>
  <si>
    <t>Lecoustre</t>
  </si>
  <si>
    <t>Jonathan</t>
  </si>
  <si>
    <t xml:space="preserve">Mas </t>
  </si>
  <si>
    <t>Clément</t>
  </si>
  <si>
    <t>SGT</t>
  </si>
  <si>
    <t>Ancelot</t>
  </si>
  <si>
    <t>Billon</t>
  </si>
  <si>
    <t>Quentin</t>
  </si>
  <si>
    <t>Dessaint</t>
  </si>
  <si>
    <t>Thomas</t>
  </si>
  <si>
    <t>Fouilloux</t>
  </si>
  <si>
    <t xml:space="preserve">Quentin </t>
  </si>
  <si>
    <t>Katena</t>
  </si>
  <si>
    <t>Sosefo</t>
  </si>
  <si>
    <t>Macy</t>
  </si>
  <si>
    <t>Judith</t>
  </si>
  <si>
    <t>Melia</t>
  </si>
  <si>
    <t>Rhimi</t>
  </si>
  <si>
    <t>Yassine</t>
  </si>
  <si>
    <t>CC1</t>
  </si>
  <si>
    <t>Ameur</t>
  </si>
  <si>
    <t>Michael</t>
  </si>
  <si>
    <t>Barrientos Jeldes</t>
  </si>
  <si>
    <t>Daniel</t>
  </si>
  <si>
    <t>Brito</t>
  </si>
  <si>
    <t>Gilbert</t>
  </si>
  <si>
    <t>Desousa Correia</t>
  </si>
  <si>
    <t>Julien</t>
  </si>
  <si>
    <t>Gosselin</t>
  </si>
  <si>
    <t>Jérôme</t>
  </si>
  <si>
    <t>Maka</t>
  </si>
  <si>
    <t>Mauaki</t>
  </si>
  <si>
    <t>Petit</t>
  </si>
  <si>
    <t>Adrien</t>
  </si>
  <si>
    <t>Tiehau</t>
  </si>
  <si>
    <t>Edouard</t>
  </si>
  <si>
    <t>CCH</t>
  </si>
  <si>
    <t>Ah Sin</t>
  </si>
  <si>
    <t>Steve</t>
  </si>
  <si>
    <t>Masson</t>
  </si>
  <si>
    <t>Arnaud</t>
  </si>
  <si>
    <t>Sobocki</t>
  </si>
  <si>
    <t xml:space="preserve">Thomas </t>
  </si>
  <si>
    <t>Wakanengo</t>
  </si>
  <si>
    <t>CPL</t>
  </si>
  <si>
    <t>Combes</t>
  </si>
  <si>
    <t>Anthony</t>
  </si>
  <si>
    <t>1CL</t>
  </si>
  <si>
    <t>Fall</t>
  </si>
  <si>
    <t>Raphael</t>
  </si>
  <si>
    <t>Imare</t>
  </si>
  <si>
    <t>LE GALL</t>
  </si>
  <si>
    <t>LUDIVINE</t>
  </si>
  <si>
    <t>FIENDRY</t>
  </si>
  <si>
    <t>Mois</t>
  </si>
  <si>
    <t>Num</t>
  </si>
  <si>
    <t>Année</t>
  </si>
  <si>
    <t>FÉVRIER</t>
  </si>
  <si>
    <t>DÉCEMBRE</t>
  </si>
  <si>
    <t>https://forum.excel-pratique.com/excel/commande-bouton-145654</t>
  </si>
  <si>
    <t>COL</t>
  </si>
  <si>
    <t xml:space="preserve">CNE </t>
  </si>
  <si>
    <t xml:space="preserve">LTN </t>
  </si>
  <si>
    <t>MJR</t>
  </si>
  <si>
    <t xml:space="preserve">ADJ </t>
  </si>
  <si>
    <t xml:space="preserve">SCH </t>
  </si>
  <si>
    <t xml:space="preserve">SGT </t>
  </si>
  <si>
    <t>MERLIN</t>
  </si>
  <si>
    <t>PUPPO</t>
  </si>
  <si>
    <t>MACE DE GASTINES</t>
  </si>
  <si>
    <t>DE GOVE</t>
  </si>
  <si>
    <t xml:space="preserve"> MORRACHINI</t>
  </si>
  <si>
    <t>PIOT</t>
  </si>
  <si>
    <t>MIGNOT</t>
  </si>
  <si>
    <t>MULLER</t>
  </si>
  <si>
    <t>PILLA</t>
  </si>
  <si>
    <t>DESSOUDIN</t>
  </si>
  <si>
    <t>DJEDAI</t>
  </si>
  <si>
    <t>BONIN</t>
  </si>
  <si>
    <t>PHILLIPE</t>
  </si>
  <si>
    <t>DIIJOUX</t>
  </si>
  <si>
    <t>MITTON</t>
  </si>
  <si>
    <t xml:space="preserve">POTTIER </t>
  </si>
  <si>
    <t>WILHELM</t>
  </si>
  <si>
    <t>DURBAN</t>
  </si>
  <si>
    <t>LAURENT</t>
  </si>
  <si>
    <t xml:space="preserve"> MAS</t>
  </si>
  <si>
    <t>PAQUIS</t>
  </si>
  <si>
    <t>SIMONEAU</t>
  </si>
  <si>
    <t>ANCELOT</t>
  </si>
  <si>
    <t>BEAULIEU</t>
  </si>
  <si>
    <t>KAROLEWITCZ</t>
  </si>
  <si>
    <t>BILLON</t>
  </si>
  <si>
    <t>LAPLUME</t>
  </si>
  <si>
    <t>KATENA</t>
  </si>
  <si>
    <t>PETIT</t>
  </si>
  <si>
    <t>BARRIENTOS JELDES</t>
  </si>
  <si>
    <t>BOURGEOIS</t>
  </si>
  <si>
    <t>GOMEZ</t>
  </si>
  <si>
    <t>FONTAINE</t>
  </si>
  <si>
    <t>MARCHAND</t>
  </si>
  <si>
    <t>MOYEMONT</t>
  </si>
  <si>
    <t>BLAMENGIN</t>
  </si>
  <si>
    <t>BERNARD</t>
  </si>
  <si>
    <t>FERTASSI</t>
  </si>
  <si>
    <t>CONEJERO</t>
  </si>
  <si>
    <t>DAVID</t>
  </si>
  <si>
    <t>FRANCOIS</t>
  </si>
  <si>
    <t>LAURA</t>
  </si>
  <si>
    <t>GREGORY</t>
  </si>
  <si>
    <t>ALEXANDRE</t>
  </si>
  <si>
    <t>CEDRIC</t>
  </si>
  <si>
    <t>MARC</t>
  </si>
  <si>
    <t>JIMMY</t>
  </si>
  <si>
    <t>EMMANUEL</t>
  </si>
  <si>
    <t xml:space="preserve">NICOLAS </t>
  </si>
  <si>
    <t>OLIVIER</t>
  </si>
  <si>
    <t>LUDOVIC</t>
  </si>
  <si>
    <t>MIKAEL</t>
  </si>
  <si>
    <t xml:space="preserve"> CLEMENT</t>
  </si>
  <si>
    <t>JORDAN</t>
  </si>
  <si>
    <t>JOELLE</t>
  </si>
  <si>
    <t>SEBASTIEN</t>
  </si>
  <si>
    <t>QUENTIN</t>
  </si>
  <si>
    <t>TATIANNA</t>
  </si>
  <si>
    <t>SOSEFO</t>
  </si>
  <si>
    <t>BAPTISTE</t>
  </si>
  <si>
    <t>DANIEL</t>
  </si>
  <si>
    <t>STEPHANE</t>
  </si>
  <si>
    <t>DONATIEN</t>
  </si>
  <si>
    <t>MICKAEL</t>
  </si>
  <si>
    <t>KEN</t>
  </si>
  <si>
    <t xml:space="preserve">ABDELKARIM </t>
  </si>
  <si>
    <t>FREDERIC</t>
  </si>
  <si>
    <t>RENAUD</t>
  </si>
  <si>
    <t>GUILLAUME</t>
  </si>
  <si>
    <t>AYMERIC</t>
  </si>
  <si>
    <t xml:space="preserve"> ALAIN</t>
  </si>
  <si>
    <t>AMAURY</t>
  </si>
  <si>
    <t>PAF</t>
  </si>
  <si>
    <t>CPA</t>
  </si>
  <si>
    <t>CP</t>
  </si>
  <si>
    <t>L-N</t>
  </si>
  <si>
    <t>Fichier mis ˆ jour le  03/02/2021 15:35:22 par  l.durban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</si>
</sst>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d\ dd"/>
    <numFmt numFmtId="165" formatCode="0#"/>
    <numFmt numFmtId="166" formatCode="mmmm"/>
    <numFmt numFmtId="167" formatCode=";\ ;;"/>
  </numFmts>
  <fonts count="2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u/>
      <sz val="11"/>
      <color theme="4" tint="-0.249977111117893"/>
      <name val="Calibri"/>
      <family val="2"/>
      <scheme val="minor"/>
    </font>
    <font>
      <u/>
      <sz val="11"/>
      <color rgb="FFFF0000"/>
      <name val="Calibri"/>
      <family val="2"/>
      <scheme val="minor"/>
    </font>
    <font>
      <b/>
      <sz val="11"/>
      <color theme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b/>
      <sz val="11"/>
      <color rgb="FFFF0000"/>
      <name val="Bell MT"/>
      <family val="1"/>
    </font>
    <font>
      <b/>
      <sz val="11"/>
      <color rgb="FFFF0000"/>
      <name val="Calibri"/>
      <family val="2"/>
      <scheme val="minor"/>
    </font>
    <font>
      <sz val="11"/>
      <color theme="1"/>
      <name val="Bodoni MT"/>
      <family val="1"/>
    </font>
    <font>
      <sz val="16"/>
      <color theme="1"/>
      <name val="Marianne"/>
      <family val="3"/>
    </font>
    <font>
      <b/>
      <sz val="16"/>
      <color theme="1"/>
      <name val="Marianne"/>
      <family val="3"/>
    </font>
    <font>
      <sz val="16"/>
      <name val="Marianne"/>
      <family val="3"/>
    </font>
    <font>
      <b/>
      <sz val="16"/>
      <name val="Marianne"/>
      <family val="3"/>
    </font>
    <font>
      <b/>
      <sz val="24"/>
      <color theme="1"/>
      <name val="Marianne"/>
      <family val="3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E00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8080FF"/>
        <bgColor indexed="64"/>
      </patternFill>
    </fill>
    <fill>
      <patternFill patternType="solid">
        <fgColor rgb="FFC0400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1" fillId="0" borderId="0"/>
    <xf numFmtId="0" fontId="20" fillId="0" borderId="0" applyNumberFormat="0" applyFill="0" applyBorder="0" applyAlignment="0" applyProtection="0"/>
  </cellStyleXfs>
  <cellXfs count="115"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49" fontId="0" fillId="0" borderId="2" xfId="0" applyNumberFormat="1" applyBorder="1" applyProtection="1"/>
    <xf numFmtId="14" fontId="0" fillId="0" borderId="2" xfId="0" applyNumberFormat="1" applyBorder="1" applyProtection="1"/>
    <xf numFmtId="0" fontId="0" fillId="0" borderId="0" xfId="0" applyFill="1" applyBorder="1" applyProtection="1"/>
    <xf numFmtId="0" fontId="1" fillId="0" borderId="0" xfId="0" applyFont="1" applyProtection="1"/>
    <xf numFmtId="49" fontId="1" fillId="0" borderId="0" xfId="0" applyNumberFormat="1" applyFont="1" applyProtection="1"/>
    <xf numFmtId="49" fontId="0" fillId="0" borderId="0" xfId="0" applyNumberFormat="1" applyProtection="1"/>
    <xf numFmtId="0" fontId="7" fillId="0" borderId="0" xfId="0" applyFont="1" applyProtection="1"/>
    <xf numFmtId="0" fontId="3" fillId="0" borderId="0" xfId="0" applyFont="1" applyProtection="1"/>
    <xf numFmtId="0" fontId="3" fillId="0" borderId="0" xfId="0" applyFont="1" applyAlignment="1" applyProtection="1">
      <alignment horizontal="left"/>
    </xf>
    <xf numFmtId="0" fontId="0" fillId="0" borderId="0" xfId="0" applyProtection="1">
      <protection locked="0"/>
    </xf>
    <xf numFmtId="0" fontId="0" fillId="2" borderId="0" xfId="0" applyFill="1" applyProtection="1">
      <protection locked="0"/>
    </xf>
    <xf numFmtId="22" fontId="0" fillId="2" borderId="0" xfId="0" applyNumberFormat="1" applyFill="1" applyAlignment="1" applyProtection="1">
      <alignment horizontal="center" vertical="center"/>
      <protection locked="0"/>
    </xf>
    <xf numFmtId="0" fontId="2" fillId="0" borderId="0" xfId="0" applyFont="1" applyProtection="1"/>
    <xf numFmtId="49" fontId="1" fillId="0" borderId="2" xfId="0" applyNumberFormat="1" applyFont="1" applyBorder="1" applyProtection="1"/>
    <xf numFmtId="14" fontId="1" fillId="0" borderId="2" xfId="0" applyNumberFormat="1" applyFont="1" applyBorder="1" applyProtection="1"/>
    <xf numFmtId="0" fontId="12" fillId="5" borderId="0" xfId="0" applyFont="1" applyFill="1"/>
    <xf numFmtId="0" fontId="13" fillId="4" borderId="0" xfId="0" applyFont="1" applyFill="1"/>
    <xf numFmtId="0" fontId="14" fillId="0" borderId="0" xfId="0" applyFont="1" applyAlignment="1">
      <alignment horizontal="left"/>
    </xf>
    <xf numFmtId="0" fontId="14" fillId="0" borderId="0" xfId="0" applyFont="1" applyAlignment="1">
      <alignment horizontal="center"/>
    </xf>
    <xf numFmtId="0" fontId="15" fillId="0" borderId="0" xfId="0" applyFont="1" applyProtection="1"/>
    <xf numFmtId="14" fontId="15" fillId="0" borderId="0" xfId="0" applyNumberFormat="1" applyFont="1" applyProtection="1"/>
    <xf numFmtId="14" fontId="15" fillId="4" borderId="0" xfId="0" applyNumberFormat="1" applyFont="1" applyFill="1" applyAlignment="1" applyProtection="1">
      <alignment horizontal="center" vertical="center"/>
    </xf>
    <xf numFmtId="0" fontId="15" fillId="0" borderId="0" xfId="0" applyFont="1" applyFill="1" applyBorder="1" applyAlignment="1" applyProtection="1"/>
    <xf numFmtId="0" fontId="15" fillId="4" borderId="0" xfId="0" applyFont="1" applyFill="1" applyAlignment="1" applyProtection="1">
      <alignment horizontal="center" vertical="center"/>
    </xf>
    <xf numFmtId="0" fontId="15" fillId="4" borderId="0" xfId="0" applyFont="1" applyFill="1" applyProtection="1"/>
    <xf numFmtId="0" fontId="15" fillId="0" borderId="0" xfId="0" applyFont="1" applyFill="1" applyBorder="1" applyAlignment="1" applyProtection="1">
      <alignment horizontal="center" vertical="center"/>
    </xf>
    <xf numFmtId="0" fontId="15" fillId="0" borderId="0" xfId="0" applyFont="1" applyBorder="1" applyProtection="1"/>
    <xf numFmtId="0" fontId="15" fillId="0" borderId="0" xfId="0" applyFont="1" applyFill="1" applyProtection="1"/>
    <xf numFmtId="0" fontId="15" fillId="4" borderId="0" xfId="0" applyFont="1" applyFill="1" applyBorder="1" applyAlignment="1" applyProtection="1"/>
    <xf numFmtId="0" fontId="15" fillId="0" borderId="0" xfId="0" applyFont="1" applyAlignment="1" applyProtection="1">
      <alignment horizontal="center" vertical="center"/>
    </xf>
    <xf numFmtId="0" fontId="17" fillId="0" borderId="0" xfId="0" applyFont="1" applyFill="1" applyAlignment="1" applyProtection="1">
      <alignment horizontal="center"/>
    </xf>
    <xf numFmtId="165" fontId="18" fillId="0" borderId="0" xfId="0" applyNumberFormat="1" applyFont="1" applyFill="1" applyAlignment="1" applyProtection="1">
      <alignment horizontal="center" vertical="center"/>
    </xf>
    <xf numFmtId="0" fontId="18" fillId="0" borderId="0" xfId="0" applyFont="1" applyFill="1" applyAlignment="1" applyProtection="1">
      <alignment horizontal="center" vertical="center"/>
    </xf>
    <xf numFmtId="164" fontId="15" fillId="4" borderId="3" xfId="0" applyNumberFormat="1" applyFont="1" applyFill="1" applyBorder="1" applyAlignment="1" applyProtection="1">
      <alignment horizontal="center" textRotation="90"/>
    </xf>
    <xf numFmtId="164" fontId="15" fillId="4" borderId="1" xfId="0" applyNumberFormat="1" applyFont="1" applyFill="1" applyBorder="1" applyAlignment="1" applyProtection="1">
      <alignment horizontal="center" textRotation="90"/>
    </xf>
    <xf numFmtId="0" fontId="17" fillId="0" borderId="0" xfId="0" applyFont="1" applyBorder="1" applyProtection="1"/>
    <xf numFmtId="0" fontId="17" fillId="0" borderId="1" xfId="0" applyFont="1" applyFill="1" applyBorder="1" applyAlignment="1">
      <alignment horizontal="center" vertical="center"/>
    </xf>
    <xf numFmtId="0" fontId="17" fillId="0" borderId="1" xfId="1" applyFont="1" applyFill="1" applyBorder="1" applyAlignment="1">
      <alignment horizontal="center" vertical="center"/>
    </xf>
    <xf numFmtId="0" fontId="15" fillId="4" borderId="1" xfId="0" applyFont="1" applyFill="1" applyBorder="1" applyProtection="1">
      <protection locked="0"/>
    </xf>
    <xf numFmtId="0" fontId="15" fillId="0" borderId="1" xfId="0" applyFont="1" applyFill="1" applyBorder="1" applyProtection="1">
      <protection locked="0"/>
    </xf>
    <xf numFmtId="0" fontId="15" fillId="0" borderId="1" xfId="0" applyFont="1" applyFill="1" applyBorder="1" applyAlignment="1" applyProtection="1">
      <alignment horizontal="center" vertical="center"/>
      <protection locked="0"/>
    </xf>
    <xf numFmtId="0" fontId="15" fillId="0" borderId="1" xfId="0" applyFont="1" applyFill="1" applyBorder="1" applyAlignment="1" applyProtection="1">
      <protection locked="0"/>
    </xf>
    <xf numFmtId="0" fontId="15" fillId="0" borderId="1" xfId="0" applyFont="1" applyBorder="1" applyProtection="1">
      <protection locked="0"/>
    </xf>
    <xf numFmtId="0" fontId="17" fillId="4" borderId="1" xfId="1" applyFont="1" applyFill="1" applyBorder="1" applyAlignment="1">
      <alignment horizontal="center" vertical="center"/>
    </xf>
    <xf numFmtId="0" fontId="17" fillId="0" borderId="1" xfId="1" applyFont="1" applyFill="1" applyBorder="1" applyAlignment="1">
      <alignment horizontal="center"/>
    </xf>
    <xf numFmtId="0" fontId="17" fillId="3" borderId="1" xfId="1" applyFont="1" applyFill="1" applyBorder="1" applyAlignment="1">
      <alignment horizontal="center"/>
    </xf>
    <xf numFmtId="164" fontId="15" fillId="0" borderId="0" xfId="0" applyNumberFormat="1" applyFont="1" applyProtection="1"/>
    <xf numFmtId="0" fontId="15" fillId="4" borderId="0" xfId="0" applyFont="1" applyFill="1" applyAlignment="1" applyProtection="1">
      <alignment horizontal="center" vertical="center"/>
    </xf>
    <xf numFmtId="0" fontId="19" fillId="0" borderId="0" xfId="0" applyFont="1" applyAlignment="1" applyProtection="1">
      <alignment horizontal="center"/>
    </xf>
    <xf numFmtId="0" fontId="15" fillId="0" borderId="0" xfId="0" applyFont="1" applyAlignment="1" applyProtection="1">
      <alignment horizontal="center" vertical="center"/>
    </xf>
    <xf numFmtId="0" fontId="15" fillId="4" borderId="0" xfId="0" applyFont="1" applyFill="1" applyAlignment="1" applyProtection="1">
      <alignment horizontal="center" vertical="center"/>
    </xf>
    <xf numFmtId="0" fontId="19" fillId="0" borderId="0" xfId="0" applyFont="1" applyAlignment="1" applyProtection="1">
      <alignment horizontal="left"/>
    </xf>
    <xf numFmtId="0" fontId="20" fillId="0" borderId="0" xfId="2"/>
    <xf numFmtId="0" fontId="15" fillId="0" borderId="1" xfId="0" applyFont="1" applyFill="1" applyBorder="1" applyAlignment="1" applyProtection="1"/>
    <xf numFmtId="0" fontId="15" fillId="7" borderId="1" xfId="0" applyFont="1" applyFill="1" applyBorder="1" applyAlignment="1" applyProtection="1">
      <protection locked="0"/>
    </xf>
    <xf numFmtId="0" fontId="15" fillId="7" borderId="1" xfId="0" applyFont="1" applyFill="1" applyBorder="1" applyProtection="1">
      <protection locked="0"/>
    </xf>
    <xf numFmtId="0" fontId="19" fillId="8" borderId="1" xfId="0" applyFont="1" applyFill="1" applyBorder="1" applyAlignment="1" applyProtection="1">
      <alignment horizontal="center"/>
      <protection locked="0"/>
    </xf>
    <xf numFmtId="0" fontId="15" fillId="0" borderId="0" xfId="0" applyFont="1" applyProtection="1">
      <protection locked="0"/>
    </xf>
    <xf numFmtId="0" fontId="15" fillId="0" borderId="0" xfId="0" applyFont="1" applyFill="1" applyBorder="1" applyAlignment="1" applyProtection="1">
      <protection locked="0"/>
    </xf>
    <xf numFmtId="167" fontId="15" fillId="4" borderId="0" xfId="0" applyNumberFormat="1" applyFont="1" applyFill="1" applyAlignment="1" applyProtection="1">
      <alignment horizontal="center" vertical="center"/>
      <protection locked="0"/>
    </xf>
    <xf numFmtId="0" fontId="15" fillId="0" borderId="0" xfId="0" applyFont="1" applyFill="1" applyBorder="1" applyAlignment="1" applyProtection="1">
      <alignment horizontal="center" vertical="center"/>
      <protection locked="0"/>
    </xf>
    <xf numFmtId="0" fontId="15" fillId="0" borderId="0" xfId="0" applyFont="1" applyAlignment="1" applyProtection="1">
      <alignment horizontal="center" vertical="center"/>
      <protection locked="0"/>
    </xf>
    <xf numFmtId="14" fontId="15" fillId="0" borderId="0" xfId="0" applyNumberFormat="1" applyFont="1" applyProtection="1">
      <protection locked="0"/>
    </xf>
    <xf numFmtId="164" fontId="15" fillId="0" borderId="0" xfId="0" applyNumberFormat="1" applyFont="1" applyProtection="1">
      <protection locked="0"/>
    </xf>
    <xf numFmtId="0" fontId="15" fillId="4" borderId="0" xfId="0" applyFont="1" applyFill="1" applyProtection="1">
      <protection locked="0"/>
    </xf>
    <xf numFmtId="0" fontId="17" fillId="0" borderId="0" xfId="0" applyFont="1" applyFill="1" applyAlignment="1" applyProtection="1">
      <alignment horizontal="center"/>
      <protection locked="0"/>
    </xf>
    <xf numFmtId="165" fontId="18" fillId="0" borderId="0" xfId="0" applyNumberFormat="1" applyFont="1" applyFill="1" applyAlignment="1" applyProtection="1">
      <alignment horizontal="center" vertical="center"/>
      <protection locked="0"/>
    </xf>
    <xf numFmtId="0" fontId="18" fillId="0" borderId="0" xfId="0" applyFont="1" applyFill="1" applyAlignment="1" applyProtection="1">
      <alignment horizontal="center" vertical="center"/>
      <protection locked="0"/>
    </xf>
    <xf numFmtId="0" fontId="17" fillId="0" borderId="0" xfId="0" applyFont="1" applyBorder="1" applyProtection="1">
      <protection locked="0"/>
    </xf>
    <xf numFmtId="0" fontId="17" fillId="0" borderId="1" xfId="0" applyFont="1" applyFill="1" applyBorder="1" applyAlignment="1" applyProtection="1">
      <alignment horizontal="center" vertical="center"/>
      <protection locked="0"/>
    </xf>
    <xf numFmtId="0" fontId="17" fillId="0" borderId="1" xfId="1" applyFont="1" applyFill="1" applyBorder="1" applyAlignment="1" applyProtection="1">
      <alignment horizontal="center" vertical="center"/>
      <protection locked="0"/>
    </xf>
    <xf numFmtId="0" fontId="17" fillId="0" borderId="1" xfId="1" applyFont="1" applyFill="1" applyBorder="1" applyAlignment="1" applyProtection="1">
      <alignment horizontal="center"/>
      <protection locked="0"/>
    </xf>
    <xf numFmtId="0" fontId="17" fillId="3" borderId="1" xfId="1" applyFont="1" applyFill="1" applyBorder="1" applyAlignment="1" applyProtection="1">
      <alignment horizontal="center"/>
      <protection locked="0"/>
    </xf>
    <xf numFmtId="0" fontId="17" fillId="0" borderId="4" xfId="0" applyFont="1" applyBorder="1" applyProtection="1">
      <protection locked="0"/>
    </xf>
    <xf numFmtId="0" fontId="15" fillId="4" borderId="0" xfId="0" applyFont="1" applyFill="1" applyAlignment="1" applyProtection="1">
      <alignment horizontal="center" vertical="center"/>
      <protection locked="0"/>
    </xf>
    <xf numFmtId="0" fontId="16" fillId="0" borderId="0" xfId="0" applyNumberFormat="1" applyFont="1" applyAlignment="1" applyProtection="1">
      <alignment horizontal="center" vertical="center" wrapText="1"/>
      <protection locked="0"/>
    </xf>
    <xf numFmtId="166" fontId="16" fillId="0" borderId="0" xfId="0" applyNumberFormat="1" applyFont="1" applyAlignment="1" applyProtection="1">
      <alignment horizontal="center" vertical="center"/>
      <protection locked="0"/>
    </xf>
    <xf numFmtId="0" fontId="15" fillId="4" borderId="0" xfId="0" applyFont="1" applyFill="1" applyAlignment="1" applyProtection="1">
      <alignment horizontal="center" vertical="center"/>
      <protection locked="0"/>
    </xf>
    <xf numFmtId="0" fontId="15" fillId="6" borderId="0" xfId="0" applyFont="1" applyFill="1" applyAlignment="1" applyProtection="1">
      <alignment horizontal="center" vertical="center"/>
    </xf>
    <xf numFmtId="0" fontId="15" fillId="0" borderId="0" xfId="0" applyFont="1" applyAlignment="1" applyProtection="1">
      <alignment horizontal="center" vertical="center"/>
    </xf>
    <xf numFmtId="0" fontId="16" fillId="0" borderId="0" xfId="0" applyNumberFormat="1" applyFont="1" applyAlignment="1" applyProtection="1">
      <alignment horizontal="center" vertical="center" wrapText="1"/>
    </xf>
    <xf numFmtId="166" fontId="16" fillId="0" borderId="0" xfId="0" applyNumberFormat="1" applyFont="1" applyAlignment="1" applyProtection="1">
      <alignment horizontal="center" vertical="center"/>
    </xf>
    <xf numFmtId="0" fontId="15" fillId="4" borderId="0" xfId="0" applyFont="1" applyFill="1" applyAlignment="1" applyProtection="1">
      <alignment horizontal="center" vertical="center"/>
    </xf>
    <xf numFmtId="0" fontId="2" fillId="2" borderId="0" xfId="0" applyFont="1" applyFill="1" applyAlignment="1" applyProtection="1">
      <alignment horizontal="center"/>
    </xf>
    <xf numFmtId="0" fontId="2" fillId="9" borderId="3" xfId="0" applyFont="1" applyFill="1" applyBorder="1" applyAlignment="1">
      <alignment horizontal="center" vertical="center"/>
    </xf>
    <xf numFmtId="0" fontId="21" fillId="9" borderId="1" xfId="0" applyFont="1" applyFill="1" applyBorder="1" applyAlignment="1">
      <alignment horizontal="center" vertical="center"/>
    </xf>
    <xf numFmtId="0" fontId="21" fillId="9" borderId="3" xfId="0" applyFont="1" applyFill="1" applyBorder="1" applyAlignment="1">
      <alignment horizontal="center" vertical="center"/>
    </xf>
    <xf numFmtId="0" fontId="2" fillId="10" borderId="3" xfId="0" applyFont="1" applyFill="1" applyBorder="1" applyAlignment="1">
      <alignment horizontal="center" vertical="center"/>
    </xf>
    <xf numFmtId="0" fontId="13" fillId="11" borderId="1" xfId="0" applyFont="1" applyFill="1" applyBorder="1" applyAlignment="1">
      <alignment horizontal="center" vertical="center"/>
    </xf>
    <xf numFmtId="0" fontId="21" fillId="10" borderId="3" xfId="0" applyFont="1" applyFill="1" applyBorder="1" applyAlignment="1">
      <alignment horizontal="center" vertical="center"/>
    </xf>
    <xf numFmtId="0" fontId="21" fillId="9" borderId="5" xfId="0" applyFont="1" applyFill="1" applyBorder="1" applyAlignment="1">
      <alignment horizontal="center" vertical="center"/>
    </xf>
    <xf numFmtId="0" fontId="2" fillId="9" borderId="5" xfId="0" applyFont="1" applyFill="1" applyBorder="1" applyAlignment="1">
      <alignment horizontal="center" vertical="center"/>
    </xf>
    <xf numFmtId="0" fontId="2" fillId="10" borderId="5" xfId="0" applyFont="1" applyFill="1" applyBorder="1" applyAlignment="1">
      <alignment horizontal="center" vertical="center"/>
    </xf>
    <xf numFmtId="0" fontId="21" fillId="9" borderId="6" xfId="0" applyFont="1" applyFill="1" applyBorder="1" applyAlignment="1">
      <alignment horizontal="center" vertical="center" wrapText="1"/>
    </xf>
    <xf numFmtId="0" fontId="15" fillId="0" borderId="0" xfId="0" applyFont="1" applyAlignment="1" applyProtection="1">
      <alignment horizontal="center"/>
      <protection locked="0"/>
    </xf>
    <xf numFmtId="0" fontId="15" fillId="0" borderId="0" xfId="0" applyFont="1" applyFill="1" applyBorder="1" applyAlignment="1" applyProtection="1">
      <alignment horizontal="center"/>
      <protection locked="0"/>
    </xf>
    <xf numFmtId="167" fontId="15" fillId="0" borderId="0" xfId="0" applyNumberFormat="1" applyFont="1" applyAlignment="1" applyProtection="1">
      <alignment horizontal="center"/>
      <protection locked="0"/>
    </xf>
    <xf numFmtId="0" fontId="15" fillId="0" borderId="0" xfId="0" applyFont="1" applyBorder="1" applyAlignment="1" applyProtection="1">
      <alignment horizontal="center"/>
      <protection locked="0"/>
    </xf>
    <xf numFmtId="0" fontId="15" fillId="4" borderId="0" xfId="0" applyFont="1" applyFill="1" applyBorder="1" applyAlignment="1" applyProtection="1">
      <alignment horizontal="center"/>
      <protection locked="0"/>
    </xf>
    <xf numFmtId="0" fontId="15" fillId="0" borderId="0" xfId="0" applyFont="1" applyFill="1" applyAlignment="1" applyProtection="1">
      <alignment horizontal="center"/>
      <protection locked="0"/>
    </xf>
    <xf numFmtId="0" fontId="15" fillId="4" borderId="1" xfId="0" applyFont="1" applyFill="1" applyBorder="1" applyAlignment="1" applyProtection="1">
      <alignment horizontal="center"/>
      <protection locked="0"/>
    </xf>
    <xf numFmtId="0" fontId="15" fillId="0" borderId="1" xfId="0" applyFont="1" applyFill="1" applyBorder="1" applyAlignment="1" applyProtection="1">
      <alignment horizontal="center"/>
      <protection locked="0"/>
    </xf>
    <xf numFmtId="0" fontId="15" fillId="0" borderId="1" xfId="0" applyFont="1" applyBorder="1" applyAlignment="1" applyProtection="1">
      <alignment horizontal="center"/>
      <protection locked="0"/>
    </xf>
    <xf numFmtId="0" fontId="15" fillId="12" borderId="1" xfId="0" applyFont="1" applyFill="1" applyBorder="1" applyAlignment="1" applyProtection="1">
      <alignment horizontal="center"/>
      <protection locked="0"/>
    </xf>
    <xf numFmtId="0" fontId="15" fillId="13" borderId="1" xfId="0" applyFont="1" applyFill="1" applyBorder="1" applyAlignment="1" applyProtection="1">
      <alignment horizontal="center"/>
      <protection locked="0"/>
    </xf>
    <xf numFmtId="0" fontId="15" fillId="13" borderId="1" xfId="0" applyFont="1" applyFill="1" applyBorder="1" applyAlignment="1" applyProtection="1">
      <alignment horizontal="center" vertical="center"/>
      <protection locked="0"/>
    </xf>
    <xf numFmtId="0" fontId="15" fillId="14" borderId="1" xfId="0" applyFont="1" applyFill="1" applyBorder="1" applyAlignment="1" applyProtection="1">
      <alignment horizontal="center"/>
      <protection locked="0"/>
    </xf>
    <xf numFmtId="0" fontId="15" fillId="14" borderId="7" xfId="0" applyFont="1" applyFill="1" applyBorder="1" applyAlignment="1" applyProtection="1">
      <alignment horizontal="center"/>
      <protection locked="0"/>
    </xf>
    <xf numFmtId="0" fontId="15" fillId="14" borderId="8" xfId="0" applyFont="1" applyFill="1" applyBorder="1" applyAlignment="1" applyProtection="1">
      <alignment horizontal="center"/>
      <protection locked="0"/>
    </xf>
    <xf numFmtId="0" fontId="15" fillId="14" borderId="9" xfId="0" applyFont="1" applyFill="1" applyBorder="1" applyAlignment="1" applyProtection="1">
      <alignment horizontal="center"/>
      <protection locked="0"/>
    </xf>
    <xf numFmtId="0" fontId="16" fillId="12" borderId="1" xfId="0" applyFont="1" applyFill="1" applyBorder="1" applyAlignment="1" applyProtection="1">
      <alignment horizontal="center"/>
      <protection locked="0"/>
    </xf>
    <xf numFmtId="0" fontId="15" fillId="15" borderId="1" xfId="0" applyFont="1" applyFill="1" applyBorder="1" applyAlignment="1" applyProtection="1">
      <alignment horizontal="center"/>
      <protection locked="0"/>
    </xf>
  </cellXfs>
  <cellStyles count="3">
    <cellStyle name="Lien hypertexte" xfId="2" builtinId="8"/>
    <cellStyle name="Normal" xfId="0" builtinId="0"/>
    <cellStyle name="Normal 2 2" xfId="1"/>
  </cellStyles>
  <dxfs count="7"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</border>
    </dxf>
    <dxf>
      <fill>
        <patternFill>
          <bgColor theme="5"/>
        </patternFill>
      </fill>
    </dxf>
    <dxf>
      <font>
        <color auto="1"/>
      </font>
      <fill>
        <patternFill patternType="solid">
          <fgColor indexed="64"/>
          <bgColor theme="5"/>
        </patternFill>
      </fill>
    </dxf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</border>
    </dxf>
    <dxf>
      <fill>
        <patternFill>
          <bgColor theme="5"/>
        </patternFill>
      </fill>
    </dxf>
    <dxf>
      <font>
        <color auto="1"/>
      </font>
      <fill>
        <patternFill patternType="solid">
          <fgColor indexed="64"/>
          <bgColor theme="5"/>
        </patternFill>
      </fill>
    </dxf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</border>
    </dxf>
  </dxfs>
  <tableStyles count="0" defaultTableStyle="TableStyleMedium2" defaultPivotStyle="PivotStyleLight16"/>
  <colors>
    <mruColors>
      <color rgb="FF00FF00"/>
      <color rgb="FFFFC080"/>
      <color rgb="FF8080FF"/>
      <color rgb="FFC04000"/>
      <color rgb="FFFFCC99"/>
      <color rgb="FFCC99FF"/>
      <color rgb="FFCCFFFF"/>
      <color rgb="FFFBC86D"/>
      <color rgb="FFCCFFCC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image" Target="../media/image6.emf"/><Relationship Id="rId7" Type="http://schemas.openxmlformats.org/officeDocument/2006/relationships/image" Target="../media/image2.emf"/><Relationship Id="rId2" Type="http://schemas.openxmlformats.org/officeDocument/2006/relationships/image" Target="../media/image7.emf"/><Relationship Id="rId1" Type="http://schemas.openxmlformats.org/officeDocument/2006/relationships/image" Target="../media/image8.emf"/><Relationship Id="rId6" Type="http://schemas.openxmlformats.org/officeDocument/2006/relationships/image" Target="../media/image3.emf"/><Relationship Id="rId5" Type="http://schemas.openxmlformats.org/officeDocument/2006/relationships/image" Target="../media/image4.emf"/><Relationship Id="rId4" Type="http://schemas.openxmlformats.org/officeDocument/2006/relationships/image" Target="../media/image5.emf"/></Relationships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16.emf"/><Relationship Id="rId3" Type="http://schemas.openxmlformats.org/officeDocument/2006/relationships/image" Target="../media/image11.emf"/><Relationship Id="rId7" Type="http://schemas.openxmlformats.org/officeDocument/2006/relationships/image" Target="../media/image15.emf"/><Relationship Id="rId2" Type="http://schemas.openxmlformats.org/officeDocument/2006/relationships/image" Target="../media/image10.emf"/><Relationship Id="rId1" Type="http://schemas.openxmlformats.org/officeDocument/2006/relationships/image" Target="../media/image9.emf"/><Relationship Id="rId6" Type="http://schemas.openxmlformats.org/officeDocument/2006/relationships/image" Target="../media/image14.emf"/><Relationship Id="rId5" Type="http://schemas.openxmlformats.org/officeDocument/2006/relationships/image" Target="../media/image13.emf"/><Relationship Id="rId4" Type="http://schemas.openxmlformats.org/officeDocument/2006/relationships/image" Target="../media/image1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</xdr:row>
          <xdr:rowOff>200025</xdr:rowOff>
        </xdr:from>
        <xdr:to>
          <xdr:col>7</xdr:col>
          <xdr:colOff>704289</xdr:colOff>
          <xdr:row>8</xdr:row>
          <xdr:rowOff>38100</xdr:rowOff>
        </xdr:to>
        <xdr:sp macro="" textlink="">
          <xdr:nvSpPr>
            <xdr:cNvPr id="44033" name="OPEX" hidden="1">
              <a:extLst>
                <a:ext uri="{63B3BB69-23CF-44E3-9099-C40C66FF867C}">
                  <a14:compatExt spid="_x0000_s44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</xdr:row>
          <xdr:rowOff>200025</xdr:rowOff>
        </xdr:from>
        <xdr:to>
          <xdr:col>12</xdr:col>
          <xdr:colOff>704289</xdr:colOff>
          <xdr:row>8</xdr:row>
          <xdr:rowOff>47625</xdr:rowOff>
        </xdr:to>
        <xdr:sp macro="" textlink="">
          <xdr:nvSpPr>
            <xdr:cNvPr id="44034" name="CommandButton1" hidden="1">
              <a:extLst>
                <a:ext uri="{63B3BB69-23CF-44E3-9099-C40C66FF867C}">
                  <a14:compatExt spid="_x0000_s44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4</xdr:row>
          <xdr:rowOff>190500</xdr:rowOff>
        </xdr:from>
        <xdr:to>
          <xdr:col>17</xdr:col>
          <xdr:colOff>377078</xdr:colOff>
          <xdr:row>8</xdr:row>
          <xdr:rowOff>19050</xdr:rowOff>
        </xdr:to>
        <xdr:sp macro="" textlink="">
          <xdr:nvSpPr>
            <xdr:cNvPr id="44035" name="CommandButton2" hidden="1">
              <a:extLst>
                <a:ext uri="{63B3BB69-23CF-44E3-9099-C40C66FF867C}">
                  <a14:compatExt spid="_x0000_s44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9525</xdr:colOff>
          <xdr:row>4</xdr:row>
          <xdr:rowOff>209550</xdr:rowOff>
        </xdr:from>
        <xdr:to>
          <xdr:col>22</xdr:col>
          <xdr:colOff>713815</xdr:colOff>
          <xdr:row>8</xdr:row>
          <xdr:rowOff>57150</xdr:rowOff>
        </xdr:to>
        <xdr:sp macro="" textlink="">
          <xdr:nvSpPr>
            <xdr:cNvPr id="44036" name="CommandButton3" hidden="1">
              <a:extLst>
                <a:ext uri="{63B3BB69-23CF-44E3-9099-C40C66FF867C}">
                  <a14:compatExt spid="_x0000_s44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0</xdr:colOff>
          <xdr:row>4</xdr:row>
          <xdr:rowOff>190500</xdr:rowOff>
        </xdr:from>
        <xdr:to>
          <xdr:col>27</xdr:col>
          <xdr:colOff>685240</xdr:colOff>
          <xdr:row>8</xdr:row>
          <xdr:rowOff>19050</xdr:rowOff>
        </xdr:to>
        <xdr:sp macro="" textlink="">
          <xdr:nvSpPr>
            <xdr:cNvPr id="44037" name="CommandButton4" hidden="1">
              <a:extLst>
                <a:ext uri="{63B3BB69-23CF-44E3-9099-C40C66FF867C}">
                  <a14:compatExt spid="_x0000_s44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0</xdr:colOff>
          <xdr:row>4</xdr:row>
          <xdr:rowOff>200025</xdr:rowOff>
        </xdr:from>
        <xdr:to>
          <xdr:col>32</xdr:col>
          <xdr:colOff>685240</xdr:colOff>
          <xdr:row>8</xdr:row>
          <xdr:rowOff>38100</xdr:rowOff>
        </xdr:to>
        <xdr:sp macro="" textlink="">
          <xdr:nvSpPr>
            <xdr:cNvPr id="44038" name="CommandButton5" hidden="1">
              <a:extLst>
                <a:ext uri="{63B3BB69-23CF-44E3-9099-C40C66FF867C}">
                  <a14:compatExt spid="_x0000_s44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19050</xdr:colOff>
          <xdr:row>1</xdr:row>
          <xdr:rowOff>9525</xdr:rowOff>
        </xdr:from>
        <xdr:to>
          <xdr:col>18</xdr:col>
          <xdr:colOff>37540</xdr:colOff>
          <xdr:row>3</xdr:row>
          <xdr:rowOff>152400</xdr:rowOff>
        </xdr:to>
        <xdr:sp macro="" textlink="">
          <xdr:nvSpPr>
            <xdr:cNvPr id="44039" name="CommandButton6" hidden="1">
              <a:extLst>
                <a:ext uri="{63B3BB69-23CF-44E3-9099-C40C66FF867C}">
                  <a14:compatExt spid="_x0000_s44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1</xdr:row>
          <xdr:rowOff>9525</xdr:rowOff>
        </xdr:from>
        <xdr:to>
          <xdr:col>22</xdr:col>
          <xdr:colOff>704290</xdr:colOff>
          <xdr:row>3</xdr:row>
          <xdr:rowOff>152400</xdr:rowOff>
        </xdr:to>
        <xdr:sp macro="" textlink="">
          <xdr:nvSpPr>
            <xdr:cNvPr id="44040" name="CommandButton7" hidden="1">
              <a:extLst>
                <a:ext uri="{63B3BB69-23CF-44E3-9099-C40C66FF867C}">
                  <a14:compatExt spid="_x0000_s44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</xdr:row>
          <xdr:rowOff>200025</xdr:rowOff>
        </xdr:from>
        <xdr:to>
          <xdr:col>9</xdr:col>
          <xdr:colOff>200025</xdr:colOff>
          <xdr:row>8</xdr:row>
          <xdr:rowOff>0</xdr:rowOff>
        </xdr:to>
        <xdr:sp macro="" textlink="">
          <xdr:nvSpPr>
            <xdr:cNvPr id="38913" name="OPEX" hidden="1">
              <a:extLst>
                <a:ext uri="{63B3BB69-23CF-44E3-9099-C40C66FF867C}">
                  <a14:compatExt spid="_x0000_s389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</xdr:row>
          <xdr:rowOff>200025</xdr:rowOff>
        </xdr:from>
        <xdr:to>
          <xdr:col>14</xdr:col>
          <xdr:colOff>200025</xdr:colOff>
          <xdr:row>8</xdr:row>
          <xdr:rowOff>9525</xdr:rowOff>
        </xdr:to>
        <xdr:sp macro="" textlink="">
          <xdr:nvSpPr>
            <xdr:cNvPr id="38914" name="CommandButton1" hidden="1">
              <a:extLst>
                <a:ext uri="{63B3BB69-23CF-44E3-9099-C40C66FF867C}">
                  <a14:compatExt spid="_x0000_s389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4</xdr:row>
          <xdr:rowOff>190500</xdr:rowOff>
        </xdr:from>
        <xdr:to>
          <xdr:col>19</xdr:col>
          <xdr:colOff>180975</xdr:colOff>
          <xdr:row>7</xdr:row>
          <xdr:rowOff>247650</xdr:rowOff>
        </xdr:to>
        <xdr:sp macro="" textlink="">
          <xdr:nvSpPr>
            <xdr:cNvPr id="38915" name="CommandButton2" hidden="1">
              <a:extLst>
                <a:ext uri="{63B3BB69-23CF-44E3-9099-C40C66FF867C}">
                  <a14:compatExt spid="_x0000_s389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9525</xdr:colOff>
          <xdr:row>4</xdr:row>
          <xdr:rowOff>209550</xdr:rowOff>
        </xdr:from>
        <xdr:to>
          <xdr:col>24</xdr:col>
          <xdr:colOff>209550</xdr:colOff>
          <xdr:row>8</xdr:row>
          <xdr:rowOff>19050</xdr:rowOff>
        </xdr:to>
        <xdr:sp macro="" textlink="">
          <xdr:nvSpPr>
            <xdr:cNvPr id="38916" name="CommandButton3" hidden="1">
              <a:extLst>
                <a:ext uri="{63B3BB69-23CF-44E3-9099-C40C66FF867C}">
                  <a14:compatExt spid="_x0000_s389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0</xdr:colOff>
          <xdr:row>4</xdr:row>
          <xdr:rowOff>190500</xdr:rowOff>
        </xdr:from>
        <xdr:to>
          <xdr:col>29</xdr:col>
          <xdr:colOff>180975</xdr:colOff>
          <xdr:row>7</xdr:row>
          <xdr:rowOff>247650</xdr:rowOff>
        </xdr:to>
        <xdr:sp macro="" textlink="">
          <xdr:nvSpPr>
            <xdr:cNvPr id="38917" name="CommandButton4" hidden="1">
              <a:extLst>
                <a:ext uri="{63B3BB69-23CF-44E3-9099-C40C66FF867C}">
                  <a14:compatExt spid="_x0000_s389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0</xdr:colOff>
          <xdr:row>4</xdr:row>
          <xdr:rowOff>200025</xdr:rowOff>
        </xdr:from>
        <xdr:to>
          <xdr:col>34</xdr:col>
          <xdr:colOff>180975</xdr:colOff>
          <xdr:row>8</xdr:row>
          <xdr:rowOff>0</xdr:rowOff>
        </xdr:to>
        <xdr:sp macro="" textlink="">
          <xdr:nvSpPr>
            <xdr:cNvPr id="38918" name="CommandButton5" hidden="1">
              <a:extLst>
                <a:ext uri="{63B3BB69-23CF-44E3-9099-C40C66FF867C}">
                  <a14:compatExt spid="_x0000_s389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1</xdr:row>
          <xdr:rowOff>9525</xdr:rowOff>
        </xdr:from>
        <xdr:to>
          <xdr:col>19</xdr:col>
          <xdr:colOff>180975</xdr:colOff>
          <xdr:row>3</xdr:row>
          <xdr:rowOff>161925</xdr:rowOff>
        </xdr:to>
        <xdr:sp macro="" textlink="">
          <xdr:nvSpPr>
            <xdr:cNvPr id="38919" name="CommandButton6" hidden="1">
              <a:extLst>
                <a:ext uri="{63B3BB69-23CF-44E3-9099-C40C66FF867C}">
                  <a14:compatExt spid="_x0000_s389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1</xdr:row>
          <xdr:rowOff>9525</xdr:rowOff>
        </xdr:from>
        <xdr:to>
          <xdr:col>24</xdr:col>
          <xdr:colOff>200025</xdr:colOff>
          <xdr:row>3</xdr:row>
          <xdr:rowOff>152400</xdr:rowOff>
        </xdr:to>
        <xdr:sp macro="" textlink="">
          <xdr:nvSpPr>
            <xdr:cNvPr id="38920" name="CommandButton7" hidden="1">
              <a:extLst>
                <a:ext uri="{63B3BB69-23CF-44E3-9099-C40C66FF867C}">
                  <a14:compatExt spid="_x0000_s389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42022</xdr:colOff>
      <xdr:row>4</xdr:row>
      <xdr:rowOff>196102</xdr:rowOff>
    </xdr:from>
    <xdr:to>
      <xdr:col>9</xdr:col>
      <xdr:colOff>196102</xdr:colOff>
      <xdr:row>8</xdr:row>
      <xdr:rowOff>14006</xdr:rowOff>
    </xdr:to>
    <xdr:sp macro="[0]!AT" textlink="">
      <xdr:nvSpPr>
        <xdr:cNvPr id="2" name="ZoneTexte 1"/>
        <xdr:cNvSpPr txBox="1"/>
      </xdr:nvSpPr>
      <xdr:spPr>
        <a:xfrm>
          <a:off x="6037169" y="1512793"/>
          <a:ext cx="1372720" cy="882463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/>
            <a:t>AT</a:t>
          </a:r>
        </a:p>
      </xdr:txBody>
    </xdr:sp>
    <xdr:clientData/>
  </xdr:twoCellAnchor>
  <xdr:twoCellAnchor>
    <xdr:from>
      <xdr:col>13</xdr:col>
      <xdr:colOff>336177</xdr:colOff>
      <xdr:row>1</xdr:row>
      <xdr:rowOff>1</xdr:rowOff>
    </xdr:from>
    <xdr:to>
      <xdr:col>17</xdr:col>
      <xdr:colOff>28015</xdr:colOff>
      <xdr:row>3</xdr:row>
      <xdr:rowOff>84045</xdr:rowOff>
    </xdr:to>
    <xdr:sp macro="[0]!Prevision_C" textlink="">
      <xdr:nvSpPr>
        <xdr:cNvPr id="11" name="ZoneTexte 10"/>
        <xdr:cNvSpPr txBox="1"/>
      </xdr:nvSpPr>
      <xdr:spPr>
        <a:xfrm>
          <a:off x="9174817" y="364192"/>
          <a:ext cx="1316691" cy="770404"/>
        </a:xfrm>
        <a:prstGeom prst="rect">
          <a:avLst/>
        </a:prstGeom>
        <a:solidFill>
          <a:srgbClr val="FFC08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/>
            <a:t>PREVISION C</a:t>
          </a:r>
        </a:p>
      </xdr:txBody>
    </xdr:sp>
    <xdr:clientData/>
  </xdr:twoCellAnchor>
  <xdr:twoCellAnchor>
    <xdr:from>
      <xdr:col>19</xdr:col>
      <xdr:colOff>56030</xdr:colOff>
      <xdr:row>0</xdr:row>
      <xdr:rowOff>322170</xdr:rowOff>
    </xdr:from>
    <xdr:to>
      <xdr:col>22</xdr:col>
      <xdr:colOff>154081</xdr:colOff>
      <xdr:row>3</xdr:row>
      <xdr:rowOff>42023</xdr:rowOff>
    </xdr:to>
    <xdr:sp macro="[0]!Service" textlink="">
      <xdr:nvSpPr>
        <xdr:cNvPr id="12" name="ZoneTexte 11"/>
        <xdr:cNvSpPr txBox="1"/>
      </xdr:nvSpPr>
      <xdr:spPr>
        <a:xfrm>
          <a:off x="11331949" y="322170"/>
          <a:ext cx="1316691" cy="770404"/>
        </a:xfrm>
        <a:prstGeom prst="rect">
          <a:avLst/>
        </a:prstGeom>
        <a:solidFill>
          <a:srgbClr val="C04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/>
            <a:t>SERVICE</a:t>
          </a:r>
        </a:p>
      </xdr:txBody>
    </xdr:sp>
    <xdr:clientData/>
  </xdr:twoCellAnchor>
  <xdr:twoCellAnchor>
    <xdr:from>
      <xdr:col>11</xdr:col>
      <xdr:colOff>14008</xdr:colOff>
      <xdr:row>4</xdr:row>
      <xdr:rowOff>210110</xdr:rowOff>
    </xdr:from>
    <xdr:to>
      <xdr:col>14</xdr:col>
      <xdr:colOff>168088</xdr:colOff>
      <xdr:row>8</xdr:row>
      <xdr:rowOff>28014</xdr:rowOff>
    </xdr:to>
    <xdr:sp macro="[0]!Manoeuvre" textlink="">
      <xdr:nvSpPr>
        <xdr:cNvPr id="13" name="ZoneTexte 12"/>
        <xdr:cNvSpPr txBox="1"/>
      </xdr:nvSpPr>
      <xdr:spPr>
        <a:xfrm>
          <a:off x="8040221" y="1526801"/>
          <a:ext cx="1372720" cy="882463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chemeClr val="bg1"/>
              </a:solidFill>
            </a:rPr>
            <a:t>MANOEUVRE</a:t>
          </a:r>
          <a:endParaRPr lang="fr-FR" sz="1600"/>
        </a:p>
      </xdr:txBody>
    </xdr:sp>
    <xdr:clientData/>
  </xdr:twoCellAnchor>
  <xdr:twoCellAnchor>
    <xdr:from>
      <xdr:col>16</xdr:col>
      <xdr:colOff>112060</xdr:colOff>
      <xdr:row>4</xdr:row>
      <xdr:rowOff>182095</xdr:rowOff>
    </xdr:from>
    <xdr:to>
      <xdr:col>19</xdr:col>
      <xdr:colOff>266140</xdr:colOff>
      <xdr:row>7</xdr:row>
      <xdr:rowOff>266139</xdr:rowOff>
    </xdr:to>
    <xdr:sp macro="[0]!Conge" textlink="">
      <xdr:nvSpPr>
        <xdr:cNvPr id="14" name="ZoneTexte 13"/>
        <xdr:cNvSpPr txBox="1"/>
      </xdr:nvSpPr>
      <xdr:spPr>
        <a:xfrm>
          <a:off x="10169339" y="1498786"/>
          <a:ext cx="1372720" cy="882463"/>
        </a:xfrm>
        <a:prstGeom prst="rect">
          <a:avLst/>
        </a:prstGeom>
        <a:solidFill>
          <a:srgbClr val="8080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chemeClr val="bg1"/>
              </a:solidFill>
            </a:rPr>
            <a:t>CONGE</a:t>
          </a:r>
          <a:endParaRPr lang="fr-FR" sz="1600"/>
        </a:p>
      </xdr:txBody>
    </xdr:sp>
    <xdr:clientData/>
  </xdr:twoCellAnchor>
  <xdr:twoCellAnchor>
    <xdr:from>
      <xdr:col>21</xdr:col>
      <xdr:colOff>84044</xdr:colOff>
      <xdr:row>4</xdr:row>
      <xdr:rowOff>182095</xdr:rowOff>
    </xdr:from>
    <xdr:to>
      <xdr:col>24</xdr:col>
      <xdr:colOff>238125</xdr:colOff>
      <xdr:row>7</xdr:row>
      <xdr:rowOff>266139</xdr:rowOff>
    </xdr:to>
    <xdr:sp macro="[0]!Stagegb" textlink="">
      <xdr:nvSpPr>
        <xdr:cNvPr id="15" name="ZoneTexte 14"/>
        <xdr:cNvSpPr txBox="1"/>
      </xdr:nvSpPr>
      <xdr:spPr>
        <a:xfrm>
          <a:off x="12172390" y="1498786"/>
          <a:ext cx="1372720" cy="882463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STAGE</a:t>
          </a:r>
        </a:p>
      </xdr:txBody>
    </xdr:sp>
    <xdr:clientData/>
  </xdr:twoCellAnchor>
  <xdr:twoCellAnchor>
    <xdr:from>
      <xdr:col>26</xdr:col>
      <xdr:colOff>42022</xdr:colOff>
      <xdr:row>4</xdr:row>
      <xdr:rowOff>182095</xdr:rowOff>
    </xdr:from>
    <xdr:to>
      <xdr:col>29</xdr:col>
      <xdr:colOff>196103</xdr:colOff>
      <xdr:row>7</xdr:row>
      <xdr:rowOff>266139</xdr:rowOff>
    </xdr:to>
    <xdr:sp macro="[0]!Opex" textlink="">
      <xdr:nvSpPr>
        <xdr:cNvPr id="16" name="ZoneTexte 15"/>
        <xdr:cNvSpPr txBox="1"/>
      </xdr:nvSpPr>
      <xdr:spPr>
        <a:xfrm>
          <a:off x="14161434" y="1498786"/>
          <a:ext cx="1372720" cy="882463"/>
        </a:xfrm>
        <a:prstGeom prst="rect">
          <a:avLst/>
        </a:prstGeom>
        <a:solidFill>
          <a:srgbClr val="00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OPEX</a:t>
          </a:r>
        </a:p>
      </xdr:txBody>
    </xdr:sp>
    <xdr:clientData/>
  </xdr:twoCellAnchor>
  <xdr:twoCellAnchor>
    <xdr:from>
      <xdr:col>31</xdr:col>
      <xdr:colOff>0</xdr:colOff>
      <xdr:row>4</xdr:row>
      <xdr:rowOff>168088</xdr:rowOff>
    </xdr:from>
    <xdr:to>
      <xdr:col>34</xdr:col>
      <xdr:colOff>154080</xdr:colOff>
      <xdr:row>7</xdr:row>
      <xdr:rowOff>252132</xdr:rowOff>
    </xdr:to>
    <xdr:sp macro="[0]!Eff" textlink="">
      <xdr:nvSpPr>
        <xdr:cNvPr id="17" name="ZoneTexte 16"/>
        <xdr:cNvSpPr txBox="1"/>
      </xdr:nvSpPr>
      <xdr:spPr>
        <a:xfrm>
          <a:off x="16108456" y="1484779"/>
          <a:ext cx="1372720" cy="882463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EFFACER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1.xml"/><Relationship Id="rId13" Type="http://schemas.openxmlformats.org/officeDocument/2006/relationships/image" Target="../media/image13.emf"/><Relationship Id="rId18" Type="http://schemas.openxmlformats.org/officeDocument/2006/relationships/control" Target="../activeX/activeX16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10.emf"/><Relationship Id="rId12" Type="http://schemas.openxmlformats.org/officeDocument/2006/relationships/control" Target="../activeX/activeX13.xml"/><Relationship Id="rId17" Type="http://schemas.openxmlformats.org/officeDocument/2006/relationships/image" Target="../media/image15.emf"/><Relationship Id="rId2" Type="http://schemas.openxmlformats.org/officeDocument/2006/relationships/drawing" Target="../drawings/drawing2.xml"/><Relationship Id="rId16" Type="http://schemas.openxmlformats.org/officeDocument/2006/relationships/control" Target="../activeX/activeX15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10.xml"/><Relationship Id="rId11" Type="http://schemas.openxmlformats.org/officeDocument/2006/relationships/image" Target="../media/image12.emf"/><Relationship Id="rId5" Type="http://schemas.openxmlformats.org/officeDocument/2006/relationships/image" Target="../media/image9.emf"/><Relationship Id="rId15" Type="http://schemas.openxmlformats.org/officeDocument/2006/relationships/image" Target="../media/image14.emf"/><Relationship Id="rId10" Type="http://schemas.openxmlformats.org/officeDocument/2006/relationships/control" Target="../activeX/activeX12.xml"/><Relationship Id="rId19" Type="http://schemas.openxmlformats.org/officeDocument/2006/relationships/image" Target="../media/image16.emf"/><Relationship Id="rId4" Type="http://schemas.openxmlformats.org/officeDocument/2006/relationships/control" Target="../activeX/activeX9.xml"/><Relationship Id="rId9" Type="http://schemas.openxmlformats.org/officeDocument/2006/relationships/image" Target="../media/image11.emf"/><Relationship Id="rId14" Type="http://schemas.openxmlformats.org/officeDocument/2006/relationships/control" Target="../activeX/activeX1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commande-bouton-145654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:AU58"/>
  <sheetViews>
    <sheetView showGridLines="0" tabSelected="1" topLeftCell="B1" zoomScale="68" zoomScaleNormal="68" zoomScalePageLayoutView="68" workbookViewId="0">
      <pane ySplit="12" topLeftCell="A25" activePane="bottomLeft" state="frozen"/>
      <selection activeCell="B3" sqref="B3:C5"/>
      <selection pane="bottomLeft" activeCell="C7" sqref="C7"/>
    </sheetView>
  </sheetViews>
  <sheetFormatPr baseColWidth="10" defaultColWidth="11.42578125" defaultRowHeight="20.25" x14ac:dyDescent="0.3"/>
  <cols>
    <col min="1" max="1" width="29.5703125" style="60" bestFit="1" customWidth="1"/>
    <col min="2" max="2" width="9.140625" style="60" bestFit="1" customWidth="1"/>
    <col min="3" max="3" width="29.28515625" style="60" bestFit="1" customWidth="1"/>
    <col min="4" max="4" width="18.85546875" style="60" bestFit="1" customWidth="1"/>
    <col min="5" max="35" width="10.7109375" style="97" customWidth="1"/>
    <col min="36" max="36" width="4.42578125" style="60" customWidth="1"/>
    <col min="37" max="38" width="11.42578125" style="60"/>
    <col min="39" max="39" width="3" style="60" hidden="1" customWidth="1"/>
    <col min="40" max="40" width="14.140625" style="60" hidden="1" customWidth="1"/>
    <col min="41" max="16384" width="11.42578125" style="60"/>
  </cols>
  <sheetData>
    <row r="1" spans="1:47" ht="28.5" customHeight="1" x14ac:dyDescent="0.45">
      <c r="A1" s="59" t="s">
        <v>158</v>
      </c>
      <c r="S1" s="98" t="s">
        <v>34</v>
      </c>
    </row>
    <row r="2" spans="1:47" ht="33" customHeight="1" x14ac:dyDescent="0.45">
      <c r="A2" s="59">
        <v>2021</v>
      </c>
      <c r="E2" s="99">
        <f>DATE(A2,MONTH(A1&amp;1),1)</f>
        <v>44228</v>
      </c>
      <c r="F2" s="62">
        <f>DATE(A2,MONTH(A1&amp;1)+1,1-1)</f>
        <v>44255</v>
      </c>
      <c r="S2" s="98" t="s">
        <v>34</v>
      </c>
      <c r="T2" s="98" t="s">
        <v>34</v>
      </c>
    </row>
    <row r="3" spans="1:47" x14ac:dyDescent="0.3">
      <c r="B3" s="78"/>
      <c r="C3" s="78"/>
      <c r="F3" s="77"/>
      <c r="S3" s="98" t="s">
        <v>34</v>
      </c>
    </row>
    <row r="4" spans="1:47" x14ac:dyDescent="0.3">
      <c r="B4" s="79"/>
      <c r="C4" s="79"/>
      <c r="F4" s="77"/>
      <c r="I4" s="77"/>
      <c r="S4" s="98" t="s">
        <v>34</v>
      </c>
      <c r="T4" s="77"/>
      <c r="V4" s="100"/>
      <c r="W4" s="100"/>
      <c r="AA4" s="63" t="s">
        <v>34</v>
      </c>
      <c r="AH4" s="63" t="s">
        <v>34</v>
      </c>
    </row>
    <row r="5" spans="1:47" x14ac:dyDescent="0.3">
      <c r="B5" s="79"/>
      <c r="C5" s="79"/>
      <c r="S5" s="98" t="s">
        <v>34</v>
      </c>
      <c r="V5" s="101" t="s">
        <v>34</v>
      </c>
      <c r="W5" s="100"/>
      <c r="AG5" s="98" t="s">
        <v>34</v>
      </c>
    </row>
    <row r="6" spans="1:47" x14ac:dyDescent="0.3">
      <c r="B6" s="79"/>
      <c r="C6" s="79"/>
      <c r="F6" s="80"/>
      <c r="S6" s="98" t="s">
        <v>34</v>
      </c>
      <c r="T6" s="100"/>
      <c r="W6" s="64"/>
      <c r="Y6" s="77"/>
      <c r="AA6" s="77"/>
      <c r="AC6" s="102" t="s">
        <v>34</v>
      </c>
      <c r="AD6" s="64"/>
    </row>
    <row r="7" spans="1:47" x14ac:dyDescent="0.3">
      <c r="F7" s="80"/>
      <c r="S7" s="98" t="s">
        <v>34</v>
      </c>
      <c r="T7" s="100"/>
      <c r="W7" s="64"/>
      <c r="Y7" s="77"/>
      <c r="AA7" s="77"/>
      <c r="AD7" s="64"/>
      <c r="AF7" s="77"/>
      <c r="AG7" s="77"/>
      <c r="AH7" s="77"/>
    </row>
    <row r="8" spans="1:47" x14ac:dyDescent="0.3">
      <c r="A8" s="65"/>
      <c r="S8" s="98" t="s">
        <v>34</v>
      </c>
      <c r="T8" s="98" t="s">
        <v>34</v>
      </c>
    </row>
    <row r="9" spans="1:47" x14ac:dyDescent="0.3">
      <c r="A9" s="66"/>
    </row>
    <row r="10" spans="1:47" ht="41.25" customHeight="1" x14ac:dyDescent="0.3">
      <c r="E10" s="81" t="str">
        <f>"Planning CO+EMT 43 BIMa du "&amp;TEXT(E2,"jj mmmm aaaa")&amp;" au "&amp;TEXT(F2,"jj mmmm aaaa")</f>
        <v>Planning CO+EMT 43 BIMa du 01 février 2021 au 28 février 2021</v>
      </c>
      <c r="F10" s="82"/>
      <c r="G10" s="82"/>
      <c r="H10" s="82"/>
      <c r="I10" s="82"/>
      <c r="J10" s="82"/>
      <c r="K10" s="82"/>
      <c r="L10" s="82"/>
      <c r="M10" s="82"/>
      <c r="N10" s="82"/>
      <c r="O10" s="82"/>
      <c r="P10" s="82"/>
      <c r="Q10" s="82"/>
      <c r="R10" s="82"/>
      <c r="S10" s="82"/>
      <c r="T10" s="82"/>
      <c r="U10" s="82"/>
      <c r="V10" s="82"/>
      <c r="W10" s="82"/>
      <c r="X10" s="82"/>
      <c r="Y10" s="82"/>
      <c r="Z10" s="82"/>
      <c r="AA10" s="82"/>
      <c r="AB10" s="82"/>
      <c r="AC10" s="82"/>
      <c r="AD10" s="82"/>
      <c r="AE10" s="82"/>
      <c r="AF10" s="82"/>
      <c r="AG10" s="82"/>
      <c r="AH10" s="82"/>
      <c r="AI10" s="82"/>
      <c r="AO10" s="61" t="s">
        <v>34</v>
      </c>
      <c r="AU10" s="67" t="s">
        <v>34</v>
      </c>
    </row>
    <row r="12" spans="1:47" ht="75" customHeight="1" x14ac:dyDescent="0.3">
      <c r="A12" s="68"/>
      <c r="B12" s="69"/>
      <c r="C12" s="70"/>
      <c r="D12" s="70"/>
      <c r="E12" s="36">
        <f>DATE(A2,MONTH(A1&amp;1),1)</f>
        <v>44228</v>
      </c>
      <c r="F12" s="37">
        <f>E12+1</f>
        <v>44229</v>
      </c>
      <c r="G12" s="37">
        <f t="shared" ref="G12:AH12" si="0">F12+1</f>
        <v>44230</v>
      </c>
      <c r="H12" s="37">
        <f t="shared" si="0"/>
        <v>44231</v>
      </c>
      <c r="I12" s="37">
        <f t="shared" si="0"/>
        <v>44232</v>
      </c>
      <c r="J12" s="37">
        <f t="shared" si="0"/>
        <v>44233</v>
      </c>
      <c r="K12" s="37">
        <f t="shared" si="0"/>
        <v>44234</v>
      </c>
      <c r="L12" s="37">
        <f t="shared" si="0"/>
        <v>44235</v>
      </c>
      <c r="M12" s="37">
        <f t="shared" si="0"/>
        <v>44236</v>
      </c>
      <c r="N12" s="37">
        <f t="shared" si="0"/>
        <v>44237</v>
      </c>
      <c r="O12" s="37">
        <f t="shared" si="0"/>
        <v>44238</v>
      </c>
      <c r="P12" s="37">
        <f t="shared" si="0"/>
        <v>44239</v>
      </c>
      <c r="Q12" s="37">
        <f t="shared" si="0"/>
        <v>44240</v>
      </c>
      <c r="R12" s="37">
        <f t="shared" si="0"/>
        <v>44241</v>
      </c>
      <c r="S12" s="37">
        <f t="shared" si="0"/>
        <v>44242</v>
      </c>
      <c r="T12" s="37">
        <f t="shared" si="0"/>
        <v>44243</v>
      </c>
      <c r="U12" s="37">
        <f t="shared" si="0"/>
        <v>44244</v>
      </c>
      <c r="V12" s="37">
        <f t="shared" si="0"/>
        <v>44245</v>
      </c>
      <c r="W12" s="37">
        <f t="shared" si="0"/>
        <v>44246</v>
      </c>
      <c r="X12" s="37">
        <f t="shared" si="0"/>
        <v>44247</v>
      </c>
      <c r="Y12" s="37">
        <f t="shared" si="0"/>
        <v>44248</v>
      </c>
      <c r="Z12" s="37">
        <f t="shared" si="0"/>
        <v>44249</v>
      </c>
      <c r="AA12" s="37">
        <f t="shared" si="0"/>
        <v>44250</v>
      </c>
      <c r="AB12" s="37">
        <f t="shared" si="0"/>
        <v>44251</v>
      </c>
      <c r="AC12" s="37">
        <f t="shared" si="0"/>
        <v>44252</v>
      </c>
      <c r="AD12" s="37">
        <f t="shared" si="0"/>
        <v>44253</v>
      </c>
      <c r="AE12" s="37">
        <f t="shared" si="0"/>
        <v>44254</v>
      </c>
      <c r="AF12" s="37">
        <f t="shared" si="0"/>
        <v>44255</v>
      </c>
      <c r="AG12" s="37">
        <f t="shared" si="0"/>
        <v>44256</v>
      </c>
      <c r="AH12" s="37">
        <f t="shared" si="0"/>
        <v>44257</v>
      </c>
      <c r="AI12" s="37">
        <f t="shared" ref="AI12" si="1">AH12+1</f>
        <v>44258</v>
      </c>
    </row>
    <row r="13" spans="1:47" x14ac:dyDescent="0.3">
      <c r="A13" s="71"/>
      <c r="B13" s="87" t="s">
        <v>161</v>
      </c>
      <c r="C13" s="89" t="s">
        <v>168</v>
      </c>
      <c r="D13" s="94" t="s">
        <v>235</v>
      </c>
      <c r="E13" s="103"/>
      <c r="F13" s="103"/>
      <c r="G13" s="103"/>
      <c r="H13" s="103"/>
      <c r="I13" s="104"/>
      <c r="J13" s="104"/>
      <c r="K13" s="104"/>
      <c r="L13" s="104"/>
      <c r="M13" s="104"/>
      <c r="N13" s="43" t="s">
        <v>34</v>
      </c>
      <c r="O13" s="104"/>
      <c r="P13" s="104"/>
      <c r="Q13" s="104"/>
      <c r="R13" s="104"/>
      <c r="S13" s="104"/>
      <c r="T13" s="104"/>
      <c r="U13" s="104"/>
      <c r="V13" s="104"/>
      <c r="W13" s="104"/>
      <c r="X13" s="104"/>
      <c r="Y13" s="104"/>
      <c r="Z13" s="104"/>
      <c r="AA13" s="104"/>
      <c r="AB13" s="104"/>
      <c r="AC13" s="104"/>
      <c r="AD13" s="104"/>
      <c r="AE13" s="104"/>
      <c r="AF13" s="104"/>
      <c r="AG13" s="104"/>
      <c r="AH13" s="104"/>
      <c r="AI13" s="104"/>
    </row>
    <row r="14" spans="1:47" x14ac:dyDescent="0.3">
      <c r="A14" s="71"/>
      <c r="B14" s="87" t="s">
        <v>61</v>
      </c>
      <c r="C14" s="89" t="s">
        <v>169</v>
      </c>
      <c r="D14" s="94" t="s">
        <v>236</v>
      </c>
      <c r="E14" s="103"/>
      <c r="F14" s="103"/>
      <c r="G14" s="104" t="s">
        <v>34</v>
      </c>
      <c r="H14" s="103"/>
      <c r="I14" s="43" t="s">
        <v>34</v>
      </c>
      <c r="J14" s="104"/>
      <c r="K14" s="104"/>
      <c r="L14" s="104"/>
      <c r="M14" s="104"/>
      <c r="N14" s="104"/>
      <c r="O14" s="104"/>
      <c r="P14" s="104"/>
      <c r="Q14" s="104"/>
      <c r="R14" s="104"/>
      <c r="S14" s="104"/>
      <c r="T14" s="104"/>
      <c r="U14" s="104"/>
      <c r="V14" s="104"/>
      <c r="W14" s="104"/>
      <c r="X14" s="104"/>
      <c r="Y14" s="104"/>
      <c r="Z14" s="104"/>
      <c r="AA14" s="104"/>
      <c r="AB14" s="104"/>
      <c r="AC14" s="104"/>
      <c r="AD14" s="104"/>
      <c r="AE14" s="104"/>
      <c r="AF14" s="104"/>
      <c r="AG14" s="104"/>
      <c r="AH14" s="104"/>
      <c r="AI14" s="104"/>
    </row>
    <row r="15" spans="1:47" x14ac:dyDescent="0.3">
      <c r="A15" s="71"/>
      <c r="B15" s="87" t="s">
        <v>67</v>
      </c>
      <c r="C15" s="89" t="s">
        <v>170</v>
      </c>
      <c r="D15" s="94" t="s">
        <v>236</v>
      </c>
      <c r="E15" s="107"/>
      <c r="F15" s="107"/>
      <c r="G15" s="107"/>
      <c r="H15" s="108" t="s">
        <v>34</v>
      </c>
      <c r="I15" s="107"/>
      <c r="J15" s="103"/>
      <c r="K15" s="104"/>
      <c r="L15" s="104"/>
      <c r="M15" s="104"/>
      <c r="N15" s="104"/>
      <c r="O15" s="104"/>
      <c r="P15" s="104" t="s">
        <v>34</v>
      </c>
      <c r="Q15" s="104"/>
      <c r="R15" s="104"/>
      <c r="S15" s="104"/>
      <c r="T15" s="104"/>
      <c r="U15" s="104"/>
      <c r="V15" s="104"/>
      <c r="W15" s="104"/>
      <c r="X15" s="104"/>
      <c r="Y15" s="104"/>
      <c r="Z15" s="104"/>
      <c r="AA15" s="104"/>
      <c r="AB15" s="104"/>
      <c r="AC15" s="104"/>
      <c r="AD15" s="104"/>
      <c r="AE15" s="104"/>
      <c r="AF15" s="104"/>
      <c r="AG15" s="104"/>
      <c r="AH15" s="104"/>
      <c r="AI15" s="104"/>
    </row>
    <row r="16" spans="1:47" x14ac:dyDescent="0.3">
      <c r="A16" s="71"/>
      <c r="B16" s="87" t="s">
        <v>28</v>
      </c>
      <c r="C16" s="89" t="s">
        <v>171</v>
      </c>
      <c r="D16" s="94" t="s">
        <v>237</v>
      </c>
      <c r="E16" s="103"/>
      <c r="F16" s="104" t="s">
        <v>34</v>
      </c>
      <c r="G16" s="103"/>
      <c r="H16" s="103"/>
      <c r="I16" s="104"/>
      <c r="J16" s="104"/>
      <c r="K16" s="104"/>
      <c r="L16" s="104"/>
      <c r="M16" s="104"/>
      <c r="N16" s="104"/>
      <c r="O16" s="104"/>
      <c r="P16" s="107"/>
      <c r="Q16" s="107"/>
      <c r="R16" s="107"/>
      <c r="S16" s="107"/>
      <c r="T16" s="107"/>
      <c r="U16" s="107"/>
      <c r="V16" s="107"/>
      <c r="W16" s="107"/>
      <c r="X16" s="104"/>
      <c r="Y16" s="104"/>
      <c r="Z16" s="104"/>
      <c r="AA16" s="104"/>
      <c r="AB16" s="104"/>
      <c r="AC16" s="104"/>
      <c r="AD16" s="104"/>
      <c r="AE16" s="104"/>
      <c r="AF16" s="104"/>
      <c r="AG16" s="104"/>
      <c r="AH16" s="104"/>
      <c r="AI16" s="104"/>
      <c r="AN16" s="65"/>
    </row>
    <row r="17" spans="1:35" x14ac:dyDescent="0.3">
      <c r="A17" s="71"/>
      <c r="B17" s="88" t="s">
        <v>162</v>
      </c>
      <c r="C17" s="88" t="s">
        <v>172</v>
      </c>
      <c r="D17" s="88" t="s">
        <v>238</v>
      </c>
      <c r="E17" s="103"/>
      <c r="F17" s="103"/>
      <c r="G17" s="103"/>
      <c r="H17" s="103"/>
      <c r="I17" s="43" t="s">
        <v>34</v>
      </c>
      <c r="J17" s="104"/>
      <c r="K17" s="104"/>
      <c r="L17" s="109" t="s">
        <v>243</v>
      </c>
      <c r="M17" s="104"/>
      <c r="N17" s="104"/>
      <c r="O17" s="104"/>
      <c r="P17" s="104"/>
      <c r="Q17" s="104"/>
      <c r="R17" s="104"/>
      <c r="S17" s="104"/>
      <c r="T17" s="104"/>
      <c r="U17" s="104"/>
      <c r="V17" s="104"/>
      <c r="W17" s="104"/>
      <c r="X17" s="104"/>
      <c r="Y17" s="104"/>
      <c r="Z17" s="104"/>
      <c r="AA17" s="104"/>
      <c r="AB17" s="104"/>
      <c r="AC17" s="104"/>
      <c r="AD17" s="104"/>
      <c r="AE17" s="104"/>
      <c r="AF17" s="104"/>
      <c r="AG17" s="104"/>
      <c r="AH17" s="104"/>
      <c r="AI17" s="104"/>
    </row>
    <row r="18" spans="1:35" x14ac:dyDescent="0.3">
      <c r="A18" s="71"/>
      <c r="B18" s="89" t="s">
        <v>28</v>
      </c>
      <c r="C18" s="89" t="s">
        <v>173</v>
      </c>
      <c r="D18" s="93" t="s">
        <v>239</v>
      </c>
      <c r="E18" s="104"/>
      <c r="F18" s="104"/>
      <c r="G18" s="104"/>
      <c r="H18" s="104"/>
      <c r="I18" s="107"/>
      <c r="J18" s="107"/>
      <c r="K18" s="107"/>
      <c r="L18" s="107"/>
      <c r="M18" s="107"/>
      <c r="N18" s="107"/>
      <c r="O18" s="107"/>
      <c r="P18" s="107"/>
      <c r="Q18" s="104"/>
      <c r="R18" s="104"/>
      <c r="S18" s="104"/>
      <c r="T18" s="104"/>
      <c r="U18" s="104"/>
      <c r="V18" s="104"/>
      <c r="W18" s="104"/>
      <c r="X18" s="104"/>
      <c r="Y18" s="104"/>
      <c r="Z18" s="104"/>
      <c r="AA18" s="104"/>
      <c r="AB18" s="104"/>
      <c r="AC18" s="104"/>
      <c r="AD18" s="104"/>
      <c r="AE18" s="104"/>
      <c r="AF18" s="104"/>
      <c r="AG18" s="104"/>
      <c r="AH18" s="104"/>
      <c r="AI18" s="104"/>
    </row>
    <row r="19" spans="1:35" x14ac:dyDescent="0.3">
      <c r="A19" s="71"/>
      <c r="B19" s="88" t="s">
        <v>163</v>
      </c>
      <c r="C19" s="89" t="s">
        <v>174</v>
      </c>
      <c r="D19" s="93" t="s">
        <v>207</v>
      </c>
      <c r="E19" s="104"/>
      <c r="F19" s="104"/>
      <c r="G19" s="104"/>
      <c r="H19" s="104"/>
      <c r="I19" s="104"/>
      <c r="J19" s="104"/>
      <c r="K19" s="104"/>
      <c r="L19" s="104"/>
      <c r="M19" s="104"/>
      <c r="N19" s="104"/>
      <c r="O19" s="104"/>
      <c r="P19" s="104"/>
      <c r="Q19" s="104"/>
      <c r="R19" s="104"/>
      <c r="S19" s="104"/>
      <c r="T19" s="104"/>
      <c r="U19" s="104" t="s">
        <v>34</v>
      </c>
      <c r="V19" s="104"/>
      <c r="W19" s="107"/>
      <c r="X19" s="107"/>
      <c r="Y19" s="107"/>
      <c r="Z19" s="107"/>
      <c r="AA19" s="107"/>
      <c r="AB19" s="107"/>
      <c r="AC19" s="107"/>
      <c r="AD19" s="107"/>
      <c r="AE19" s="104"/>
      <c r="AF19" s="104"/>
      <c r="AG19" s="104"/>
      <c r="AH19" s="104"/>
      <c r="AI19" s="104"/>
    </row>
    <row r="20" spans="1:35" x14ac:dyDescent="0.3">
      <c r="A20" s="71"/>
      <c r="B20" s="88" t="s">
        <v>163</v>
      </c>
      <c r="C20" s="89" t="s">
        <v>175</v>
      </c>
      <c r="D20" s="93" t="s">
        <v>208</v>
      </c>
      <c r="E20" s="104"/>
      <c r="F20" s="104"/>
      <c r="G20" s="104"/>
      <c r="H20" s="104"/>
      <c r="I20" s="104"/>
      <c r="J20" s="104"/>
      <c r="K20" s="104"/>
      <c r="L20" s="104"/>
      <c r="M20" s="104"/>
      <c r="N20" s="104"/>
      <c r="O20" s="104"/>
      <c r="P20" s="104"/>
      <c r="Q20" s="104"/>
      <c r="R20" s="104"/>
      <c r="S20" s="104"/>
      <c r="T20" s="104"/>
      <c r="U20" s="104"/>
      <c r="V20" s="104"/>
      <c r="W20" s="104"/>
      <c r="X20" s="104"/>
      <c r="Y20" s="104"/>
      <c r="Z20" s="104"/>
      <c r="AA20" s="104"/>
      <c r="AB20" s="104"/>
      <c r="AC20" s="104"/>
      <c r="AD20" s="104"/>
      <c r="AE20" s="104"/>
      <c r="AF20" s="104"/>
      <c r="AG20" s="104"/>
      <c r="AH20" s="104"/>
      <c r="AI20" s="104"/>
    </row>
    <row r="21" spans="1:35" x14ac:dyDescent="0.3">
      <c r="A21" s="71"/>
      <c r="B21" s="89" t="s">
        <v>79</v>
      </c>
      <c r="C21" s="89" t="s">
        <v>176</v>
      </c>
      <c r="D21" s="93" t="s">
        <v>209</v>
      </c>
      <c r="E21" s="104"/>
      <c r="F21" s="104"/>
      <c r="G21" s="104"/>
      <c r="H21" s="104"/>
      <c r="I21" s="104"/>
      <c r="J21" s="104"/>
      <c r="K21" s="104"/>
      <c r="L21" s="104"/>
      <c r="M21" s="104"/>
      <c r="N21" s="43" t="s">
        <v>34</v>
      </c>
      <c r="O21" s="104"/>
      <c r="P21" s="104"/>
      <c r="Q21" s="104"/>
      <c r="R21" s="104"/>
      <c r="S21" s="104"/>
      <c r="T21" s="104"/>
      <c r="U21" s="104"/>
      <c r="V21" s="104"/>
      <c r="W21" s="104"/>
      <c r="X21" s="104"/>
      <c r="Y21" s="104"/>
      <c r="Z21" s="104"/>
      <c r="AA21" s="104"/>
      <c r="AB21" s="104"/>
      <c r="AC21" s="104"/>
      <c r="AD21" s="104"/>
      <c r="AE21" s="104"/>
      <c r="AF21" s="104"/>
      <c r="AG21" s="104"/>
      <c r="AH21" s="104"/>
      <c r="AI21" s="104"/>
    </row>
    <row r="22" spans="1:35" x14ac:dyDescent="0.3">
      <c r="A22" s="71"/>
      <c r="B22" s="89" t="s">
        <v>164</v>
      </c>
      <c r="C22" s="89" t="s">
        <v>177</v>
      </c>
      <c r="D22" s="93" t="s">
        <v>210</v>
      </c>
      <c r="E22" s="104"/>
      <c r="F22" s="104"/>
      <c r="G22" s="104"/>
      <c r="H22" s="104"/>
      <c r="I22" s="104"/>
      <c r="J22" s="104"/>
      <c r="K22" s="104"/>
      <c r="L22" s="104"/>
      <c r="M22" s="104"/>
      <c r="N22" s="104"/>
      <c r="O22" s="104"/>
      <c r="P22" s="104"/>
      <c r="Q22" s="104"/>
      <c r="R22" s="104"/>
      <c r="S22" s="104"/>
      <c r="T22" s="104"/>
      <c r="U22" s="104"/>
      <c r="V22" s="104"/>
      <c r="W22" s="104"/>
      <c r="X22" s="104"/>
      <c r="Y22" s="104"/>
      <c r="Z22" s="104"/>
      <c r="AA22" s="104"/>
      <c r="AB22" s="104"/>
      <c r="AC22" s="104"/>
      <c r="AD22" s="104"/>
      <c r="AE22" s="104"/>
      <c r="AF22" s="104"/>
      <c r="AG22" s="104"/>
      <c r="AH22" s="104"/>
      <c r="AI22" s="104"/>
    </row>
    <row r="23" spans="1:35" x14ac:dyDescent="0.3">
      <c r="A23" s="71"/>
      <c r="B23" s="89" t="s">
        <v>82</v>
      </c>
      <c r="C23" s="89" t="s">
        <v>178</v>
      </c>
      <c r="D23" s="93" t="s">
        <v>211</v>
      </c>
      <c r="E23" s="104"/>
      <c r="F23" s="104"/>
      <c r="G23" s="104"/>
      <c r="H23" s="104"/>
      <c r="I23" s="104"/>
      <c r="J23" s="104"/>
      <c r="K23" s="104" t="s">
        <v>34</v>
      </c>
      <c r="L23" s="104" t="s">
        <v>34</v>
      </c>
      <c r="M23" s="104" t="s">
        <v>34</v>
      </c>
      <c r="N23" s="104" t="s">
        <v>34</v>
      </c>
      <c r="O23" s="104"/>
      <c r="P23" s="104"/>
      <c r="Q23" s="104"/>
      <c r="R23" s="104"/>
      <c r="S23" s="104" t="s">
        <v>34</v>
      </c>
      <c r="T23" s="104"/>
      <c r="U23" s="104"/>
      <c r="V23" s="104"/>
      <c r="W23" s="104"/>
      <c r="X23" s="104"/>
      <c r="Y23" s="104" t="s">
        <v>34</v>
      </c>
      <c r="Z23" s="104"/>
      <c r="AA23" s="104"/>
      <c r="AB23" s="104"/>
      <c r="AC23" s="104"/>
      <c r="AD23" s="104"/>
      <c r="AE23" s="104"/>
      <c r="AF23" s="104"/>
      <c r="AG23" s="104"/>
      <c r="AH23" s="104"/>
      <c r="AI23" s="104"/>
    </row>
    <row r="24" spans="1:35" x14ac:dyDescent="0.3">
      <c r="A24" s="71"/>
      <c r="B24" s="89" t="s">
        <v>92</v>
      </c>
      <c r="C24" s="89" t="s">
        <v>179</v>
      </c>
      <c r="D24" s="93" t="s">
        <v>212</v>
      </c>
      <c r="E24" s="104" t="s">
        <v>34</v>
      </c>
      <c r="F24" s="104" t="s">
        <v>34</v>
      </c>
      <c r="G24" s="104" t="s">
        <v>34</v>
      </c>
      <c r="H24" s="104" t="s">
        <v>34</v>
      </c>
      <c r="I24" s="104"/>
      <c r="J24" s="104"/>
      <c r="K24" s="104" t="s">
        <v>34</v>
      </c>
      <c r="L24" s="104" t="s">
        <v>34</v>
      </c>
      <c r="M24" s="104" t="s">
        <v>34</v>
      </c>
      <c r="N24" s="104" t="s">
        <v>34</v>
      </c>
      <c r="O24" s="104"/>
      <c r="P24" s="104"/>
      <c r="Q24" s="104"/>
      <c r="R24" s="104"/>
      <c r="S24" s="104"/>
      <c r="T24" s="104"/>
      <c r="U24" s="104"/>
      <c r="V24" s="104"/>
      <c r="W24" s="104"/>
      <c r="X24" s="104"/>
      <c r="Y24" s="104"/>
      <c r="Z24" s="104"/>
      <c r="AA24" s="104"/>
      <c r="AB24" s="104"/>
      <c r="AC24" s="104"/>
      <c r="AD24" s="104"/>
      <c r="AE24" s="104"/>
      <c r="AF24" s="104"/>
      <c r="AG24" s="104"/>
      <c r="AH24" s="104"/>
      <c r="AI24" s="104"/>
    </row>
    <row r="25" spans="1:35" x14ac:dyDescent="0.3">
      <c r="A25" s="76"/>
      <c r="B25" s="89" t="s">
        <v>92</v>
      </c>
      <c r="C25" s="89" t="s">
        <v>180</v>
      </c>
      <c r="D25" s="93" t="s">
        <v>213</v>
      </c>
      <c r="E25" s="105"/>
      <c r="F25" s="105"/>
      <c r="G25" s="105"/>
      <c r="H25" s="105"/>
      <c r="I25" s="105"/>
      <c r="J25" s="105"/>
      <c r="K25" s="105"/>
      <c r="L25" s="105"/>
      <c r="M25" s="105"/>
      <c r="N25" s="105"/>
      <c r="O25" s="105"/>
      <c r="P25" s="105"/>
      <c r="Q25" s="105"/>
      <c r="R25" s="105"/>
      <c r="S25" s="105"/>
      <c r="T25" s="105"/>
      <c r="U25" s="105"/>
      <c r="V25" s="105"/>
      <c r="W25" s="104"/>
      <c r="X25" s="105"/>
      <c r="Y25" s="105"/>
      <c r="Z25" s="105"/>
      <c r="AA25" s="105"/>
      <c r="AB25" s="105"/>
      <c r="AC25" s="105"/>
      <c r="AD25" s="105"/>
      <c r="AE25" s="105"/>
      <c r="AF25" s="103"/>
      <c r="AG25" s="103"/>
      <c r="AH25" s="103"/>
      <c r="AI25" s="104"/>
    </row>
    <row r="26" spans="1:35" x14ac:dyDescent="0.3">
      <c r="A26" s="71"/>
      <c r="B26" s="89" t="s">
        <v>92</v>
      </c>
      <c r="C26" s="89" t="s">
        <v>181</v>
      </c>
      <c r="D26" s="93" t="s">
        <v>214</v>
      </c>
      <c r="E26" s="104" t="s">
        <v>34</v>
      </c>
      <c r="F26" s="105"/>
      <c r="G26" s="105"/>
      <c r="H26" s="105"/>
      <c r="I26" s="105"/>
      <c r="J26" s="105"/>
      <c r="K26" s="105"/>
      <c r="L26" s="105"/>
      <c r="M26" s="105"/>
      <c r="N26" s="105"/>
      <c r="O26" s="105"/>
      <c r="P26" s="105"/>
      <c r="Q26" s="106" t="s">
        <v>242</v>
      </c>
      <c r="R26" s="105"/>
      <c r="S26" s="105"/>
      <c r="T26" s="105"/>
      <c r="U26" s="105"/>
      <c r="V26" s="105"/>
      <c r="W26" s="105"/>
      <c r="X26" s="105"/>
      <c r="Y26" s="105"/>
      <c r="Z26" s="105"/>
      <c r="AA26" s="105"/>
      <c r="AB26" s="105"/>
      <c r="AC26" s="105"/>
      <c r="AD26" s="105"/>
      <c r="AE26" s="105"/>
      <c r="AF26" s="103"/>
      <c r="AG26" s="103"/>
      <c r="AH26" s="103"/>
      <c r="AI26" s="104"/>
    </row>
    <row r="27" spans="1:35" ht="21" customHeight="1" x14ac:dyDescent="0.3">
      <c r="A27" s="71"/>
      <c r="B27" s="87" t="s">
        <v>92</v>
      </c>
      <c r="C27" s="89" t="s">
        <v>182</v>
      </c>
      <c r="D27" s="94" t="s">
        <v>215</v>
      </c>
      <c r="E27" s="106" t="s">
        <v>241</v>
      </c>
      <c r="F27" s="104" t="s">
        <v>34</v>
      </c>
      <c r="G27" s="104" t="s">
        <v>34</v>
      </c>
      <c r="H27" s="104" t="s">
        <v>34</v>
      </c>
      <c r="I27" s="105"/>
      <c r="J27" s="105"/>
      <c r="K27" s="104" t="s">
        <v>34</v>
      </c>
      <c r="L27" s="104" t="s">
        <v>34</v>
      </c>
      <c r="M27" s="104" t="s">
        <v>34</v>
      </c>
      <c r="N27" s="104" t="s">
        <v>34</v>
      </c>
      <c r="O27" s="104" t="s">
        <v>34</v>
      </c>
      <c r="P27" s="105"/>
      <c r="Q27" s="105"/>
      <c r="R27" s="105"/>
      <c r="S27" s="105"/>
      <c r="T27" s="104"/>
      <c r="U27" s="105"/>
      <c r="V27" s="105"/>
      <c r="W27" s="105"/>
      <c r="X27" s="105"/>
      <c r="Y27" s="105"/>
      <c r="Z27" s="105"/>
      <c r="AA27" s="105"/>
      <c r="AB27" s="105"/>
      <c r="AC27" s="105"/>
      <c r="AD27" s="105"/>
      <c r="AE27" s="105"/>
      <c r="AF27" s="103"/>
      <c r="AG27" s="103"/>
      <c r="AH27" s="103"/>
      <c r="AI27" s="104"/>
    </row>
    <row r="28" spans="1:35" x14ac:dyDescent="0.3">
      <c r="A28" s="71"/>
      <c r="B28" s="90" t="s">
        <v>165</v>
      </c>
      <c r="C28" s="92" t="s">
        <v>183</v>
      </c>
      <c r="D28" s="95" t="s">
        <v>216</v>
      </c>
      <c r="E28" s="105"/>
      <c r="F28" s="105"/>
      <c r="G28" s="105"/>
      <c r="H28" s="105"/>
      <c r="I28" s="105"/>
      <c r="J28" s="105"/>
      <c r="K28" s="105"/>
      <c r="L28" s="105"/>
      <c r="M28" s="105"/>
      <c r="N28" s="105"/>
      <c r="O28" s="105"/>
      <c r="P28" s="105"/>
      <c r="Q28" s="105"/>
      <c r="R28" s="105"/>
      <c r="S28" s="105"/>
      <c r="T28" s="105"/>
      <c r="U28" s="105"/>
      <c r="V28" s="105"/>
      <c r="W28" s="105"/>
      <c r="X28" s="105"/>
      <c r="Y28" s="105"/>
      <c r="Z28" s="105"/>
      <c r="AA28" s="105"/>
      <c r="AB28" s="105"/>
      <c r="AC28" s="105"/>
      <c r="AD28" s="105"/>
      <c r="AE28" s="105"/>
      <c r="AF28" s="103"/>
      <c r="AG28" s="103"/>
      <c r="AH28" s="103"/>
      <c r="AI28" s="104"/>
    </row>
    <row r="29" spans="1:35" x14ac:dyDescent="0.3">
      <c r="A29" s="71"/>
      <c r="B29" s="87" t="s">
        <v>92</v>
      </c>
      <c r="C29" s="89" t="s">
        <v>184</v>
      </c>
      <c r="D29" s="94" t="s">
        <v>217</v>
      </c>
      <c r="E29" s="105"/>
      <c r="F29" s="105"/>
      <c r="G29" s="105"/>
      <c r="H29" s="105"/>
      <c r="I29" s="105"/>
      <c r="J29" s="105"/>
      <c r="K29" s="105"/>
      <c r="L29" s="105"/>
      <c r="M29" s="105"/>
      <c r="N29" s="105"/>
      <c r="O29" s="105"/>
      <c r="P29" s="105"/>
      <c r="Q29" s="105"/>
      <c r="R29" s="105"/>
      <c r="S29" s="105"/>
      <c r="T29" s="105"/>
      <c r="U29" s="105"/>
      <c r="V29" s="105"/>
      <c r="W29" s="114"/>
      <c r="X29" s="114"/>
      <c r="Y29" s="114"/>
      <c r="Z29" s="114"/>
      <c r="AA29" s="114"/>
      <c r="AB29" s="114"/>
      <c r="AC29" s="114"/>
      <c r="AD29" s="114"/>
      <c r="AE29" s="105"/>
      <c r="AF29" s="103"/>
      <c r="AG29" s="103"/>
      <c r="AH29" s="103"/>
      <c r="AI29" s="104"/>
    </row>
    <row r="30" spans="1:35" x14ac:dyDescent="0.3">
      <c r="A30" s="71"/>
      <c r="B30" s="87" t="s">
        <v>1</v>
      </c>
      <c r="C30" s="89" t="s">
        <v>185</v>
      </c>
      <c r="D30" s="94" t="s">
        <v>218</v>
      </c>
      <c r="E30" s="105"/>
      <c r="F30" s="105"/>
      <c r="G30" s="105"/>
      <c r="H30" s="105"/>
      <c r="I30" s="105"/>
      <c r="J30" s="105"/>
      <c r="K30" s="105"/>
      <c r="L30" s="105"/>
      <c r="M30" s="105"/>
      <c r="N30" s="105"/>
      <c r="O30" s="105"/>
      <c r="P30" s="105"/>
      <c r="Q30" s="105"/>
      <c r="R30" s="105"/>
      <c r="S30" s="105"/>
      <c r="T30" s="105"/>
      <c r="U30" s="105"/>
      <c r="V30" s="105"/>
      <c r="W30" s="105"/>
      <c r="X30" s="105"/>
      <c r="Y30" s="105"/>
      <c r="Z30" s="105"/>
      <c r="AA30" s="105"/>
      <c r="AB30" s="105"/>
      <c r="AC30" s="105"/>
      <c r="AD30" s="105"/>
      <c r="AE30" s="105"/>
      <c r="AF30" s="103"/>
      <c r="AG30" s="103"/>
      <c r="AH30" s="103"/>
      <c r="AI30" s="104"/>
    </row>
    <row r="31" spans="1:35" x14ac:dyDescent="0.3">
      <c r="A31" s="71"/>
      <c r="B31" s="87" t="s">
        <v>1</v>
      </c>
      <c r="C31" s="89" t="s">
        <v>186</v>
      </c>
      <c r="D31" s="94" t="s">
        <v>219</v>
      </c>
      <c r="E31" s="105"/>
      <c r="F31" s="105"/>
      <c r="G31" s="105"/>
      <c r="H31" s="105"/>
      <c r="I31" s="105"/>
      <c r="J31" s="105"/>
      <c r="K31" s="105"/>
      <c r="L31" s="105"/>
      <c r="M31" s="105"/>
      <c r="N31" s="105"/>
      <c r="O31" s="105"/>
      <c r="P31" s="105"/>
      <c r="Q31" s="105"/>
      <c r="R31" s="105"/>
      <c r="S31" s="105"/>
      <c r="T31" s="105"/>
      <c r="U31" s="105"/>
      <c r="V31" s="105"/>
      <c r="W31" s="105"/>
      <c r="X31" s="105"/>
      <c r="Y31" s="105"/>
      <c r="Z31" s="105"/>
      <c r="AA31" s="105"/>
      <c r="AB31" s="105"/>
      <c r="AC31" s="105"/>
      <c r="AD31" s="105"/>
      <c r="AE31" s="105"/>
      <c r="AF31" s="103"/>
      <c r="AG31" s="103"/>
      <c r="AH31" s="103"/>
      <c r="AI31" s="104"/>
    </row>
    <row r="32" spans="1:35" x14ac:dyDescent="0.3">
      <c r="A32" s="71"/>
      <c r="B32" s="88" t="s">
        <v>166</v>
      </c>
      <c r="C32" s="88" t="s">
        <v>187</v>
      </c>
      <c r="D32" s="88" t="s">
        <v>220</v>
      </c>
      <c r="E32" s="105"/>
      <c r="F32" s="105"/>
      <c r="G32" s="105"/>
      <c r="H32" s="105"/>
      <c r="I32" s="105"/>
      <c r="J32" s="105"/>
      <c r="K32" s="105"/>
      <c r="L32" s="105"/>
      <c r="M32" s="105"/>
      <c r="N32" s="105"/>
      <c r="O32" s="105"/>
      <c r="P32" s="105"/>
      <c r="Q32" s="105"/>
      <c r="R32" s="105"/>
      <c r="S32" s="105"/>
      <c r="T32" s="105"/>
      <c r="U32" s="105"/>
      <c r="V32" s="105"/>
      <c r="W32" s="105"/>
      <c r="X32" s="105"/>
      <c r="Y32" s="105"/>
      <c r="Z32" s="105"/>
      <c r="AA32" s="105"/>
      <c r="AB32" s="105"/>
      <c r="AC32" s="105"/>
      <c r="AD32" s="105"/>
      <c r="AE32" s="105"/>
      <c r="AF32" s="103"/>
      <c r="AG32" s="103"/>
      <c r="AH32" s="103"/>
      <c r="AI32" s="104"/>
    </row>
    <row r="33" spans="1:35" x14ac:dyDescent="0.3">
      <c r="A33" s="71"/>
      <c r="B33" s="88" t="s">
        <v>166</v>
      </c>
      <c r="C33" s="88" t="s">
        <v>188</v>
      </c>
      <c r="D33" s="88" t="s">
        <v>221</v>
      </c>
      <c r="E33" s="105"/>
      <c r="F33" s="104" t="s">
        <v>34</v>
      </c>
      <c r="G33" s="104" t="s">
        <v>34</v>
      </c>
      <c r="H33" s="104" t="s">
        <v>34</v>
      </c>
      <c r="I33" s="105"/>
      <c r="J33" s="105"/>
      <c r="K33" s="105"/>
      <c r="L33" s="105"/>
      <c r="M33" s="105"/>
      <c r="N33" s="105"/>
      <c r="O33" s="105"/>
      <c r="P33" s="105"/>
      <c r="Q33" s="105"/>
      <c r="R33" s="105"/>
      <c r="S33" s="105"/>
      <c r="T33" s="105"/>
      <c r="U33" s="105"/>
      <c r="V33" s="105"/>
      <c r="W33" s="105"/>
      <c r="X33" s="105"/>
      <c r="Y33" s="105"/>
      <c r="Z33" s="105"/>
      <c r="AA33" s="105"/>
      <c r="AB33" s="105"/>
      <c r="AC33" s="105"/>
      <c r="AD33" s="105"/>
      <c r="AE33" s="105"/>
      <c r="AF33" s="103"/>
      <c r="AG33" s="103"/>
      <c r="AH33" s="103"/>
      <c r="AI33" s="104"/>
    </row>
    <row r="34" spans="1:35" x14ac:dyDescent="0.3">
      <c r="A34" s="71"/>
      <c r="B34" s="88" t="s">
        <v>166</v>
      </c>
      <c r="C34" s="88" t="s">
        <v>189</v>
      </c>
      <c r="D34" s="88" t="s">
        <v>222</v>
      </c>
      <c r="E34" s="105"/>
      <c r="F34" s="105"/>
      <c r="G34" s="105"/>
      <c r="H34" s="105"/>
      <c r="I34" s="105"/>
      <c r="J34" s="105"/>
      <c r="K34" s="105"/>
      <c r="L34" s="105"/>
      <c r="M34" s="105"/>
      <c r="N34" s="105"/>
      <c r="O34" s="105"/>
      <c r="P34" s="105"/>
      <c r="Q34" s="105"/>
      <c r="R34" s="105"/>
      <c r="S34" s="105"/>
      <c r="T34" s="105"/>
      <c r="U34" s="105"/>
      <c r="V34" s="105"/>
      <c r="W34" s="105"/>
      <c r="X34" s="105"/>
      <c r="Y34" s="105"/>
      <c r="Z34" s="105"/>
      <c r="AA34" s="105"/>
      <c r="AB34" s="105"/>
      <c r="AC34" s="105"/>
      <c r="AD34" s="105"/>
      <c r="AE34" s="105"/>
      <c r="AF34" s="103"/>
      <c r="AG34" s="103"/>
      <c r="AH34" s="103"/>
      <c r="AI34" s="104"/>
    </row>
    <row r="35" spans="1:35" x14ac:dyDescent="0.3">
      <c r="A35" s="71"/>
      <c r="B35" s="89" t="s">
        <v>105</v>
      </c>
      <c r="C35" s="89" t="s">
        <v>190</v>
      </c>
      <c r="D35" s="93" t="s">
        <v>223</v>
      </c>
      <c r="E35" s="105"/>
      <c r="F35" s="105"/>
      <c r="G35" s="105"/>
      <c r="H35" s="105"/>
      <c r="I35" s="105"/>
      <c r="J35" s="105"/>
      <c r="K35" s="105"/>
      <c r="L35" s="104"/>
      <c r="M35" s="105"/>
      <c r="N35" s="105"/>
      <c r="O35" s="105"/>
      <c r="P35" s="105"/>
      <c r="Q35" s="105"/>
      <c r="R35" s="113" t="s">
        <v>240</v>
      </c>
      <c r="S35" s="105"/>
      <c r="T35" s="105"/>
      <c r="U35" s="105"/>
      <c r="V35" s="105"/>
      <c r="W35" s="105"/>
      <c r="X35" s="105"/>
      <c r="Y35" s="105"/>
      <c r="Z35" s="105"/>
      <c r="AA35" s="105"/>
      <c r="AB35" s="105"/>
      <c r="AC35" s="105"/>
      <c r="AD35" s="105"/>
      <c r="AE35" s="105"/>
      <c r="AF35" s="103"/>
      <c r="AG35" s="103"/>
      <c r="AH35" s="103"/>
      <c r="AI35" s="104"/>
    </row>
    <row r="36" spans="1:35" x14ac:dyDescent="0.3">
      <c r="B36" s="89" t="s">
        <v>105</v>
      </c>
      <c r="C36" s="89" t="s">
        <v>191</v>
      </c>
      <c r="D36" s="93" t="s">
        <v>211</v>
      </c>
      <c r="E36" s="105"/>
      <c r="F36" s="105"/>
      <c r="G36" s="105"/>
      <c r="H36" s="105"/>
      <c r="I36" s="105"/>
      <c r="J36" s="105"/>
      <c r="K36" s="105"/>
      <c r="L36" s="106" t="s">
        <v>240</v>
      </c>
      <c r="M36" s="105"/>
      <c r="N36" s="105"/>
      <c r="O36" s="105"/>
      <c r="P36" s="105"/>
      <c r="Q36" s="105"/>
      <c r="R36" s="109"/>
      <c r="S36" s="110" t="s">
        <v>243</v>
      </c>
      <c r="T36" s="111"/>
      <c r="U36" s="111"/>
      <c r="V36" s="111"/>
      <c r="W36" s="112"/>
      <c r="X36" s="105"/>
      <c r="Y36" s="105"/>
      <c r="Z36" s="105"/>
      <c r="AA36" s="105"/>
      <c r="AB36" s="105"/>
      <c r="AC36" s="105"/>
      <c r="AD36" s="105"/>
      <c r="AE36" s="105"/>
      <c r="AF36" s="103"/>
      <c r="AG36" s="103"/>
      <c r="AH36" s="103"/>
      <c r="AI36" s="104"/>
    </row>
    <row r="37" spans="1:35" x14ac:dyDescent="0.3">
      <c r="B37" s="88" t="s">
        <v>167</v>
      </c>
      <c r="C37" s="88" t="s">
        <v>192</v>
      </c>
      <c r="D37" s="96" t="s">
        <v>210</v>
      </c>
      <c r="E37" s="105"/>
      <c r="F37" s="105"/>
      <c r="G37" s="105"/>
      <c r="H37" s="105"/>
      <c r="I37" s="105"/>
      <c r="J37" s="105"/>
      <c r="K37" s="105"/>
      <c r="L37" s="105"/>
      <c r="M37" s="105"/>
      <c r="N37" s="105"/>
      <c r="O37" s="105"/>
      <c r="P37" s="105"/>
      <c r="Q37" s="105"/>
      <c r="R37" s="105"/>
      <c r="S37" s="105"/>
      <c r="T37" s="105"/>
      <c r="U37" s="105"/>
      <c r="V37" s="105"/>
      <c r="W37" s="105"/>
      <c r="X37" s="105"/>
      <c r="Y37" s="105"/>
      <c r="Z37" s="105"/>
      <c r="AA37" s="105"/>
      <c r="AB37" s="105"/>
      <c r="AC37" s="105"/>
      <c r="AD37" s="105"/>
      <c r="AE37" s="105"/>
      <c r="AF37" s="103"/>
      <c r="AG37" s="103"/>
      <c r="AH37" s="103"/>
      <c r="AI37" s="104"/>
    </row>
    <row r="38" spans="1:35" x14ac:dyDescent="0.3">
      <c r="B38" s="88" t="s">
        <v>167</v>
      </c>
      <c r="C38" s="88" t="s">
        <v>193</v>
      </c>
      <c r="D38" s="96" t="s">
        <v>224</v>
      </c>
      <c r="E38" s="105"/>
      <c r="F38" s="105"/>
      <c r="G38" s="105"/>
      <c r="H38" s="105"/>
      <c r="I38" s="105"/>
      <c r="J38" s="105"/>
      <c r="K38" s="105"/>
      <c r="L38" s="105"/>
      <c r="M38" s="105"/>
      <c r="N38" s="105"/>
      <c r="O38" s="105"/>
      <c r="P38" s="105"/>
      <c r="Q38" s="105"/>
      <c r="R38" s="105"/>
      <c r="S38" s="105"/>
      <c r="T38" s="105"/>
      <c r="U38" s="105"/>
      <c r="V38" s="105"/>
      <c r="W38" s="105"/>
      <c r="X38" s="105"/>
      <c r="Y38" s="105"/>
      <c r="Z38" s="105"/>
      <c r="AA38" s="105"/>
      <c r="AB38" s="105"/>
      <c r="AC38" s="105"/>
      <c r="AD38" s="105"/>
      <c r="AE38" s="105"/>
      <c r="AF38" s="103"/>
      <c r="AG38" s="103"/>
      <c r="AH38" s="103"/>
      <c r="AI38" s="104"/>
    </row>
    <row r="39" spans="1:35" x14ac:dyDescent="0.3">
      <c r="B39" s="89" t="s">
        <v>105</v>
      </c>
      <c r="C39" s="89" t="s">
        <v>194</v>
      </c>
      <c r="D39" s="93" t="s">
        <v>225</v>
      </c>
      <c r="E39" s="105"/>
      <c r="F39" s="105"/>
      <c r="G39" s="105"/>
      <c r="H39" s="105"/>
      <c r="I39" s="105"/>
      <c r="J39" s="105"/>
      <c r="K39" s="105"/>
      <c r="L39" s="105"/>
      <c r="M39" s="105"/>
      <c r="N39" s="105"/>
      <c r="O39" s="105"/>
      <c r="P39" s="105"/>
      <c r="Q39" s="105"/>
      <c r="R39" s="105"/>
      <c r="S39" s="105"/>
      <c r="T39" s="105"/>
      <c r="U39" s="105"/>
      <c r="V39" s="105"/>
      <c r="W39" s="105"/>
      <c r="X39" s="105"/>
      <c r="Y39" s="105"/>
      <c r="Z39" s="105"/>
      <c r="AA39" s="105"/>
      <c r="AB39" s="105"/>
      <c r="AC39" s="105"/>
      <c r="AD39" s="105"/>
      <c r="AE39" s="105"/>
      <c r="AF39" s="103"/>
      <c r="AG39" s="103"/>
      <c r="AH39" s="103"/>
      <c r="AI39" s="104"/>
    </row>
    <row r="40" spans="1:35" x14ac:dyDescent="0.3">
      <c r="B40" s="87" t="s">
        <v>105</v>
      </c>
      <c r="C40" s="89" t="s">
        <v>195</v>
      </c>
      <c r="D40" s="94" t="s">
        <v>226</v>
      </c>
      <c r="E40" s="105"/>
      <c r="F40" s="105"/>
      <c r="G40" s="105"/>
      <c r="H40" s="105"/>
      <c r="I40" s="105"/>
      <c r="J40" s="105"/>
      <c r="K40" s="105"/>
      <c r="L40" s="105"/>
      <c r="M40" s="105"/>
      <c r="N40" s="105"/>
      <c r="O40" s="105"/>
      <c r="P40" s="107"/>
      <c r="Q40" s="107"/>
      <c r="R40" s="107"/>
      <c r="S40" s="107"/>
      <c r="T40" s="107"/>
      <c r="U40" s="107"/>
      <c r="V40" s="107"/>
      <c r="W40" s="107"/>
      <c r="X40" s="105"/>
      <c r="Y40" s="105"/>
      <c r="Z40" s="105"/>
      <c r="AA40" s="105"/>
      <c r="AB40" s="105"/>
      <c r="AC40" s="105"/>
      <c r="AD40" s="105"/>
      <c r="AE40" s="105"/>
      <c r="AF40" s="103"/>
      <c r="AG40" s="103"/>
      <c r="AH40" s="103"/>
      <c r="AI40" s="104"/>
    </row>
    <row r="41" spans="1:35" x14ac:dyDescent="0.3">
      <c r="B41" s="89" t="s">
        <v>137</v>
      </c>
      <c r="C41" s="89" t="s">
        <v>196</v>
      </c>
      <c r="D41" s="93" t="s">
        <v>227</v>
      </c>
      <c r="E41" s="105"/>
      <c r="F41" s="105"/>
      <c r="G41" s="105"/>
      <c r="H41" s="105"/>
      <c r="I41" s="105"/>
      <c r="J41" s="105"/>
      <c r="K41" s="105"/>
      <c r="L41" s="105"/>
      <c r="M41" s="105"/>
      <c r="N41" s="105"/>
      <c r="O41" s="105"/>
      <c r="P41" s="105"/>
      <c r="Q41" s="105"/>
      <c r="R41" s="105"/>
      <c r="S41" s="105"/>
      <c r="T41" s="105"/>
      <c r="U41" s="105"/>
      <c r="V41" s="105"/>
      <c r="W41" s="105"/>
      <c r="X41" s="105"/>
      <c r="Y41" s="105"/>
      <c r="Z41" s="105"/>
      <c r="AA41" s="105"/>
      <c r="AB41" s="105"/>
      <c r="AC41" s="105"/>
      <c r="AD41" s="105"/>
      <c r="AE41" s="105"/>
      <c r="AF41" s="103"/>
      <c r="AG41" s="103"/>
      <c r="AH41" s="103"/>
      <c r="AI41" s="104"/>
    </row>
    <row r="42" spans="1:35" x14ac:dyDescent="0.3">
      <c r="B42" s="89" t="s">
        <v>137</v>
      </c>
      <c r="C42" s="89" t="s">
        <v>197</v>
      </c>
      <c r="D42" s="93" t="s">
        <v>228</v>
      </c>
      <c r="E42" s="105"/>
      <c r="F42" s="105"/>
      <c r="G42" s="105"/>
      <c r="H42" s="105"/>
      <c r="I42" s="105"/>
      <c r="J42" s="105"/>
      <c r="K42" s="105"/>
      <c r="L42" s="105"/>
      <c r="M42" s="105"/>
      <c r="N42" s="105"/>
      <c r="O42" s="105"/>
      <c r="P42" s="105"/>
      <c r="Q42" s="105"/>
      <c r="R42" s="105"/>
      <c r="S42" s="105"/>
      <c r="T42" s="105"/>
      <c r="U42" s="105"/>
      <c r="V42" s="105"/>
      <c r="W42" s="105"/>
      <c r="X42" s="105"/>
      <c r="Y42" s="105"/>
      <c r="Z42" s="105"/>
      <c r="AA42" s="105"/>
      <c r="AB42" s="105"/>
      <c r="AC42" s="105"/>
      <c r="AD42" s="105"/>
      <c r="AE42" s="105"/>
      <c r="AF42" s="103"/>
      <c r="AG42" s="103"/>
      <c r="AH42" s="103"/>
      <c r="AI42" s="104"/>
    </row>
    <row r="43" spans="1:35" x14ac:dyDescent="0.3">
      <c r="B43" s="89" t="s">
        <v>137</v>
      </c>
      <c r="C43" s="89" t="s">
        <v>198</v>
      </c>
      <c r="D43" s="93" t="s">
        <v>229</v>
      </c>
      <c r="E43" s="105"/>
      <c r="F43" s="105"/>
      <c r="G43" s="105"/>
      <c r="H43" s="105"/>
      <c r="I43" s="114"/>
      <c r="J43" s="114"/>
      <c r="K43" s="114"/>
      <c r="L43" s="114"/>
      <c r="M43" s="114"/>
      <c r="N43" s="114"/>
      <c r="O43" s="114"/>
      <c r="P43" s="114"/>
      <c r="Q43" s="105"/>
      <c r="R43" s="105"/>
      <c r="S43" s="105"/>
      <c r="T43" s="105"/>
      <c r="U43" s="105"/>
      <c r="V43" s="105"/>
      <c r="W43" s="105"/>
      <c r="X43" s="105"/>
      <c r="Y43" s="105"/>
      <c r="Z43" s="105"/>
      <c r="AA43" s="105"/>
      <c r="AB43" s="105"/>
      <c r="AC43" s="105"/>
      <c r="AD43" s="105"/>
      <c r="AE43" s="105"/>
      <c r="AF43" s="103"/>
      <c r="AG43" s="103"/>
      <c r="AH43" s="103"/>
      <c r="AI43" s="104"/>
    </row>
    <row r="44" spans="1:35" x14ac:dyDescent="0.3">
      <c r="B44" s="89" t="s">
        <v>137</v>
      </c>
      <c r="C44" s="89" t="s">
        <v>199</v>
      </c>
      <c r="D44" s="93" t="s">
        <v>230</v>
      </c>
      <c r="E44" s="107"/>
      <c r="F44" s="107"/>
      <c r="G44" s="107"/>
      <c r="H44" s="107"/>
      <c r="I44" s="107"/>
      <c r="J44" s="105"/>
      <c r="K44" s="105"/>
      <c r="L44" s="105"/>
      <c r="M44" s="105"/>
      <c r="N44" s="105"/>
      <c r="O44" s="105"/>
      <c r="P44" s="105"/>
      <c r="Q44" s="105"/>
      <c r="R44" s="105"/>
      <c r="S44" s="105"/>
      <c r="T44" s="105"/>
      <c r="U44" s="105"/>
      <c r="V44" s="105"/>
      <c r="W44" s="107"/>
      <c r="X44" s="107"/>
      <c r="Y44" s="107"/>
      <c r="Z44" s="107"/>
      <c r="AA44" s="107"/>
      <c r="AB44" s="107"/>
      <c r="AC44" s="107"/>
      <c r="AD44" s="107"/>
      <c r="AE44" s="114"/>
      <c r="AF44" s="114"/>
      <c r="AG44" s="103"/>
      <c r="AH44" s="103"/>
      <c r="AI44" s="104"/>
    </row>
    <row r="45" spans="1:35" x14ac:dyDescent="0.3">
      <c r="B45" s="89" t="s">
        <v>137</v>
      </c>
      <c r="C45" s="89" t="s">
        <v>200</v>
      </c>
      <c r="D45" s="93" t="s">
        <v>231</v>
      </c>
      <c r="E45" s="105"/>
      <c r="F45" s="105"/>
      <c r="G45" s="105"/>
      <c r="H45" s="105"/>
      <c r="I45" s="105"/>
      <c r="J45" s="105"/>
      <c r="K45" s="105"/>
      <c r="L45" s="105"/>
      <c r="M45" s="105"/>
      <c r="N45" s="105"/>
      <c r="O45" s="105"/>
      <c r="P45" s="105"/>
      <c r="Q45" s="105"/>
      <c r="R45" s="105"/>
      <c r="S45" s="105"/>
      <c r="T45" s="105"/>
      <c r="U45" s="105"/>
      <c r="V45" s="105"/>
      <c r="W45" s="105"/>
      <c r="X45" s="105"/>
      <c r="Y45" s="105"/>
      <c r="Z45" s="105"/>
      <c r="AA45" s="105"/>
      <c r="AB45" s="105"/>
      <c r="AC45" s="105"/>
      <c r="AD45" s="105"/>
      <c r="AE45" s="105"/>
      <c r="AF45" s="103"/>
      <c r="AG45" s="103"/>
      <c r="AH45" s="103"/>
      <c r="AI45" s="104"/>
    </row>
    <row r="46" spans="1:35" x14ac:dyDescent="0.3">
      <c r="B46" s="89" t="s">
        <v>137</v>
      </c>
      <c r="C46" s="89" t="s">
        <v>201</v>
      </c>
      <c r="D46" s="93" t="s">
        <v>232</v>
      </c>
      <c r="E46" s="105"/>
      <c r="F46" s="105"/>
      <c r="G46" s="105"/>
      <c r="H46" s="105"/>
      <c r="I46" s="107"/>
      <c r="J46" s="107"/>
      <c r="K46" s="107"/>
      <c r="L46" s="107"/>
      <c r="M46" s="107"/>
      <c r="N46" s="107"/>
      <c r="O46" s="107"/>
      <c r="P46" s="107"/>
      <c r="Q46" s="114"/>
      <c r="R46" s="114"/>
      <c r="S46" s="114"/>
      <c r="T46" s="114"/>
      <c r="U46" s="114"/>
      <c r="V46" s="114"/>
      <c r="W46" s="114"/>
      <c r="X46" s="105"/>
      <c r="Y46" s="105"/>
      <c r="Z46" s="105"/>
      <c r="AA46" s="105"/>
      <c r="AB46" s="105"/>
      <c r="AC46" s="105"/>
      <c r="AD46" s="105"/>
      <c r="AE46" s="105"/>
      <c r="AF46" s="103"/>
      <c r="AG46" s="103"/>
      <c r="AH46" s="103"/>
      <c r="AI46" s="104"/>
    </row>
    <row r="47" spans="1:35" x14ac:dyDescent="0.3">
      <c r="B47" s="91" t="s">
        <v>64</v>
      </c>
      <c r="C47" s="91" t="s">
        <v>202</v>
      </c>
      <c r="D47" s="91" t="s">
        <v>228</v>
      </c>
      <c r="E47" s="105"/>
      <c r="F47" s="105"/>
      <c r="G47" s="105"/>
      <c r="H47" s="105"/>
      <c r="I47" s="105"/>
      <c r="J47" s="105"/>
      <c r="K47" s="105"/>
      <c r="L47" s="105"/>
      <c r="M47" s="105"/>
      <c r="N47" s="105"/>
      <c r="O47" s="105"/>
      <c r="P47" s="105"/>
      <c r="Q47" s="105"/>
      <c r="R47" s="105"/>
      <c r="S47" s="105"/>
      <c r="T47" s="105"/>
      <c r="U47" s="105"/>
      <c r="V47" s="105"/>
      <c r="W47" s="105"/>
      <c r="X47" s="105"/>
      <c r="Y47" s="105"/>
      <c r="Z47" s="105"/>
      <c r="AA47" s="105"/>
      <c r="AB47" s="105"/>
      <c r="AC47" s="105"/>
      <c r="AD47" s="105"/>
      <c r="AE47" s="105"/>
      <c r="AF47" s="103"/>
      <c r="AG47" s="103"/>
      <c r="AH47" s="103"/>
      <c r="AI47" s="104"/>
    </row>
    <row r="48" spans="1:35" x14ac:dyDescent="0.3">
      <c r="B48" s="91" t="s">
        <v>82</v>
      </c>
      <c r="C48" s="91" t="s">
        <v>203</v>
      </c>
      <c r="D48" s="91" t="s">
        <v>212</v>
      </c>
      <c r="E48" s="105"/>
      <c r="F48" s="105"/>
      <c r="G48" s="105"/>
      <c r="H48" s="105"/>
      <c r="I48" s="105"/>
      <c r="J48" s="105"/>
      <c r="K48" s="105"/>
      <c r="L48" s="105"/>
      <c r="M48" s="105"/>
      <c r="N48" s="105"/>
      <c r="O48" s="105"/>
      <c r="P48" s="105"/>
      <c r="Q48" s="105"/>
      <c r="R48" s="105"/>
      <c r="S48" s="105"/>
      <c r="T48" s="105"/>
      <c r="U48" s="105"/>
      <c r="V48" s="105"/>
      <c r="W48" s="105"/>
      <c r="X48" s="105"/>
      <c r="Y48" s="105"/>
      <c r="Z48" s="105"/>
      <c r="AA48" s="105"/>
      <c r="AB48" s="105"/>
      <c r="AC48" s="105"/>
      <c r="AD48" s="105"/>
      <c r="AE48" s="105"/>
      <c r="AF48" s="103"/>
      <c r="AG48" s="103"/>
      <c r="AH48" s="103"/>
      <c r="AI48" s="104"/>
    </row>
    <row r="49" spans="2:35" x14ac:dyDescent="0.3">
      <c r="B49" s="91" t="s">
        <v>92</v>
      </c>
      <c r="C49" s="91" t="s">
        <v>204</v>
      </c>
      <c r="D49" s="91" t="s">
        <v>27</v>
      </c>
      <c r="E49" s="105"/>
      <c r="F49" s="105"/>
      <c r="G49" s="105"/>
      <c r="H49" s="105"/>
      <c r="I49" s="105"/>
      <c r="J49" s="105"/>
      <c r="K49" s="105"/>
      <c r="L49" s="105"/>
      <c r="M49" s="105"/>
      <c r="N49" s="105"/>
      <c r="O49" s="105"/>
      <c r="P49" s="105"/>
      <c r="Q49" s="105"/>
      <c r="R49" s="105"/>
      <c r="S49" s="106" t="s">
        <v>241</v>
      </c>
      <c r="T49" s="105"/>
      <c r="U49" s="105"/>
      <c r="V49" s="105"/>
      <c r="W49" s="105"/>
      <c r="X49" s="105"/>
      <c r="Y49" s="105"/>
      <c r="Z49" s="105"/>
      <c r="AA49" s="105"/>
      <c r="AB49" s="105"/>
      <c r="AC49" s="105"/>
      <c r="AD49" s="105"/>
      <c r="AE49" s="105"/>
      <c r="AF49" s="103"/>
      <c r="AG49" s="103"/>
      <c r="AH49" s="103"/>
      <c r="AI49" s="104"/>
    </row>
    <row r="50" spans="2:35" x14ac:dyDescent="0.3">
      <c r="B50" s="91" t="s">
        <v>92</v>
      </c>
      <c r="C50" s="91" t="s">
        <v>205</v>
      </c>
      <c r="D50" s="91" t="s">
        <v>233</v>
      </c>
      <c r="E50" s="105"/>
      <c r="F50" s="104"/>
      <c r="G50" s="105"/>
      <c r="H50" s="104"/>
      <c r="I50" s="104"/>
      <c r="J50" s="105"/>
      <c r="K50" s="105"/>
      <c r="L50" s="105"/>
      <c r="M50" s="105"/>
      <c r="N50" s="105"/>
      <c r="O50" s="105"/>
      <c r="P50" s="105"/>
      <c r="Q50" s="105"/>
      <c r="R50" s="105"/>
      <c r="S50" s="105"/>
      <c r="T50" s="105"/>
      <c r="U50" s="105"/>
      <c r="V50" s="105"/>
      <c r="W50" s="104"/>
      <c r="X50" s="105"/>
      <c r="Y50" s="105"/>
      <c r="Z50" s="105"/>
      <c r="AA50" s="105"/>
      <c r="AB50" s="105"/>
      <c r="AC50" s="105"/>
      <c r="AD50" s="105"/>
      <c r="AE50" s="105"/>
      <c r="AF50" s="103"/>
      <c r="AG50" s="103"/>
      <c r="AH50" s="103"/>
      <c r="AI50" s="104"/>
    </row>
    <row r="51" spans="2:35" x14ac:dyDescent="0.3">
      <c r="B51" s="91" t="s">
        <v>137</v>
      </c>
      <c r="C51" s="91" t="s">
        <v>206</v>
      </c>
      <c r="D51" s="91" t="s">
        <v>234</v>
      </c>
      <c r="E51" s="105"/>
      <c r="F51" s="105"/>
      <c r="G51" s="105"/>
      <c r="H51" s="104"/>
      <c r="I51" s="104"/>
      <c r="J51" s="105"/>
      <c r="K51" s="105"/>
      <c r="L51" s="105"/>
      <c r="M51" s="105"/>
      <c r="N51" s="105"/>
      <c r="O51" s="105"/>
      <c r="P51" s="105"/>
      <c r="Q51" s="105"/>
      <c r="R51" s="105"/>
      <c r="S51" s="105"/>
      <c r="T51" s="105"/>
      <c r="U51" s="105"/>
      <c r="V51" s="105"/>
      <c r="W51" s="105"/>
      <c r="X51" s="105"/>
      <c r="Y51" s="105"/>
      <c r="Z51" s="105"/>
      <c r="AA51" s="105"/>
      <c r="AB51" s="105"/>
      <c r="AC51" s="105"/>
      <c r="AD51" s="105"/>
      <c r="AE51" s="105"/>
      <c r="AF51" s="103"/>
      <c r="AG51" s="103"/>
      <c r="AH51" s="103"/>
      <c r="AI51" s="104"/>
    </row>
    <row r="52" spans="2:35" x14ac:dyDescent="0.3">
      <c r="B52" s="72"/>
      <c r="C52" s="73"/>
      <c r="D52" s="73"/>
      <c r="E52" s="105"/>
      <c r="F52" s="105"/>
      <c r="G52" s="105"/>
      <c r="H52" s="105"/>
      <c r="I52" s="105"/>
      <c r="J52" s="105"/>
      <c r="K52" s="105"/>
      <c r="L52" s="105"/>
      <c r="M52" s="105"/>
      <c r="N52" s="105"/>
      <c r="O52" s="105"/>
      <c r="P52" s="105"/>
      <c r="Q52" s="105"/>
      <c r="R52" s="105"/>
      <c r="S52" s="105"/>
      <c r="T52" s="105"/>
      <c r="U52" s="105"/>
      <c r="V52" s="105"/>
      <c r="W52" s="105"/>
      <c r="X52" s="105"/>
      <c r="Y52" s="105"/>
      <c r="Z52" s="105"/>
      <c r="AA52" s="105"/>
      <c r="AB52" s="105"/>
      <c r="AC52" s="105"/>
      <c r="AD52" s="105"/>
      <c r="AE52" s="105"/>
      <c r="AF52" s="103"/>
      <c r="AG52" s="103"/>
      <c r="AH52" s="103"/>
      <c r="AI52" s="104"/>
    </row>
    <row r="53" spans="2:35" x14ac:dyDescent="0.3">
      <c r="B53" s="72"/>
      <c r="C53" s="73"/>
      <c r="D53" s="73"/>
      <c r="E53" s="105"/>
      <c r="F53" s="105"/>
      <c r="G53" s="105"/>
      <c r="H53" s="105"/>
      <c r="I53" s="105"/>
      <c r="J53" s="105"/>
      <c r="K53" s="105"/>
      <c r="L53" s="105"/>
      <c r="M53" s="105"/>
      <c r="N53" s="105"/>
      <c r="O53" s="105"/>
      <c r="P53" s="105"/>
      <c r="Q53" s="105"/>
      <c r="R53" s="105"/>
      <c r="S53" s="105"/>
      <c r="T53" s="105"/>
      <c r="U53" s="105"/>
      <c r="V53" s="105"/>
      <c r="W53" s="105"/>
      <c r="X53" s="105"/>
      <c r="Y53" s="105"/>
      <c r="Z53" s="105"/>
      <c r="AA53" s="105"/>
      <c r="AB53" s="105"/>
      <c r="AC53" s="105"/>
      <c r="AD53" s="105"/>
      <c r="AE53" s="105"/>
      <c r="AF53" s="103"/>
      <c r="AG53" s="103"/>
      <c r="AH53" s="103"/>
      <c r="AI53" s="104"/>
    </row>
    <row r="54" spans="2:35" x14ac:dyDescent="0.3">
      <c r="B54" s="72"/>
      <c r="C54" s="74"/>
      <c r="D54" s="75"/>
      <c r="E54" s="105"/>
      <c r="F54" s="105"/>
      <c r="G54" s="105"/>
      <c r="H54" s="105"/>
      <c r="I54" s="105"/>
      <c r="J54" s="105"/>
      <c r="K54" s="105"/>
      <c r="L54" s="105"/>
      <c r="M54" s="105"/>
      <c r="N54" s="105"/>
      <c r="O54" s="105"/>
      <c r="P54" s="105"/>
      <c r="Q54" s="105"/>
      <c r="R54" s="105"/>
      <c r="S54" s="105"/>
      <c r="T54" s="105"/>
      <c r="U54" s="105"/>
      <c r="V54" s="105"/>
      <c r="W54" s="105"/>
      <c r="X54" s="105"/>
      <c r="Y54" s="105"/>
      <c r="Z54" s="105"/>
      <c r="AA54" s="105"/>
      <c r="AB54" s="105"/>
      <c r="AC54" s="105"/>
      <c r="AD54" s="105"/>
      <c r="AE54" s="105"/>
      <c r="AF54" s="103"/>
      <c r="AG54" s="103"/>
      <c r="AH54" s="103"/>
      <c r="AI54" s="104"/>
    </row>
    <row r="55" spans="2:35" x14ac:dyDescent="0.3">
      <c r="B55" s="72"/>
      <c r="C55" s="74"/>
      <c r="D55" s="75"/>
      <c r="E55" s="105"/>
      <c r="F55" s="105"/>
      <c r="G55" s="105"/>
      <c r="H55" s="105"/>
      <c r="I55" s="105"/>
      <c r="J55" s="105"/>
      <c r="K55" s="105"/>
      <c r="L55" s="105"/>
      <c r="M55" s="105"/>
      <c r="N55" s="105"/>
      <c r="O55" s="105"/>
      <c r="P55" s="105"/>
      <c r="Q55" s="105"/>
      <c r="R55" s="105"/>
      <c r="S55" s="105"/>
      <c r="T55" s="105"/>
      <c r="U55" s="105"/>
      <c r="V55" s="105"/>
      <c r="W55" s="105"/>
      <c r="X55" s="105"/>
      <c r="Y55" s="105"/>
      <c r="Z55" s="105"/>
      <c r="AA55" s="105"/>
      <c r="AB55" s="105"/>
      <c r="AC55" s="105"/>
      <c r="AD55" s="105"/>
      <c r="AE55" s="105"/>
      <c r="AF55" s="103"/>
      <c r="AG55" s="103"/>
      <c r="AH55" s="103"/>
      <c r="AI55" s="104"/>
    </row>
    <row r="56" spans="2:35" x14ac:dyDescent="0.3">
      <c r="B56" s="72"/>
      <c r="C56" s="74"/>
      <c r="D56" s="75"/>
      <c r="E56" s="105"/>
      <c r="F56" s="105"/>
      <c r="G56" s="105"/>
      <c r="H56" s="105"/>
      <c r="I56" s="105"/>
      <c r="J56" s="105"/>
      <c r="K56" s="105"/>
      <c r="L56" s="105"/>
      <c r="M56" s="105"/>
      <c r="N56" s="105"/>
      <c r="O56" s="105"/>
      <c r="P56" s="105"/>
      <c r="Q56" s="105"/>
      <c r="R56" s="105"/>
      <c r="S56" s="105"/>
      <c r="T56" s="105"/>
      <c r="U56" s="105"/>
      <c r="V56" s="105"/>
      <c r="W56" s="105"/>
      <c r="X56" s="105"/>
      <c r="Y56" s="105"/>
      <c r="Z56" s="105"/>
      <c r="AA56" s="105"/>
      <c r="AB56" s="105"/>
      <c r="AC56" s="105"/>
      <c r="AD56" s="105"/>
      <c r="AE56" s="105"/>
      <c r="AF56" s="103"/>
      <c r="AG56" s="103"/>
      <c r="AH56" s="103"/>
      <c r="AI56" s="104"/>
    </row>
    <row r="57" spans="2:35" x14ac:dyDescent="0.3">
      <c r="B57" s="72"/>
      <c r="C57" s="74"/>
      <c r="D57" s="75"/>
      <c r="E57" s="105"/>
      <c r="F57" s="105"/>
      <c r="G57" s="105"/>
      <c r="H57" s="105"/>
      <c r="I57" s="105"/>
      <c r="J57" s="105"/>
      <c r="K57" s="105"/>
      <c r="L57" s="105"/>
      <c r="M57" s="105"/>
      <c r="N57" s="105"/>
      <c r="O57" s="105"/>
      <c r="P57" s="105"/>
      <c r="Q57" s="105"/>
      <c r="R57" s="105"/>
      <c r="S57" s="105"/>
      <c r="T57" s="105"/>
      <c r="U57" s="105"/>
      <c r="V57" s="105"/>
      <c r="W57" s="105"/>
      <c r="X57" s="105"/>
      <c r="Y57" s="105"/>
      <c r="Z57" s="105"/>
      <c r="AA57" s="105"/>
      <c r="AB57" s="105"/>
      <c r="AC57" s="105"/>
      <c r="AD57" s="105"/>
      <c r="AE57" s="105"/>
      <c r="AF57" s="103"/>
      <c r="AG57" s="103"/>
      <c r="AH57" s="103"/>
      <c r="AI57" s="104"/>
    </row>
    <row r="58" spans="2:35" x14ac:dyDescent="0.3">
      <c r="B58" s="72"/>
      <c r="C58" s="74"/>
      <c r="D58" s="75"/>
      <c r="E58" s="105"/>
      <c r="F58" s="105"/>
      <c r="G58" s="105"/>
      <c r="H58" s="104"/>
      <c r="I58" s="104"/>
      <c r="J58" s="105"/>
      <c r="K58" s="105"/>
      <c r="L58" s="105"/>
      <c r="M58" s="105"/>
      <c r="N58" s="105"/>
      <c r="O58" s="105"/>
      <c r="P58" s="105"/>
      <c r="Q58" s="105"/>
      <c r="R58" s="105"/>
      <c r="S58" s="105"/>
      <c r="T58" s="105"/>
      <c r="U58" s="105"/>
      <c r="V58" s="105"/>
      <c r="W58" s="105"/>
      <c r="X58" s="105"/>
      <c r="Y58" s="105"/>
      <c r="Z58" s="105"/>
      <c r="AA58" s="105"/>
      <c r="AB58" s="105"/>
      <c r="AC58" s="105"/>
      <c r="AD58" s="105"/>
      <c r="AE58" s="105"/>
      <c r="AF58" s="103"/>
      <c r="AG58" s="103"/>
      <c r="AH58" s="103"/>
      <c r="AI58" s="104"/>
    </row>
  </sheetData>
  <sheetProtection formatCells="0" formatColumns="0" formatRows="0" insertColumns="0" insertRows="0" insertHyperlinks="0"/>
  <mergeCells count="6">
    <mergeCell ref="S36:W36"/>
    <mergeCell ref="B3:C3"/>
    <mergeCell ref="B4:C4"/>
    <mergeCell ref="B5:C6"/>
    <mergeCell ref="F6:F7"/>
    <mergeCell ref="E10:AI10"/>
  </mergeCells>
  <conditionalFormatting sqref="E12:AI35 E37:AI58 E36:S36 X36:AI36">
    <cfRule type="expression" dxfId="0" priority="1">
      <formula>E$12&gt;EOMONTH($E$2,0)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4040" r:id="rId4" name="CommandButton7">
          <controlPr defaultSize="0" autoLine="0" r:id="rId5">
            <anchor moveWithCells="1">
              <from>
                <xdr:col>21</xdr:col>
                <xdr:colOff>0</xdr:colOff>
                <xdr:row>1</xdr:row>
                <xdr:rowOff>9525</xdr:rowOff>
              </from>
              <to>
                <xdr:col>22</xdr:col>
                <xdr:colOff>685800</xdr:colOff>
                <xdr:row>3</xdr:row>
                <xdr:rowOff>152400</xdr:rowOff>
              </to>
            </anchor>
          </controlPr>
        </control>
      </mc:Choice>
      <mc:Fallback>
        <control shapeId="44040" r:id="rId4" name="CommandButton7"/>
      </mc:Fallback>
    </mc:AlternateContent>
    <mc:AlternateContent xmlns:mc="http://schemas.openxmlformats.org/markup-compatibility/2006">
      <mc:Choice Requires="x14">
        <control shapeId="44039" r:id="rId6" name="CommandButton6">
          <controlPr locked="0" defaultSize="0" autoLine="0" r:id="rId7">
            <anchor moveWithCells="1">
              <from>
                <xdr:col>16</xdr:col>
                <xdr:colOff>19050</xdr:colOff>
                <xdr:row>1</xdr:row>
                <xdr:rowOff>9525</xdr:rowOff>
              </from>
              <to>
                <xdr:col>18</xdr:col>
                <xdr:colOff>19050</xdr:colOff>
                <xdr:row>3</xdr:row>
                <xdr:rowOff>152400</xdr:rowOff>
              </to>
            </anchor>
          </controlPr>
        </control>
      </mc:Choice>
      <mc:Fallback>
        <control shapeId="44039" r:id="rId6" name="CommandButton6"/>
      </mc:Fallback>
    </mc:AlternateContent>
    <mc:AlternateContent xmlns:mc="http://schemas.openxmlformats.org/markup-compatibility/2006">
      <mc:Choice Requires="x14">
        <control shapeId="44038" r:id="rId8" name="CommandButton5">
          <controlPr defaultSize="0" autoLine="0" r:id="rId9">
            <anchor moveWithCells="1">
              <from>
                <xdr:col>31</xdr:col>
                <xdr:colOff>0</xdr:colOff>
                <xdr:row>4</xdr:row>
                <xdr:rowOff>200025</xdr:rowOff>
              </from>
              <to>
                <xdr:col>32</xdr:col>
                <xdr:colOff>676275</xdr:colOff>
                <xdr:row>8</xdr:row>
                <xdr:rowOff>38100</xdr:rowOff>
              </to>
            </anchor>
          </controlPr>
        </control>
      </mc:Choice>
      <mc:Fallback>
        <control shapeId="44038" r:id="rId8" name="CommandButton5"/>
      </mc:Fallback>
    </mc:AlternateContent>
    <mc:AlternateContent xmlns:mc="http://schemas.openxmlformats.org/markup-compatibility/2006">
      <mc:Choice Requires="x14">
        <control shapeId="44037" r:id="rId10" name="CommandButton4">
          <controlPr defaultSize="0" autoLine="0" r:id="rId11">
            <anchor moveWithCells="1">
              <from>
                <xdr:col>26</xdr:col>
                <xdr:colOff>0</xdr:colOff>
                <xdr:row>4</xdr:row>
                <xdr:rowOff>190500</xdr:rowOff>
              </from>
              <to>
                <xdr:col>27</xdr:col>
                <xdr:colOff>666750</xdr:colOff>
                <xdr:row>8</xdr:row>
                <xdr:rowOff>19050</xdr:rowOff>
              </to>
            </anchor>
          </controlPr>
        </control>
      </mc:Choice>
      <mc:Fallback>
        <control shapeId="44037" r:id="rId10" name="CommandButton4"/>
      </mc:Fallback>
    </mc:AlternateContent>
    <mc:AlternateContent xmlns:mc="http://schemas.openxmlformats.org/markup-compatibility/2006">
      <mc:Choice Requires="x14">
        <control shapeId="44036" r:id="rId12" name="CommandButton3">
          <controlPr defaultSize="0" autoLine="0" r:id="rId13">
            <anchor moveWithCells="1">
              <from>
                <xdr:col>21</xdr:col>
                <xdr:colOff>9525</xdr:colOff>
                <xdr:row>4</xdr:row>
                <xdr:rowOff>209550</xdr:rowOff>
              </from>
              <to>
                <xdr:col>22</xdr:col>
                <xdr:colOff>695325</xdr:colOff>
                <xdr:row>8</xdr:row>
                <xdr:rowOff>57150</xdr:rowOff>
              </to>
            </anchor>
          </controlPr>
        </control>
      </mc:Choice>
      <mc:Fallback>
        <control shapeId="44036" r:id="rId12" name="CommandButton3"/>
      </mc:Fallback>
    </mc:AlternateContent>
    <mc:AlternateContent xmlns:mc="http://schemas.openxmlformats.org/markup-compatibility/2006">
      <mc:Choice Requires="x14">
        <control shapeId="44035" r:id="rId14" name="CommandButton2">
          <controlPr defaultSize="0" autoLine="0" r:id="rId15">
            <anchor moveWithCells="1">
              <from>
                <xdr:col>15</xdr:col>
                <xdr:colOff>390525</xdr:colOff>
                <xdr:row>4</xdr:row>
                <xdr:rowOff>190500</xdr:rowOff>
              </from>
              <to>
                <xdr:col>17</xdr:col>
                <xdr:colOff>352425</xdr:colOff>
                <xdr:row>8</xdr:row>
                <xdr:rowOff>19050</xdr:rowOff>
              </to>
            </anchor>
          </controlPr>
        </control>
      </mc:Choice>
      <mc:Fallback>
        <control shapeId="44035" r:id="rId14" name="CommandButton2"/>
      </mc:Fallback>
    </mc:AlternateContent>
    <mc:AlternateContent xmlns:mc="http://schemas.openxmlformats.org/markup-compatibility/2006">
      <mc:Choice Requires="x14">
        <control shapeId="44034" r:id="rId16" name="CommandButton1">
          <controlPr defaultSize="0" autoLine="0" r:id="rId17">
            <anchor moveWithCells="1">
              <from>
                <xdr:col>11</xdr:col>
                <xdr:colOff>0</xdr:colOff>
                <xdr:row>4</xdr:row>
                <xdr:rowOff>200025</xdr:rowOff>
              </from>
              <to>
                <xdr:col>12</xdr:col>
                <xdr:colOff>685800</xdr:colOff>
                <xdr:row>8</xdr:row>
                <xdr:rowOff>47625</xdr:rowOff>
              </to>
            </anchor>
          </controlPr>
        </control>
      </mc:Choice>
      <mc:Fallback>
        <control shapeId="44034" r:id="rId16" name="CommandButton1"/>
      </mc:Fallback>
    </mc:AlternateContent>
    <mc:AlternateContent xmlns:mc="http://schemas.openxmlformats.org/markup-compatibility/2006">
      <mc:Choice Requires="x14">
        <control shapeId="44033" r:id="rId18" name="OPEX">
          <controlPr defaultSize="0" autoLine="0" r:id="rId19">
            <anchor moveWithCells="1">
              <from>
                <xdr:col>6</xdr:col>
                <xdr:colOff>0</xdr:colOff>
                <xdr:row>4</xdr:row>
                <xdr:rowOff>200025</xdr:rowOff>
              </from>
              <to>
                <xdr:col>7</xdr:col>
                <xdr:colOff>685800</xdr:colOff>
                <xdr:row>8</xdr:row>
                <xdr:rowOff>38100</xdr:rowOff>
              </to>
            </anchor>
          </controlPr>
        </control>
      </mc:Choice>
      <mc:Fallback>
        <control shapeId="44033" r:id="rId18" name="OPEX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Feuil1!$D$2:$D$13</xm:f>
          </x14:formula1>
          <xm:sqref>A1</xm:sqref>
        </x14:dataValidation>
        <x14:dataValidation type="list" allowBlank="1" showInputMessage="1" showErrorMessage="1">
          <x14:formula1>
            <xm:f>Feuil1!$G$2:$G$13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AU58"/>
  <sheetViews>
    <sheetView showGridLines="0" zoomScale="68" zoomScaleNormal="68" zoomScalePageLayoutView="68" workbookViewId="0">
      <pane ySplit="12" topLeftCell="A49" activePane="bottomLeft" state="frozen"/>
      <selection activeCell="B3" sqref="B3:C5"/>
      <selection pane="bottomLeft" activeCell="C9" sqref="C9"/>
    </sheetView>
  </sheetViews>
  <sheetFormatPr baseColWidth="10" defaultColWidth="11.42578125" defaultRowHeight="20.25" x14ac:dyDescent="0.3"/>
  <cols>
    <col min="1" max="1" width="20.28515625" style="22" customWidth="1"/>
    <col min="2" max="2" width="9.140625" style="22" bestFit="1" customWidth="1"/>
    <col min="3" max="3" width="29.28515625" style="22" bestFit="1" customWidth="1"/>
    <col min="4" max="4" width="18.85546875" style="22" bestFit="1" customWidth="1"/>
    <col min="5" max="9" width="6" style="22" customWidth="1"/>
    <col min="10" max="10" width="6.140625" style="22" customWidth="1"/>
    <col min="11" max="29" width="6" style="22" customWidth="1"/>
    <col min="30" max="30" width="5.7109375" style="22" customWidth="1"/>
    <col min="31" max="31" width="5.85546875" style="22" customWidth="1"/>
    <col min="32" max="32" width="6.140625" style="22" customWidth="1"/>
    <col min="33" max="34" width="6" style="22" customWidth="1"/>
    <col min="35" max="35" width="5.85546875" style="22" customWidth="1"/>
    <col min="36" max="36" width="4.42578125" style="22" customWidth="1"/>
    <col min="37" max="38" width="11.42578125" style="22"/>
    <col min="39" max="39" width="3" style="22" hidden="1" customWidth="1"/>
    <col min="40" max="40" width="14.140625" style="22" hidden="1" customWidth="1"/>
    <col min="41" max="16384" width="11.42578125" style="22"/>
  </cols>
  <sheetData>
    <row r="1" spans="1:47" ht="28.5" customHeight="1" x14ac:dyDescent="0.45">
      <c r="A1" s="54"/>
      <c r="S1" s="25" t="s">
        <v>34</v>
      </c>
    </row>
    <row r="2" spans="1:47" ht="33" customHeight="1" x14ac:dyDescent="0.45">
      <c r="A2" s="51"/>
      <c r="E2" s="23">
        <f>DATE(A2,MONTH(A1&amp;1),1)</f>
        <v>1</v>
      </c>
      <c r="F2" s="24">
        <f>DATE(A2,MONTH(A1&amp;1)+1,1-1)</f>
        <v>31</v>
      </c>
      <c r="S2" s="25" t="s">
        <v>34</v>
      </c>
      <c r="T2" s="25" t="s">
        <v>34</v>
      </c>
    </row>
    <row r="3" spans="1:47" x14ac:dyDescent="0.3">
      <c r="B3" s="83"/>
      <c r="C3" s="83"/>
      <c r="F3" s="53"/>
      <c r="S3" s="25" t="s">
        <v>34</v>
      </c>
    </row>
    <row r="4" spans="1:47" x14ac:dyDescent="0.3">
      <c r="B4" s="84"/>
      <c r="C4" s="84"/>
      <c r="F4" s="53"/>
      <c r="I4" s="53"/>
      <c r="S4" s="25" t="s">
        <v>34</v>
      </c>
      <c r="T4" s="53"/>
      <c r="V4" s="29"/>
      <c r="W4" s="29"/>
      <c r="AA4" s="28" t="s">
        <v>34</v>
      </c>
      <c r="AH4" s="28" t="s">
        <v>34</v>
      </c>
    </row>
    <row r="5" spans="1:47" x14ac:dyDescent="0.3">
      <c r="B5" s="84"/>
      <c r="C5" s="84"/>
      <c r="S5" s="25" t="s">
        <v>34</v>
      </c>
      <c r="V5" s="31" t="s">
        <v>34</v>
      </c>
      <c r="W5" s="29"/>
      <c r="AG5" s="25" t="s">
        <v>34</v>
      </c>
    </row>
    <row r="6" spans="1:47" x14ac:dyDescent="0.3">
      <c r="B6" s="84"/>
      <c r="C6" s="84"/>
      <c r="F6" s="85"/>
      <c r="S6" s="25" t="s">
        <v>34</v>
      </c>
      <c r="T6" s="29"/>
      <c r="W6" s="52"/>
      <c r="Y6" s="53"/>
      <c r="AA6" s="53"/>
      <c r="AC6" s="30" t="s">
        <v>34</v>
      </c>
      <c r="AD6" s="52"/>
    </row>
    <row r="7" spans="1:47" x14ac:dyDescent="0.3">
      <c r="F7" s="85"/>
      <c r="S7" s="25" t="s">
        <v>34</v>
      </c>
      <c r="T7" s="29"/>
      <c r="W7" s="52"/>
      <c r="Y7" s="53"/>
      <c r="AA7" s="53"/>
      <c r="AD7" s="52"/>
      <c r="AF7" s="53"/>
      <c r="AG7" s="53"/>
      <c r="AH7" s="53"/>
    </row>
    <row r="8" spans="1:47" x14ac:dyDescent="0.3">
      <c r="A8" s="23"/>
      <c r="S8" s="25" t="s">
        <v>34</v>
      </c>
      <c r="T8" s="25" t="s">
        <v>34</v>
      </c>
    </row>
    <row r="9" spans="1:47" x14ac:dyDescent="0.3">
      <c r="A9" s="49"/>
    </row>
    <row r="10" spans="1:47" ht="41.25" customHeight="1" x14ac:dyDescent="0.3">
      <c r="E10" s="81" t="str">
        <f>"Planning BOI du "&amp;TEXT(E2,"jj mmmm aaaa")&amp;" au "&amp;TEXT(F2,"jj mmmm aaaa")</f>
        <v>Planning BOI du 01 janvier 1900 au 31 janvier 1900</v>
      </c>
      <c r="F10" s="82"/>
      <c r="G10" s="82"/>
      <c r="H10" s="82"/>
      <c r="I10" s="82"/>
      <c r="J10" s="82"/>
      <c r="K10" s="82"/>
      <c r="L10" s="82"/>
      <c r="M10" s="82"/>
      <c r="N10" s="82"/>
      <c r="O10" s="82"/>
      <c r="P10" s="82"/>
      <c r="Q10" s="82"/>
      <c r="R10" s="82"/>
      <c r="S10" s="82"/>
      <c r="T10" s="82"/>
      <c r="U10" s="82"/>
      <c r="V10" s="82"/>
      <c r="W10" s="82"/>
      <c r="X10" s="82"/>
      <c r="Y10" s="82"/>
      <c r="Z10" s="82"/>
      <c r="AA10" s="82"/>
      <c r="AB10" s="82"/>
      <c r="AC10" s="82"/>
      <c r="AD10" s="82"/>
      <c r="AE10" s="82"/>
      <c r="AF10" s="82"/>
      <c r="AG10" s="82"/>
      <c r="AH10" s="82"/>
      <c r="AI10" s="82"/>
      <c r="AO10" s="25" t="s">
        <v>34</v>
      </c>
      <c r="AU10" s="27" t="s">
        <v>34</v>
      </c>
    </row>
    <row r="12" spans="1:47" ht="75" customHeight="1" x14ac:dyDescent="0.3">
      <c r="A12" s="33"/>
      <c r="B12" s="34"/>
      <c r="C12" s="35"/>
      <c r="D12" s="35"/>
      <c r="E12" s="36">
        <f>DATE(A2,MONTH(A1&amp;1),1)</f>
        <v>1</v>
      </c>
      <c r="F12" s="37">
        <f>E12+1</f>
        <v>2</v>
      </c>
      <c r="G12" s="37">
        <f t="shared" ref="G12:AG12" si="0">F12+1</f>
        <v>3</v>
      </c>
      <c r="H12" s="37">
        <f t="shared" si="0"/>
        <v>4</v>
      </c>
      <c r="I12" s="37">
        <f t="shared" si="0"/>
        <v>5</v>
      </c>
      <c r="J12" s="37">
        <f t="shared" si="0"/>
        <v>6</v>
      </c>
      <c r="K12" s="37">
        <f t="shared" si="0"/>
        <v>7</v>
      </c>
      <c r="L12" s="37">
        <f t="shared" si="0"/>
        <v>8</v>
      </c>
      <c r="M12" s="37">
        <f t="shared" si="0"/>
        <v>9</v>
      </c>
      <c r="N12" s="37">
        <f t="shared" si="0"/>
        <v>10</v>
      </c>
      <c r="O12" s="37">
        <f t="shared" si="0"/>
        <v>11</v>
      </c>
      <c r="P12" s="37">
        <f t="shared" si="0"/>
        <v>12</v>
      </c>
      <c r="Q12" s="37">
        <f t="shared" si="0"/>
        <v>13</v>
      </c>
      <c r="R12" s="37">
        <f t="shared" si="0"/>
        <v>14</v>
      </c>
      <c r="S12" s="37">
        <f t="shared" si="0"/>
        <v>15</v>
      </c>
      <c r="T12" s="37">
        <f t="shared" si="0"/>
        <v>16</v>
      </c>
      <c r="U12" s="37">
        <f t="shared" si="0"/>
        <v>17</v>
      </c>
      <c r="V12" s="37">
        <f t="shared" si="0"/>
        <v>18</v>
      </c>
      <c r="W12" s="37">
        <f t="shared" si="0"/>
        <v>19</v>
      </c>
      <c r="X12" s="37">
        <f t="shared" si="0"/>
        <v>20</v>
      </c>
      <c r="Y12" s="37">
        <f t="shared" si="0"/>
        <v>21</v>
      </c>
      <c r="Z12" s="37">
        <f t="shared" si="0"/>
        <v>22</v>
      </c>
      <c r="AA12" s="37">
        <f t="shared" si="0"/>
        <v>23</v>
      </c>
      <c r="AB12" s="37">
        <f t="shared" si="0"/>
        <v>24</v>
      </c>
      <c r="AC12" s="37">
        <f t="shared" si="0"/>
        <v>25</v>
      </c>
      <c r="AD12" s="37">
        <f t="shared" si="0"/>
        <v>26</v>
      </c>
      <c r="AE12" s="37">
        <f t="shared" si="0"/>
        <v>27</v>
      </c>
      <c r="AF12" s="37">
        <f t="shared" si="0"/>
        <v>28</v>
      </c>
      <c r="AG12" s="37">
        <f t="shared" si="0"/>
        <v>29</v>
      </c>
      <c r="AH12" s="37">
        <f>IF(MONTH(AG12+1)=MONTH(AG12),AG12+1,"")</f>
        <v>30</v>
      </c>
      <c r="AI12" s="37">
        <f t="shared" ref="AI12" si="1">AH12+1</f>
        <v>31</v>
      </c>
    </row>
    <row r="13" spans="1:47" x14ac:dyDescent="0.3">
      <c r="A13" s="38"/>
      <c r="B13" s="39" t="s">
        <v>61</v>
      </c>
      <c r="C13" s="40" t="s">
        <v>62</v>
      </c>
      <c r="D13" s="40" t="s">
        <v>63</v>
      </c>
      <c r="E13" s="41"/>
      <c r="F13" s="41"/>
      <c r="G13" s="41"/>
      <c r="H13" s="41"/>
      <c r="I13" s="42"/>
      <c r="J13" s="42"/>
      <c r="K13" s="42"/>
      <c r="L13" s="42"/>
      <c r="M13" s="42"/>
      <c r="N13" s="43" t="s">
        <v>34</v>
      </c>
      <c r="O13" s="42"/>
      <c r="P13" s="42"/>
      <c r="Q13" s="42"/>
      <c r="R13" s="42"/>
      <c r="S13" s="42"/>
      <c r="T13" s="42"/>
      <c r="U13" s="42"/>
      <c r="V13" s="42"/>
      <c r="W13" s="42"/>
      <c r="X13" s="42"/>
      <c r="Y13" s="42"/>
      <c r="Z13" s="42"/>
      <c r="AA13" s="42"/>
      <c r="AB13" s="42"/>
      <c r="AC13" s="42"/>
      <c r="AD13" s="42"/>
      <c r="AE13" s="42"/>
      <c r="AF13" s="42"/>
      <c r="AG13" s="42"/>
      <c r="AH13" s="42"/>
      <c r="AI13" s="42"/>
    </row>
    <row r="14" spans="1:47" x14ac:dyDescent="0.3">
      <c r="A14" s="38"/>
      <c r="B14" s="39" t="s">
        <v>64</v>
      </c>
      <c r="C14" s="40" t="s">
        <v>65</v>
      </c>
      <c r="D14" s="40" t="s">
        <v>66</v>
      </c>
      <c r="E14" s="41"/>
      <c r="F14" s="41"/>
      <c r="G14" s="44" t="s">
        <v>34</v>
      </c>
      <c r="H14" s="41"/>
      <c r="I14" s="43" t="s">
        <v>34</v>
      </c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2"/>
      <c r="AE14" s="42"/>
      <c r="AF14" s="42"/>
      <c r="AG14" s="42"/>
      <c r="AH14" s="42"/>
      <c r="AI14" s="42"/>
    </row>
    <row r="15" spans="1:47" x14ac:dyDescent="0.3">
      <c r="A15" s="38"/>
      <c r="B15" s="39" t="s">
        <v>67</v>
      </c>
      <c r="C15" s="40" t="s">
        <v>68</v>
      </c>
      <c r="D15" s="40" t="s">
        <v>63</v>
      </c>
      <c r="E15" s="41"/>
      <c r="F15" s="41"/>
      <c r="G15" s="41"/>
      <c r="H15" s="43" t="s">
        <v>34</v>
      </c>
      <c r="I15" s="42"/>
      <c r="J15" s="42"/>
      <c r="K15" s="42"/>
      <c r="L15" s="42"/>
      <c r="M15" s="42"/>
      <c r="N15" s="42"/>
      <c r="O15" s="42"/>
      <c r="P15" s="41" t="s">
        <v>34</v>
      </c>
      <c r="Q15" s="42"/>
      <c r="R15" s="42"/>
      <c r="S15" s="42"/>
      <c r="T15" s="42"/>
      <c r="U15" s="42"/>
      <c r="V15" s="42"/>
      <c r="W15" s="42"/>
      <c r="X15" s="42"/>
      <c r="Y15" s="42"/>
      <c r="Z15" s="42"/>
      <c r="AA15" s="42"/>
      <c r="AB15" s="42"/>
      <c r="AC15" s="42"/>
      <c r="AD15" s="42"/>
      <c r="AE15" s="42"/>
      <c r="AF15" s="42"/>
      <c r="AG15" s="42"/>
      <c r="AH15" s="42"/>
      <c r="AI15" s="42"/>
    </row>
    <row r="16" spans="1:47" x14ac:dyDescent="0.3">
      <c r="A16" s="38"/>
      <c r="B16" s="39" t="s">
        <v>67</v>
      </c>
      <c r="C16" s="40" t="s">
        <v>69</v>
      </c>
      <c r="D16" s="40" t="s">
        <v>70</v>
      </c>
      <c r="E16" s="41"/>
      <c r="F16" s="44" t="s">
        <v>34</v>
      </c>
      <c r="G16" s="41"/>
      <c r="H16" s="41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  <c r="AG16" s="42"/>
      <c r="AH16" s="42"/>
      <c r="AI16" s="42"/>
      <c r="AN16" s="23"/>
    </row>
    <row r="17" spans="1:35" x14ac:dyDescent="0.3">
      <c r="A17" s="38"/>
      <c r="B17" s="39" t="s">
        <v>28</v>
      </c>
      <c r="C17" s="40" t="s">
        <v>71</v>
      </c>
      <c r="D17" s="40" t="s">
        <v>72</v>
      </c>
      <c r="E17" s="41"/>
      <c r="F17" s="41"/>
      <c r="G17" s="41"/>
      <c r="H17" s="41"/>
      <c r="I17" s="43" t="s">
        <v>34</v>
      </c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  <c r="AG17" s="42"/>
      <c r="AH17" s="42"/>
      <c r="AI17" s="42"/>
    </row>
    <row r="18" spans="1:35" x14ac:dyDescent="0.3">
      <c r="A18" s="38"/>
      <c r="B18" s="39" t="s">
        <v>28</v>
      </c>
      <c r="C18" s="40" t="s">
        <v>73</v>
      </c>
      <c r="D18" s="40" t="s">
        <v>74</v>
      </c>
      <c r="E18" s="42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  <c r="AG18" s="42"/>
      <c r="AH18" s="42"/>
      <c r="AI18" s="42"/>
    </row>
    <row r="19" spans="1:35" x14ac:dyDescent="0.3">
      <c r="A19" s="38"/>
      <c r="B19" s="39" t="s">
        <v>28</v>
      </c>
      <c r="C19" s="40" t="s">
        <v>75</v>
      </c>
      <c r="D19" s="40" t="s">
        <v>76</v>
      </c>
      <c r="E19" s="42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4" t="s">
        <v>34</v>
      </c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  <c r="AG19" s="42"/>
      <c r="AH19" s="42"/>
      <c r="AI19" s="42"/>
    </row>
    <row r="20" spans="1:35" x14ac:dyDescent="0.3">
      <c r="A20" s="38"/>
      <c r="B20" s="39" t="s">
        <v>28</v>
      </c>
      <c r="C20" s="40" t="s">
        <v>77</v>
      </c>
      <c r="D20" s="40" t="s">
        <v>78</v>
      </c>
      <c r="E20" s="42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  <c r="AG20" s="42"/>
      <c r="AH20" s="42"/>
      <c r="AI20" s="42"/>
    </row>
    <row r="21" spans="1:35" x14ac:dyDescent="0.3">
      <c r="A21" s="38"/>
      <c r="B21" s="39" t="s">
        <v>79</v>
      </c>
      <c r="C21" s="40" t="s">
        <v>80</v>
      </c>
      <c r="D21" s="40" t="s">
        <v>81</v>
      </c>
      <c r="E21" s="42"/>
      <c r="F21" s="42"/>
      <c r="G21" s="42"/>
      <c r="H21" s="42"/>
      <c r="I21" s="42"/>
      <c r="J21" s="42"/>
      <c r="K21" s="42"/>
      <c r="L21" s="42"/>
      <c r="M21" s="42"/>
      <c r="N21" s="43" t="s">
        <v>34</v>
      </c>
      <c r="O21" s="42"/>
      <c r="P21" s="42"/>
      <c r="Q21" s="42"/>
      <c r="R21" s="42"/>
      <c r="S21" s="42"/>
      <c r="T21" s="42"/>
      <c r="U21" s="42"/>
      <c r="V21" s="42"/>
      <c r="W21" s="42"/>
      <c r="X21" s="42"/>
      <c r="Y21" s="42"/>
      <c r="Z21" s="42"/>
      <c r="AA21" s="42"/>
      <c r="AB21" s="42"/>
      <c r="AC21" s="42"/>
      <c r="AD21" s="42"/>
      <c r="AE21" s="42"/>
      <c r="AF21" s="42"/>
      <c r="AG21" s="42"/>
      <c r="AH21" s="42"/>
      <c r="AI21" s="42"/>
    </row>
    <row r="22" spans="1:35" x14ac:dyDescent="0.3">
      <c r="A22" s="38"/>
      <c r="B22" s="39" t="s">
        <v>82</v>
      </c>
      <c r="C22" s="40" t="s">
        <v>84</v>
      </c>
      <c r="D22" s="40" t="s">
        <v>85</v>
      </c>
      <c r="E22" s="42"/>
      <c r="F22" s="42"/>
      <c r="G22" s="42"/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2"/>
      <c r="X22" s="42"/>
      <c r="Y22" s="42"/>
      <c r="Z22" s="42"/>
      <c r="AA22" s="42"/>
      <c r="AB22" s="42"/>
      <c r="AC22" s="42"/>
      <c r="AD22" s="42"/>
      <c r="AE22" s="42"/>
      <c r="AF22" s="42"/>
      <c r="AG22" s="42"/>
      <c r="AH22" s="42"/>
      <c r="AI22" s="42"/>
    </row>
    <row r="23" spans="1:35" x14ac:dyDescent="0.3">
      <c r="A23" s="38"/>
      <c r="B23" s="39" t="s">
        <v>82</v>
      </c>
      <c r="C23" s="40" t="s">
        <v>86</v>
      </c>
      <c r="D23" s="40" t="s">
        <v>87</v>
      </c>
      <c r="E23" s="42"/>
      <c r="F23" s="42"/>
      <c r="G23" s="42"/>
      <c r="H23" s="42"/>
      <c r="I23" s="42"/>
      <c r="J23" s="42"/>
      <c r="K23" s="44" t="s">
        <v>34</v>
      </c>
      <c r="L23" s="44" t="s">
        <v>34</v>
      </c>
      <c r="M23" s="44" t="s">
        <v>34</v>
      </c>
      <c r="N23" s="44" t="s">
        <v>34</v>
      </c>
      <c r="O23" s="42"/>
      <c r="P23" s="42"/>
      <c r="Q23" s="42"/>
      <c r="R23" s="42"/>
      <c r="S23" s="44" t="s">
        <v>34</v>
      </c>
      <c r="T23" s="42"/>
      <c r="U23" s="42"/>
      <c r="V23" s="42"/>
      <c r="W23" s="42"/>
      <c r="X23" s="42"/>
      <c r="Y23" s="44" t="s">
        <v>34</v>
      </c>
      <c r="Z23" s="42"/>
      <c r="AA23" s="42"/>
      <c r="AB23" s="42"/>
      <c r="AC23" s="42"/>
      <c r="AD23" s="42"/>
      <c r="AE23" s="42"/>
      <c r="AF23" s="42"/>
      <c r="AG23" s="42"/>
      <c r="AH23" s="42"/>
      <c r="AI23" s="42"/>
    </row>
    <row r="24" spans="1:35" x14ac:dyDescent="0.3">
      <c r="A24" s="38"/>
      <c r="B24" s="39" t="s">
        <v>82</v>
      </c>
      <c r="C24" s="40" t="s">
        <v>88</v>
      </c>
      <c r="D24" s="40" t="s">
        <v>89</v>
      </c>
      <c r="E24" s="44" t="s">
        <v>34</v>
      </c>
      <c r="F24" s="44" t="s">
        <v>34</v>
      </c>
      <c r="G24" s="44" t="s">
        <v>34</v>
      </c>
      <c r="H24" s="44" t="s">
        <v>34</v>
      </c>
      <c r="I24" s="42"/>
      <c r="J24" s="42"/>
      <c r="K24" s="44" t="s">
        <v>34</v>
      </c>
      <c r="L24" s="44" t="s">
        <v>34</v>
      </c>
      <c r="M24" s="44" t="s">
        <v>34</v>
      </c>
      <c r="N24" s="44" t="s">
        <v>34</v>
      </c>
      <c r="O24" s="42"/>
      <c r="P24" s="42"/>
      <c r="Q24" s="42"/>
      <c r="R24" s="42"/>
      <c r="S24" s="42"/>
      <c r="T24" s="42"/>
      <c r="U24" s="42"/>
      <c r="V24" s="42"/>
      <c r="W24" s="42"/>
      <c r="X24" s="42"/>
      <c r="Y24" s="42"/>
      <c r="Z24" s="42"/>
      <c r="AA24" s="42"/>
      <c r="AB24" s="42"/>
      <c r="AC24" s="42"/>
      <c r="AD24" s="42"/>
      <c r="AE24" s="42"/>
      <c r="AF24" s="42"/>
      <c r="AG24" s="42"/>
      <c r="AH24" s="42"/>
      <c r="AI24" s="42"/>
    </row>
    <row r="25" spans="1:35" x14ac:dyDescent="0.3">
      <c r="A25" s="38"/>
      <c r="B25" s="39" t="s">
        <v>82</v>
      </c>
      <c r="C25" s="40" t="s">
        <v>90</v>
      </c>
      <c r="D25" s="40" t="s">
        <v>91</v>
      </c>
      <c r="E25" s="45"/>
      <c r="F25" s="45"/>
      <c r="G25" s="45"/>
      <c r="H25" s="45"/>
      <c r="I25" s="45"/>
      <c r="J25" s="45"/>
      <c r="K25" s="45"/>
      <c r="L25" s="45"/>
      <c r="M25" s="45"/>
      <c r="N25" s="45"/>
      <c r="O25" s="45"/>
      <c r="P25" s="45"/>
      <c r="Q25" s="45"/>
      <c r="R25" s="45"/>
      <c r="S25" s="45"/>
      <c r="T25" s="45"/>
      <c r="U25" s="45"/>
      <c r="V25" s="45"/>
      <c r="W25" s="45"/>
      <c r="X25" s="45"/>
      <c r="Y25" s="45"/>
      <c r="Z25" s="45"/>
      <c r="AA25" s="45"/>
      <c r="AB25" s="45"/>
      <c r="AC25" s="45"/>
      <c r="AD25" s="45"/>
      <c r="AE25" s="45"/>
      <c r="AF25" s="41"/>
      <c r="AG25" s="41"/>
      <c r="AH25" s="41"/>
      <c r="AI25" s="42"/>
    </row>
    <row r="26" spans="1:35" x14ac:dyDescent="0.3">
      <c r="A26" s="38"/>
      <c r="B26" s="39" t="s">
        <v>82</v>
      </c>
      <c r="C26" s="40" t="s">
        <v>152</v>
      </c>
      <c r="D26" s="40" t="s">
        <v>153</v>
      </c>
      <c r="E26" s="44" t="s">
        <v>34</v>
      </c>
      <c r="F26" s="45"/>
      <c r="G26" s="45"/>
      <c r="H26" s="45"/>
      <c r="I26" s="45"/>
      <c r="J26" s="45"/>
      <c r="K26" s="45"/>
      <c r="L26" s="45"/>
      <c r="M26" s="45"/>
      <c r="N26" s="45"/>
      <c r="O26" s="45"/>
      <c r="P26" s="45"/>
      <c r="Q26" s="45"/>
      <c r="R26" s="45"/>
      <c r="S26" s="45"/>
      <c r="T26" s="45"/>
      <c r="U26" s="45"/>
      <c r="V26" s="45"/>
      <c r="W26" s="45"/>
      <c r="X26" s="45"/>
      <c r="Y26" s="45"/>
      <c r="Z26" s="45"/>
      <c r="AA26" s="45"/>
      <c r="AB26" s="45"/>
      <c r="AC26" s="45"/>
      <c r="AD26" s="45"/>
      <c r="AE26" s="45"/>
      <c r="AF26" s="41"/>
      <c r="AG26" s="41"/>
      <c r="AH26" s="41"/>
      <c r="AI26" s="42"/>
    </row>
    <row r="27" spans="1:35" ht="15" customHeight="1" x14ac:dyDescent="0.3">
      <c r="A27" s="38"/>
      <c r="B27" s="39" t="s">
        <v>92</v>
      </c>
      <c r="C27" s="40" t="s">
        <v>93</v>
      </c>
      <c r="D27" s="40" t="s">
        <v>94</v>
      </c>
      <c r="E27" s="44" t="s">
        <v>34</v>
      </c>
      <c r="F27" s="44" t="s">
        <v>34</v>
      </c>
      <c r="G27" s="44" t="s">
        <v>34</v>
      </c>
      <c r="H27" s="44" t="s">
        <v>34</v>
      </c>
      <c r="I27" s="45"/>
      <c r="J27" s="45"/>
      <c r="K27" s="44" t="s">
        <v>34</v>
      </c>
      <c r="L27" s="44" t="s">
        <v>34</v>
      </c>
      <c r="M27" s="44" t="s">
        <v>34</v>
      </c>
      <c r="N27" s="44" t="s">
        <v>34</v>
      </c>
      <c r="O27" s="44" t="s">
        <v>34</v>
      </c>
      <c r="P27" s="45"/>
      <c r="Q27" s="45"/>
      <c r="R27" s="45"/>
      <c r="S27" s="45"/>
      <c r="T27" s="45"/>
      <c r="U27" s="45"/>
      <c r="V27" s="45"/>
      <c r="W27" s="45"/>
      <c r="X27" s="45"/>
      <c r="Y27" s="45"/>
      <c r="Z27" s="45"/>
      <c r="AA27" s="45"/>
      <c r="AB27" s="45"/>
      <c r="AC27" s="45"/>
      <c r="AD27" s="45"/>
      <c r="AE27" s="45"/>
      <c r="AF27" s="41"/>
      <c r="AG27" s="41"/>
      <c r="AH27" s="41"/>
      <c r="AI27" s="42"/>
    </row>
    <row r="28" spans="1:35" x14ac:dyDescent="0.3">
      <c r="A28" s="38"/>
      <c r="B28" s="39" t="s">
        <v>92</v>
      </c>
      <c r="C28" s="40" t="s">
        <v>95</v>
      </c>
      <c r="D28" s="40" t="s">
        <v>96</v>
      </c>
      <c r="E28" s="45"/>
      <c r="F28" s="45"/>
      <c r="G28" s="45"/>
      <c r="H28" s="45"/>
      <c r="I28" s="45"/>
      <c r="J28" s="45"/>
      <c r="K28" s="45"/>
      <c r="L28" s="45"/>
      <c r="M28" s="45"/>
      <c r="N28" s="45"/>
      <c r="O28" s="45"/>
      <c r="P28" s="45"/>
      <c r="Q28" s="45"/>
      <c r="R28" s="45"/>
      <c r="S28" s="45"/>
      <c r="T28" s="45"/>
      <c r="U28" s="45"/>
      <c r="V28" s="45"/>
      <c r="W28" s="45"/>
      <c r="X28" s="45"/>
      <c r="Y28" s="45"/>
      <c r="Z28" s="45"/>
      <c r="AA28" s="45"/>
      <c r="AB28" s="45"/>
      <c r="AC28" s="45"/>
      <c r="AD28" s="45"/>
      <c r="AE28" s="45"/>
      <c r="AF28" s="41"/>
      <c r="AG28" s="41"/>
      <c r="AH28" s="41"/>
      <c r="AI28" s="42"/>
    </row>
    <row r="29" spans="1:35" x14ac:dyDescent="0.3">
      <c r="A29" s="38"/>
      <c r="B29" s="39" t="s">
        <v>92</v>
      </c>
      <c r="C29" s="40" t="s">
        <v>97</v>
      </c>
      <c r="D29" s="40" t="s">
        <v>98</v>
      </c>
      <c r="E29" s="45"/>
      <c r="F29" s="45"/>
      <c r="G29" s="45"/>
      <c r="H29" s="45"/>
      <c r="I29" s="45"/>
      <c r="J29" s="45"/>
      <c r="K29" s="45"/>
      <c r="L29" s="45"/>
      <c r="M29" s="45"/>
      <c r="N29" s="45"/>
      <c r="O29" s="45"/>
      <c r="P29" s="45"/>
      <c r="Q29" s="45"/>
      <c r="R29" s="45"/>
      <c r="S29" s="45"/>
      <c r="T29" s="45"/>
      <c r="U29" s="45"/>
      <c r="V29" s="45"/>
      <c r="W29" s="45"/>
      <c r="X29" s="45"/>
      <c r="Y29" s="45"/>
      <c r="Z29" s="45"/>
      <c r="AA29" s="45"/>
      <c r="AB29" s="45"/>
      <c r="AC29" s="45"/>
      <c r="AD29" s="45"/>
      <c r="AE29" s="45"/>
      <c r="AF29" s="41"/>
      <c r="AG29" s="41"/>
      <c r="AH29" s="41"/>
      <c r="AI29" s="42"/>
    </row>
    <row r="30" spans="1:35" x14ac:dyDescent="0.3">
      <c r="A30" s="38"/>
      <c r="B30" s="39" t="s">
        <v>1</v>
      </c>
      <c r="C30" s="46" t="s">
        <v>99</v>
      </c>
      <c r="D30" s="40" t="s">
        <v>0</v>
      </c>
      <c r="E30" s="45"/>
      <c r="F30" s="45"/>
      <c r="G30" s="45"/>
      <c r="H30" s="45"/>
      <c r="I30" s="45"/>
      <c r="J30" s="45"/>
      <c r="K30" s="45"/>
      <c r="L30" s="45"/>
      <c r="M30" s="45"/>
      <c r="N30" s="45"/>
      <c r="O30" s="45"/>
      <c r="P30" s="45"/>
      <c r="Q30" s="45"/>
      <c r="R30" s="45"/>
      <c r="S30" s="45"/>
      <c r="T30" s="45"/>
      <c r="U30" s="45"/>
      <c r="V30" s="45"/>
      <c r="W30" s="45"/>
      <c r="X30" s="45"/>
      <c r="Y30" s="45"/>
      <c r="Z30" s="45"/>
      <c r="AA30" s="45"/>
      <c r="AB30" s="45"/>
      <c r="AC30" s="45"/>
      <c r="AD30" s="45"/>
      <c r="AE30" s="45"/>
      <c r="AF30" s="41"/>
      <c r="AG30" s="41"/>
      <c r="AH30" s="41"/>
      <c r="AI30" s="42"/>
    </row>
    <row r="31" spans="1:35" x14ac:dyDescent="0.3">
      <c r="A31" s="38"/>
      <c r="B31" s="39" t="s">
        <v>1</v>
      </c>
      <c r="C31" s="40" t="s">
        <v>30</v>
      </c>
      <c r="D31" s="40" t="s">
        <v>100</v>
      </c>
      <c r="E31" s="45"/>
      <c r="F31" s="45"/>
      <c r="G31" s="45"/>
      <c r="H31" s="45"/>
      <c r="I31" s="45"/>
      <c r="J31" s="45"/>
      <c r="K31" s="45"/>
      <c r="L31" s="45"/>
      <c r="M31" s="45"/>
      <c r="N31" s="45"/>
      <c r="O31" s="45"/>
      <c r="P31" s="45"/>
      <c r="Q31" s="45"/>
      <c r="R31" s="45"/>
      <c r="S31" s="45"/>
      <c r="T31" s="45"/>
      <c r="U31" s="45"/>
      <c r="V31" s="45"/>
      <c r="W31" s="45"/>
      <c r="X31" s="45"/>
      <c r="Y31" s="45"/>
      <c r="Z31" s="45"/>
      <c r="AA31" s="45"/>
      <c r="AB31" s="45"/>
      <c r="AC31" s="45"/>
      <c r="AD31" s="45"/>
      <c r="AE31" s="45"/>
      <c r="AF31" s="41"/>
      <c r="AG31" s="41"/>
      <c r="AH31" s="41"/>
      <c r="AI31" s="42"/>
    </row>
    <row r="32" spans="1:35" x14ac:dyDescent="0.3">
      <c r="A32" s="38"/>
      <c r="B32" s="39" t="s">
        <v>1</v>
      </c>
      <c r="C32" s="40" t="s">
        <v>101</v>
      </c>
      <c r="D32" s="40" t="s">
        <v>102</v>
      </c>
      <c r="E32" s="45"/>
      <c r="F32" s="45"/>
      <c r="G32" s="45"/>
      <c r="H32" s="45"/>
      <c r="I32" s="45"/>
      <c r="J32" s="45"/>
      <c r="K32" s="45"/>
      <c r="L32" s="45"/>
      <c r="M32" s="45"/>
      <c r="N32" s="45"/>
      <c r="O32" s="45"/>
      <c r="P32" s="45"/>
      <c r="Q32" s="45"/>
      <c r="R32" s="45"/>
      <c r="S32" s="45"/>
      <c r="T32" s="45"/>
      <c r="U32" s="45"/>
      <c r="V32" s="45"/>
      <c r="W32" s="45"/>
      <c r="X32" s="45"/>
      <c r="Y32" s="45"/>
      <c r="Z32" s="45"/>
      <c r="AA32" s="45"/>
      <c r="AB32" s="45"/>
      <c r="AC32" s="45"/>
      <c r="AD32" s="45"/>
      <c r="AE32" s="45"/>
      <c r="AF32" s="41"/>
      <c r="AG32" s="41"/>
      <c r="AH32" s="41"/>
      <c r="AI32" s="42"/>
    </row>
    <row r="33" spans="1:35" x14ac:dyDescent="0.3">
      <c r="A33" s="38"/>
      <c r="B33" s="39" t="s">
        <v>1</v>
      </c>
      <c r="C33" s="40" t="s">
        <v>103</v>
      </c>
      <c r="D33" s="40" t="s">
        <v>104</v>
      </c>
      <c r="E33" s="45"/>
      <c r="F33" s="44" t="s">
        <v>34</v>
      </c>
      <c r="G33" s="44" t="s">
        <v>34</v>
      </c>
      <c r="H33" s="44" t="s">
        <v>34</v>
      </c>
      <c r="I33" s="45"/>
      <c r="J33" s="45"/>
      <c r="K33" s="45"/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5"/>
      <c r="AE33" s="45"/>
      <c r="AF33" s="41"/>
      <c r="AG33" s="41"/>
      <c r="AH33" s="41"/>
      <c r="AI33" s="42"/>
    </row>
    <row r="34" spans="1:35" x14ac:dyDescent="0.3">
      <c r="A34" s="38"/>
      <c r="B34" s="39" t="s">
        <v>105</v>
      </c>
      <c r="C34" s="40" t="s">
        <v>106</v>
      </c>
      <c r="D34" s="40" t="s">
        <v>29</v>
      </c>
      <c r="E34" s="45"/>
      <c r="F34" s="45"/>
      <c r="G34" s="45"/>
      <c r="H34" s="45"/>
      <c r="I34" s="45"/>
      <c r="J34" s="45"/>
      <c r="K34" s="45"/>
      <c r="L34" s="45"/>
      <c r="M34" s="45"/>
      <c r="N34" s="45"/>
      <c r="O34" s="45"/>
      <c r="P34" s="45"/>
      <c r="Q34" s="45"/>
      <c r="R34" s="45"/>
      <c r="S34" s="45"/>
      <c r="T34" s="45"/>
      <c r="U34" s="45"/>
      <c r="V34" s="45"/>
      <c r="W34" s="45"/>
      <c r="X34" s="45"/>
      <c r="Y34" s="45"/>
      <c r="Z34" s="45"/>
      <c r="AA34" s="45"/>
      <c r="AB34" s="45"/>
      <c r="AC34" s="45"/>
      <c r="AD34" s="45"/>
      <c r="AE34" s="45"/>
      <c r="AF34" s="41"/>
      <c r="AG34" s="41"/>
      <c r="AH34" s="41"/>
      <c r="AI34" s="42"/>
    </row>
    <row r="35" spans="1:35" x14ac:dyDescent="0.3">
      <c r="A35" s="38"/>
      <c r="B35" s="39" t="s">
        <v>105</v>
      </c>
      <c r="C35" s="40" t="s">
        <v>107</v>
      </c>
      <c r="D35" s="40" t="s">
        <v>108</v>
      </c>
      <c r="E35" s="45"/>
      <c r="F35" s="45"/>
      <c r="G35" s="45"/>
      <c r="H35" s="45"/>
      <c r="I35" s="45"/>
      <c r="J35" s="45"/>
      <c r="K35" s="45"/>
      <c r="L35" s="45"/>
      <c r="M35" s="45"/>
      <c r="N35" s="45"/>
      <c r="O35" s="45"/>
      <c r="P35" s="45"/>
      <c r="Q35" s="45"/>
      <c r="R35" s="45"/>
      <c r="S35" s="45"/>
      <c r="T35" s="45"/>
      <c r="U35" s="45"/>
      <c r="V35" s="45"/>
      <c r="W35" s="45"/>
      <c r="X35" s="45"/>
      <c r="Y35" s="45"/>
      <c r="Z35" s="45"/>
      <c r="AA35" s="45"/>
      <c r="AB35" s="45"/>
      <c r="AC35" s="45"/>
      <c r="AD35" s="45"/>
      <c r="AE35" s="45"/>
      <c r="AF35" s="41"/>
      <c r="AG35" s="41"/>
      <c r="AH35" s="41"/>
      <c r="AI35" s="42"/>
    </row>
    <row r="36" spans="1:35" x14ac:dyDescent="0.3">
      <c r="B36" s="39" t="s">
        <v>105</v>
      </c>
      <c r="C36" s="40" t="s">
        <v>109</v>
      </c>
      <c r="D36" s="40" t="s">
        <v>110</v>
      </c>
      <c r="E36" s="45"/>
      <c r="F36" s="45"/>
      <c r="G36" s="45"/>
      <c r="H36" s="45"/>
      <c r="I36" s="45"/>
      <c r="J36" s="45"/>
      <c r="K36" s="45"/>
      <c r="L36" s="45"/>
      <c r="M36" s="45"/>
      <c r="N36" s="45"/>
      <c r="O36" s="45"/>
      <c r="P36" s="45"/>
      <c r="Q36" s="45"/>
      <c r="R36" s="45"/>
      <c r="S36" s="45"/>
      <c r="T36" s="45"/>
      <c r="U36" s="45"/>
      <c r="V36" s="45"/>
      <c r="W36" s="45"/>
      <c r="X36" s="45"/>
      <c r="Y36" s="45"/>
      <c r="Z36" s="45"/>
      <c r="AA36" s="45"/>
      <c r="AB36" s="45"/>
      <c r="AC36" s="45"/>
      <c r="AD36" s="45"/>
      <c r="AE36" s="45"/>
      <c r="AF36" s="41"/>
      <c r="AG36" s="41"/>
      <c r="AH36" s="41"/>
      <c r="AI36" s="42"/>
    </row>
    <row r="37" spans="1:35" x14ac:dyDescent="0.3">
      <c r="B37" s="39" t="s">
        <v>105</v>
      </c>
      <c r="C37" s="40" t="s">
        <v>111</v>
      </c>
      <c r="D37" s="40" t="s">
        <v>112</v>
      </c>
      <c r="E37" s="45"/>
      <c r="F37" s="45"/>
      <c r="G37" s="45"/>
      <c r="H37" s="45"/>
      <c r="I37" s="45"/>
      <c r="J37" s="45"/>
      <c r="K37" s="45"/>
      <c r="L37" s="45"/>
      <c r="M37" s="45"/>
      <c r="N37" s="45"/>
      <c r="O37" s="45"/>
      <c r="P37" s="45"/>
      <c r="Q37" s="45"/>
      <c r="R37" s="45"/>
      <c r="S37" s="45"/>
      <c r="T37" s="45"/>
      <c r="U37" s="45"/>
      <c r="V37" s="45"/>
      <c r="W37" s="45"/>
      <c r="X37" s="45"/>
      <c r="Y37" s="45"/>
      <c r="Z37" s="45"/>
      <c r="AA37" s="45"/>
      <c r="AB37" s="45"/>
      <c r="AC37" s="45"/>
      <c r="AD37" s="45"/>
      <c r="AE37" s="45"/>
      <c r="AF37" s="41"/>
      <c r="AG37" s="41"/>
      <c r="AH37" s="41"/>
      <c r="AI37" s="42"/>
    </row>
    <row r="38" spans="1:35" x14ac:dyDescent="0.3">
      <c r="B38" s="39" t="s">
        <v>105</v>
      </c>
      <c r="C38" s="40" t="s">
        <v>113</v>
      </c>
      <c r="D38" s="40" t="s">
        <v>114</v>
      </c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5"/>
      <c r="P38" s="45"/>
      <c r="Q38" s="45"/>
      <c r="R38" s="45"/>
      <c r="S38" s="45"/>
      <c r="T38" s="45"/>
      <c r="U38" s="45"/>
      <c r="V38" s="45"/>
      <c r="W38" s="45"/>
      <c r="X38" s="45"/>
      <c r="Y38" s="45"/>
      <c r="Z38" s="45"/>
      <c r="AA38" s="45"/>
      <c r="AB38" s="45"/>
      <c r="AC38" s="45"/>
      <c r="AD38" s="45"/>
      <c r="AE38" s="45"/>
      <c r="AF38" s="41"/>
      <c r="AG38" s="41"/>
      <c r="AH38" s="41"/>
      <c r="AI38" s="42"/>
    </row>
    <row r="39" spans="1:35" x14ac:dyDescent="0.3">
      <c r="B39" s="39" t="s">
        <v>105</v>
      </c>
      <c r="C39" s="40" t="s">
        <v>115</v>
      </c>
      <c r="D39" s="40" t="s">
        <v>116</v>
      </c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45"/>
      <c r="U39" s="45"/>
      <c r="V39" s="45"/>
      <c r="W39" s="45"/>
      <c r="X39" s="45"/>
      <c r="Y39" s="45"/>
      <c r="Z39" s="45"/>
      <c r="AA39" s="45"/>
      <c r="AB39" s="45"/>
      <c r="AC39" s="45"/>
      <c r="AD39" s="45"/>
      <c r="AE39" s="45"/>
      <c r="AF39" s="41"/>
      <c r="AG39" s="41"/>
      <c r="AH39" s="41"/>
      <c r="AI39" s="42"/>
    </row>
    <row r="40" spans="1:35" x14ac:dyDescent="0.3">
      <c r="B40" s="39" t="s">
        <v>105</v>
      </c>
      <c r="C40" s="40" t="s">
        <v>117</v>
      </c>
      <c r="D40" s="40" t="s">
        <v>70</v>
      </c>
      <c r="E40" s="45"/>
      <c r="F40" s="45"/>
      <c r="G40" s="45"/>
      <c r="H40" s="45"/>
      <c r="I40" s="45"/>
      <c r="J40" s="45"/>
      <c r="K40" s="45"/>
      <c r="L40" s="45"/>
      <c r="M40" s="45"/>
      <c r="N40" s="45"/>
      <c r="O40" s="45"/>
      <c r="P40" s="45"/>
      <c r="Q40" s="45"/>
      <c r="R40" s="45"/>
      <c r="S40" s="45"/>
      <c r="T40" s="45"/>
      <c r="U40" s="45"/>
      <c r="V40" s="45"/>
      <c r="W40" s="45"/>
      <c r="X40" s="45"/>
      <c r="Y40" s="45"/>
      <c r="Z40" s="45"/>
      <c r="AA40" s="45"/>
      <c r="AB40" s="45"/>
      <c r="AC40" s="45"/>
      <c r="AD40" s="45"/>
      <c r="AE40" s="45"/>
      <c r="AF40" s="41"/>
      <c r="AG40" s="41"/>
      <c r="AH40" s="41"/>
      <c r="AI40" s="42"/>
    </row>
    <row r="41" spans="1:35" x14ac:dyDescent="0.3">
      <c r="B41" s="39" t="s">
        <v>105</v>
      </c>
      <c r="C41" s="40" t="s">
        <v>118</v>
      </c>
      <c r="D41" s="40" t="s">
        <v>119</v>
      </c>
      <c r="E41" s="45"/>
      <c r="F41" s="45"/>
      <c r="G41" s="45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45"/>
      <c r="AA41" s="45"/>
      <c r="AB41" s="45"/>
      <c r="AC41" s="45"/>
      <c r="AD41" s="45"/>
      <c r="AE41" s="45"/>
      <c r="AF41" s="41"/>
      <c r="AG41" s="41"/>
      <c r="AH41" s="41"/>
      <c r="AI41" s="42"/>
    </row>
    <row r="42" spans="1:35" x14ac:dyDescent="0.3">
      <c r="B42" s="39" t="s">
        <v>120</v>
      </c>
      <c r="C42" s="40" t="s">
        <v>121</v>
      </c>
      <c r="D42" s="40" t="s">
        <v>122</v>
      </c>
      <c r="E42" s="45"/>
      <c r="F42" s="45"/>
      <c r="G42" s="45"/>
      <c r="H42" s="45"/>
      <c r="I42" s="45"/>
      <c r="J42" s="45"/>
      <c r="K42" s="45"/>
      <c r="L42" s="45"/>
      <c r="M42" s="45"/>
      <c r="N42" s="45"/>
      <c r="O42" s="45"/>
      <c r="P42" s="45"/>
      <c r="Q42" s="45"/>
      <c r="R42" s="45"/>
      <c r="S42" s="45"/>
      <c r="T42" s="45"/>
      <c r="U42" s="45"/>
      <c r="V42" s="45"/>
      <c r="W42" s="45"/>
      <c r="X42" s="45"/>
      <c r="Y42" s="45"/>
      <c r="Z42" s="45"/>
      <c r="AA42" s="45"/>
      <c r="AB42" s="45"/>
      <c r="AC42" s="45"/>
      <c r="AD42" s="45"/>
      <c r="AE42" s="45"/>
      <c r="AF42" s="41"/>
      <c r="AG42" s="41"/>
      <c r="AH42" s="41"/>
      <c r="AI42" s="42"/>
    </row>
    <row r="43" spans="1:35" x14ac:dyDescent="0.3">
      <c r="B43" s="39" t="s">
        <v>120</v>
      </c>
      <c r="C43" s="40" t="s">
        <v>123</v>
      </c>
      <c r="D43" s="40" t="s">
        <v>124</v>
      </c>
      <c r="E43" s="45"/>
      <c r="F43" s="45"/>
      <c r="G43" s="45"/>
      <c r="H43" s="45"/>
      <c r="I43" s="45"/>
      <c r="J43" s="45"/>
      <c r="K43" s="45"/>
      <c r="L43" s="45"/>
      <c r="M43" s="45"/>
      <c r="N43" s="45"/>
      <c r="O43" s="45"/>
      <c r="P43" s="45"/>
      <c r="Q43" s="45"/>
      <c r="R43" s="45"/>
      <c r="S43" s="45"/>
      <c r="T43" s="45"/>
      <c r="U43" s="45"/>
      <c r="V43" s="45"/>
      <c r="W43" s="45"/>
      <c r="X43" s="45"/>
      <c r="Y43" s="45"/>
      <c r="Z43" s="45"/>
      <c r="AA43" s="45"/>
      <c r="AB43" s="45"/>
      <c r="AC43" s="45"/>
      <c r="AD43" s="45"/>
      <c r="AE43" s="45"/>
      <c r="AF43" s="41"/>
      <c r="AG43" s="41"/>
      <c r="AH43" s="41"/>
      <c r="AI43" s="42"/>
    </row>
    <row r="44" spans="1:35" x14ac:dyDescent="0.3">
      <c r="B44" s="39" t="s">
        <v>120</v>
      </c>
      <c r="C44" s="40" t="s">
        <v>125</v>
      </c>
      <c r="D44" s="40" t="s">
        <v>85</v>
      </c>
      <c r="E44" s="45"/>
      <c r="F44" s="45"/>
      <c r="G44" s="45"/>
      <c r="H44" s="45"/>
      <c r="I44" s="45"/>
      <c r="J44" s="45"/>
      <c r="K44" s="45"/>
      <c r="L44" s="45"/>
      <c r="M44" s="45"/>
      <c r="N44" s="45"/>
      <c r="O44" s="45"/>
      <c r="P44" s="45"/>
      <c r="Q44" s="45"/>
      <c r="R44" s="45"/>
      <c r="S44" s="45"/>
      <c r="T44" s="45"/>
      <c r="U44" s="45"/>
      <c r="V44" s="45"/>
      <c r="W44" s="45"/>
      <c r="X44" s="45"/>
      <c r="Y44" s="45"/>
      <c r="Z44" s="45"/>
      <c r="AA44" s="45"/>
      <c r="AB44" s="45"/>
      <c r="AC44" s="45"/>
      <c r="AD44" s="45"/>
      <c r="AE44" s="45"/>
      <c r="AF44" s="41"/>
      <c r="AG44" s="41"/>
      <c r="AH44" s="41"/>
      <c r="AI44" s="42"/>
    </row>
    <row r="45" spans="1:35" x14ac:dyDescent="0.3">
      <c r="B45" s="39" t="s">
        <v>120</v>
      </c>
      <c r="C45" s="40" t="s">
        <v>81</v>
      </c>
      <c r="D45" s="40" t="s">
        <v>126</v>
      </c>
      <c r="E45" s="45"/>
      <c r="F45" s="45"/>
      <c r="G45" s="45"/>
      <c r="H45" s="45"/>
      <c r="I45" s="45"/>
      <c r="J45" s="45"/>
      <c r="K45" s="45"/>
      <c r="L45" s="45"/>
      <c r="M45" s="45"/>
      <c r="N45" s="45"/>
      <c r="O45" s="45"/>
      <c r="P45" s="45"/>
      <c r="Q45" s="45"/>
      <c r="R45" s="45"/>
      <c r="S45" s="45"/>
      <c r="T45" s="45"/>
      <c r="U45" s="45"/>
      <c r="V45" s="45"/>
      <c r="W45" s="45"/>
      <c r="X45" s="45"/>
      <c r="Y45" s="45"/>
      <c r="Z45" s="45"/>
      <c r="AA45" s="45"/>
      <c r="AB45" s="45"/>
      <c r="AC45" s="45"/>
      <c r="AD45" s="45"/>
      <c r="AE45" s="45"/>
      <c r="AF45" s="41"/>
      <c r="AG45" s="41"/>
      <c r="AH45" s="41"/>
      <c r="AI45" s="42"/>
    </row>
    <row r="46" spans="1:35" x14ac:dyDescent="0.3">
      <c r="B46" s="39" t="s">
        <v>120</v>
      </c>
      <c r="C46" s="40" t="s">
        <v>127</v>
      </c>
      <c r="D46" s="40" t="s">
        <v>128</v>
      </c>
      <c r="E46" s="45"/>
      <c r="F46" s="45"/>
      <c r="G46" s="45"/>
      <c r="H46" s="45"/>
      <c r="I46" s="45"/>
      <c r="J46" s="45"/>
      <c r="K46" s="45"/>
      <c r="L46" s="45"/>
      <c r="M46" s="45"/>
      <c r="N46" s="45"/>
      <c r="O46" s="45"/>
      <c r="P46" s="45"/>
      <c r="Q46" s="45"/>
      <c r="R46" s="45"/>
      <c r="S46" s="45"/>
      <c r="T46" s="45"/>
      <c r="U46" s="45"/>
      <c r="V46" s="45"/>
      <c r="W46" s="45"/>
      <c r="X46" s="45"/>
      <c r="Y46" s="45"/>
      <c r="Z46" s="45"/>
      <c r="AA46" s="45"/>
      <c r="AB46" s="45"/>
      <c r="AC46" s="45"/>
      <c r="AD46" s="45"/>
      <c r="AE46" s="45"/>
      <c r="AF46" s="41"/>
      <c r="AG46" s="41"/>
      <c r="AH46" s="41"/>
      <c r="AI46" s="42"/>
    </row>
    <row r="47" spans="1:35" x14ac:dyDescent="0.3">
      <c r="B47" s="39" t="s">
        <v>120</v>
      </c>
      <c r="C47" s="40" t="s">
        <v>129</v>
      </c>
      <c r="D47" s="40" t="s">
        <v>130</v>
      </c>
      <c r="E47" s="45"/>
      <c r="F47" s="45"/>
      <c r="G47" s="45"/>
      <c r="H47" s="45"/>
      <c r="I47" s="45"/>
      <c r="J47" s="45"/>
      <c r="K47" s="45"/>
      <c r="L47" s="45"/>
      <c r="M47" s="45"/>
      <c r="N47" s="45"/>
      <c r="O47" s="45"/>
      <c r="P47" s="45"/>
      <c r="Q47" s="45"/>
      <c r="R47" s="45"/>
      <c r="S47" s="45"/>
      <c r="T47" s="45"/>
      <c r="U47" s="45"/>
      <c r="V47" s="45"/>
      <c r="W47" s="45"/>
      <c r="X47" s="45"/>
      <c r="Y47" s="45"/>
      <c r="Z47" s="45"/>
      <c r="AA47" s="45"/>
      <c r="AB47" s="45"/>
      <c r="AC47" s="45"/>
      <c r="AD47" s="45"/>
      <c r="AE47" s="45"/>
      <c r="AF47" s="41"/>
      <c r="AG47" s="41"/>
      <c r="AH47" s="41"/>
      <c r="AI47" s="42"/>
    </row>
    <row r="48" spans="1:35" x14ac:dyDescent="0.3">
      <c r="B48" s="39" t="s">
        <v>120</v>
      </c>
      <c r="C48" s="40" t="s">
        <v>131</v>
      </c>
      <c r="D48" s="40" t="s">
        <v>132</v>
      </c>
      <c r="E48" s="45"/>
      <c r="F48" s="45"/>
      <c r="G48" s="45"/>
      <c r="H48" s="45"/>
      <c r="I48" s="45"/>
      <c r="J48" s="45"/>
      <c r="K48" s="45"/>
      <c r="L48" s="45"/>
      <c r="M48" s="45"/>
      <c r="N48" s="45"/>
      <c r="O48" s="45"/>
      <c r="P48" s="45"/>
      <c r="Q48" s="45"/>
      <c r="R48" s="45"/>
      <c r="S48" s="45"/>
      <c r="T48" s="45"/>
      <c r="U48" s="45"/>
      <c r="V48" s="45"/>
      <c r="W48" s="45"/>
      <c r="X48" s="45"/>
      <c r="Y48" s="45"/>
      <c r="Z48" s="45"/>
      <c r="AA48" s="45"/>
      <c r="AB48" s="45"/>
      <c r="AC48" s="45"/>
      <c r="AD48" s="45"/>
      <c r="AE48" s="45"/>
      <c r="AF48" s="41"/>
      <c r="AG48" s="41"/>
      <c r="AH48" s="41"/>
      <c r="AI48" s="42"/>
    </row>
    <row r="49" spans="2:35" x14ac:dyDescent="0.3">
      <c r="B49" s="39" t="s">
        <v>120</v>
      </c>
      <c r="C49" s="40" t="s">
        <v>133</v>
      </c>
      <c r="D49" s="40" t="s">
        <v>134</v>
      </c>
      <c r="E49" s="45"/>
      <c r="F49" s="45"/>
      <c r="G49" s="45"/>
      <c r="H49" s="45"/>
      <c r="I49" s="45"/>
      <c r="J49" s="45"/>
      <c r="K49" s="45"/>
      <c r="L49" s="45"/>
      <c r="M49" s="45"/>
      <c r="N49" s="45"/>
      <c r="O49" s="45"/>
      <c r="P49" s="45"/>
      <c r="Q49" s="45"/>
      <c r="R49" s="45"/>
      <c r="S49" s="45"/>
      <c r="T49" s="45"/>
      <c r="U49" s="45"/>
      <c r="V49" s="45"/>
      <c r="W49" s="45"/>
      <c r="X49" s="45"/>
      <c r="Y49" s="45"/>
      <c r="Z49" s="45"/>
      <c r="AA49" s="45"/>
      <c r="AB49" s="45"/>
      <c r="AC49" s="45"/>
      <c r="AD49" s="45"/>
      <c r="AE49" s="45"/>
      <c r="AF49" s="41"/>
      <c r="AG49" s="41"/>
      <c r="AH49" s="41"/>
      <c r="AI49" s="42"/>
    </row>
    <row r="50" spans="2:35" x14ac:dyDescent="0.3">
      <c r="B50" s="39" t="s">
        <v>120</v>
      </c>
      <c r="C50" s="40" t="s">
        <v>135</v>
      </c>
      <c r="D50" s="40" t="s">
        <v>136</v>
      </c>
      <c r="E50" s="45"/>
      <c r="F50" s="45"/>
      <c r="G50" s="45"/>
      <c r="H50" s="42"/>
      <c r="I50" s="42"/>
      <c r="J50" s="45"/>
      <c r="K50" s="45"/>
      <c r="L50" s="45"/>
      <c r="M50" s="45"/>
      <c r="N50" s="45"/>
      <c r="O50" s="45"/>
      <c r="P50" s="45"/>
      <c r="Q50" s="45"/>
      <c r="R50" s="45"/>
      <c r="S50" s="45"/>
      <c r="T50" s="45"/>
      <c r="U50" s="45"/>
      <c r="V50" s="45"/>
      <c r="W50" s="45"/>
      <c r="X50" s="45"/>
      <c r="Y50" s="45"/>
      <c r="Z50" s="45"/>
      <c r="AA50" s="45"/>
      <c r="AB50" s="45"/>
      <c r="AC50" s="45"/>
      <c r="AD50" s="45"/>
      <c r="AE50" s="45"/>
      <c r="AF50" s="41"/>
      <c r="AG50" s="41"/>
      <c r="AH50" s="41"/>
      <c r="AI50" s="42"/>
    </row>
    <row r="51" spans="2:35" x14ac:dyDescent="0.3">
      <c r="B51" s="39" t="s">
        <v>120</v>
      </c>
      <c r="C51" s="40" t="s">
        <v>154</v>
      </c>
      <c r="D51" s="40"/>
      <c r="E51" s="45"/>
      <c r="F51" s="45"/>
      <c r="G51" s="45"/>
      <c r="H51" s="42"/>
      <c r="I51" s="42"/>
      <c r="J51" s="45"/>
      <c r="K51" s="45"/>
      <c r="L51" s="45"/>
      <c r="M51" s="45"/>
      <c r="N51" s="45"/>
      <c r="O51" s="45"/>
      <c r="P51" s="45"/>
      <c r="Q51" s="45"/>
      <c r="R51" s="45"/>
      <c r="S51" s="45"/>
      <c r="T51" s="45"/>
      <c r="U51" s="45"/>
      <c r="V51" s="45"/>
      <c r="W51" s="45"/>
      <c r="X51" s="45"/>
      <c r="Y51" s="45"/>
      <c r="Z51" s="45"/>
      <c r="AA51" s="45"/>
      <c r="AB51" s="45"/>
      <c r="AC51" s="45"/>
      <c r="AD51" s="45"/>
      <c r="AE51" s="45"/>
      <c r="AF51" s="41"/>
      <c r="AG51" s="41"/>
      <c r="AH51" s="41"/>
      <c r="AI51" s="42"/>
    </row>
    <row r="52" spans="2:35" x14ac:dyDescent="0.3">
      <c r="B52" s="39" t="s">
        <v>137</v>
      </c>
      <c r="C52" s="40" t="s">
        <v>138</v>
      </c>
      <c r="D52" s="40" t="s">
        <v>139</v>
      </c>
      <c r="E52" s="45"/>
      <c r="F52" s="45"/>
      <c r="G52" s="45"/>
      <c r="H52" s="45"/>
      <c r="I52" s="45"/>
      <c r="J52" s="45"/>
      <c r="K52" s="45"/>
      <c r="L52" s="45"/>
      <c r="M52" s="45"/>
      <c r="N52" s="45"/>
      <c r="O52" s="45"/>
      <c r="P52" s="45"/>
      <c r="Q52" s="45"/>
      <c r="R52" s="45"/>
      <c r="S52" s="45"/>
      <c r="T52" s="45"/>
      <c r="U52" s="45"/>
      <c r="V52" s="45"/>
      <c r="W52" s="45"/>
      <c r="X52" s="45"/>
      <c r="Y52" s="45"/>
      <c r="Z52" s="45"/>
      <c r="AA52" s="45"/>
      <c r="AB52" s="45"/>
      <c r="AC52" s="45"/>
      <c r="AD52" s="45"/>
      <c r="AE52" s="45"/>
      <c r="AF52" s="41"/>
      <c r="AG52" s="41"/>
      <c r="AH52" s="41"/>
      <c r="AI52" s="42"/>
    </row>
    <row r="53" spans="2:35" x14ac:dyDescent="0.3">
      <c r="B53" s="39" t="s">
        <v>137</v>
      </c>
      <c r="C53" s="40" t="s">
        <v>140</v>
      </c>
      <c r="D53" s="40" t="s">
        <v>141</v>
      </c>
      <c r="E53" s="45"/>
      <c r="F53" s="45"/>
      <c r="G53" s="45"/>
      <c r="H53" s="45"/>
      <c r="I53" s="45"/>
      <c r="J53" s="45"/>
      <c r="K53" s="45"/>
      <c r="L53" s="45"/>
      <c r="M53" s="45"/>
      <c r="N53" s="45"/>
      <c r="O53" s="45"/>
      <c r="P53" s="45"/>
      <c r="Q53" s="45"/>
      <c r="R53" s="45"/>
      <c r="S53" s="45"/>
      <c r="T53" s="45"/>
      <c r="U53" s="45"/>
      <c r="V53" s="45"/>
      <c r="W53" s="45"/>
      <c r="X53" s="45"/>
      <c r="Y53" s="45"/>
      <c r="Z53" s="45"/>
      <c r="AA53" s="45"/>
      <c r="AB53" s="45"/>
      <c r="AC53" s="45"/>
      <c r="AD53" s="45"/>
      <c r="AE53" s="45"/>
      <c r="AF53" s="41"/>
      <c r="AG53" s="41"/>
      <c r="AH53" s="41"/>
      <c r="AI53" s="42"/>
    </row>
    <row r="54" spans="2:35" x14ac:dyDescent="0.3">
      <c r="B54" s="39" t="s">
        <v>137</v>
      </c>
      <c r="C54" s="47" t="s">
        <v>142</v>
      </c>
      <c r="D54" s="48" t="s">
        <v>143</v>
      </c>
      <c r="E54" s="45"/>
      <c r="F54" s="45"/>
      <c r="G54" s="45"/>
      <c r="H54" s="45"/>
      <c r="I54" s="45"/>
      <c r="J54" s="45"/>
      <c r="K54" s="45"/>
      <c r="L54" s="45"/>
      <c r="M54" s="45"/>
      <c r="N54" s="45"/>
      <c r="O54" s="45"/>
      <c r="P54" s="45"/>
      <c r="Q54" s="45"/>
      <c r="R54" s="45"/>
      <c r="S54" s="45"/>
      <c r="T54" s="45"/>
      <c r="U54" s="45"/>
      <c r="V54" s="45"/>
      <c r="W54" s="45"/>
      <c r="X54" s="45"/>
      <c r="Y54" s="45"/>
      <c r="Z54" s="45"/>
      <c r="AA54" s="45"/>
      <c r="AB54" s="45"/>
      <c r="AC54" s="45"/>
      <c r="AD54" s="45"/>
      <c r="AE54" s="45"/>
      <c r="AF54" s="41"/>
      <c r="AG54" s="41"/>
      <c r="AH54" s="41"/>
      <c r="AI54" s="42"/>
    </row>
    <row r="55" spans="2:35" x14ac:dyDescent="0.3">
      <c r="B55" s="39" t="s">
        <v>137</v>
      </c>
      <c r="C55" s="47" t="s">
        <v>144</v>
      </c>
      <c r="D55" s="48" t="s">
        <v>27</v>
      </c>
      <c r="E55" s="45"/>
      <c r="F55" s="45"/>
      <c r="G55" s="45"/>
      <c r="H55" s="45"/>
      <c r="I55" s="45"/>
      <c r="J55" s="45"/>
      <c r="K55" s="45"/>
      <c r="L55" s="45"/>
      <c r="M55" s="45"/>
      <c r="N55" s="45"/>
      <c r="O55" s="45"/>
      <c r="P55" s="45"/>
      <c r="Q55" s="45"/>
      <c r="R55" s="45"/>
      <c r="S55" s="45"/>
      <c r="T55" s="45"/>
      <c r="U55" s="45"/>
      <c r="V55" s="45"/>
      <c r="W55" s="45"/>
      <c r="X55" s="45"/>
      <c r="Y55" s="45"/>
      <c r="Z55" s="45"/>
      <c r="AA55" s="45"/>
      <c r="AB55" s="45"/>
      <c r="AC55" s="45"/>
      <c r="AD55" s="45"/>
      <c r="AE55" s="45"/>
      <c r="AF55" s="41"/>
      <c r="AG55" s="41"/>
      <c r="AH55" s="41"/>
      <c r="AI55" s="42"/>
    </row>
    <row r="56" spans="2:35" x14ac:dyDescent="0.3">
      <c r="B56" s="39" t="s">
        <v>145</v>
      </c>
      <c r="C56" s="47" t="s">
        <v>146</v>
      </c>
      <c r="D56" s="48" t="s">
        <v>147</v>
      </c>
      <c r="E56" s="45"/>
      <c r="F56" s="45"/>
      <c r="G56" s="45"/>
      <c r="H56" s="45"/>
      <c r="I56" s="45"/>
      <c r="J56" s="45"/>
      <c r="K56" s="45"/>
      <c r="L56" s="45"/>
      <c r="M56" s="45"/>
      <c r="N56" s="45"/>
      <c r="O56" s="45"/>
      <c r="P56" s="45"/>
      <c r="Q56" s="45"/>
      <c r="R56" s="45"/>
      <c r="S56" s="45"/>
      <c r="T56" s="45"/>
      <c r="U56" s="45"/>
      <c r="V56" s="45"/>
      <c r="W56" s="45"/>
      <c r="X56" s="45"/>
      <c r="Y56" s="45"/>
      <c r="Z56" s="45"/>
      <c r="AA56" s="45"/>
      <c r="AB56" s="45"/>
      <c r="AC56" s="45"/>
      <c r="AD56" s="45"/>
      <c r="AE56" s="45"/>
      <c r="AF56" s="41"/>
      <c r="AG56" s="41"/>
      <c r="AH56" s="41"/>
      <c r="AI56" s="42"/>
    </row>
    <row r="57" spans="2:35" x14ac:dyDescent="0.3">
      <c r="B57" s="39" t="s">
        <v>148</v>
      </c>
      <c r="C57" s="47" t="s">
        <v>149</v>
      </c>
      <c r="D57" s="48" t="s">
        <v>150</v>
      </c>
      <c r="E57" s="45"/>
      <c r="F57" s="45"/>
      <c r="G57" s="45"/>
      <c r="H57" s="45"/>
      <c r="I57" s="45"/>
      <c r="J57" s="45"/>
      <c r="K57" s="45"/>
      <c r="L57" s="45"/>
      <c r="M57" s="45"/>
      <c r="N57" s="45"/>
      <c r="O57" s="45"/>
      <c r="P57" s="45"/>
      <c r="Q57" s="45"/>
      <c r="R57" s="45"/>
      <c r="S57" s="45"/>
      <c r="T57" s="45"/>
      <c r="U57" s="45"/>
      <c r="V57" s="45"/>
      <c r="W57" s="45"/>
      <c r="X57" s="45"/>
      <c r="Y57" s="45"/>
      <c r="Z57" s="45"/>
      <c r="AA57" s="45"/>
      <c r="AB57" s="45"/>
      <c r="AC57" s="45"/>
      <c r="AD57" s="45"/>
      <c r="AE57" s="45"/>
      <c r="AF57" s="41"/>
      <c r="AG57" s="41"/>
      <c r="AH57" s="41"/>
      <c r="AI57" s="42"/>
    </row>
    <row r="58" spans="2:35" x14ac:dyDescent="0.3">
      <c r="B58" s="39" t="s">
        <v>148</v>
      </c>
      <c r="C58" s="47" t="s">
        <v>151</v>
      </c>
      <c r="D58" s="48" t="s">
        <v>83</v>
      </c>
      <c r="E58" s="45"/>
      <c r="F58" s="45"/>
      <c r="G58" s="45"/>
      <c r="H58" s="42"/>
      <c r="I58" s="42"/>
      <c r="J58" s="45"/>
      <c r="K58" s="45"/>
      <c r="L58" s="45"/>
      <c r="M58" s="45"/>
      <c r="N58" s="45"/>
      <c r="O58" s="45"/>
      <c r="P58" s="45"/>
      <c r="Q58" s="45"/>
      <c r="R58" s="45"/>
      <c r="S58" s="45"/>
      <c r="T58" s="45"/>
      <c r="U58" s="45"/>
      <c r="V58" s="45"/>
      <c r="W58" s="45"/>
      <c r="X58" s="45"/>
      <c r="Y58" s="45"/>
      <c r="Z58" s="45"/>
      <c r="AA58" s="45"/>
      <c r="AB58" s="45"/>
      <c r="AC58" s="45"/>
      <c r="AD58" s="45"/>
      <c r="AE58" s="45"/>
      <c r="AF58" s="41"/>
      <c r="AG58" s="41"/>
      <c r="AH58" s="41"/>
      <c r="AI58" s="42"/>
    </row>
  </sheetData>
  <mergeCells count="5">
    <mergeCell ref="B3:C3"/>
    <mergeCell ref="B4:C4"/>
    <mergeCell ref="B5:C6"/>
    <mergeCell ref="F6:F7"/>
    <mergeCell ref="E10:AI10"/>
  </mergeCells>
  <conditionalFormatting sqref="E12:AI58">
    <cfRule type="expression" dxfId="6" priority="1">
      <formula>E$12&gt;EOMONTH($E$2,0)</formula>
    </cfRule>
    <cfRule type="expression" dxfId="5" priority="2">
      <formula>COUNTIF(JOURS_FERIES,E$12)+COUNTIF(JOURS_RTT,E$12)&gt;0</formula>
    </cfRule>
    <cfRule type="expression" dxfId="4" priority="3">
      <formula>WEEKDAY(E$12,2)&gt;5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8913" r:id="rId4" name="OPEX">
          <controlPr defaultSize="0" autoLine="0" autoPict="0" r:id="rId5">
            <anchor moveWithCells="1">
              <from>
                <xdr:col>6</xdr:col>
                <xdr:colOff>0</xdr:colOff>
                <xdr:row>4</xdr:row>
                <xdr:rowOff>200025</xdr:rowOff>
              </from>
              <to>
                <xdr:col>9</xdr:col>
                <xdr:colOff>200025</xdr:colOff>
                <xdr:row>8</xdr:row>
                <xdr:rowOff>0</xdr:rowOff>
              </to>
            </anchor>
          </controlPr>
        </control>
      </mc:Choice>
      <mc:Fallback>
        <control shapeId="38913" r:id="rId4" name="OPEX"/>
      </mc:Fallback>
    </mc:AlternateContent>
    <mc:AlternateContent xmlns:mc="http://schemas.openxmlformats.org/markup-compatibility/2006">
      <mc:Choice Requires="x14">
        <control shapeId="38914" r:id="rId6" name="CommandButton1">
          <controlPr defaultSize="0" autoLine="0" autoPict="0" r:id="rId7">
            <anchor moveWithCells="1">
              <from>
                <xdr:col>11</xdr:col>
                <xdr:colOff>0</xdr:colOff>
                <xdr:row>4</xdr:row>
                <xdr:rowOff>200025</xdr:rowOff>
              </from>
              <to>
                <xdr:col>14</xdr:col>
                <xdr:colOff>200025</xdr:colOff>
                <xdr:row>8</xdr:row>
                <xdr:rowOff>9525</xdr:rowOff>
              </to>
            </anchor>
          </controlPr>
        </control>
      </mc:Choice>
      <mc:Fallback>
        <control shapeId="38914" r:id="rId6" name="CommandButton1"/>
      </mc:Fallback>
    </mc:AlternateContent>
    <mc:AlternateContent xmlns:mc="http://schemas.openxmlformats.org/markup-compatibility/2006">
      <mc:Choice Requires="x14">
        <control shapeId="38915" r:id="rId8" name="CommandButton2">
          <controlPr defaultSize="0" autoLine="0" autoPict="0" r:id="rId9">
            <anchor moveWithCells="1">
              <from>
                <xdr:col>15</xdr:col>
                <xdr:colOff>390525</xdr:colOff>
                <xdr:row>4</xdr:row>
                <xdr:rowOff>190500</xdr:rowOff>
              </from>
              <to>
                <xdr:col>19</xdr:col>
                <xdr:colOff>180975</xdr:colOff>
                <xdr:row>7</xdr:row>
                <xdr:rowOff>247650</xdr:rowOff>
              </to>
            </anchor>
          </controlPr>
        </control>
      </mc:Choice>
      <mc:Fallback>
        <control shapeId="38915" r:id="rId8" name="CommandButton2"/>
      </mc:Fallback>
    </mc:AlternateContent>
    <mc:AlternateContent xmlns:mc="http://schemas.openxmlformats.org/markup-compatibility/2006">
      <mc:Choice Requires="x14">
        <control shapeId="38916" r:id="rId10" name="CommandButton3">
          <controlPr defaultSize="0" autoLine="0" autoPict="0" r:id="rId11">
            <anchor moveWithCells="1">
              <from>
                <xdr:col>21</xdr:col>
                <xdr:colOff>9525</xdr:colOff>
                <xdr:row>4</xdr:row>
                <xdr:rowOff>209550</xdr:rowOff>
              </from>
              <to>
                <xdr:col>24</xdr:col>
                <xdr:colOff>209550</xdr:colOff>
                <xdr:row>8</xdr:row>
                <xdr:rowOff>19050</xdr:rowOff>
              </to>
            </anchor>
          </controlPr>
        </control>
      </mc:Choice>
      <mc:Fallback>
        <control shapeId="38916" r:id="rId10" name="CommandButton3"/>
      </mc:Fallback>
    </mc:AlternateContent>
    <mc:AlternateContent xmlns:mc="http://schemas.openxmlformats.org/markup-compatibility/2006">
      <mc:Choice Requires="x14">
        <control shapeId="38917" r:id="rId12" name="CommandButton4">
          <controlPr defaultSize="0" autoLine="0" autoPict="0" r:id="rId13">
            <anchor moveWithCells="1">
              <from>
                <xdr:col>26</xdr:col>
                <xdr:colOff>0</xdr:colOff>
                <xdr:row>4</xdr:row>
                <xdr:rowOff>190500</xdr:rowOff>
              </from>
              <to>
                <xdr:col>29</xdr:col>
                <xdr:colOff>180975</xdr:colOff>
                <xdr:row>7</xdr:row>
                <xdr:rowOff>247650</xdr:rowOff>
              </to>
            </anchor>
          </controlPr>
        </control>
      </mc:Choice>
      <mc:Fallback>
        <control shapeId="38917" r:id="rId12" name="CommandButton4"/>
      </mc:Fallback>
    </mc:AlternateContent>
    <mc:AlternateContent xmlns:mc="http://schemas.openxmlformats.org/markup-compatibility/2006">
      <mc:Choice Requires="x14">
        <control shapeId="38918" r:id="rId14" name="CommandButton5">
          <controlPr defaultSize="0" autoLine="0" autoPict="0" r:id="rId15">
            <anchor moveWithCells="1">
              <from>
                <xdr:col>31</xdr:col>
                <xdr:colOff>0</xdr:colOff>
                <xdr:row>4</xdr:row>
                <xdr:rowOff>200025</xdr:rowOff>
              </from>
              <to>
                <xdr:col>34</xdr:col>
                <xdr:colOff>180975</xdr:colOff>
                <xdr:row>8</xdr:row>
                <xdr:rowOff>0</xdr:rowOff>
              </to>
            </anchor>
          </controlPr>
        </control>
      </mc:Choice>
      <mc:Fallback>
        <control shapeId="38918" r:id="rId14" name="CommandButton5"/>
      </mc:Fallback>
    </mc:AlternateContent>
    <mc:AlternateContent xmlns:mc="http://schemas.openxmlformats.org/markup-compatibility/2006">
      <mc:Choice Requires="x14">
        <control shapeId="38919" r:id="rId16" name="CommandButton6">
          <controlPr locked="0" defaultSize="0" autoLine="0" r:id="rId17">
            <anchor moveWithCells="1">
              <from>
                <xdr:col>15</xdr:col>
                <xdr:colOff>390525</xdr:colOff>
                <xdr:row>1</xdr:row>
                <xdr:rowOff>9525</xdr:rowOff>
              </from>
              <to>
                <xdr:col>19</xdr:col>
                <xdr:colOff>180975</xdr:colOff>
                <xdr:row>3</xdr:row>
                <xdr:rowOff>161925</xdr:rowOff>
              </to>
            </anchor>
          </controlPr>
        </control>
      </mc:Choice>
      <mc:Fallback>
        <control shapeId="38919" r:id="rId16" name="CommandButton6"/>
      </mc:Fallback>
    </mc:AlternateContent>
    <mc:AlternateContent xmlns:mc="http://schemas.openxmlformats.org/markup-compatibility/2006">
      <mc:Choice Requires="x14">
        <control shapeId="38920" r:id="rId18" name="CommandButton7">
          <controlPr defaultSize="0" autoLine="0" r:id="rId19">
            <anchor moveWithCells="1">
              <from>
                <xdr:col>21</xdr:col>
                <xdr:colOff>0</xdr:colOff>
                <xdr:row>1</xdr:row>
                <xdr:rowOff>9525</xdr:rowOff>
              </from>
              <to>
                <xdr:col>24</xdr:col>
                <xdr:colOff>200025</xdr:colOff>
                <xdr:row>3</xdr:row>
                <xdr:rowOff>152400</xdr:rowOff>
              </to>
            </anchor>
          </controlPr>
        </control>
      </mc:Choice>
      <mc:Fallback>
        <control shapeId="38920" r:id="rId18" name="CommandButton7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Feuil1!$G$2:$G$13</xm:f>
          </x14:formula1>
          <xm:sqref>A2</xm:sqref>
        </x14:dataValidation>
        <x14:dataValidation type="list" allowBlank="1" showInputMessage="1" showErrorMessage="1">
          <x14:formula1>
            <xm:f>Feuil1!$D$2:$D$13</xm:f>
          </x14:formula1>
          <xm:sqref>A1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U58"/>
  <sheetViews>
    <sheetView showGridLines="0" zoomScaleNormal="100" zoomScalePageLayoutView="68" workbookViewId="0">
      <pane ySplit="12" topLeftCell="A16" activePane="bottomLeft" state="frozen"/>
      <selection activeCell="B3" sqref="B3:C5"/>
      <selection pane="bottomLeft"/>
    </sheetView>
  </sheetViews>
  <sheetFormatPr baseColWidth="10" defaultColWidth="11.42578125" defaultRowHeight="20.25" x14ac:dyDescent="0.3"/>
  <cols>
    <col min="1" max="1" width="20.28515625" style="22" customWidth="1"/>
    <col min="2" max="2" width="9.140625" style="22" bestFit="1" customWidth="1"/>
    <col min="3" max="3" width="29.28515625" style="22" bestFit="1" customWidth="1"/>
    <col min="4" max="4" width="18.85546875" style="22" bestFit="1" customWidth="1"/>
    <col min="5" max="9" width="6" style="22" customWidth="1"/>
    <col min="10" max="10" width="6.140625" style="22" customWidth="1"/>
    <col min="11" max="29" width="6" style="22" customWidth="1"/>
    <col min="30" max="30" width="5.7109375" style="22" customWidth="1"/>
    <col min="31" max="31" width="5.85546875" style="22" customWidth="1"/>
    <col min="32" max="32" width="6.140625" style="22" customWidth="1"/>
    <col min="33" max="34" width="6" style="22" customWidth="1"/>
    <col min="35" max="35" width="5.85546875" style="22" customWidth="1"/>
    <col min="36" max="36" width="4.42578125" style="22" customWidth="1"/>
    <col min="37" max="38" width="11.42578125" style="22"/>
    <col min="39" max="39" width="3" style="22" hidden="1" customWidth="1"/>
    <col min="40" max="40" width="14.140625" style="22" hidden="1" customWidth="1"/>
    <col min="41" max="16384" width="11.42578125" style="22"/>
  </cols>
  <sheetData>
    <row r="1" spans="1:47" ht="28.5" customHeight="1" x14ac:dyDescent="0.45">
      <c r="A1" s="54" t="s">
        <v>39</v>
      </c>
      <c r="S1" s="25" t="s">
        <v>34</v>
      </c>
      <c r="Y1" s="56" t="s">
        <v>34</v>
      </c>
    </row>
    <row r="2" spans="1:47" ht="33" customHeight="1" x14ac:dyDescent="0.45">
      <c r="A2" s="51">
        <v>2020</v>
      </c>
      <c r="E2" s="23">
        <f>DATE(A2,MONTH(A1&amp;1),1)</f>
        <v>44044</v>
      </c>
      <c r="F2" s="24">
        <f>DATE(A2,MONTH(A1&amp;1)+1,1-1)</f>
        <v>44074</v>
      </c>
      <c r="S2" s="25" t="s">
        <v>34</v>
      </c>
      <c r="T2" s="25" t="s">
        <v>34</v>
      </c>
    </row>
    <row r="3" spans="1:47" x14ac:dyDescent="0.3">
      <c r="B3" s="83"/>
      <c r="C3" s="83"/>
      <c r="F3" s="26"/>
      <c r="S3" s="25" t="s">
        <v>34</v>
      </c>
    </row>
    <row r="4" spans="1:47" x14ac:dyDescent="0.3">
      <c r="B4" s="84"/>
      <c r="C4" s="84"/>
      <c r="F4" s="50"/>
      <c r="I4" s="26"/>
      <c r="S4" s="25" t="s">
        <v>34</v>
      </c>
      <c r="T4" s="50"/>
      <c r="V4" s="29"/>
      <c r="W4" s="29"/>
      <c r="AA4" s="28" t="s">
        <v>34</v>
      </c>
      <c r="AH4" s="28" t="s">
        <v>34</v>
      </c>
    </row>
    <row r="5" spans="1:47" x14ac:dyDescent="0.3">
      <c r="B5" s="84"/>
      <c r="C5" s="84"/>
      <c r="S5" s="25" t="s">
        <v>34</v>
      </c>
      <c r="V5" s="31" t="s">
        <v>34</v>
      </c>
      <c r="W5" s="29"/>
      <c r="AG5" s="25" t="s">
        <v>34</v>
      </c>
    </row>
    <row r="6" spans="1:47" x14ac:dyDescent="0.3">
      <c r="B6" s="84"/>
      <c r="C6" s="84"/>
      <c r="F6" s="85"/>
      <c r="S6" s="25" t="s">
        <v>34</v>
      </c>
      <c r="T6" s="29"/>
      <c r="W6" s="32"/>
      <c r="Y6" s="26"/>
      <c r="AA6" s="26"/>
      <c r="AC6" s="30" t="s">
        <v>34</v>
      </c>
      <c r="AD6" s="32"/>
    </row>
    <row r="7" spans="1:47" x14ac:dyDescent="0.3">
      <c r="F7" s="85"/>
      <c r="S7" s="25" t="s">
        <v>34</v>
      </c>
      <c r="T7" s="29"/>
      <c r="W7" s="32"/>
      <c r="Y7" s="26"/>
      <c r="AA7" s="26"/>
      <c r="AD7" s="32"/>
      <c r="AF7" s="26"/>
      <c r="AG7" s="26"/>
      <c r="AH7" s="26"/>
    </row>
    <row r="8" spans="1:47" x14ac:dyDescent="0.3">
      <c r="A8" s="23"/>
      <c r="S8" s="25" t="s">
        <v>34</v>
      </c>
      <c r="T8" s="25" t="s">
        <v>34</v>
      </c>
    </row>
    <row r="9" spans="1:47" x14ac:dyDescent="0.3">
      <c r="A9" s="49"/>
    </row>
    <row r="10" spans="1:47" ht="41.25" customHeight="1" x14ac:dyDescent="0.3">
      <c r="E10" s="81" t="str">
        <f>"Planning BOI du "&amp;TEXT(E2,"jj mmmm aaaa")&amp;" au "&amp;TEXT(F2,"jj mmmm aaaa")</f>
        <v>Planning BOI du 01 août 2020 au 31 août 2020</v>
      </c>
      <c r="F10" s="82"/>
      <c r="G10" s="82"/>
      <c r="H10" s="82"/>
      <c r="I10" s="82"/>
      <c r="J10" s="82"/>
      <c r="K10" s="82"/>
      <c r="L10" s="82"/>
      <c r="M10" s="82"/>
      <c r="N10" s="82"/>
      <c r="O10" s="82"/>
      <c r="P10" s="82"/>
      <c r="Q10" s="82"/>
      <c r="R10" s="82"/>
      <c r="S10" s="82"/>
      <c r="T10" s="82"/>
      <c r="U10" s="82"/>
      <c r="V10" s="82"/>
      <c r="W10" s="82"/>
      <c r="X10" s="82"/>
      <c r="Y10" s="82"/>
      <c r="Z10" s="82"/>
      <c r="AA10" s="82"/>
      <c r="AB10" s="82"/>
      <c r="AC10" s="82"/>
      <c r="AD10" s="82"/>
      <c r="AE10" s="82"/>
      <c r="AF10" s="82"/>
      <c r="AG10" s="82"/>
      <c r="AH10" s="82"/>
      <c r="AI10" s="82"/>
      <c r="AO10" s="25" t="s">
        <v>34</v>
      </c>
      <c r="AU10" s="27" t="s">
        <v>34</v>
      </c>
    </row>
    <row r="12" spans="1:47" ht="75" customHeight="1" x14ac:dyDescent="0.3">
      <c r="A12" s="33"/>
      <c r="B12" s="34"/>
      <c r="C12" s="35"/>
      <c r="D12" s="35"/>
      <c r="E12" s="36">
        <f>DATE(A2,MONTH(A1&amp;1),1)</f>
        <v>44044</v>
      </c>
      <c r="F12" s="37">
        <f>E12+1</f>
        <v>44045</v>
      </c>
      <c r="G12" s="37">
        <f t="shared" ref="G12:AG12" si="0">F12+1</f>
        <v>44046</v>
      </c>
      <c r="H12" s="37">
        <f t="shared" si="0"/>
        <v>44047</v>
      </c>
      <c r="I12" s="37">
        <f t="shared" si="0"/>
        <v>44048</v>
      </c>
      <c r="J12" s="37">
        <f t="shared" si="0"/>
        <v>44049</v>
      </c>
      <c r="K12" s="37">
        <f t="shared" si="0"/>
        <v>44050</v>
      </c>
      <c r="L12" s="37">
        <f t="shared" si="0"/>
        <v>44051</v>
      </c>
      <c r="M12" s="37">
        <f t="shared" si="0"/>
        <v>44052</v>
      </c>
      <c r="N12" s="37">
        <f t="shared" si="0"/>
        <v>44053</v>
      </c>
      <c r="O12" s="37">
        <f t="shared" si="0"/>
        <v>44054</v>
      </c>
      <c r="P12" s="37">
        <f t="shared" si="0"/>
        <v>44055</v>
      </c>
      <c r="Q12" s="37">
        <f t="shared" si="0"/>
        <v>44056</v>
      </c>
      <c r="R12" s="37">
        <f t="shared" si="0"/>
        <v>44057</v>
      </c>
      <c r="S12" s="37">
        <f t="shared" si="0"/>
        <v>44058</v>
      </c>
      <c r="T12" s="37">
        <f t="shared" si="0"/>
        <v>44059</v>
      </c>
      <c r="U12" s="37">
        <f t="shared" si="0"/>
        <v>44060</v>
      </c>
      <c r="V12" s="37">
        <f t="shared" si="0"/>
        <v>44061</v>
      </c>
      <c r="W12" s="37">
        <f t="shared" si="0"/>
        <v>44062</v>
      </c>
      <c r="X12" s="37">
        <f t="shared" si="0"/>
        <v>44063</v>
      </c>
      <c r="Y12" s="37">
        <f t="shared" si="0"/>
        <v>44064</v>
      </c>
      <c r="Z12" s="37">
        <f t="shared" si="0"/>
        <v>44065</v>
      </c>
      <c r="AA12" s="37">
        <f t="shared" si="0"/>
        <v>44066</v>
      </c>
      <c r="AB12" s="37">
        <f t="shared" si="0"/>
        <v>44067</v>
      </c>
      <c r="AC12" s="37">
        <f t="shared" si="0"/>
        <v>44068</v>
      </c>
      <c r="AD12" s="37">
        <f t="shared" si="0"/>
        <v>44069</v>
      </c>
      <c r="AE12" s="37">
        <f t="shared" si="0"/>
        <v>44070</v>
      </c>
      <c r="AF12" s="37">
        <f t="shared" si="0"/>
        <v>44071</v>
      </c>
      <c r="AG12" s="37">
        <f t="shared" si="0"/>
        <v>44072</v>
      </c>
      <c r="AH12" s="37">
        <f>IF(MONTH(AG12+1)=MONTH(AG12),AG12+1,"")</f>
        <v>44073</v>
      </c>
      <c r="AI12" s="37">
        <f t="shared" ref="AI12" si="1">AH12+1</f>
        <v>44074</v>
      </c>
    </row>
    <row r="13" spans="1:47" x14ac:dyDescent="0.3">
      <c r="A13" s="38"/>
      <c r="B13" s="39" t="s">
        <v>61</v>
      </c>
      <c r="C13" s="40" t="s">
        <v>62</v>
      </c>
      <c r="D13" s="40" t="s">
        <v>63</v>
      </c>
      <c r="E13" s="41"/>
      <c r="F13" s="41"/>
      <c r="G13" s="41"/>
      <c r="H13" s="41"/>
      <c r="I13" s="42"/>
      <c r="J13" s="42"/>
      <c r="K13" s="42"/>
      <c r="L13" s="42"/>
      <c r="M13" s="42"/>
      <c r="N13" s="43" t="s">
        <v>34</v>
      </c>
      <c r="O13" s="42"/>
      <c r="P13" s="42"/>
      <c r="Q13" s="42"/>
      <c r="R13" s="42"/>
      <c r="S13" s="42"/>
      <c r="T13" s="42"/>
      <c r="U13" s="42"/>
      <c r="V13" s="42"/>
      <c r="W13" s="42"/>
      <c r="X13" s="42"/>
      <c r="Y13" s="42"/>
      <c r="Z13" s="42"/>
      <c r="AA13" s="42"/>
      <c r="AB13" s="42"/>
      <c r="AC13" s="42"/>
      <c r="AD13" s="42"/>
      <c r="AE13" s="42"/>
      <c r="AF13" s="42"/>
      <c r="AG13" s="42"/>
      <c r="AH13" s="42"/>
      <c r="AI13" s="42"/>
    </row>
    <row r="14" spans="1:47" x14ac:dyDescent="0.3">
      <c r="A14" s="38"/>
      <c r="B14" s="39" t="s">
        <v>64</v>
      </c>
      <c r="C14" s="40" t="s">
        <v>65</v>
      </c>
      <c r="D14" s="40" t="s">
        <v>66</v>
      </c>
      <c r="E14" s="41"/>
      <c r="F14" s="41"/>
      <c r="G14" s="44" t="s">
        <v>34</v>
      </c>
      <c r="H14" s="41"/>
      <c r="I14" s="43" t="s">
        <v>34</v>
      </c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2"/>
      <c r="AE14" s="42"/>
      <c r="AF14" s="42"/>
      <c r="AG14" s="42"/>
      <c r="AH14" s="42"/>
      <c r="AI14" s="42"/>
    </row>
    <row r="15" spans="1:47" x14ac:dyDescent="0.3">
      <c r="A15" s="38"/>
      <c r="B15" s="39" t="s">
        <v>67</v>
      </c>
      <c r="C15" s="40" t="s">
        <v>68</v>
      </c>
      <c r="D15" s="40" t="s">
        <v>63</v>
      </c>
      <c r="E15" s="41"/>
      <c r="F15" s="41"/>
      <c r="G15" s="41"/>
      <c r="H15" s="43" t="s">
        <v>34</v>
      </c>
      <c r="I15" s="42"/>
      <c r="J15" s="42"/>
      <c r="K15" s="42"/>
      <c r="L15" s="42"/>
      <c r="M15" s="42"/>
      <c r="N15" s="42"/>
      <c r="O15" s="42"/>
      <c r="P15" s="41" t="s">
        <v>34</v>
      </c>
      <c r="Q15" s="42"/>
      <c r="R15" s="42"/>
      <c r="S15" s="42"/>
      <c r="T15" s="42"/>
      <c r="U15" s="42"/>
      <c r="V15" s="42"/>
      <c r="W15" s="42"/>
      <c r="X15" s="42"/>
      <c r="Y15" s="42"/>
      <c r="Z15" s="42"/>
      <c r="AA15" s="42"/>
      <c r="AB15" s="42"/>
      <c r="AC15" s="42"/>
      <c r="AD15" s="42"/>
      <c r="AE15" s="42"/>
      <c r="AF15" s="42"/>
      <c r="AG15" s="42"/>
      <c r="AH15" s="42"/>
      <c r="AI15" s="42"/>
    </row>
    <row r="16" spans="1:47" x14ac:dyDescent="0.3">
      <c r="A16" s="38"/>
      <c r="B16" s="39" t="s">
        <v>67</v>
      </c>
      <c r="C16" s="40" t="s">
        <v>69</v>
      </c>
      <c r="D16" s="40" t="s">
        <v>70</v>
      </c>
      <c r="E16" s="41"/>
      <c r="F16" s="44" t="s">
        <v>34</v>
      </c>
      <c r="G16" s="41"/>
      <c r="H16" s="41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  <c r="AG16" s="42"/>
      <c r="AH16" s="42"/>
      <c r="AI16" s="42"/>
      <c r="AN16" s="23"/>
    </row>
    <row r="17" spans="1:35" x14ac:dyDescent="0.3">
      <c r="A17" s="38"/>
      <c r="B17" s="39" t="s">
        <v>28</v>
      </c>
      <c r="C17" s="40" t="s">
        <v>71</v>
      </c>
      <c r="D17" s="40" t="s">
        <v>72</v>
      </c>
      <c r="E17" s="41"/>
      <c r="F17" s="41"/>
      <c r="G17" s="41"/>
      <c r="H17" s="41"/>
      <c r="I17" s="43" t="s">
        <v>34</v>
      </c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  <c r="AG17" s="42"/>
      <c r="AH17" s="42"/>
      <c r="AI17" s="42"/>
    </row>
    <row r="18" spans="1:35" x14ac:dyDescent="0.3">
      <c r="A18" s="38"/>
      <c r="B18" s="39" t="s">
        <v>28</v>
      </c>
      <c r="C18" s="40" t="s">
        <v>73</v>
      </c>
      <c r="D18" s="40" t="s">
        <v>74</v>
      </c>
      <c r="E18" s="42"/>
      <c r="F18" s="42"/>
      <c r="G18" s="42"/>
      <c r="H18" s="42"/>
      <c r="I18" s="42"/>
      <c r="J18" s="42"/>
      <c r="K18" s="42"/>
      <c r="L18" s="42"/>
      <c r="M18" s="58"/>
      <c r="N18" s="58"/>
      <c r="O18" s="58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  <c r="AG18" s="42"/>
      <c r="AH18" s="42"/>
      <c r="AI18" s="42"/>
    </row>
    <row r="19" spans="1:35" x14ac:dyDescent="0.3">
      <c r="A19" s="38"/>
      <c r="B19" s="39" t="s">
        <v>28</v>
      </c>
      <c r="C19" s="40" t="s">
        <v>75</v>
      </c>
      <c r="D19" s="40" t="s">
        <v>76</v>
      </c>
      <c r="E19" s="42"/>
      <c r="F19" s="42"/>
      <c r="G19" s="42"/>
      <c r="H19" s="42"/>
      <c r="I19" s="42"/>
      <c r="J19" s="42"/>
      <c r="K19" s="42"/>
      <c r="L19" s="42"/>
      <c r="M19" s="58"/>
      <c r="N19" s="58"/>
      <c r="O19" s="58"/>
      <c r="P19" s="42"/>
      <c r="Q19" s="42"/>
      <c r="R19" s="42"/>
      <c r="S19" s="42"/>
      <c r="T19" s="42"/>
      <c r="U19" s="44" t="s">
        <v>34</v>
      </c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  <c r="AG19" s="42"/>
      <c r="AH19" s="42"/>
      <c r="AI19" s="42"/>
    </row>
    <row r="20" spans="1:35" x14ac:dyDescent="0.3">
      <c r="A20" s="38"/>
      <c r="B20" s="39" t="s">
        <v>28</v>
      </c>
      <c r="C20" s="40" t="s">
        <v>77</v>
      </c>
      <c r="D20" s="40" t="s">
        <v>78</v>
      </c>
      <c r="E20" s="42"/>
      <c r="F20" s="42"/>
      <c r="G20" s="42"/>
      <c r="H20" s="42"/>
      <c r="I20" s="42"/>
      <c r="J20" s="42"/>
      <c r="K20" s="42"/>
      <c r="L20" s="42"/>
      <c r="M20" s="42"/>
      <c r="N20" s="58"/>
      <c r="O20" s="58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  <c r="AG20" s="42"/>
      <c r="AH20" s="42"/>
      <c r="AI20" s="42"/>
    </row>
    <row r="21" spans="1:35" x14ac:dyDescent="0.3">
      <c r="A21" s="38"/>
      <c r="B21" s="39" t="s">
        <v>79</v>
      </c>
      <c r="C21" s="40" t="s">
        <v>80</v>
      </c>
      <c r="D21" s="40" t="s">
        <v>81</v>
      </c>
      <c r="E21" s="42"/>
      <c r="F21" s="42"/>
      <c r="G21" s="44" t="s">
        <v>34</v>
      </c>
      <c r="H21" s="44" t="s">
        <v>34</v>
      </c>
      <c r="I21" s="42"/>
      <c r="J21" s="42"/>
      <c r="K21" s="42"/>
      <c r="L21" s="42"/>
      <c r="M21" s="42"/>
      <c r="N21" s="43" t="s">
        <v>34</v>
      </c>
      <c r="O21" s="42"/>
      <c r="P21" s="42"/>
      <c r="Q21" s="42"/>
      <c r="R21" s="42"/>
      <c r="S21" s="42"/>
      <c r="T21" s="42"/>
      <c r="U21" s="42"/>
      <c r="V21" s="42"/>
      <c r="W21" s="42"/>
      <c r="X21" s="42"/>
      <c r="Y21" s="42"/>
      <c r="Z21" s="42"/>
      <c r="AA21" s="42"/>
      <c r="AB21" s="42"/>
      <c r="AC21" s="42"/>
      <c r="AD21" s="42"/>
      <c r="AE21" s="42"/>
      <c r="AF21" s="42"/>
      <c r="AG21" s="42"/>
      <c r="AH21" s="42"/>
      <c r="AI21" s="42"/>
    </row>
    <row r="22" spans="1:35" x14ac:dyDescent="0.3">
      <c r="A22" s="38"/>
      <c r="B22" s="39" t="s">
        <v>82</v>
      </c>
      <c r="C22" s="40" t="s">
        <v>84</v>
      </c>
      <c r="D22" s="40" t="s">
        <v>85</v>
      </c>
      <c r="E22" s="42"/>
      <c r="F22" s="42"/>
      <c r="G22" s="44" t="s">
        <v>34</v>
      </c>
      <c r="H22" s="44" t="s">
        <v>34</v>
      </c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2"/>
      <c r="X22" s="42"/>
      <c r="Y22" s="42"/>
      <c r="Z22" s="42"/>
      <c r="AA22" s="42"/>
      <c r="AB22" s="42"/>
      <c r="AC22" s="42"/>
      <c r="AD22" s="42"/>
      <c r="AE22" s="42"/>
      <c r="AF22" s="42"/>
      <c r="AG22" s="42"/>
      <c r="AH22" s="42"/>
      <c r="AI22" s="42"/>
    </row>
    <row r="23" spans="1:35" x14ac:dyDescent="0.3">
      <c r="A23" s="38"/>
      <c r="B23" s="39" t="s">
        <v>82</v>
      </c>
      <c r="C23" s="40" t="s">
        <v>86</v>
      </c>
      <c r="D23" s="40" t="s">
        <v>87</v>
      </c>
      <c r="E23" s="42"/>
      <c r="F23" s="42"/>
      <c r="G23" s="44" t="s">
        <v>34</v>
      </c>
      <c r="H23" s="44" t="s">
        <v>34</v>
      </c>
      <c r="I23" s="42"/>
      <c r="J23" s="42"/>
      <c r="K23" s="44" t="s">
        <v>34</v>
      </c>
      <c r="L23" s="44" t="s">
        <v>34</v>
      </c>
      <c r="M23" s="44" t="s">
        <v>34</v>
      </c>
      <c r="N23" s="44" t="s">
        <v>34</v>
      </c>
      <c r="O23" s="42"/>
      <c r="P23" s="42"/>
      <c r="Q23" s="42"/>
      <c r="R23" s="42"/>
      <c r="S23" s="44" t="s">
        <v>34</v>
      </c>
      <c r="T23" s="42"/>
      <c r="U23" s="42"/>
      <c r="V23" s="42"/>
      <c r="W23" s="42"/>
      <c r="X23" s="42"/>
      <c r="Y23" s="44" t="s">
        <v>34</v>
      </c>
      <c r="Z23" s="42"/>
      <c r="AA23" s="42"/>
      <c r="AB23" s="42"/>
      <c r="AC23" s="42"/>
      <c r="AD23" s="42"/>
      <c r="AE23" s="42"/>
      <c r="AF23" s="42"/>
      <c r="AG23" s="42"/>
      <c r="AH23" s="42"/>
      <c r="AI23" s="42"/>
    </row>
    <row r="24" spans="1:35" x14ac:dyDescent="0.3">
      <c r="A24" s="38"/>
      <c r="B24" s="39" t="s">
        <v>82</v>
      </c>
      <c r="C24" s="40" t="s">
        <v>88</v>
      </c>
      <c r="D24" s="40" t="s">
        <v>89</v>
      </c>
      <c r="E24" s="44" t="s">
        <v>34</v>
      </c>
      <c r="F24" s="44" t="s">
        <v>34</v>
      </c>
      <c r="G24" s="44" t="s">
        <v>34</v>
      </c>
      <c r="H24" s="44" t="s">
        <v>34</v>
      </c>
      <c r="I24" s="42"/>
      <c r="J24" s="42"/>
      <c r="K24" s="44" t="s">
        <v>34</v>
      </c>
      <c r="L24" s="44" t="s">
        <v>34</v>
      </c>
      <c r="M24" s="44" t="s">
        <v>34</v>
      </c>
      <c r="N24" s="44" t="s">
        <v>34</v>
      </c>
      <c r="O24" s="42"/>
      <c r="P24" s="42"/>
      <c r="Q24" s="42"/>
      <c r="R24" s="42"/>
      <c r="S24" s="42"/>
      <c r="T24" s="42"/>
      <c r="U24" s="42"/>
      <c r="V24" s="42"/>
      <c r="W24" s="42"/>
      <c r="X24" s="42"/>
      <c r="Y24" s="42"/>
      <c r="Z24" s="42"/>
      <c r="AA24" s="42"/>
      <c r="AB24" s="42"/>
      <c r="AC24" s="42"/>
      <c r="AD24" s="42"/>
      <c r="AE24" s="42"/>
      <c r="AF24" s="42"/>
      <c r="AG24" s="42"/>
      <c r="AH24" s="42"/>
      <c r="AI24" s="42"/>
    </row>
    <row r="25" spans="1:35" x14ac:dyDescent="0.3">
      <c r="A25" s="38"/>
      <c r="B25" s="39" t="s">
        <v>82</v>
      </c>
      <c r="C25" s="40" t="s">
        <v>90</v>
      </c>
      <c r="D25" s="40" t="s">
        <v>91</v>
      </c>
      <c r="E25" s="45"/>
      <c r="F25" s="45"/>
      <c r="G25" s="44" t="s">
        <v>34</v>
      </c>
      <c r="H25" s="44" t="s">
        <v>34</v>
      </c>
      <c r="I25" s="45"/>
      <c r="J25" s="45"/>
      <c r="K25" s="45"/>
      <c r="L25" s="45"/>
      <c r="M25" s="45"/>
      <c r="N25" s="45"/>
      <c r="O25" s="45"/>
      <c r="P25" s="45"/>
      <c r="Q25" s="45"/>
      <c r="R25" s="45"/>
      <c r="S25" s="45"/>
      <c r="T25" s="45"/>
      <c r="U25" s="45"/>
      <c r="V25" s="45"/>
      <c r="W25" s="45"/>
      <c r="X25" s="45"/>
      <c r="Y25" s="45"/>
      <c r="Z25" s="45"/>
      <c r="AA25" s="45"/>
      <c r="AB25" s="45"/>
      <c r="AC25" s="45"/>
      <c r="AD25" s="45"/>
      <c r="AE25" s="45"/>
      <c r="AF25" s="41"/>
      <c r="AG25" s="41"/>
      <c r="AH25" s="41"/>
      <c r="AI25" s="42"/>
    </row>
    <row r="26" spans="1:35" x14ac:dyDescent="0.3">
      <c r="A26" s="38"/>
      <c r="B26" s="39" t="s">
        <v>82</v>
      </c>
      <c r="C26" s="40" t="s">
        <v>152</v>
      </c>
      <c r="D26" s="40" t="s">
        <v>153</v>
      </c>
      <c r="E26" s="44" t="s">
        <v>34</v>
      </c>
      <c r="F26" s="45"/>
      <c r="G26" s="44" t="s">
        <v>34</v>
      </c>
      <c r="H26" s="44" t="s">
        <v>34</v>
      </c>
      <c r="I26" s="45"/>
      <c r="J26" s="45"/>
      <c r="K26" s="45"/>
      <c r="L26" s="45"/>
      <c r="M26" s="45"/>
      <c r="N26" s="45"/>
      <c r="O26" s="45"/>
      <c r="P26" s="45"/>
      <c r="Q26" s="45"/>
      <c r="R26" s="45"/>
      <c r="S26" s="45"/>
      <c r="T26" s="45"/>
      <c r="U26" s="45"/>
      <c r="V26" s="45"/>
      <c r="W26" s="45"/>
      <c r="X26" s="45"/>
      <c r="Y26" s="45"/>
      <c r="Z26" s="45"/>
      <c r="AA26" s="45"/>
      <c r="AB26" s="45"/>
      <c r="AC26" s="45"/>
      <c r="AD26" s="45"/>
      <c r="AE26" s="45"/>
      <c r="AF26" s="41"/>
      <c r="AG26" s="41"/>
      <c r="AH26" s="41"/>
      <c r="AI26" s="42"/>
    </row>
    <row r="27" spans="1:35" ht="15" customHeight="1" x14ac:dyDescent="0.3">
      <c r="A27" s="38"/>
      <c r="B27" s="39" t="s">
        <v>92</v>
      </c>
      <c r="C27" s="40" t="s">
        <v>93</v>
      </c>
      <c r="D27" s="40" t="s">
        <v>94</v>
      </c>
      <c r="E27" s="44" t="s">
        <v>34</v>
      </c>
      <c r="F27" s="44" t="s">
        <v>34</v>
      </c>
      <c r="G27" s="57" t="s">
        <v>34</v>
      </c>
      <c r="H27" s="57" t="s">
        <v>34</v>
      </c>
      <c r="I27" s="45"/>
      <c r="J27" s="45"/>
      <c r="K27" s="44" t="s">
        <v>34</v>
      </c>
      <c r="L27" s="44" t="s">
        <v>34</v>
      </c>
      <c r="M27" s="44" t="s">
        <v>34</v>
      </c>
      <c r="N27" s="44" t="s">
        <v>34</v>
      </c>
      <c r="O27" s="44" t="s">
        <v>34</v>
      </c>
      <c r="P27" s="45"/>
      <c r="Q27" s="45"/>
      <c r="R27" s="45"/>
      <c r="S27" s="45"/>
      <c r="T27" s="45"/>
      <c r="U27" s="45"/>
      <c r="V27" s="45"/>
      <c r="W27" s="45"/>
      <c r="X27" s="45"/>
      <c r="Y27" s="45"/>
      <c r="Z27" s="45"/>
      <c r="AA27" s="45"/>
      <c r="AB27" s="45"/>
      <c r="AC27" s="45"/>
      <c r="AD27" s="45"/>
      <c r="AE27" s="45"/>
      <c r="AF27" s="41"/>
      <c r="AG27" s="41"/>
      <c r="AH27" s="41"/>
      <c r="AI27" s="42"/>
    </row>
    <row r="28" spans="1:35" x14ac:dyDescent="0.3">
      <c r="A28" s="38"/>
      <c r="B28" s="39" t="s">
        <v>92</v>
      </c>
      <c r="C28" s="40" t="s">
        <v>95</v>
      </c>
      <c r="D28" s="40" t="s">
        <v>96</v>
      </c>
      <c r="E28" s="45"/>
      <c r="F28" s="45"/>
      <c r="G28" s="45"/>
      <c r="H28" s="45"/>
      <c r="I28" s="45"/>
      <c r="J28" s="45"/>
      <c r="K28" s="45"/>
      <c r="L28" s="45"/>
      <c r="M28" s="45"/>
      <c r="N28" s="45"/>
      <c r="O28" s="45"/>
      <c r="P28" s="45"/>
      <c r="Q28" s="45"/>
      <c r="R28" s="45"/>
      <c r="S28" s="45"/>
      <c r="T28" s="45"/>
      <c r="U28" s="45"/>
      <c r="V28" s="45"/>
      <c r="W28" s="45"/>
      <c r="X28" s="45"/>
      <c r="Y28" s="45"/>
      <c r="Z28" s="45"/>
      <c r="AA28" s="45"/>
      <c r="AB28" s="45"/>
      <c r="AC28" s="45"/>
      <c r="AD28" s="45"/>
      <c r="AE28" s="45"/>
      <c r="AF28" s="41"/>
      <c r="AG28" s="41"/>
      <c r="AH28" s="41"/>
      <c r="AI28" s="42"/>
    </row>
    <row r="29" spans="1:35" x14ac:dyDescent="0.3">
      <c r="A29" s="38"/>
      <c r="B29" s="39" t="s">
        <v>92</v>
      </c>
      <c r="C29" s="40" t="s">
        <v>97</v>
      </c>
      <c r="D29" s="40" t="s">
        <v>98</v>
      </c>
      <c r="E29" s="45"/>
      <c r="F29" s="45"/>
      <c r="G29" s="45"/>
      <c r="H29" s="45"/>
      <c r="I29" s="45"/>
      <c r="J29" s="45"/>
      <c r="K29" s="45"/>
      <c r="L29" s="45"/>
      <c r="M29" s="45"/>
      <c r="N29" s="45"/>
      <c r="O29" s="45"/>
      <c r="P29" s="45"/>
      <c r="Q29" s="45"/>
      <c r="R29" s="45"/>
      <c r="S29" s="45"/>
      <c r="T29" s="45"/>
      <c r="U29" s="45"/>
      <c r="V29" s="45"/>
      <c r="W29" s="45"/>
      <c r="X29" s="45"/>
      <c r="Y29" s="45"/>
      <c r="Z29" s="45"/>
      <c r="AA29" s="45"/>
      <c r="AB29" s="45"/>
      <c r="AC29" s="45"/>
      <c r="AD29" s="45"/>
      <c r="AE29" s="45"/>
      <c r="AF29" s="41"/>
      <c r="AG29" s="41"/>
      <c r="AH29" s="41"/>
      <c r="AI29" s="42"/>
    </row>
    <row r="30" spans="1:35" x14ac:dyDescent="0.3">
      <c r="A30" s="38"/>
      <c r="B30" s="39" t="s">
        <v>1</v>
      </c>
      <c r="C30" s="46" t="s">
        <v>99</v>
      </c>
      <c r="D30" s="40" t="s">
        <v>0</v>
      </c>
      <c r="E30" s="45"/>
      <c r="F30" s="45"/>
      <c r="G30" s="45"/>
      <c r="H30" s="45"/>
      <c r="I30" s="45"/>
      <c r="J30" s="45"/>
      <c r="K30" s="45"/>
      <c r="L30" s="45"/>
      <c r="M30" s="45"/>
      <c r="N30" s="45"/>
      <c r="O30" s="45"/>
      <c r="P30" s="45"/>
      <c r="Q30" s="45"/>
      <c r="R30" s="45"/>
      <c r="S30" s="45"/>
      <c r="T30" s="45"/>
      <c r="U30" s="45"/>
      <c r="V30" s="45"/>
      <c r="W30" s="45"/>
      <c r="X30" s="45"/>
      <c r="Y30" s="45"/>
      <c r="Z30" s="45"/>
      <c r="AA30" s="45"/>
      <c r="AB30" s="45"/>
      <c r="AC30" s="45"/>
      <c r="AD30" s="45"/>
      <c r="AE30" s="45"/>
      <c r="AF30" s="41"/>
      <c r="AG30" s="41"/>
      <c r="AH30" s="41"/>
      <c r="AI30" s="42"/>
    </row>
    <row r="31" spans="1:35" x14ac:dyDescent="0.3">
      <c r="A31" s="38"/>
      <c r="B31" s="39" t="s">
        <v>1</v>
      </c>
      <c r="C31" s="40" t="s">
        <v>30</v>
      </c>
      <c r="D31" s="40" t="s">
        <v>100</v>
      </c>
      <c r="E31" s="45"/>
      <c r="F31" s="45"/>
      <c r="G31" s="45"/>
      <c r="H31" s="45"/>
      <c r="I31" s="45"/>
      <c r="J31" s="45"/>
      <c r="K31" s="45"/>
      <c r="L31" s="45"/>
      <c r="M31" s="45"/>
      <c r="N31" s="45"/>
      <c r="O31" s="45"/>
      <c r="P31" s="45"/>
      <c r="Q31" s="45"/>
      <c r="R31" s="45"/>
      <c r="S31" s="45"/>
      <c r="T31" s="45"/>
      <c r="U31" s="45"/>
      <c r="V31" s="45"/>
      <c r="W31" s="45"/>
      <c r="X31" s="45"/>
      <c r="Y31" s="45"/>
      <c r="Z31" s="45"/>
      <c r="AA31" s="45"/>
      <c r="AB31" s="45"/>
      <c r="AC31" s="45"/>
      <c r="AD31" s="45"/>
      <c r="AE31" s="45"/>
      <c r="AF31" s="41"/>
      <c r="AG31" s="41"/>
      <c r="AH31" s="41"/>
      <c r="AI31" s="42"/>
    </row>
    <row r="32" spans="1:35" x14ac:dyDescent="0.3">
      <c r="A32" s="38"/>
      <c r="B32" s="39" t="s">
        <v>1</v>
      </c>
      <c r="C32" s="40" t="s">
        <v>101</v>
      </c>
      <c r="D32" s="40" t="s">
        <v>102</v>
      </c>
      <c r="E32" s="45"/>
      <c r="F32" s="45"/>
      <c r="G32" s="45"/>
      <c r="H32" s="45"/>
      <c r="I32" s="45"/>
      <c r="J32" s="45"/>
      <c r="K32" s="45"/>
      <c r="L32" s="45"/>
      <c r="M32" s="45"/>
      <c r="N32" s="45"/>
      <c r="O32" s="45"/>
      <c r="P32" s="45"/>
      <c r="Q32" s="45"/>
      <c r="R32" s="45"/>
      <c r="S32" s="45"/>
      <c r="T32" s="45"/>
      <c r="U32" s="45"/>
      <c r="V32" s="45"/>
      <c r="W32" s="45"/>
      <c r="X32" s="45"/>
      <c r="Y32" s="45"/>
      <c r="Z32" s="45"/>
      <c r="AA32" s="45"/>
      <c r="AB32" s="45"/>
      <c r="AC32" s="45"/>
      <c r="AD32" s="45"/>
      <c r="AE32" s="45"/>
      <c r="AF32" s="41"/>
      <c r="AG32" s="41"/>
      <c r="AH32" s="41"/>
      <c r="AI32" s="42"/>
    </row>
    <row r="33" spans="1:35" x14ac:dyDescent="0.3">
      <c r="A33" s="38"/>
      <c r="B33" s="39" t="s">
        <v>1</v>
      </c>
      <c r="C33" s="40" t="s">
        <v>103</v>
      </c>
      <c r="D33" s="40" t="s">
        <v>104</v>
      </c>
      <c r="E33" s="45"/>
      <c r="F33" s="44" t="s">
        <v>34</v>
      </c>
      <c r="G33" s="44" t="s">
        <v>34</v>
      </c>
      <c r="H33" s="44" t="s">
        <v>34</v>
      </c>
      <c r="I33" s="45"/>
      <c r="J33" s="45"/>
      <c r="K33" s="45"/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5"/>
      <c r="AE33" s="45"/>
      <c r="AF33" s="41"/>
      <c r="AG33" s="41"/>
      <c r="AH33" s="41"/>
      <c r="AI33" s="42"/>
    </row>
    <row r="34" spans="1:35" x14ac:dyDescent="0.3">
      <c r="A34" s="38"/>
      <c r="B34" s="39" t="s">
        <v>105</v>
      </c>
      <c r="C34" s="40" t="s">
        <v>106</v>
      </c>
      <c r="D34" s="40" t="s">
        <v>29</v>
      </c>
      <c r="E34" s="45"/>
      <c r="F34" s="45"/>
      <c r="G34" s="45"/>
      <c r="H34" s="45"/>
      <c r="I34" s="45"/>
      <c r="J34" s="45"/>
      <c r="K34" s="45"/>
      <c r="L34" s="45"/>
      <c r="M34" s="45"/>
      <c r="N34" s="45"/>
      <c r="O34" s="45"/>
      <c r="P34" s="45"/>
      <c r="Q34" s="45"/>
      <c r="R34" s="45"/>
      <c r="S34" s="45"/>
      <c r="T34" s="45"/>
      <c r="U34" s="45"/>
      <c r="V34" s="45"/>
      <c r="W34" s="45"/>
      <c r="X34" s="45"/>
      <c r="Y34" s="45"/>
      <c r="Z34" s="45"/>
      <c r="AA34" s="45"/>
      <c r="AB34" s="45"/>
      <c r="AC34" s="45"/>
      <c r="AD34" s="45"/>
      <c r="AE34" s="45"/>
      <c r="AF34" s="41"/>
      <c r="AG34" s="41"/>
      <c r="AH34" s="41"/>
      <c r="AI34" s="42"/>
    </row>
    <row r="35" spans="1:35" x14ac:dyDescent="0.3">
      <c r="A35" s="38"/>
      <c r="B35" s="39" t="s">
        <v>105</v>
      </c>
      <c r="C35" s="40" t="s">
        <v>107</v>
      </c>
      <c r="D35" s="40" t="s">
        <v>108</v>
      </c>
      <c r="E35" s="45"/>
      <c r="F35" s="45"/>
      <c r="G35" s="45"/>
      <c r="H35" s="45"/>
      <c r="I35" s="45"/>
      <c r="J35" s="45"/>
      <c r="K35" s="45"/>
      <c r="L35" s="45"/>
      <c r="M35" s="45"/>
      <c r="N35" s="45"/>
      <c r="O35" s="45"/>
      <c r="P35" s="45"/>
      <c r="Q35" s="45"/>
      <c r="R35" s="45"/>
      <c r="S35" s="45"/>
      <c r="T35" s="45"/>
      <c r="U35" s="45"/>
      <c r="V35" s="45"/>
      <c r="W35" s="45"/>
      <c r="X35" s="45"/>
      <c r="Y35" s="45"/>
      <c r="Z35" s="45"/>
      <c r="AA35" s="45"/>
      <c r="AB35" s="45"/>
      <c r="AC35" s="45"/>
      <c r="AD35" s="45"/>
      <c r="AE35" s="45"/>
      <c r="AF35" s="41"/>
      <c r="AG35" s="41"/>
      <c r="AH35" s="41"/>
      <c r="AI35" s="42"/>
    </row>
    <row r="36" spans="1:35" x14ac:dyDescent="0.3">
      <c r="B36" s="39" t="s">
        <v>105</v>
      </c>
      <c r="C36" s="40" t="s">
        <v>109</v>
      </c>
      <c r="D36" s="40" t="s">
        <v>110</v>
      </c>
      <c r="E36" s="45"/>
      <c r="F36" s="45"/>
      <c r="G36" s="45"/>
      <c r="H36" s="45"/>
      <c r="I36" s="45"/>
      <c r="J36" s="45"/>
      <c r="K36" s="45"/>
      <c r="L36" s="45"/>
      <c r="M36" s="45"/>
      <c r="N36" s="45"/>
      <c r="O36" s="45"/>
      <c r="P36" s="45"/>
      <c r="Q36" s="45"/>
      <c r="R36" s="45"/>
      <c r="S36" s="45"/>
      <c r="T36" s="45"/>
      <c r="U36" s="45"/>
      <c r="V36" s="45"/>
      <c r="W36" s="45"/>
      <c r="X36" s="45"/>
      <c r="Y36" s="45"/>
      <c r="Z36" s="45"/>
      <c r="AA36" s="45"/>
      <c r="AB36" s="45"/>
      <c r="AC36" s="45"/>
      <c r="AD36" s="45"/>
      <c r="AE36" s="45"/>
      <c r="AF36" s="41"/>
      <c r="AG36" s="41"/>
      <c r="AH36" s="41"/>
      <c r="AI36" s="42"/>
    </row>
    <row r="37" spans="1:35" x14ac:dyDescent="0.3">
      <c r="B37" s="39" t="s">
        <v>105</v>
      </c>
      <c r="C37" s="40" t="s">
        <v>111</v>
      </c>
      <c r="D37" s="40" t="s">
        <v>112</v>
      </c>
      <c r="E37" s="45"/>
      <c r="F37" s="45"/>
      <c r="G37" s="45"/>
      <c r="H37" s="45"/>
      <c r="I37" s="45"/>
      <c r="J37" s="45"/>
      <c r="K37" s="45"/>
      <c r="L37" s="45"/>
      <c r="M37" s="45"/>
      <c r="N37" s="45"/>
      <c r="O37" s="45"/>
      <c r="P37" s="45"/>
      <c r="Q37" s="45"/>
      <c r="R37" s="45"/>
      <c r="S37" s="45"/>
      <c r="T37" s="45"/>
      <c r="U37" s="45"/>
      <c r="V37" s="45"/>
      <c r="W37" s="45"/>
      <c r="X37" s="45"/>
      <c r="Y37" s="45"/>
      <c r="Z37" s="45"/>
      <c r="AA37" s="45"/>
      <c r="AB37" s="45"/>
      <c r="AC37" s="45"/>
      <c r="AD37" s="45"/>
      <c r="AE37" s="45"/>
      <c r="AF37" s="41"/>
      <c r="AG37" s="41"/>
      <c r="AH37" s="41"/>
      <c r="AI37" s="42"/>
    </row>
    <row r="38" spans="1:35" x14ac:dyDescent="0.3">
      <c r="B38" s="39" t="s">
        <v>105</v>
      </c>
      <c r="C38" s="40" t="s">
        <v>113</v>
      </c>
      <c r="D38" s="40" t="s">
        <v>114</v>
      </c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5"/>
      <c r="P38" s="45"/>
      <c r="Q38" s="45"/>
      <c r="R38" s="45"/>
      <c r="S38" s="45"/>
      <c r="T38" s="45"/>
      <c r="U38" s="45"/>
      <c r="V38" s="45"/>
      <c r="W38" s="45"/>
      <c r="X38" s="45"/>
      <c r="Y38" s="45"/>
      <c r="Z38" s="45"/>
      <c r="AA38" s="45"/>
      <c r="AB38" s="45"/>
      <c r="AC38" s="45"/>
      <c r="AD38" s="45"/>
      <c r="AE38" s="45"/>
      <c r="AF38" s="41"/>
      <c r="AG38" s="41"/>
      <c r="AH38" s="41"/>
      <c r="AI38" s="42"/>
    </row>
    <row r="39" spans="1:35" x14ac:dyDescent="0.3">
      <c r="B39" s="39" t="s">
        <v>105</v>
      </c>
      <c r="C39" s="40" t="s">
        <v>115</v>
      </c>
      <c r="D39" s="40" t="s">
        <v>116</v>
      </c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45"/>
      <c r="U39" s="45"/>
      <c r="V39" s="45"/>
      <c r="W39" s="45"/>
      <c r="X39" s="45"/>
      <c r="Y39" s="45"/>
      <c r="Z39" s="45"/>
      <c r="AA39" s="45"/>
      <c r="AB39" s="45"/>
      <c r="AC39" s="45"/>
      <c r="AD39" s="45"/>
      <c r="AE39" s="45"/>
      <c r="AF39" s="41"/>
      <c r="AG39" s="41"/>
      <c r="AH39" s="41"/>
      <c r="AI39" s="42"/>
    </row>
    <row r="40" spans="1:35" x14ac:dyDescent="0.3">
      <c r="B40" s="39" t="s">
        <v>105</v>
      </c>
      <c r="C40" s="40" t="s">
        <v>117</v>
      </c>
      <c r="D40" s="40" t="s">
        <v>70</v>
      </c>
      <c r="E40" s="45"/>
      <c r="F40" s="45"/>
      <c r="G40" s="45"/>
      <c r="H40" s="45"/>
      <c r="I40" s="45"/>
      <c r="J40" s="45"/>
      <c r="K40" s="45"/>
      <c r="L40" s="45"/>
      <c r="M40" s="45"/>
      <c r="N40" s="45"/>
      <c r="O40" s="45"/>
      <c r="P40" s="45"/>
      <c r="Q40" s="45"/>
      <c r="R40" s="45"/>
      <c r="S40" s="45"/>
      <c r="T40" s="45"/>
      <c r="U40" s="45"/>
      <c r="V40" s="45"/>
      <c r="W40" s="45"/>
      <c r="X40" s="45"/>
      <c r="Y40" s="45"/>
      <c r="Z40" s="45"/>
      <c r="AA40" s="45"/>
      <c r="AB40" s="45"/>
      <c r="AC40" s="45"/>
      <c r="AD40" s="45"/>
      <c r="AE40" s="45"/>
      <c r="AF40" s="41"/>
      <c r="AG40" s="41"/>
      <c r="AH40" s="41"/>
      <c r="AI40" s="42"/>
    </row>
    <row r="41" spans="1:35" x14ac:dyDescent="0.3">
      <c r="B41" s="39" t="s">
        <v>105</v>
      </c>
      <c r="C41" s="40" t="s">
        <v>118</v>
      </c>
      <c r="D41" s="40" t="s">
        <v>119</v>
      </c>
      <c r="E41" s="45"/>
      <c r="F41" s="45"/>
      <c r="G41" s="45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45"/>
      <c r="AA41" s="45"/>
      <c r="AB41" s="45"/>
      <c r="AC41" s="45"/>
      <c r="AD41" s="45"/>
      <c r="AE41" s="45"/>
      <c r="AF41" s="41"/>
      <c r="AG41" s="41"/>
      <c r="AH41" s="41"/>
      <c r="AI41" s="42"/>
    </row>
    <row r="42" spans="1:35" x14ac:dyDescent="0.3">
      <c r="B42" s="39" t="s">
        <v>120</v>
      </c>
      <c r="C42" s="40" t="s">
        <v>121</v>
      </c>
      <c r="D42" s="40" t="s">
        <v>122</v>
      </c>
      <c r="E42" s="45"/>
      <c r="F42" s="45"/>
      <c r="G42" s="45"/>
      <c r="H42" s="45"/>
      <c r="I42" s="45"/>
      <c r="J42" s="45"/>
      <c r="K42" s="45"/>
      <c r="L42" s="45"/>
      <c r="M42" s="45"/>
      <c r="N42" s="45"/>
      <c r="O42" s="45"/>
      <c r="P42" s="45"/>
      <c r="Q42" s="45"/>
      <c r="R42" s="45"/>
      <c r="S42" s="45"/>
      <c r="T42" s="45"/>
      <c r="U42" s="45"/>
      <c r="V42" s="45"/>
      <c r="W42" s="45"/>
      <c r="X42" s="45"/>
      <c r="Y42" s="45"/>
      <c r="Z42" s="45"/>
      <c r="AA42" s="45"/>
      <c r="AB42" s="45"/>
      <c r="AC42" s="45"/>
      <c r="AD42" s="45"/>
      <c r="AE42" s="45"/>
      <c r="AF42" s="41"/>
      <c r="AG42" s="41"/>
      <c r="AH42" s="41"/>
      <c r="AI42" s="42"/>
    </row>
    <row r="43" spans="1:35" x14ac:dyDescent="0.3">
      <c r="B43" s="39" t="s">
        <v>120</v>
      </c>
      <c r="C43" s="40" t="s">
        <v>123</v>
      </c>
      <c r="D43" s="40" t="s">
        <v>124</v>
      </c>
      <c r="E43" s="45"/>
      <c r="F43" s="45"/>
      <c r="G43" s="45"/>
      <c r="H43" s="45"/>
      <c r="I43" s="45"/>
      <c r="J43" s="45"/>
      <c r="K43" s="45"/>
      <c r="L43" s="45"/>
      <c r="M43" s="45"/>
      <c r="N43" s="45"/>
      <c r="O43" s="45"/>
      <c r="P43" s="45"/>
      <c r="Q43" s="45"/>
      <c r="R43" s="45"/>
      <c r="S43" s="45"/>
      <c r="T43" s="45"/>
      <c r="U43" s="45"/>
      <c r="V43" s="45"/>
      <c r="W43" s="45"/>
      <c r="X43" s="45"/>
      <c r="Y43" s="45"/>
      <c r="Z43" s="45"/>
      <c r="AA43" s="45"/>
      <c r="AB43" s="45"/>
      <c r="AC43" s="45"/>
      <c r="AD43" s="45"/>
      <c r="AE43" s="45"/>
      <c r="AF43" s="41"/>
      <c r="AG43" s="41"/>
      <c r="AH43" s="41"/>
      <c r="AI43" s="42"/>
    </row>
    <row r="44" spans="1:35" x14ac:dyDescent="0.3">
      <c r="B44" s="39" t="s">
        <v>120</v>
      </c>
      <c r="C44" s="40" t="s">
        <v>125</v>
      </c>
      <c r="D44" s="40" t="s">
        <v>85</v>
      </c>
      <c r="E44" s="45"/>
      <c r="F44" s="45"/>
      <c r="G44" s="45"/>
      <c r="H44" s="45"/>
      <c r="I44" s="45"/>
      <c r="J44" s="45"/>
      <c r="K44" s="45"/>
      <c r="L44" s="45"/>
      <c r="M44" s="45"/>
      <c r="N44" s="45"/>
      <c r="O44" s="45"/>
      <c r="P44" s="45"/>
      <c r="Q44" s="45"/>
      <c r="R44" s="45"/>
      <c r="S44" s="45"/>
      <c r="T44" s="45"/>
      <c r="U44" s="45"/>
      <c r="V44" s="45"/>
      <c r="W44" s="45"/>
      <c r="X44" s="45"/>
      <c r="Y44" s="45"/>
      <c r="Z44" s="45"/>
      <c r="AA44" s="45"/>
      <c r="AB44" s="45"/>
      <c r="AC44" s="45"/>
      <c r="AD44" s="45"/>
      <c r="AE44" s="45"/>
      <c r="AF44" s="41"/>
      <c r="AG44" s="41"/>
      <c r="AH44" s="41"/>
      <c r="AI44" s="42"/>
    </row>
    <row r="45" spans="1:35" x14ac:dyDescent="0.3">
      <c r="B45" s="39" t="s">
        <v>120</v>
      </c>
      <c r="C45" s="40" t="s">
        <v>81</v>
      </c>
      <c r="D45" s="40" t="s">
        <v>126</v>
      </c>
      <c r="E45" s="45"/>
      <c r="F45" s="45"/>
      <c r="G45" s="45"/>
      <c r="H45" s="45"/>
      <c r="I45" s="45"/>
      <c r="J45" s="45"/>
      <c r="K45" s="45"/>
      <c r="L45" s="45"/>
      <c r="M45" s="45"/>
      <c r="N45" s="45"/>
      <c r="O45" s="45"/>
      <c r="P45" s="45"/>
      <c r="Q45" s="45"/>
      <c r="R45" s="45"/>
      <c r="S45" s="45"/>
      <c r="T45" s="45"/>
      <c r="U45" s="45"/>
      <c r="V45" s="45"/>
      <c r="W45" s="45"/>
      <c r="X45" s="45"/>
      <c r="Y45" s="45"/>
      <c r="Z45" s="45"/>
      <c r="AA45" s="45"/>
      <c r="AB45" s="45"/>
      <c r="AC45" s="45"/>
      <c r="AD45" s="45"/>
      <c r="AE45" s="45"/>
      <c r="AF45" s="41"/>
      <c r="AG45" s="41"/>
      <c r="AH45" s="41"/>
      <c r="AI45" s="42"/>
    </row>
    <row r="46" spans="1:35" x14ac:dyDescent="0.3">
      <c r="B46" s="39" t="s">
        <v>120</v>
      </c>
      <c r="C46" s="40" t="s">
        <v>127</v>
      </c>
      <c r="D46" s="40" t="s">
        <v>128</v>
      </c>
      <c r="E46" s="45"/>
      <c r="F46" s="45"/>
      <c r="G46" s="45"/>
      <c r="H46" s="45"/>
      <c r="I46" s="45"/>
      <c r="J46" s="45"/>
      <c r="K46" s="45"/>
      <c r="L46" s="45"/>
      <c r="M46" s="45"/>
      <c r="N46" s="45"/>
      <c r="O46" s="45"/>
      <c r="P46" s="45"/>
      <c r="Q46" s="45"/>
      <c r="R46" s="45"/>
      <c r="S46" s="45"/>
      <c r="T46" s="45"/>
      <c r="U46" s="45"/>
      <c r="V46" s="45"/>
      <c r="W46" s="45"/>
      <c r="X46" s="45"/>
      <c r="Y46" s="45"/>
      <c r="Z46" s="45"/>
      <c r="AA46" s="45"/>
      <c r="AB46" s="45"/>
      <c r="AC46" s="45"/>
      <c r="AD46" s="45"/>
      <c r="AE46" s="45"/>
      <c r="AF46" s="41"/>
      <c r="AG46" s="41"/>
      <c r="AH46" s="41"/>
      <c r="AI46" s="42"/>
    </row>
    <row r="47" spans="1:35" x14ac:dyDescent="0.3">
      <c r="B47" s="39" t="s">
        <v>120</v>
      </c>
      <c r="C47" s="40" t="s">
        <v>129</v>
      </c>
      <c r="D47" s="40" t="s">
        <v>130</v>
      </c>
      <c r="E47" s="45"/>
      <c r="F47" s="45"/>
      <c r="G47" s="45"/>
      <c r="H47" s="45"/>
      <c r="I47" s="45"/>
      <c r="J47" s="45"/>
      <c r="K47" s="45"/>
      <c r="L47" s="45"/>
      <c r="M47" s="45"/>
      <c r="N47" s="45"/>
      <c r="O47" s="45"/>
      <c r="P47" s="45"/>
      <c r="Q47" s="45"/>
      <c r="R47" s="45"/>
      <c r="S47" s="45"/>
      <c r="T47" s="45"/>
      <c r="U47" s="45"/>
      <c r="V47" s="45"/>
      <c r="W47" s="45"/>
      <c r="X47" s="45"/>
      <c r="Y47" s="45"/>
      <c r="Z47" s="45"/>
      <c r="AA47" s="45"/>
      <c r="AB47" s="45"/>
      <c r="AC47" s="45"/>
      <c r="AD47" s="45"/>
      <c r="AE47" s="45"/>
      <c r="AF47" s="41"/>
      <c r="AG47" s="41"/>
      <c r="AH47" s="41"/>
      <c r="AI47" s="42"/>
    </row>
    <row r="48" spans="1:35" x14ac:dyDescent="0.3">
      <c r="B48" s="39" t="s">
        <v>120</v>
      </c>
      <c r="C48" s="40" t="s">
        <v>131</v>
      </c>
      <c r="D48" s="40" t="s">
        <v>132</v>
      </c>
      <c r="E48" s="45"/>
      <c r="F48" s="45"/>
      <c r="G48" s="45"/>
      <c r="H48" s="45"/>
      <c r="I48" s="45"/>
      <c r="J48" s="45"/>
      <c r="K48" s="45"/>
      <c r="L48" s="45"/>
      <c r="M48" s="45"/>
      <c r="N48" s="45"/>
      <c r="O48" s="45"/>
      <c r="P48" s="45"/>
      <c r="Q48" s="45"/>
      <c r="R48" s="45"/>
      <c r="S48" s="45"/>
      <c r="T48" s="45"/>
      <c r="U48" s="45"/>
      <c r="V48" s="45"/>
      <c r="W48" s="45"/>
      <c r="X48" s="45"/>
      <c r="Y48" s="45"/>
      <c r="Z48" s="45"/>
      <c r="AA48" s="45"/>
      <c r="AB48" s="45"/>
      <c r="AC48" s="45"/>
      <c r="AD48" s="45"/>
      <c r="AE48" s="45"/>
      <c r="AF48" s="41"/>
      <c r="AG48" s="41"/>
      <c r="AH48" s="41"/>
      <c r="AI48" s="42"/>
    </row>
    <row r="49" spans="2:35" x14ac:dyDescent="0.3">
      <c r="B49" s="39" t="s">
        <v>120</v>
      </c>
      <c r="C49" s="40" t="s">
        <v>133</v>
      </c>
      <c r="D49" s="40" t="s">
        <v>134</v>
      </c>
      <c r="E49" s="45"/>
      <c r="F49" s="45"/>
      <c r="G49" s="45"/>
      <c r="H49" s="45"/>
      <c r="I49" s="45"/>
      <c r="J49" s="45"/>
      <c r="K49" s="45"/>
      <c r="L49" s="45"/>
      <c r="M49" s="45"/>
      <c r="N49" s="45"/>
      <c r="O49" s="45"/>
      <c r="P49" s="45"/>
      <c r="Q49" s="45"/>
      <c r="R49" s="45"/>
      <c r="S49" s="45"/>
      <c r="T49" s="45"/>
      <c r="U49" s="45"/>
      <c r="V49" s="45"/>
      <c r="W49" s="45"/>
      <c r="X49" s="45"/>
      <c r="Y49" s="45"/>
      <c r="Z49" s="45"/>
      <c r="AA49" s="45"/>
      <c r="AB49" s="45"/>
      <c r="AC49" s="45"/>
      <c r="AD49" s="45"/>
      <c r="AE49" s="45"/>
      <c r="AF49" s="41"/>
      <c r="AG49" s="41"/>
      <c r="AH49" s="41"/>
      <c r="AI49" s="42"/>
    </row>
    <row r="50" spans="2:35" x14ac:dyDescent="0.3">
      <c r="B50" s="39" t="s">
        <v>120</v>
      </c>
      <c r="C50" s="40" t="s">
        <v>135</v>
      </c>
      <c r="D50" s="40" t="s">
        <v>136</v>
      </c>
      <c r="E50" s="45"/>
      <c r="F50" s="45"/>
      <c r="G50" s="45"/>
      <c r="H50" s="42"/>
      <c r="I50" s="42"/>
      <c r="J50" s="45"/>
      <c r="K50" s="45"/>
      <c r="L50" s="45"/>
      <c r="M50" s="45"/>
      <c r="N50" s="45"/>
      <c r="O50" s="45"/>
      <c r="P50" s="45"/>
      <c r="Q50" s="45"/>
      <c r="R50" s="45"/>
      <c r="S50" s="45"/>
      <c r="T50" s="45"/>
      <c r="U50" s="45"/>
      <c r="V50" s="45"/>
      <c r="W50" s="45"/>
      <c r="X50" s="45"/>
      <c r="Y50" s="45"/>
      <c r="Z50" s="45"/>
      <c r="AA50" s="45"/>
      <c r="AB50" s="45"/>
      <c r="AC50" s="45"/>
      <c r="AD50" s="45"/>
      <c r="AE50" s="45"/>
      <c r="AF50" s="41"/>
      <c r="AG50" s="41"/>
      <c r="AH50" s="41"/>
      <c r="AI50" s="42"/>
    </row>
    <row r="51" spans="2:35" x14ac:dyDescent="0.3">
      <c r="B51" s="39" t="s">
        <v>120</v>
      </c>
      <c r="C51" s="40" t="s">
        <v>154</v>
      </c>
      <c r="D51" s="40"/>
      <c r="E51" s="45"/>
      <c r="F51" s="45"/>
      <c r="G51" s="45"/>
      <c r="H51" s="42"/>
      <c r="I51" s="42"/>
      <c r="J51" s="45"/>
      <c r="K51" s="45"/>
      <c r="L51" s="45"/>
      <c r="M51" s="45"/>
      <c r="N51" s="45"/>
      <c r="O51" s="45"/>
      <c r="P51" s="45"/>
      <c r="Q51" s="45"/>
      <c r="R51" s="45"/>
      <c r="S51" s="45"/>
      <c r="T51" s="45"/>
      <c r="U51" s="45"/>
      <c r="V51" s="45"/>
      <c r="W51" s="45"/>
      <c r="X51" s="45"/>
      <c r="Y51" s="45"/>
      <c r="Z51" s="45"/>
      <c r="AA51" s="45"/>
      <c r="AB51" s="45"/>
      <c r="AC51" s="45"/>
      <c r="AD51" s="45"/>
      <c r="AE51" s="45"/>
      <c r="AF51" s="41"/>
      <c r="AG51" s="41"/>
      <c r="AH51" s="41"/>
      <c r="AI51" s="42"/>
    </row>
    <row r="52" spans="2:35" x14ac:dyDescent="0.3">
      <c r="B52" s="39" t="s">
        <v>137</v>
      </c>
      <c r="C52" s="40" t="s">
        <v>138</v>
      </c>
      <c r="D52" s="40" t="s">
        <v>139</v>
      </c>
      <c r="E52" s="45"/>
      <c r="F52" s="45"/>
      <c r="G52" s="45"/>
      <c r="H52" s="45"/>
      <c r="I52" s="45"/>
      <c r="J52" s="45"/>
      <c r="K52" s="45"/>
      <c r="L52" s="45"/>
      <c r="M52" s="45"/>
      <c r="N52" s="45"/>
      <c r="O52" s="45"/>
      <c r="P52" s="45"/>
      <c r="Q52" s="45"/>
      <c r="R52" s="45"/>
      <c r="S52" s="45"/>
      <c r="T52" s="45"/>
      <c r="U52" s="45"/>
      <c r="V52" s="45"/>
      <c r="W52" s="45"/>
      <c r="X52" s="45"/>
      <c r="Y52" s="45"/>
      <c r="Z52" s="45"/>
      <c r="AA52" s="45"/>
      <c r="AB52" s="45"/>
      <c r="AC52" s="45"/>
      <c r="AD52" s="45"/>
      <c r="AE52" s="45"/>
      <c r="AF52" s="41"/>
      <c r="AG52" s="41"/>
      <c r="AH52" s="41"/>
      <c r="AI52" s="42"/>
    </row>
    <row r="53" spans="2:35" x14ac:dyDescent="0.3">
      <c r="B53" s="39" t="s">
        <v>137</v>
      </c>
      <c r="C53" s="40" t="s">
        <v>140</v>
      </c>
      <c r="D53" s="40" t="s">
        <v>141</v>
      </c>
      <c r="E53" s="45"/>
      <c r="F53" s="45"/>
      <c r="G53" s="45"/>
      <c r="H53" s="45"/>
      <c r="I53" s="45"/>
      <c r="J53" s="45"/>
      <c r="K53" s="45"/>
      <c r="L53" s="45"/>
      <c r="M53" s="45"/>
      <c r="N53" s="45"/>
      <c r="O53" s="45"/>
      <c r="P53" s="45"/>
      <c r="Q53" s="45"/>
      <c r="R53" s="45"/>
      <c r="S53" s="45"/>
      <c r="T53" s="45"/>
      <c r="U53" s="45"/>
      <c r="V53" s="45"/>
      <c r="W53" s="45"/>
      <c r="X53" s="45"/>
      <c r="Y53" s="45"/>
      <c r="Z53" s="45"/>
      <c r="AA53" s="45"/>
      <c r="AB53" s="45"/>
      <c r="AC53" s="45"/>
      <c r="AD53" s="45"/>
      <c r="AE53" s="45"/>
      <c r="AF53" s="41"/>
      <c r="AG53" s="41"/>
      <c r="AH53" s="41"/>
      <c r="AI53" s="42"/>
    </row>
    <row r="54" spans="2:35" x14ac:dyDescent="0.3">
      <c r="B54" s="39" t="s">
        <v>137</v>
      </c>
      <c r="C54" s="47" t="s">
        <v>142</v>
      </c>
      <c r="D54" s="48" t="s">
        <v>143</v>
      </c>
      <c r="E54" s="45"/>
      <c r="F54" s="45"/>
      <c r="G54" s="45"/>
      <c r="H54" s="45"/>
      <c r="I54" s="45"/>
      <c r="J54" s="45"/>
      <c r="K54" s="45"/>
      <c r="L54" s="45"/>
      <c r="M54" s="45"/>
      <c r="N54" s="45"/>
      <c r="O54" s="45"/>
      <c r="P54" s="45"/>
      <c r="Q54" s="45"/>
      <c r="R54" s="45"/>
      <c r="S54" s="45"/>
      <c r="T54" s="45"/>
      <c r="U54" s="45"/>
      <c r="V54" s="45"/>
      <c r="W54" s="45"/>
      <c r="X54" s="45"/>
      <c r="Y54" s="45"/>
      <c r="Z54" s="45"/>
      <c r="AA54" s="45"/>
      <c r="AB54" s="45"/>
      <c r="AC54" s="45"/>
      <c r="AD54" s="45"/>
      <c r="AE54" s="45"/>
      <c r="AF54" s="41"/>
      <c r="AG54" s="41"/>
      <c r="AH54" s="41"/>
      <c r="AI54" s="42"/>
    </row>
    <row r="55" spans="2:35" x14ac:dyDescent="0.3">
      <c r="B55" s="39" t="s">
        <v>137</v>
      </c>
      <c r="C55" s="47" t="s">
        <v>144</v>
      </c>
      <c r="D55" s="48" t="s">
        <v>27</v>
      </c>
      <c r="E55" s="45"/>
      <c r="F55" s="45"/>
      <c r="G55" s="45"/>
      <c r="H55" s="45"/>
      <c r="I55" s="45"/>
      <c r="J55" s="45"/>
      <c r="K55" s="45"/>
      <c r="L55" s="45"/>
      <c r="M55" s="45"/>
      <c r="N55" s="45"/>
      <c r="O55" s="45"/>
      <c r="P55" s="45"/>
      <c r="Q55" s="45"/>
      <c r="R55" s="45"/>
      <c r="S55" s="45"/>
      <c r="T55" s="45"/>
      <c r="U55" s="45"/>
      <c r="V55" s="45"/>
      <c r="W55" s="45"/>
      <c r="X55" s="45"/>
      <c r="Y55" s="45"/>
      <c r="Z55" s="45"/>
      <c r="AA55" s="45"/>
      <c r="AB55" s="45"/>
      <c r="AC55" s="45"/>
      <c r="AD55" s="45"/>
      <c r="AE55" s="45"/>
      <c r="AF55" s="41"/>
      <c r="AG55" s="41"/>
      <c r="AH55" s="41"/>
      <c r="AI55" s="42"/>
    </row>
    <row r="56" spans="2:35" x14ac:dyDescent="0.3">
      <c r="B56" s="39" t="s">
        <v>145</v>
      </c>
      <c r="C56" s="47" t="s">
        <v>146</v>
      </c>
      <c r="D56" s="48" t="s">
        <v>147</v>
      </c>
      <c r="E56" s="45"/>
      <c r="F56" s="45"/>
      <c r="G56" s="45"/>
      <c r="H56" s="45"/>
      <c r="I56" s="45"/>
      <c r="J56" s="45"/>
      <c r="K56" s="45"/>
      <c r="L56" s="45"/>
      <c r="M56" s="45"/>
      <c r="N56" s="45"/>
      <c r="O56" s="45"/>
      <c r="P56" s="45"/>
      <c r="Q56" s="45"/>
      <c r="R56" s="45"/>
      <c r="S56" s="45"/>
      <c r="T56" s="45"/>
      <c r="U56" s="45"/>
      <c r="V56" s="45"/>
      <c r="W56" s="45"/>
      <c r="X56" s="45"/>
      <c r="Y56" s="45"/>
      <c r="Z56" s="45"/>
      <c r="AA56" s="45"/>
      <c r="AB56" s="45"/>
      <c r="AC56" s="45"/>
      <c r="AD56" s="45"/>
      <c r="AE56" s="45"/>
      <c r="AF56" s="41"/>
      <c r="AG56" s="41"/>
      <c r="AH56" s="41"/>
      <c r="AI56" s="42"/>
    </row>
    <row r="57" spans="2:35" x14ac:dyDescent="0.3">
      <c r="B57" s="39" t="s">
        <v>148</v>
      </c>
      <c r="C57" s="47" t="s">
        <v>149</v>
      </c>
      <c r="D57" s="48" t="s">
        <v>150</v>
      </c>
      <c r="E57" s="45"/>
      <c r="F57" s="45"/>
      <c r="G57" s="45"/>
      <c r="H57" s="45"/>
      <c r="I57" s="45"/>
      <c r="J57" s="45"/>
      <c r="K57" s="45"/>
      <c r="L57" s="45"/>
      <c r="M57" s="45"/>
      <c r="N57" s="45"/>
      <c r="O57" s="45"/>
      <c r="P57" s="45"/>
      <c r="Q57" s="45"/>
      <c r="R57" s="45"/>
      <c r="S57" s="45"/>
      <c r="T57" s="45"/>
      <c r="U57" s="45"/>
      <c r="V57" s="45"/>
      <c r="W57" s="45"/>
      <c r="X57" s="45"/>
      <c r="Y57" s="45"/>
      <c r="Z57" s="45"/>
      <c r="AA57" s="45"/>
      <c r="AB57" s="45"/>
      <c r="AC57" s="45"/>
      <c r="AD57" s="45"/>
      <c r="AE57" s="45"/>
      <c r="AF57" s="41"/>
      <c r="AG57" s="41"/>
      <c r="AH57" s="41"/>
      <c r="AI57" s="42"/>
    </row>
    <row r="58" spans="2:35" x14ac:dyDescent="0.3">
      <c r="B58" s="39" t="s">
        <v>148</v>
      </c>
      <c r="C58" s="47" t="s">
        <v>151</v>
      </c>
      <c r="D58" s="48" t="s">
        <v>83</v>
      </c>
      <c r="E58" s="45"/>
      <c r="F58" s="45"/>
      <c r="G58" s="45"/>
      <c r="H58" s="42"/>
      <c r="I58" s="42"/>
      <c r="J58" s="45"/>
      <c r="K58" s="45"/>
      <c r="L58" s="45"/>
      <c r="M58" s="45"/>
      <c r="N58" s="45"/>
      <c r="O58" s="45"/>
      <c r="P58" s="45"/>
      <c r="Q58" s="45"/>
      <c r="R58" s="45"/>
      <c r="S58" s="45"/>
      <c r="T58" s="45"/>
      <c r="U58" s="45"/>
      <c r="V58" s="45"/>
      <c r="W58" s="45"/>
      <c r="X58" s="45"/>
      <c r="Y58" s="45"/>
      <c r="Z58" s="45"/>
      <c r="AA58" s="45"/>
      <c r="AB58" s="45"/>
      <c r="AC58" s="45"/>
      <c r="AD58" s="45"/>
      <c r="AE58" s="45"/>
      <c r="AF58" s="41"/>
      <c r="AG58" s="41"/>
      <c r="AH58" s="41"/>
      <c r="AI58" s="42"/>
    </row>
  </sheetData>
  <mergeCells count="5">
    <mergeCell ref="E10:AI10"/>
    <mergeCell ref="B3:C3"/>
    <mergeCell ref="B4:C4"/>
    <mergeCell ref="F6:F7"/>
    <mergeCell ref="B5:C6"/>
  </mergeCells>
  <conditionalFormatting sqref="E12:AI58">
    <cfRule type="expression" dxfId="3" priority="6">
      <formula>E$12&gt;EOMONTH($E$2,0)</formula>
    </cfRule>
    <cfRule type="expression" dxfId="2" priority="7">
      <formula>COUNTIF(JOURS_FERIES,E$12)+COUNTIF(JOURS_RTT,E$12)&gt;0</formula>
    </cfRule>
    <cfRule type="expression" dxfId="1" priority="8">
      <formula>WEEKDAY(E$12,2)&gt;5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Feuil1!$D$2:$D$13</xm:f>
          </x14:formula1>
          <xm:sqref>A1</xm:sqref>
        </x14:dataValidation>
        <x14:dataValidation type="list" allowBlank="1" showInputMessage="1" showErrorMessage="1">
          <x14:formula1>
            <xm:f>Feuil1!$G$2:$G$13</xm:f>
          </x14:formula1>
          <xm:sqref>A2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D1:I13"/>
  <sheetViews>
    <sheetView workbookViewId="0">
      <selection activeCell="I2" sqref="I2"/>
    </sheetView>
  </sheetViews>
  <sheetFormatPr baseColWidth="10" defaultColWidth="11.42578125" defaultRowHeight="15" x14ac:dyDescent="0.25"/>
  <sheetData>
    <row r="1" spans="4:9" ht="15.75" x14ac:dyDescent="0.3">
      <c r="D1" s="18" t="s">
        <v>155</v>
      </c>
      <c r="E1" s="18" t="s">
        <v>156</v>
      </c>
      <c r="F1" s="19"/>
      <c r="G1" s="18" t="s">
        <v>157</v>
      </c>
    </row>
    <row r="2" spans="4:9" x14ac:dyDescent="0.25">
      <c r="D2" s="20" t="s">
        <v>31</v>
      </c>
      <c r="E2">
        <v>1</v>
      </c>
      <c r="G2" s="21">
        <v>2019</v>
      </c>
      <c r="I2" s="55" t="s">
        <v>160</v>
      </c>
    </row>
    <row r="3" spans="4:9" x14ac:dyDescent="0.25">
      <c r="D3" s="20" t="s">
        <v>158</v>
      </c>
      <c r="E3">
        <v>2</v>
      </c>
      <c r="G3" s="21">
        <v>2020</v>
      </c>
    </row>
    <row r="4" spans="4:9" x14ac:dyDescent="0.25">
      <c r="D4" s="20" t="s">
        <v>18</v>
      </c>
      <c r="E4">
        <v>3</v>
      </c>
      <c r="G4" s="21">
        <v>2021</v>
      </c>
    </row>
    <row r="5" spans="4:9" x14ac:dyDescent="0.25">
      <c r="D5" s="20" t="s">
        <v>35</v>
      </c>
      <c r="E5">
        <v>4</v>
      </c>
      <c r="G5" s="21">
        <v>2022</v>
      </c>
    </row>
    <row r="6" spans="4:9" x14ac:dyDescent="0.25">
      <c r="D6" s="20" t="s">
        <v>36</v>
      </c>
      <c r="E6">
        <v>5</v>
      </c>
      <c r="G6" s="21">
        <v>2023</v>
      </c>
    </row>
    <row r="7" spans="4:9" x14ac:dyDescent="0.25">
      <c r="D7" s="20" t="s">
        <v>37</v>
      </c>
      <c r="E7">
        <v>6</v>
      </c>
      <c r="G7" s="21">
        <v>2024</v>
      </c>
    </row>
    <row r="8" spans="4:9" x14ac:dyDescent="0.25">
      <c r="D8" s="20" t="s">
        <v>38</v>
      </c>
      <c r="E8">
        <v>7</v>
      </c>
      <c r="G8" s="21">
        <v>2025</v>
      </c>
    </row>
    <row r="9" spans="4:9" x14ac:dyDescent="0.25">
      <c r="D9" s="20" t="s">
        <v>39</v>
      </c>
      <c r="E9">
        <v>8</v>
      </c>
      <c r="G9" s="21">
        <v>2026</v>
      </c>
    </row>
    <row r="10" spans="4:9" x14ac:dyDescent="0.25">
      <c r="D10" s="20" t="s">
        <v>40</v>
      </c>
      <c r="E10">
        <v>9</v>
      </c>
      <c r="G10" s="21">
        <v>2027</v>
      </c>
    </row>
    <row r="11" spans="4:9" x14ac:dyDescent="0.25">
      <c r="D11" s="20" t="s">
        <v>41</v>
      </c>
      <c r="E11">
        <v>10</v>
      </c>
      <c r="G11" s="21">
        <v>2028</v>
      </c>
    </row>
    <row r="12" spans="4:9" x14ac:dyDescent="0.25">
      <c r="D12" s="20" t="s">
        <v>42</v>
      </c>
      <c r="E12">
        <v>11</v>
      </c>
      <c r="G12" s="21">
        <v>2029</v>
      </c>
    </row>
    <row r="13" spans="4:9" x14ac:dyDescent="0.25">
      <c r="D13" s="20" t="s">
        <v>159</v>
      </c>
      <c r="E13">
        <v>12</v>
      </c>
      <c r="G13" s="21">
        <v>2030</v>
      </c>
    </row>
  </sheetData>
  <hyperlinks>
    <hyperlink ref="I2" r:id="rId1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Y35"/>
  <sheetViews>
    <sheetView showGridLines="0" workbookViewId="0">
      <selection activeCell="S11" sqref="S11"/>
    </sheetView>
  </sheetViews>
  <sheetFormatPr baseColWidth="10" defaultColWidth="11.42578125" defaultRowHeight="15" x14ac:dyDescent="0.25"/>
  <cols>
    <col min="1" max="1" width="18.28515625" style="1" bestFit="1" customWidth="1"/>
    <col min="2" max="3" width="11.42578125" style="1"/>
    <col min="4" max="4" width="13" style="1" bestFit="1" customWidth="1"/>
    <col min="5" max="5" width="11.85546875" style="1" bestFit="1" customWidth="1"/>
    <col min="6" max="6" width="11.42578125" style="1"/>
    <col min="7" max="7" width="13" style="1" bestFit="1" customWidth="1"/>
    <col min="8" max="8" width="11.85546875" style="1" bestFit="1" customWidth="1"/>
    <col min="9" max="10" width="11.42578125" style="1"/>
    <col min="11" max="11" width="0" style="1" hidden="1" customWidth="1"/>
    <col min="12" max="12" width="48.28515625" style="12" hidden="1" customWidth="1"/>
    <col min="13" max="13" width="30.85546875" style="12" hidden="1" customWidth="1"/>
    <col min="14" max="14" width="11.42578125" style="1" hidden="1" customWidth="1"/>
    <col min="15" max="15" width="4.85546875" style="1" customWidth="1"/>
    <col min="16" max="25" width="11.42578125" style="1"/>
    <col min="26" max="16384" width="11.42578125" style="12"/>
  </cols>
  <sheetData>
    <row r="1" spans="1:16" x14ac:dyDescent="0.25">
      <c r="A1" s="1" t="s">
        <v>2</v>
      </c>
      <c r="B1" s="15">
        <v>2021</v>
      </c>
    </row>
    <row r="2" spans="1:16" x14ac:dyDescent="0.25">
      <c r="A2" s="86" t="s">
        <v>19</v>
      </c>
      <c r="B2" s="86"/>
      <c r="D2" s="86" t="s">
        <v>21</v>
      </c>
      <c r="E2" s="86"/>
      <c r="G2" s="86" t="s">
        <v>20</v>
      </c>
      <c r="H2" s="86"/>
      <c r="L2" s="13">
        <f>IF(MOD((B1),4)=0,1,0)</f>
        <v>0</v>
      </c>
      <c r="M2" s="13" t="s">
        <v>33</v>
      </c>
      <c r="N2" s="5"/>
      <c r="O2" s="5"/>
    </row>
    <row r="3" spans="1:16" ht="15.75" x14ac:dyDescent="0.25">
      <c r="D3" s="6"/>
      <c r="E3" s="6"/>
      <c r="F3" s="6"/>
      <c r="G3" s="6"/>
    </row>
    <row r="4" spans="1:16" ht="15.75" x14ac:dyDescent="0.25">
      <c r="A4" s="3" t="s">
        <v>7</v>
      </c>
      <c r="B4" s="4">
        <f>DATE($B$1,1,1)</f>
        <v>44197</v>
      </c>
      <c r="D4" s="16" t="s">
        <v>52</v>
      </c>
      <c r="E4" s="17">
        <v>43832</v>
      </c>
      <c r="F4" s="6"/>
      <c r="G4" s="16" t="s">
        <v>52</v>
      </c>
      <c r="H4" s="17">
        <v>43832</v>
      </c>
    </row>
    <row r="5" spans="1:16" ht="15.75" x14ac:dyDescent="0.25">
      <c r="A5" s="3" t="s">
        <v>3</v>
      </c>
      <c r="B5" s="4">
        <f>B6-2</f>
        <v>44288</v>
      </c>
      <c r="D5" s="16" t="s">
        <v>53</v>
      </c>
      <c r="E5" s="17">
        <v>43833</v>
      </c>
      <c r="F5" s="6"/>
      <c r="G5" s="16" t="s">
        <v>53</v>
      </c>
      <c r="H5" s="17">
        <v>43833</v>
      </c>
    </row>
    <row r="6" spans="1:16" ht="15.75" x14ac:dyDescent="0.25">
      <c r="A6" s="3" t="s">
        <v>4</v>
      </c>
      <c r="B6" s="4">
        <f>ROUND(DATE($B$1,4,MOD(234-11*MOD($B$1,19),30))/7,)*7-6</f>
        <v>44290</v>
      </c>
      <c r="D6" s="16" t="s">
        <v>54</v>
      </c>
      <c r="E6" s="17">
        <v>43973</v>
      </c>
      <c r="F6" s="6"/>
      <c r="G6" s="16" t="s">
        <v>54</v>
      </c>
      <c r="H6" s="17">
        <v>43973</v>
      </c>
      <c r="L6" s="13" t="s">
        <v>244</v>
      </c>
      <c r="M6" s="13"/>
    </row>
    <row r="7" spans="1:16" ht="15.75" x14ac:dyDescent="0.25">
      <c r="A7" s="3" t="s">
        <v>5</v>
      </c>
      <c r="B7" s="4">
        <f>B6+1</f>
        <v>44291</v>
      </c>
      <c r="D7" s="16" t="s">
        <v>55</v>
      </c>
      <c r="E7" s="17">
        <v>44025</v>
      </c>
      <c r="F7" s="6"/>
      <c r="G7" s="16"/>
      <c r="H7" s="17"/>
      <c r="L7" s="13" t="s">
        <v>31</v>
      </c>
      <c r="M7" s="14">
        <v>44047.648113425923</v>
      </c>
    </row>
    <row r="8" spans="1:16" ht="15.75" x14ac:dyDescent="0.25">
      <c r="A8" s="3" t="s">
        <v>6</v>
      </c>
      <c r="B8" s="4">
        <f>DATE($B$1,5,1)</f>
        <v>44317</v>
      </c>
      <c r="D8" s="16" t="s">
        <v>56</v>
      </c>
      <c r="E8" s="17">
        <v>44189</v>
      </c>
      <c r="F8" s="6"/>
      <c r="G8" s="7"/>
      <c r="H8" s="6"/>
      <c r="L8" s="13" t="s">
        <v>32</v>
      </c>
      <c r="M8" s="14">
        <v>44061.710046296299</v>
      </c>
    </row>
    <row r="9" spans="1:16" ht="15.75" x14ac:dyDescent="0.25">
      <c r="A9" s="3" t="s">
        <v>8</v>
      </c>
      <c r="B9" s="4">
        <f>DATE($B$1,5,8)</f>
        <v>44324</v>
      </c>
      <c r="D9" s="16" t="s">
        <v>57</v>
      </c>
      <c r="E9" s="17">
        <v>44193</v>
      </c>
      <c r="F9" s="6"/>
      <c r="G9" s="7"/>
      <c r="H9" s="6"/>
      <c r="L9" s="13" t="s">
        <v>18</v>
      </c>
      <c r="M9" s="14">
        <v>44047.647465277776</v>
      </c>
    </row>
    <row r="10" spans="1:16" ht="15.75" x14ac:dyDescent="0.25">
      <c r="A10" s="3" t="s">
        <v>9</v>
      </c>
      <c r="B10" s="4">
        <f>B6+39</f>
        <v>44329</v>
      </c>
      <c r="D10" s="16" t="s">
        <v>58</v>
      </c>
      <c r="E10" s="17">
        <v>44194</v>
      </c>
      <c r="F10" s="6"/>
      <c r="G10" s="7"/>
      <c r="H10" s="6"/>
      <c r="L10" s="13" t="s">
        <v>35</v>
      </c>
      <c r="M10" s="14">
        <v>44047.649143518516</v>
      </c>
    </row>
    <row r="11" spans="1:16" ht="15.75" x14ac:dyDescent="0.25">
      <c r="A11" s="3" t="s">
        <v>10</v>
      </c>
      <c r="B11" s="4">
        <f>B6+49</f>
        <v>44339</v>
      </c>
      <c r="D11" s="16" t="s">
        <v>59</v>
      </c>
      <c r="E11" s="17">
        <v>44195</v>
      </c>
      <c r="F11" s="6"/>
      <c r="G11" s="7"/>
      <c r="H11" s="6"/>
      <c r="L11" s="13" t="s">
        <v>36</v>
      </c>
      <c r="M11" s="14">
        <v>44047.650081018517</v>
      </c>
      <c r="P11" s="2"/>
    </row>
    <row r="12" spans="1:16" ht="15.75" x14ac:dyDescent="0.25">
      <c r="A12" s="3" t="s">
        <v>11</v>
      </c>
      <c r="B12" s="4">
        <f>B6+50</f>
        <v>44340</v>
      </c>
      <c r="D12" s="16" t="s">
        <v>60</v>
      </c>
      <c r="E12" s="17">
        <v>44196</v>
      </c>
      <c r="F12" s="6"/>
      <c r="G12" s="7"/>
      <c r="H12" s="6"/>
      <c r="L12" s="13" t="s">
        <v>37</v>
      </c>
      <c r="M12" s="14">
        <v>44047.651087962964</v>
      </c>
    </row>
    <row r="13" spans="1:16" ht="15.75" x14ac:dyDescent="0.25">
      <c r="A13" s="3" t="s">
        <v>12</v>
      </c>
      <c r="B13" s="4">
        <f>DATE($B$1,7,14)</f>
        <v>44391</v>
      </c>
      <c r="F13" s="6"/>
      <c r="L13" s="13" t="s">
        <v>38</v>
      </c>
      <c r="M13" s="14">
        <v>44047.651932870373</v>
      </c>
    </row>
    <row r="14" spans="1:16" x14ac:dyDescent="0.25">
      <c r="A14" s="3" t="s">
        <v>13</v>
      </c>
      <c r="B14" s="4">
        <f>DATE($B$1,8,15)</f>
        <v>44423</v>
      </c>
      <c r="L14" s="13" t="s">
        <v>39</v>
      </c>
      <c r="M14" s="14">
        <v>44047.654004629629</v>
      </c>
    </row>
    <row r="15" spans="1:16" x14ac:dyDescent="0.25">
      <c r="A15" s="3" t="s">
        <v>14</v>
      </c>
      <c r="B15" s="4">
        <f>DATE($B$1,11,1)</f>
        <v>44501</v>
      </c>
      <c r="L15" s="13" t="s">
        <v>40</v>
      </c>
      <c r="M15" s="14">
        <v>44047.654074074075</v>
      </c>
    </row>
    <row r="16" spans="1:16" x14ac:dyDescent="0.25">
      <c r="A16" s="3" t="s">
        <v>15</v>
      </c>
      <c r="B16" s="4">
        <f>DATE($B$1,11,11)</f>
        <v>44511</v>
      </c>
      <c r="L16" s="13" t="s">
        <v>41</v>
      </c>
      <c r="M16" s="14">
        <v>43873.404803240737</v>
      </c>
    </row>
    <row r="17" spans="1:13" x14ac:dyDescent="0.25">
      <c r="A17" s="3" t="s">
        <v>16</v>
      </c>
      <c r="B17" s="4">
        <f>DATE($B$1,12,25)</f>
        <v>44555</v>
      </c>
      <c r="L17" s="13" t="s">
        <v>42</v>
      </c>
      <c r="M17" s="14">
        <v>44047.65420138889</v>
      </c>
    </row>
    <row r="18" spans="1:13" x14ac:dyDescent="0.25">
      <c r="A18" s="3" t="s">
        <v>17</v>
      </c>
      <c r="B18" s="4">
        <f>DATE($B$1,12,26)</f>
        <v>44556</v>
      </c>
      <c r="L18" s="13" t="s">
        <v>43</v>
      </c>
      <c r="M18" s="14">
        <v>44067.403854166667</v>
      </c>
    </row>
    <row r="19" spans="1:13" x14ac:dyDescent="0.25">
      <c r="A19" s="8"/>
    </row>
    <row r="21" spans="1:13" x14ac:dyDescent="0.25">
      <c r="A21" s="9" t="s">
        <v>24</v>
      </c>
    </row>
    <row r="22" spans="1:13" x14ac:dyDescent="0.25">
      <c r="A22" s="10" t="s">
        <v>50</v>
      </c>
    </row>
    <row r="23" spans="1:13" x14ac:dyDescent="0.25">
      <c r="A23" s="11" t="s">
        <v>25</v>
      </c>
    </row>
    <row r="24" spans="1:13" x14ac:dyDescent="0.25">
      <c r="A24" s="10" t="s">
        <v>26</v>
      </c>
    </row>
    <row r="25" spans="1:13" x14ac:dyDescent="0.25">
      <c r="A25" s="10" t="s">
        <v>22</v>
      </c>
    </row>
    <row r="26" spans="1:13" x14ac:dyDescent="0.25">
      <c r="A26" s="10" t="s">
        <v>23</v>
      </c>
    </row>
    <row r="27" spans="1:13" x14ac:dyDescent="0.25">
      <c r="A27" s="10" t="s">
        <v>44</v>
      </c>
    </row>
    <row r="28" spans="1:13" x14ac:dyDescent="0.25">
      <c r="A28" s="10" t="s">
        <v>45</v>
      </c>
    </row>
    <row r="29" spans="1:13" x14ac:dyDescent="0.25">
      <c r="A29" s="10"/>
    </row>
    <row r="30" spans="1:13" x14ac:dyDescent="0.25">
      <c r="A30" s="10"/>
    </row>
    <row r="31" spans="1:13" x14ac:dyDescent="0.25">
      <c r="A31" s="9" t="s">
        <v>48</v>
      </c>
    </row>
    <row r="32" spans="1:13" x14ac:dyDescent="0.25">
      <c r="A32" s="10" t="s">
        <v>51</v>
      </c>
    </row>
    <row r="33" spans="1:1" x14ac:dyDescent="0.25">
      <c r="A33" s="10" t="s">
        <v>46</v>
      </c>
    </row>
    <row r="34" spans="1:1" x14ac:dyDescent="0.25">
      <c r="A34" s="10" t="s">
        <v>47</v>
      </c>
    </row>
    <row r="35" spans="1:1" x14ac:dyDescent="0.25">
      <c r="A35" s="10" t="s">
        <v>49</v>
      </c>
    </row>
  </sheetData>
  <mergeCells count="3">
    <mergeCell ref="A2:B2"/>
    <mergeCell ref="D2:E2"/>
    <mergeCell ref="G2:H2"/>
  </mergeCells>
  <conditionalFormatting sqref="D7:E14 F8:F15 I8:AH15 G7:H14 L16:L18">
    <cfRule type="expression" priority="2">
      <formula>NOT(ISNA(VLOOKUP(D7,$B$4:$B$18,1,0)))</formula>
    </cfRule>
  </conditionalFormatting>
  <conditionalFormatting sqref="D8:AH8 D12:AH12">
    <cfRule type="expression" priority="1">
      <formula>NOT(ISNA(VLOOKUP(D$7,$H$4:$H$7,1,0)))</formula>
    </cfRule>
  </conditionalFormatting>
  <pageMargins left="0.7" right="0.7" top="0.75" bottom="0.75" header="0.3" footer="0.3"/>
  <pageSetup paperSize="9" orientation="portrait"/>
  <legacy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CO+ EMT 43 BIMa</vt:lpstr>
      <vt:lpstr>Planning BOI</vt:lpstr>
      <vt:lpstr>AOÛT-2020</vt:lpstr>
      <vt:lpstr>Feuil1</vt:lpstr>
      <vt:lpstr>JOURS NON TRAVAILLES</vt:lpstr>
      <vt:lpstr>JOURS_FERIES</vt:lpstr>
      <vt:lpstr>JOURS_RTT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GOSLIN Aurelie ADJT ADM AE</dc:creator>
  <cp:lastModifiedBy>DURBAN Ludovic SCH</cp:lastModifiedBy>
  <dcterms:created xsi:type="dcterms:W3CDTF">2019-07-02T06:44:43Z</dcterms:created>
  <dcterms:modified xsi:type="dcterms:W3CDTF">2021-02-03T15:35:23Z</dcterms:modified>
</cp:coreProperties>
</file>