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codeName="ThisWorkbook" defaultThemeVersion="166925"/>
  <mc:AlternateContent xmlns:mc="http://schemas.openxmlformats.org/markup-compatibility/2006">
    <mc:Choice Requires="x15">
      <x15ac:absPath xmlns:x15ac="http://schemas.microsoft.com/office/spreadsheetml/2010/11/ac" url="C:\Users\edispa\Desktop\"/>
    </mc:Choice>
  </mc:AlternateContent>
  <xr:revisionPtr revIDLastSave="0" documentId="13_ncr:1_{1816F02E-63B3-4BDF-A06F-99DD1F103E33}" xr6:coauthVersionLast="43" xr6:coauthVersionMax="43" xr10:uidLastSave="{00000000-0000-0000-0000-000000000000}"/>
  <bookViews>
    <workbookView xWindow="-10650" yWindow="-21720" windowWidth="51840" windowHeight="21240" xr2:uid="{F6427677-97AE-4B6D-9FE1-D9155874BF89}"/>
  </bookViews>
  <sheets>
    <sheet name="Synthèse" sheetId="28" r:id="rId1"/>
    <sheet name="FR-0023 - Bussy 1A" sheetId="2" state="hidden" r:id="rId2"/>
    <sheet name="FR-0024 - Bussy 1B" sheetId="3" state="hidden" r:id="rId3"/>
    <sheet name="FR-0025 - Bussy 2" sheetId="4" state="hidden" r:id="rId4"/>
    <sheet name="FR-0027 - Flaba" sheetId="5" state="hidden" r:id="rId5"/>
    <sheet name="FR-0028 - Tabatière" sheetId="6" state="hidden" r:id="rId6"/>
    <sheet name="FR-0123 - Cap Decouverte 1" sheetId="7" state="hidden" r:id="rId7"/>
    <sheet name="FR-0124 - Cap Decouverte 2" sheetId="8" state="hidden" r:id="rId8"/>
    <sheet name="FR-0125 - Cap Decouverte 3" sheetId="9" state="hidden" r:id="rId9"/>
    <sheet name="FR-0126 - Cap Decouverte 4" sheetId="10" state="hidden" r:id="rId10"/>
    <sheet name="Entité 1" sheetId="19" r:id="rId11"/>
    <sheet name="Entité 2" sheetId="30"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Check_Financing">[1]Checks!$D$27</definedName>
    <definedName name="Check_Financing_1">[2]Checks!$D$28</definedName>
    <definedName name="Check_Financing_10">[2]Checks!$M$28</definedName>
    <definedName name="Check_Financing_11">[2]Checks!$N$28</definedName>
    <definedName name="Check_Financing_12">[2]Checks!$O$28</definedName>
    <definedName name="Check_Financing_13">[2]Checks!$P$28</definedName>
    <definedName name="Check_Financing_14">[2]Checks!$Q$28</definedName>
    <definedName name="Check_Financing_2" localSheetId="0">[2]Checks!$E$28</definedName>
    <definedName name="Check_Financing_2">[1]Checks!$E$27</definedName>
    <definedName name="Check_Financing_3" localSheetId="0">[2]Checks!$F$28</definedName>
    <definedName name="Check_Financing_3">[1]Checks!$F$27</definedName>
    <definedName name="Check_Financing_4" localSheetId="0">[2]Checks!$G$28</definedName>
    <definedName name="Check_Financing_4">[1]Checks!$G$27</definedName>
    <definedName name="Check_Financing_5" localSheetId="0">[2]Checks!$H$28</definedName>
    <definedName name="Check_Financing_5">[1]Checks!$H$27</definedName>
    <definedName name="Check_Financing_6">[2]Checks!$I$28</definedName>
    <definedName name="Check_Financing_7">[2]Checks!$J$28</definedName>
    <definedName name="Check_Financing_8">[2]Checks!$K$28</definedName>
    <definedName name="Check_Financing_9">[2]Checks!$L$28</definedName>
    <definedName name="Check_Financing_Refi_1">[2]Checks!$R$28</definedName>
    <definedName name="Check_Financing_Refi_2">[3]Checks!$L$28</definedName>
    <definedName name="Check_Financing_Refi_3">[2]Checks!$T$28</definedName>
    <definedName name="Check_Financing_Refi_4">[2]Checks!$U$28</definedName>
    <definedName name="Check_Max_Debt">[1]Checks!$D$29</definedName>
    <definedName name="Check_Max_Debt_1">[2]Checks!$D$31</definedName>
    <definedName name="Check_Max_Debt_10">[2]Checks!$M$31</definedName>
    <definedName name="Check_Max_Debt_11">[2]Checks!$N$31</definedName>
    <definedName name="Check_Max_Debt_12">[2]Checks!$O$31</definedName>
    <definedName name="Check_Max_Debt_13">[2]Checks!$P$31</definedName>
    <definedName name="Check_Max_Debt_14">[2]Checks!$Q$31</definedName>
    <definedName name="Check_Max_Debt_2" localSheetId="0">[2]Checks!$E$31</definedName>
    <definedName name="Check_Max_Debt_2">[1]Checks!$E$29</definedName>
    <definedName name="Check_Max_Debt_3" localSheetId="0">[2]Checks!$F$31</definedName>
    <definedName name="Check_Max_Debt_3">[1]Checks!$F$29</definedName>
    <definedName name="Check_Max_Debt_4" localSheetId="0">[2]Checks!$G$31</definedName>
    <definedName name="Check_Max_Debt_4">[1]Checks!$G$29</definedName>
    <definedName name="Check_Max_Debt_5" localSheetId="0">[2]Checks!$H$31</definedName>
    <definedName name="Check_Max_Debt_5">[1]Checks!$H$29</definedName>
    <definedName name="Check_Max_Debt_6">[2]Checks!$I$31</definedName>
    <definedName name="Check_Max_Debt_7">[2]Checks!$J$31</definedName>
    <definedName name="Check_Max_Debt_8">[2]Checks!$K$31</definedName>
    <definedName name="Check_Max_Debt_9">[2]Checks!$L$31</definedName>
    <definedName name="Check_Max_Debt_Refi_1">[2]Checks!$R$31</definedName>
    <definedName name="Check_Max_Debt_Refi_2">[3]Checks!$L$31</definedName>
    <definedName name="Check_Max_Debt_Refi_3">[2]Checks!$T$31</definedName>
    <definedName name="Check_Max_Debt_Refi_4">[2]Checks!$U$31</definedName>
    <definedName name="Com_loan_4">[4]RUNS!$B$69</definedName>
    <definedName name="Contingency_4">[4]RUNS!$B$65</definedName>
    <definedName name="Date_anchor_PPA_Refi_1">'[5]Input SPV REFI 1'!$C$107</definedName>
    <definedName name="Date_anchor_PPA_Refi_2">'[3]Input SPV REFI 2'!$C$107</definedName>
    <definedName name="Date_anchor_PPA_SPV10">'[6]Input SPV10'!$C$111</definedName>
    <definedName name="Date_anchor_PPA_SPV3">'[7]Input SPV3'!$C$111</definedName>
    <definedName name="Date_anchor_PPA_SPV6">'[7]Input SPV6'!$C$111</definedName>
    <definedName name="Date_anchor_PPA_SPV7">'[8]Input SPV7'!$C$111</definedName>
    <definedName name="Date_anchor_PPA_SPV8">'[9]Input SPV8'!$C$111</definedName>
    <definedName name="Date_anchor_PPA_SPV9">'[9]Input SPV9'!$C$111</definedName>
    <definedName name="Date_Completion_10">'[6]Input SPV10'!$C$99</definedName>
    <definedName name="Date_completion_7">'[8]Input SPV7'!$C$99</definedName>
    <definedName name="Date_Completion_8">'[9]Input SPV8'!$C$99</definedName>
    <definedName name="Date_completion_9">'[9]Input SPV9'!$C$99</definedName>
    <definedName name="Date_EBOR1">[3]EURIBOR!$C$11</definedName>
    <definedName name="Date_FC_10">'[6]Input SPV10'!$C$96</definedName>
    <definedName name="Date_op_start_10">'[6]Sc - SPV10'!$D$54</definedName>
    <definedName name="Date_PPA_End_10">'[6]Input SPV10'!$C$101</definedName>
    <definedName name="Date_PPA_End_3">'[7]Input SPV3'!$C$101</definedName>
    <definedName name="Date_PPA_End_6">'[7]Input SPV6'!$C$101</definedName>
    <definedName name="Date_PPA_End_7">'[8]Input SPV7'!$C$101</definedName>
    <definedName name="Date_PPA_End_8">'[9]Input SPV8'!$C$101</definedName>
    <definedName name="Date_PPA_End_9">'[9]Input SPV9'!$C$101</definedName>
    <definedName name="Date_PPA_End_Refi_1">'[5]Input SPV REFI 1'!$C$98</definedName>
    <definedName name="days_per_year">'[8]Sc - SPV7'!$D$474</definedName>
    <definedName name="days_per_year_10">'[6]Sc - SPV10'!$D$483</definedName>
    <definedName name="days_per_year_8">'[9]Sc - SPV8'!$D$458</definedName>
    <definedName name="days_per_year_9">'[9]Sc - SPV9'!$D$455</definedName>
    <definedName name="Debt_size_8">'[9]Sc - SPV8'!$F$21</definedName>
    <definedName name="Debt_size_Refi_1">'[5]Sc - SPV REFI 1'!$F$19</definedName>
    <definedName name="Debts_gap">[1]Checks!$D$10</definedName>
    <definedName name="Debts_gap_1">[2]Checks!$D$10</definedName>
    <definedName name="Debts_gap_10">[2]Checks!$M$10</definedName>
    <definedName name="Debts_gap_11">[2]Checks!$N$10</definedName>
    <definedName name="Debts_gap_12">[2]Checks!$O$10</definedName>
    <definedName name="Debts_gap_13">[2]Checks!$P$10</definedName>
    <definedName name="Debts_gap_14">[2]Checks!$Q$10</definedName>
    <definedName name="Debts_gap_2" localSheetId="0">[2]Checks!$E$10</definedName>
    <definedName name="Debts_gap_2">[1]Checks!$E$10</definedName>
    <definedName name="Debts_gap_3" localSheetId="0">[2]Checks!$F$10</definedName>
    <definedName name="Debts_gap_3">[1]Checks!$F$10</definedName>
    <definedName name="Debts_gap_4" localSheetId="0">[2]Checks!$G$10</definedName>
    <definedName name="Debts_gap_4">[1]Checks!$G$10</definedName>
    <definedName name="Debts_gap_5" localSheetId="0">[2]Checks!$H$10</definedName>
    <definedName name="Debts_gap_5">[1]Checks!$H$10</definedName>
    <definedName name="Debts_gap_6">[2]Checks!$I$10</definedName>
    <definedName name="Debts_gap_7">[2]Checks!$J$10</definedName>
    <definedName name="Debts_gap_8">[2]Checks!$K$10</definedName>
    <definedName name="Debts_gap_9">[2]Checks!$L$10</definedName>
    <definedName name="Debts_gap_Refi_1">[2]Checks!$R$10</definedName>
    <definedName name="Debts_gap_Refi_2">[3]Checks!$L$10</definedName>
    <definedName name="Debts_gap_Refi_3">[2]Checks!$T$10</definedName>
    <definedName name="Debts_gap_Refi_4">[2]Checks!$U$10</definedName>
    <definedName name="Degradation_sensi_1">'[5]Sc - SPV REFI 1'!$D$587</definedName>
    <definedName name="Degradation_sensi_10">'[6]Sc - SPV10'!$D$473</definedName>
    <definedName name="Degradation_sensi_9">'[9]Sc - SPV9'!$D$445</definedName>
    <definedName name="Dev_fee_4">[4]RUNS!$B$66</definedName>
    <definedName name="Dev_fees_10">[6]Checks!$H$68</definedName>
    <definedName name="Dev_fees_7">[8]Checks!$H$60</definedName>
    <definedName name="DSCR_Percent_10">[6]Checks!$G$80</definedName>
    <definedName name="DSCR_Percent_7">[8]Checks!$G$72</definedName>
    <definedName name="DSCR_Y3_10">[6]Checks!$G$79</definedName>
    <definedName name="DSRA_copy_1">'[5]SPV REFI 1'!$D$1308</definedName>
    <definedName name="DSRA_Copy_10">'[6]SPV 10'!$D$1266</definedName>
    <definedName name="DSRA_Copy_7">'[8]SPV 7'!$D$1354</definedName>
    <definedName name="DSRA_Copy_8">'[9]SPV 8'!$D$1248</definedName>
    <definedName name="DSRA_copy_9">'[9]SPV 9'!$D$1248</definedName>
    <definedName name="DSRA_funding_check_Cloan_10">'[6]SPV 10'!$D$2027</definedName>
    <definedName name="DSRA_funding_check_Cloan_3">'[7]SPV 3'!$D$2768</definedName>
    <definedName name="DSRA_funding_check_Cloan_6">'[7]SPV 6'!$D$2765</definedName>
    <definedName name="DSRA_funding_check_Cloan_7">'[8]SPV 7'!$D$2199</definedName>
    <definedName name="DSRA_funding_check_Cloan_8">'[9]SPV 8'!$D$1976</definedName>
    <definedName name="DSRA_funding_check_Cloan_9">'[9]SPV 9'!$D$1973</definedName>
    <definedName name="DSRA_funding_check_Ploan_3">'[7]SPV 3'!$D$2720</definedName>
    <definedName name="DSRA_funding_check_Ploan_6">'[7]SPV 6'!$D$2720</definedName>
    <definedName name="DSRA_Initial_Copy_3">'[7]SPV 3'!$D$1301</definedName>
    <definedName name="DSRA_Initial_Copy_6">'[7]SPV 6'!$D$1301</definedName>
    <definedName name="DSRA_Initial_Paste_3">'[7]Input SPV3'!$I$164</definedName>
    <definedName name="DSRA_Initial_Paste_6">'[7]Input SPV6'!$I$164</definedName>
    <definedName name="DSRA_paste_1">'[5]Input SPV REFI 1'!$I$121</definedName>
    <definedName name="DSRA_Paste_10">'[6]Input SPV10'!$I$164</definedName>
    <definedName name="DSRA_Paste_7">'[8]Input SPV7'!$I$166</definedName>
    <definedName name="DSRA_Paste_8">'[9]Input SPV8'!$I$164</definedName>
    <definedName name="DSRA_paste_9">'[9]Input SPV9'!$I$164</definedName>
    <definedName name="EBOR1">[3]EURIBOR!$C$12</definedName>
    <definedName name="Eligible_costs_copy_1" localSheetId="11">#REF!</definedName>
    <definedName name="Eligible_costs_copy_1">#REF!</definedName>
    <definedName name="Eligible_costs_copy_10">'[2]SPV 10'!$C$356</definedName>
    <definedName name="Eligible_costs_copy_11">'[2]SPV 11'!$C$356</definedName>
    <definedName name="Eligible_costs_copy_12">'[2]SPV 12'!$C$356</definedName>
    <definedName name="Eligible_costs_copy_13">'[2]SPV 13'!$C$356</definedName>
    <definedName name="Eligible_costs_copy_14">'[2]SPV 14'!$C$356</definedName>
    <definedName name="Eligible_costs_copy_2">'[2]SPV 2'!$C$366</definedName>
    <definedName name="Eligible_costs_copy_3">'[2]SPV 3'!$C$356</definedName>
    <definedName name="Eligible_costs_copy_4">'[2]SPV 4'!$C$356</definedName>
    <definedName name="Eligible_costs_copy_5">'[2]SPV 5'!$C$356</definedName>
    <definedName name="Eligible_costs_copy_6">'[2]SPV 6'!$C$356</definedName>
    <definedName name="Eligible_costs_copy_7">'[2]SPV 7'!$C$356</definedName>
    <definedName name="Eligible_costs_copy_8">'[2]SPV 8'!$C$356</definedName>
    <definedName name="Eligible_costs_copy_9">'[2]SPV 9'!$C$356</definedName>
    <definedName name="Eligible_costs_paste_1">INDEX('[2]Sc - SPV1'!$F$233:$AH$233,0,'[2]Sc - SPV1'!$D$13)</definedName>
    <definedName name="Eligible_costs_paste_10">INDEX('[2]Sc - SPV10'!$F$233:$Y$233,0,'[2]Sc - SPV10'!$D$13)</definedName>
    <definedName name="Eligible_costs_paste_11">INDEX('[2]Sc - SPV11'!$F$233:$Y$233,0,'[2]Sc - SPV11'!$D$13)</definedName>
    <definedName name="Eligible_costs_paste_12">INDEX('[2]Sc - SPV12'!$F$233:$Y$233,0,'[2]Sc - SPV12'!$D$13)</definedName>
    <definedName name="Eligible_costs_paste_13">INDEX('[2]Sc - SPV13'!$F$233:$Y$233,0,'[2]Sc - SPV13'!$D$13)</definedName>
    <definedName name="Eligible_costs_paste_14">INDEX('[2]Sc - SPV14'!$F$233:$Y$233,0,'[2]Sc - SPV14'!$D$13)</definedName>
    <definedName name="Eligible_costs_paste_2">INDEX('[2]Sc - SPV2'!$F$233:$AH$233,0,'[2]Sc - SPV2'!$D$13)</definedName>
    <definedName name="Eligible_costs_paste_3">INDEX('[2]Sc - SPV3'!$F$233:$Y$233,0,'[2]Sc - SPV3'!$D$13)</definedName>
    <definedName name="Eligible_costs_paste_4">INDEX('[2]Sc - SPV4'!$F$233:$Y$233,0,'[2]Sc - SPV4'!$D$13)</definedName>
    <definedName name="Eligible_costs_paste_5">INDEX('[2]Sc - SPV5'!$F$233:$Y$233,0,'[2]Sc - SPV5'!$D$13)</definedName>
    <definedName name="Eligible_costs_paste_6">INDEX('[2]Sc - SPV6'!$F$233:$Y$233,0,'[2]Sc - SPV6'!$D$13)</definedName>
    <definedName name="Eligible_costs_paste_7">INDEX('[2]Sc - SPV7'!$F$233:$Y$233,0,'[2]Sc - SPV7'!$D$13)</definedName>
    <definedName name="Eligible_costs_paste_8">INDEX('[2]Sc - SPV8'!$F$233:$Y$233,0,'[2]Sc - SPV8'!$D$13)</definedName>
    <definedName name="Eligible_costs_paste_9">INDEX('[2]Sc - SPV9'!$F$233:$Y$233,0,'[2]Sc - SPV9'!$D$13)</definedName>
    <definedName name="EURIBOR_Sensi_1">'[5]Sc - SPV REFI 1'!$D$571</definedName>
    <definedName name="EURIBOR_Sensi_10">'[6]Sc - SPV10'!$D$454</definedName>
    <definedName name="EURIBOR_Sensi_7">'[8]Sc - SPV7'!$D$447</definedName>
    <definedName name="EURIBOR_Sensi_8">'[9]Sc - SPV8'!$D$432</definedName>
    <definedName name="EURIBOR_sensi_9">'[9]Sc - SPV9'!$D$429</definedName>
    <definedName name="Financing_needs_new">[1]Checks!$D$9</definedName>
    <definedName name="Financing_needs_new_1">[2]Checks!$D$9</definedName>
    <definedName name="Financing_needs_new_10">[2]Checks!$M$9</definedName>
    <definedName name="Financing_needs_new_11">[2]Checks!$N$9</definedName>
    <definedName name="Financing_needs_new_12">[2]Checks!$O$9</definedName>
    <definedName name="Financing_needs_new_13">[2]Checks!$P$9</definedName>
    <definedName name="Financing_needs_new_14">[2]Checks!$Q$9</definedName>
    <definedName name="Financing_needs_new_2" localSheetId="0">[2]Checks!$E$9</definedName>
    <definedName name="Financing_needs_new_2">[1]Checks!$E$9</definedName>
    <definedName name="Financing_needs_new_3" localSheetId="0">[2]Checks!$F$9</definedName>
    <definedName name="Financing_needs_new_3">[1]Checks!$F$9</definedName>
    <definedName name="Financing_needs_new_4" localSheetId="0">[2]Checks!$G$9</definedName>
    <definedName name="Financing_needs_new_4">[1]Checks!$G$9</definedName>
    <definedName name="Financing_needs_new_5" localSheetId="0">[2]Checks!$H$9</definedName>
    <definedName name="Financing_needs_new_5">[1]Checks!$H$9</definedName>
    <definedName name="Financing_needs_new_6">[2]Checks!$I$9</definedName>
    <definedName name="Financing_needs_new_7">[2]Checks!$J$9</definedName>
    <definedName name="Financing_needs_new_8">[2]Checks!$K$9</definedName>
    <definedName name="Financing_needs_new_9">[2]Checks!$L$9</definedName>
    <definedName name="Financing_needs_new_Refi_1">[2]Checks!$R$9</definedName>
    <definedName name="Financing_needs_new_Refi_2">[3]Checks!$L$9</definedName>
    <definedName name="Financing_needs_new_Refi_3">[2]Checks!$T$9</definedName>
    <definedName name="Financing_needs_new_Refi_4">[2]Checks!$U$9</definedName>
    <definedName name="Financing_needs_old" localSheetId="0">INDEX('[2]Sc - SPV1'!$F$231:$AH$231,0,'[2]Sc - SPV1'!$D$13)</definedName>
    <definedName name="Financing_needs_old">INDEX('[1]Sc - SPV1'!$F$185:$V$185,0,'[1]Sc - SPV1'!$D$12)</definedName>
    <definedName name="Financing_needs_old_10">INDEX('[2]Sc - SPV10'!$F$231:$Y$231,0,'[2]Sc - SPV10'!$D$13)</definedName>
    <definedName name="Financing_needs_old_11">INDEX('[2]Sc - SPV11'!$F$231:$Y$231,0,'[2]Sc - SPV11'!$D$13)</definedName>
    <definedName name="Financing_needs_old_12">INDEX('[2]Sc - SPV12'!$F$231:$Y$231,0,'[2]Sc - SPV12'!$D$13)</definedName>
    <definedName name="Financing_needs_old_13">INDEX('[2]Sc - SPV13'!$F$231:$Y$231,0,'[2]Sc - SPV13'!$D$13)</definedName>
    <definedName name="Financing_needs_old_14">INDEX('[2]Sc - SPV14'!$F$231:$Y$231,0,'[2]Sc - SPV14'!$D$13)</definedName>
    <definedName name="Financing_needs_old_2" localSheetId="0">INDEX('[2]Sc - SPV2'!$F$231:$AH$231,0,'[2]Sc - SPV2'!$D$13)</definedName>
    <definedName name="Financing_needs_old_2">INDEX('[1]Sc - SPV2'!$F$185:$V$185,0,'[1]Sc - SPV2'!$D$12)</definedName>
    <definedName name="Financing_needs_old_3" localSheetId="0">INDEX('[2]Sc - SPV3'!$F$231:$Y$231,0,'[2]Sc - SPV3'!$D$13)</definedName>
    <definedName name="Financing_needs_old_3">INDEX('[1]Sc - SPV3'!$F$185:$V$185,0,'[1]Sc - SPV3'!$D$12)</definedName>
    <definedName name="Financing_needs_old_4" localSheetId="0">INDEX('[2]Sc - SPV4'!$F$231:$Y$231,0,'[2]Sc - SPV4'!$D$13)</definedName>
    <definedName name="Financing_needs_old_4">INDEX('[1]Sc - SPV4'!$F$185:$V$185,0,'[1]Sc - SPV4'!$D$12)</definedName>
    <definedName name="Financing_needs_old_5" localSheetId="0">INDEX('[2]Sc - SPV5'!$F$231:$Y$231,0,'[2]Sc - SPV5'!$D$13)</definedName>
    <definedName name="Financing_needs_old_5">INDEX('[1]Sc - SPV5'!$F$185:$V$185,0,'[1]Sc - SPV5'!$D$12)</definedName>
    <definedName name="Financing_needs_old_6">INDEX('[2]Sc - SPV6'!$F$231:$Y$231,0,'[2]Sc - SPV6'!$D$13)</definedName>
    <definedName name="Financing_needs_old_7">INDEX('[2]Sc - SPV7'!$F$231:$Y$231,0,'[2]Sc - SPV7'!$D$13)</definedName>
    <definedName name="Financing_needs_old_8">INDEX('[2]Sc - SPV8'!$F$231:$Y$231,0,'[2]Sc - SPV8'!$D$13)</definedName>
    <definedName name="Financing_needs_old_9">INDEX('[2]Sc - SPV9'!$F$231:$Y$231,0,'[2]Sc - SPV9'!$D$13)</definedName>
    <definedName name="Financing_needs_old_Refi_1">INDEX('[2]Sc - SPV REFI 1'!$F$238:$Y$238,0,'[2]Sc - SPV REFI 1'!$D$13)</definedName>
    <definedName name="Financing_needs_old_Refi_2">INDEX('[3]Sc - SPV REFI 2'!$F$246:$W$246,0,'[3]Sc - SPV REFI 2'!$D$13)</definedName>
    <definedName name="Financing_needs_old_Refi_3">INDEX('[2]Sc - SPV REFI 3'!$F$282:$Y$282,0,'[2]Sc - SPV REFI 3'!$D$13)</definedName>
    <definedName name="Financing_needs_old_Refi_4">INDEX('[2]Sc - SPV REFI 4'!$F$238:$Y$238,0,'[2]Sc - SPV REFI 4'!$D$13)</definedName>
    <definedName name="Fixed_profile_Debt1_copy">'[1]SPV 1'!$F$525:$FJ$525</definedName>
    <definedName name="Fixed_profile_Debt1_copy_2">'[1]SPV 2'!$F$525:$FJ$525</definedName>
    <definedName name="Fixed_profile_Debt1_copy_3">'[1]SPV 3'!$F$525:$FJ$525</definedName>
    <definedName name="Fixed_profile_Debt1_copy_4">'[1]SPV 4'!$F$525:$FJ$525</definedName>
    <definedName name="Fixed_profile_Debt1_copy_5">'[10]SPV 5'!$F$525:$FJ$525</definedName>
    <definedName name="Fixed_profile_Debt1_copy_T1_1" localSheetId="11">#REF!</definedName>
    <definedName name="Fixed_profile_Debt1_copy_T1_1">#REF!</definedName>
    <definedName name="Fixed_profile_Debt1_copy_T1_10">'[2]SPV 10'!$F$575:$FJ$575</definedName>
    <definedName name="Fixed_profile_Debt1_copy_T1_11">'[2]SPV 11'!$F$575:$FJ$575</definedName>
    <definedName name="Fixed_profile_Debt1_copy_T1_12">'[2]SPV 12'!$F$575:$FJ$575</definedName>
    <definedName name="Fixed_profile_Debt1_copy_T1_13">'[2]SPV 13'!$F$575:$FJ$575</definedName>
    <definedName name="Fixed_profile_Debt1_copy_T1_14">'[2]SPV 14'!$F$575:$FJ$575</definedName>
    <definedName name="Fixed_profile_Debt1_copy_T1_2">'[2]SPV 2'!$F$585:$FJ$585</definedName>
    <definedName name="Fixed_profile_Debt1_copy_T1_3">'[2]SPV 3'!$F$575:$FJ$575</definedName>
    <definedName name="Fixed_profile_Debt1_copy_T1_4">'[2]SPV 4'!$F$575:$FJ$575</definedName>
    <definedName name="Fixed_profile_Debt1_copy_T1_5">'[2]SPV 5'!$F$575:$FJ$575</definedName>
    <definedName name="Fixed_profile_Debt1_copy_T1_6">'[2]SPV 6'!$F$575:$FJ$575</definedName>
    <definedName name="Fixed_profile_Debt1_copy_T1_7">'[2]SPV 7'!$F$575:$FJ$575</definedName>
    <definedName name="Fixed_profile_Debt1_copy_T1_8">'[2]SPV 8'!$F$575:$FJ$575</definedName>
    <definedName name="Fixed_profile_Debt1_copy_T1_9">'[2]SPV 9'!$F$575:$FJ$575</definedName>
    <definedName name="Fixed_profile_Debt1_copy_T2_1" localSheetId="11">#REF!</definedName>
    <definedName name="Fixed_profile_Debt1_copy_T2_1">#REF!</definedName>
    <definedName name="Fixed_profile_Debt1_copy_T2_10">'[2]SPV 10'!$F$747:$FJ$747</definedName>
    <definedName name="Fixed_profile_Debt1_copy_T2_11">'[2]SPV 11'!$F$747:$FJ$747</definedName>
    <definedName name="Fixed_profile_Debt1_copy_T2_12">'[2]SPV 12'!$F$747:$FJ$747</definedName>
    <definedName name="Fixed_profile_Debt1_copy_T2_13">'[2]SPV 13'!$F$747:$FJ$747</definedName>
    <definedName name="Fixed_profile_Debt1_copy_T2_14">'[2]SPV 14'!$F$747:$FJ$747</definedName>
    <definedName name="Fixed_profile_Debt1_copy_T2_2">'[2]SPV 2'!$F$777:$FJ$777</definedName>
    <definedName name="Fixed_profile_Debt1_copy_T2_3">'[2]SPV 3'!$F$747:$FJ$747</definedName>
    <definedName name="Fixed_profile_Debt1_copy_T2_4">'[2]SPV 4'!$F$747:$FJ$747</definedName>
    <definedName name="Fixed_profile_Debt1_copy_T2_5">'[2]SPV 5'!$F$747:$FJ$747</definedName>
    <definedName name="Fixed_profile_Debt1_copy_T2_6">'[2]SPV 6'!$F$747:$FJ$747</definedName>
    <definedName name="Fixed_profile_Debt1_copy_T2_7">'[2]SPV 7'!$F$747:$FJ$747</definedName>
    <definedName name="Fixed_profile_Debt1_copy_T2_8">'[2]SPV 8'!$F$747:$FJ$747</definedName>
    <definedName name="Fixed_profile_Debt1_copy_T2_9">'[2]SPV 9'!$F$747:$FJ$747</definedName>
    <definedName name="Fixed_profile_Debt1_copy_T3_1" localSheetId="11">#REF!</definedName>
    <definedName name="Fixed_profile_Debt1_copy_T3_1">#REF!</definedName>
    <definedName name="Fixed_profile_Debt1_copy_T3_10">'[2]SPV 10'!$F$919:$FJ$919</definedName>
    <definedName name="Fixed_profile_Debt1_copy_T3_11">'[2]SPV 11'!$F$919:$FJ$919</definedName>
    <definedName name="Fixed_profile_Debt1_copy_T3_12">'[2]SPV 12'!$F$919:$FJ$919</definedName>
    <definedName name="Fixed_profile_Debt1_copy_T3_13">'[2]SPV 13'!$F$919:$FJ$919</definedName>
    <definedName name="Fixed_profile_Debt1_copy_T3_14">'[2]SPV 14'!$F$919:$FJ$919</definedName>
    <definedName name="Fixed_profile_Debt1_copy_T3_2">'[2]SPV 2'!$F$969:$FJ$969</definedName>
    <definedName name="Fixed_profile_Debt1_copy_T3_3">'[2]SPV 3'!$F$919:$FJ$919</definedName>
    <definedName name="Fixed_profile_Debt1_copy_T3_4">'[2]SPV 4'!$F$919:$FJ$919</definedName>
    <definedName name="Fixed_profile_Debt1_copy_T3_5">'[2]SPV 5'!$F$919:$FJ$919</definedName>
    <definedName name="Fixed_profile_Debt1_copy_T3_6">'[2]SPV 6'!$F$919:$FJ$919</definedName>
    <definedName name="Fixed_profile_Debt1_copy_T3_7">'[2]SPV 7'!$F$919:$FJ$919</definedName>
    <definedName name="Fixed_profile_Debt1_copy_T3_8">'[2]SPV 8'!$F$919:$FJ$919</definedName>
    <definedName name="Fixed_profile_Debt1_copy_T3_9">'[2]SPV 9'!$F$919:$FJ$919</definedName>
    <definedName name="Fixed_profile_Debt1_paste_T1_1" localSheetId="11">#REF!</definedName>
    <definedName name="Fixed_profile_Debt1_paste_T1_1">#REF!</definedName>
    <definedName name="Fixed_profile_Debt1_paste_T1_2" localSheetId="11">#REF!</definedName>
    <definedName name="Fixed_profile_Debt1_paste_T1_2">#REF!</definedName>
    <definedName name="Fixed_profile_Debt1_paste_T2_1" localSheetId="11">#REF!</definedName>
    <definedName name="Fixed_profile_Debt1_paste_T2_1">#REF!</definedName>
    <definedName name="Fixed_profile_Debt1_paste_T2_2" localSheetId="11">#REF!</definedName>
    <definedName name="Fixed_profile_Debt1_paste_T2_2">#REF!</definedName>
    <definedName name="Fixed_profile_Debt1_paste_T3_1" localSheetId="11">#REF!</definedName>
    <definedName name="Fixed_profile_Debt1_paste_T3_1">#REF!</definedName>
    <definedName name="Fixed_profile_Debt1_paste_T3_2" localSheetId="11">#REF!</definedName>
    <definedName name="Fixed_profile_Debt1_paste_T3_2">#REF!</definedName>
    <definedName name="Fixed_profile_Debt2_copy">'[1]SPV 1'!$F$699:$FJ$699</definedName>
    <definedName name="Fixed_profile_Debt2_copy_1" localSheetId="11">#REF!</definedName>
    <definedName name="Fixed_profile_Debt2_copy_1">#REF!</definedName>
    <definedName name="Fixed_profile_Debt2_copy_10">'[2]SPV 10'!$F$1093:$FJ$1093</definedName>
    <definedName name="Fixed_profile_Debt2_copy_11">'[2]SPV 11'!$F$1093:$FJ$1093</definedName>
    <definedName name="Fixed_profile_Debt2_copy_12">'[2]SPV 12'!$F$1093:$FJ$1093</definedName>
    <definedName name="Fixed_profile_Debt2_copy_13">'[2]SPV 13'!$F$1093:$FJ$1093</definedName>
    <definedName name="Fixed_profile_Debt2_copy_14">'[2]SPV 14'!$F$1093:$FJ$1093</definedName>
    <definedName name="Fixed_profile_Debt2_copy_2" localSheetId="0">'[2]SPV 2'!$F$1163:$FJ$1163</definedName>
    <definedName name="Fixed_profile_Debt2_copy_2">'[1]SPV 2'!$F$699:$FJ$699</definedName>
    <definedName name="Fixed_profile_Debt2_copy_3" localSheetId="0">'[2]SPV 3'!$F$1093:$FJ$1093</definedName>
    <definedName name="Fixed_profile_Debt2_copy_3">'[1]SPV 3'!$F$699:$FJ$699</definedName>
    <definedName name="Fixed_profile_Debt2_copy_4" localSheetId="0">'[2]SPV 4'!$F$1093:$FJ$1093</definedName>
    <definedName name="Fixed_profile_Debt2_copy_4">'[1]SPV 4'!$F$699:$FJ$699</definedName>
    <definedName name="Fixed_profile_Debt2_copy_5" localSheetId="0">'[2]SPV 5'!$F$1093:$FJ$1093</definedName>
    <definedName name="Fixed_profile_Debt2_copy_5">'[10]SPV 5'!$F$699:$FJ$699</definedName>
    <definedName name="Fixed_profile_Debt2_copy_7">'[2]SPV 7'!$F$1093:$FJ$1093</definedName>
    <definedName name="Fixed_profile_Debt2_copy_8">'[2]SPV 8'!$F$1093:$FJ$1093</definedName>
    <definedName name="Fixed_profile_Debt2_copy_9">'[2]SPV 9'!$F$1093:$FJ$1093</definedName>
    <definedName name="Fixed_profile_Debt2_copy_Refi_1">'[2]SPV REFI 1'!$F$778:$FJ$778</definedName>
    <definedName name="Fixed_profile_Debt2_copy_Refi_2">'[2]SPV REFI 2'!$F$778:$FJ$778</definedName>
    <definedName name="Fixed_profile_Debt2_copy_Refi_3">'[2]SPV REFI 3'!$F$779:$FJ$779</definedName>
    <definedName name="Fixed_profile_Debt2_copy_Refi_4">'[2]SPV REFI 4'!$F$778:$FJ$778</definedName>
    <definedName name="Fixed_profile_Debt2_paste_1" localSheetId="11">#REF!</definedName>
    <definedName name="Fixed_profile_Debt2_paste_1">#REF!</definedName>
    <definedName name="Fixed_profile_Debt2_paste_2" localSheetId="11">#REF!</definedName>
    <definedName name="Fixed_profile_Debt2_paste_2">#REF!</definedName>
    <definedName name="flag_calendar_op_years_10">'[6]SPV 10'!$F$94:$FJ$94</definedName>
    <definedName name="flag_calendar_op_years_7">'[8]SPV 7'!$F$93:$FJ$93</definedName>
    <definedName name="flag_calendar_op_years_8">'[9]SPV 8'!$F$94:$FJ$94</definedName>
    <definedName name="flag_calendar_op_years_9">'[9]SPV 9'!$F$94:$FJ$94</definedName>
    <definedName name="flag_op_years_10">'[6]SPV 10'!$F$90:$FJ$90</definedName>
    <definedName name="flag_op_years_7">'[8]SPV 7'!$F$90:$FJ$90</definedName>
    <definedName name="flag_op_years_8">'[9]SPV 8'!$F$90:$FJ$90</definedName>
    <definedName name="flag_op_years_9">'[9]SPV 9'!$F$90:$FJ$90</definedName>
    <definedName name="IS_High">'[3]Account  - Taxes'!$D$93</definedName>
    <definedName name="IS_Low">'[3]Account  - Taxes'!$D$94</definedName>
    <definedName name="IS_Low_ceiling_2017">'[3]Account  - Taxes'!$D$95</definedName>
    <definedName name="IS_Low_ceiling_2018">'[3]Account  - Taxes'!$D$96</definedName>
    <definedName name="M0_Dev_8" localSheetId="11">'[9]Sc - SPV8'!#REF!</definedName>
    <definedName name="M0_Dev_8">'[9]Sc - SPV8'!#REF!</definedName>
    <definedName name="M0_Dev_9" localSheetId="11">'[9]Sc - SPV9'!#REF!</definedName>
    <definedName name="M0_Dev_9">'[9]Sc - SPV9'!#REF!</definedName>
    <definedName name="macro_Debt_Refi_1_result_paste">INDEX([2]Checks!$CI$121:$CL$147,[2]Checks!$CH$120,)</definedName>
    <definedName name="macro_Debt_Refi_2_result_paste">INDEX([3]Checks!$O$105:$R$131,[3]Checks!$N$104,)</definedName>
    <definedName name="macro_Debt_Refi_3_result_paste">INDEX([2]Checks!$CU$121:$CX$147,[2]Checks!$CT$120,)</definedName>
    <definedName name="macro_Debt_Refi_4_result_paste">INDEX([2]Checks!$DA$121:$DD$147,[2]Checks!$CZ$120,)</definedName>
    <definedName name="macro_debt1_ecart" localSheetId="0">[2]Checks!$E$120</definedName>
    <definedName name="macro_debt1_ecart">[1]Checks!$E$61</definedName>
    <definedName name="macro_Debt1_result_paste" localSheetId="0">INDEX([2]Checks!$C$121:$F$147,[2]Checks!$B$120,)</definedName>
    <definedName name="macro_Debt1_result_paste">INDEX([1]Checks!$C$62:$F$88,[1]Checks!$B$61,)</definedName>
    <definedName name="macro_debt10_ecart">[2]Checks!$BG$120</definedName>
    <definedName name="macro_Debt10_result_paste">INDEX([2]Checks!$BE$121:$BH$147,[2]Checks!$BG$120,)</definedName>
    <definedName name="macro_debt11_ecart">[2]Checks!$BM$120</definedName>
    <definedName name="macro_Debt11_result_paste">INDEX([2]Checks!$BK$121:$BN$147,[2]Checks!$BJ$120,)</definedName>
    <definedName name="macro_debt12_ecart">[2]Checks!$BS$120</definedName>
    <definedName name="macro_Debt12_result_paste">INDEX([2]Checks!$BQ$121:$BT$147,[2]Checks!$BP$120,)</definedName>
    <definedName name="macro_debt13_ecart">[2]Checks!$BY$120</definedName>
    <definedName name="macro_Debt13_result_paste">INDEX([2]Checks!$BW$121:$BZ$147,[2]Checks!$BV$120,)</definedName>
    <definedName name="macro_debt14_ecart">[2]Checks!$CE$120</definedName>
    <definedName name="macro_Debt14_result_paste">INDEX([2]Checks!$CC$121:$CF$147,[2]Checks!$CB$120,)</definedName>
    <definedName name="macro_debt2_ecart" localSheetId="0">[2]Checks!$K$120</definedName>
    <definedName name="macro_debt2_ecart">[1]Checks!$K$61</definedName>
    <definedName name="macro_Debt2_result_paste" localSheetId="0">INDEX([2]Checks!$I$121:$L$147,[2]Checks!$H$120,)</definedName>
    <definedName name="macro_Debt2_result_paste">INDEX([1]Checks!$I$62:$L$88,[1]Checks!$H$61,)</definedName>
    <definedName name="macro_debt3_ecart" localSheetId="0">[2]Checks!$Q$120</definedName>
    <definedName name="macro_debt3_ecart">[1]Checks!$Q$61</definedName>
    <definedName name="macro_Debt3_result_paste" localSheetId="0">INDEX([2]Checks!$O$121:$R$147,[2]Checks!$N$120,)</definedName>
    <definedName name="macro_Debt3_result_paste">INDEX([1]Checks!$O$62:$R$88,[1]Checks!$N$61,)</definedName>
    <definedName name="macro_debt4_ecart" localSheetId="0">[2]Checks!$W$120</definedName>
    <definedName name="macro_debt4_ecart">[1]Checks!$W$61</definedName>
    <definedName name="macro_Debt4_result_paste" localSheetId="0">INDEX([2]Checks!$U$121:$X$147,[2]Checks!$T$120,)</definedName>
    <definedName name="macro_Debt4_result_paste">INDEX([1]Checks!$U$62:$X$88,[1]Checks!$T$61,)</definedName>
    <definedName name="macro_debt5_ecart" localSheetId="0">[2]Checks!$AC$120</definedName>
    <definedName name="macro_debt5_ecart">[1]Checks!$AC$61</definedName>
    <definedName name="macro_Debt5_result_paste" localSheetId="0">INDEX([2]Checks!$AA$121:$AD$147,[2]Checks!$Z$120,)</definedName>
    <definedName name="macro_Debt5_result_paste">INDEX([1]Checks!$AA$62:$AD$88,[1]Checks!$Z$61,)</definedName>
    <definedName name="macro_debt6_ecart">[2]Checks!$AI$120</definedName>
    <definedName name="macro_Debt6_result_paste">INDEX([2]Checks!$AG$121:$AJ$147,[2]Checks!$AF$120,)</definedName>
    <definedName name="macro_debt7_ecart">[2]Checks!$AO$120</definedName>
    <definedName name="macro_Debt7_result_paste">INDEX([2]Checks!$AM$121:$AP$147,[2]Checks!$AL$120,)</definedName>
    <definedName name="macro_debt8_ecart">[2]Checks!$AU$120</definedName>
    <definedName name="macro_Debt8_result_paste">INDEX([2]Checks!$AS$121:$AV$147,[2]Checks!$AR$120,)</definedName>
    <definedName name="macro_debt9_ecart">[2]Checks!$BA$120</definedName>
    <definedName name="macro_Debt9_result_paste">INDEX([2]Checks!$AY$121:$BB$147,[2]Checks!$AX$120,)</definedName>
    <definedName name="macro_Initial_debt_Refi_1_paste">INDEX('[2]Sc - SPV REFI 1'!$F$19:$Y$19,0,'[2]Sc - SPV REFI 1'!$D$13)</definedName>
    <definedName name="macro_Initial_debt_Refi_2_paste">INDEX('[3]Sc - SPV REFI 2'!$F$19:$W$19,0,'[3]Sc - SPV REFI 2'!$D$13)</definedName>
    <definedName name="macro_Initial_debt_Refi_3_paste">INDEX('[2]Sc - SPV REFI 3'!$F$19:$Y$19,0,'[2]Sc - SPV REFI 3'!$D$13)</definedName>
    <definedName name="macro_Initial_Debt_Refi_4_paste">INDEX('[2]Sc - SPV REFI 4'!$F$19:$Y$19,0,'[2]Sc - SPV REFI 4'!$D$13)</definedName>
    <definedName name="macro_Initial_debt1_paste" localSheetId="0">INDEX('[2]Sc - SPV1'!$F$19:$AH$19,0,'[2]Sc - SPV1'!$D$13)</definedName>
    <definedName name="macro_Initial_debt1_paste">INDEX('[1]Sc - SPV1'!$F$17:$V$17,0,'[1]Sc - SPV1'!$D$12)</definedName>
    <definedName name="macro_Initial_debt10_paste">INDEX('[2]Sc - SPV10'!$F$19:$Y$19,0,'[2]Sc - SPV10'!$D$13)</definedName>
    <definedName name="macro_Initial_debt11_paste">INDEX('[2]Sc - SPV11'!$F$19:$Y$19,0,'[2]Sc - SPV11'!$D$13)</definedName>
    <definedName name="macro_Initial_debt12_paste">INDEX('[2]Sc - SPV12'!$F$19:$Y$19,0,'[2]Sc - SPV12'!$D$13)</definedName>
    <definedName name="macro_Initial_debt13_paste">INDEX('[2]Sc - SPV13'!$F$19:$Y$19,0,'[2]Sc - SPV13'!$D$13)</definedName>
    <definedName name="macro_Initial_debt14_paste">INDEX('[2]Sc - SPV14'!$F$19:$Y$19,0,'[2]Sc - SPV14'!$D$13)</definedName>
    <definedName name="macro_Initial_debt2_paste" localSheetId="0">INDEX('[2]Sc - SPV2'!$F$19:$AH$19,0,'[2]Sc - SPV2'!$D$13)</definedName>
    <definedName name="macro_Initial_debt2_paste">INDEX('[1]Sc - SPV2'!$F$17:$V$17,0,'[1]Sc - SPV2'!$D$12)</definedName>
    <definedName name="macro_Initial_debt3_paste" localSheetId="0">INDEX('[2]Sc - SPV3'!$F$19:$Y$19,0,'[2]Sc - SPV3'!$D$13)</definedName>
    <definedName name="macro_Initial_debt3_paste">INDEX('[1]Sc - SPV3'!$F$17:$V$17,0,'[1]Sc - SPV3'!$D$12)</definedName>
    <definedName name="macro_Initial_debt4_paste" localSheetId="0">INDEX('[2]Sc - SPV4'!$F$19:$Y$19,0,'[2]Sc - SPV4'!$D$13)</definedName>
    <definedName name="macro_Initial_debt4_paste">INDEX('[1]Sc - SPV4'!$F$17:$V$17,0,'[1]Sc - SPV4'!$D$12)</definedName>
    <definedName name="macro_Initial_debt5_paste" localSheetId="0">INDEX('[2]Sc - SPV5'!$F$19:$Y$19,0,'[2]Sc - SPV5'!$D$13)</definedName>
    <definedName name="macro_Initial_debt5_paste">INDEX('[1]Sc - SPV5'!$F$17:$V$17,0,'[1]Sc - SPV5'!$D$12)</definedName>
    <definedName name="macro_Initial_debt6_paste">INDEX('[2]Sc - SPV6'!$F$19:$Y$19,0,'[2]Sc - SPV6'!$D$13)</definedName>
    <definedName name="macro_Initial_debt7_paste">INDEX('[2]Sc - SPV7'!$F$19:$Y$19,0,'[2]Sc - SPV7'!$D$13)</definedName>
    <definedName name="macro_Initial_debt8_paste">INDEX('[2]Sc - SPV8'!$F$19:$Y$19,0,'[2]Sc - SPV8'!$D$13)</definedName>
    <definedName name="macro_Initial_debt9_paste">INDEX('[2]Sc - SPV9'!$F$19:$Y$19,0,'[2]Sc - SPV9'!$D$13)</definedName>
    <definedName name="Manual_cashsweep_1_T1_1" localSheetId="11">#REF!</definedName>
    <definedName name="Manual_cashsweep_1_T1_1">#REF!</definedName>
    <definedName name="Manual_cashsweep_1_T1_2" localSheetId="11">#REF!</definedName>
    <definedName name="Manual_cashsweep_1_T1_2">#REF!</definedName>
    <definedName name="Manual_cashsweep_1_T2_1" localSheetId="11">#REF!</definedName>
    <definedName name="Manual_cashsweep_1_T2_1">#REF!</definedName>
    <definedName name="Manual_cashsweep_1_T2_2" localSheetId="11">#REF!</definedName>
    <definedName name="Manual_cashsweep_1_T2_2">#REF!</definedName>
    <definedName name="Manual_cashsweep_1_T3_1" localSheetId="11">#REF!</definedName>
    <definedName name="Manual_cashsweep_1_T3_1">#REF!</definedName>
    <definedName name="Manual_cashsweep_1_T3_2" localSheetId="11">#REF!</definedName>
    <definedName name="Manual_cashsweep_1_T3_2">#REF!</definedName>
    <definedName name="Manual_cashsweep_2_1" localSheetId="11">#REF!</definedName>
    <definedName name="Manual_cashsweep_2_1">#REF!</definedName>
    <definedName name="Manual_cashsweep_2_2" localSheetId="11">#REF!</definedName>
    <definedName name="Manual_cashsweep_2_2">#REF!</definedName>
    <definedName name="Manual_lockup_paste_1" localSheetId="11">#REF!</definedName>
    <definedName name="Manual_lockup_paste_1">#REF!</definedName>
    <definedName name="Manual_lockup_paste_2" localSheetId="11">#REF!</definedName>
    <definedName name="Manual_lockup_paste_2">#REF!</definedName>
    <definedName name="Manual_lockup_paste_Refi_2" localSheetId="11">#REF!</definedName>
    <definedName name="Manual_lockup_paste_Refi_2">#REF!</definedName>
    <definedName name="Master_Calibration_Check">[1]Checks!$D$24</definedName>
    <definedName name="Master_Calibration_check_1">[2]Checks!$D$25</definedName>
    <definedName name="Master_Calibration_check_10">[2]Checks!$M$25</definedName>
    <definedName name="Master_Calibration_check_11">[2]Checks!$N$25</definedName>
    <definedName name="Master_Calibration_check_12">[2]Checks!$O$25</definedName>
    <definedName name="Master_Calibration_check_13">[2]Checks!$P$25</definedName>
    <definedName name="Master_Calibration_check_14">[2]Checks!$Q$25</definedName>
    <definedName name="Master_Calibration_check_2" localSheetId="0">[2]Checks!$E$25</definedName>
    <definedName name="Master_Calibration_Check_2">[1]Checks!$E$24</definedName>
    <definedName name="Master_Calibration_check_3" localSheetId="0">[2]Checks!$F$25</definedName>
    <definedName name="Master_Calibration_Check_3">[1]Checks!$F$24</definedName>
    <definedName name="Master_Calibration_check_4" localSheetId="0">[2]Checks!$G$25</definedName>
    <definedName name="Master_Calibration_Check_4">[1]Checks!$G$24</definedName>
    <definedName name="Master_Calibration_check_5" localSheetId="0">[2]Checks!$H$25</definedName>
    <definedName name="Master_Calibration_Check_5">[1]Checks!$H$24</definedName>
    <definedName name="Master_Calibration_Check_6">[2]Checks!$I$25</definedName>
    <definedName name="Master_Calibration_check_7">[2]Checks!$J$25</definedName>
    <definedName name="Master_Calibration_check_8">[2]Checks!$K$25</definedName>
    <definedName name="Master_Calibration_check_9">[2]Checks!$L$25</definedName>
    <definedName name="Master_Calibration_Check_Refi_1">[2]Checks!$R$25</definedName>
    <definedName name="Master_Calibration_Check_Refi_2">[3]Checks!$L$25</definedName>
    <definedName name="Master_Calibration_Check_Refi_3">[2]Checks!$T$25</definedName>
    <definedName name="Master_Calibration_Check_Refi_4">[2]Checks!$U$25</definedName>
    <definedName name="Max_gearing_10">'[6]Sc - SPV10'!$D$23</definedName>
    <definedName name="Max_gearing_7">'[8]Sc - SPV7'!$D$23</definedName>
    <definedName name="Max_gearing_8">'[9]Sc - SPV8'!$D$23</definedName>
    <definedName name="Max_gearing_9">'[9]Sc - SPV9'!$D$23</definedName>
    <definedName name="Month_Crowd_Interest_10">'[6]Sc - SPV10'!$D$252</definedName>
    <definedName name="Net_profit_increase_gap">'[1]SPV 1'!$C$2553</definedName>
    <definedName name="Net_profit_increase_gap_2">'[1]SPV 2'!$C$2553</definedName>
    <definedName name="Net_profit_increase_gap_3">'[1]SPV 3'!$C$2553</definedName>
    <definedName name="Net_profit_increase_gap_4">'[1]SPV 4'!$C$2553</definedName>
    <definedName name="Net_profit_increase_gap_5">'[1]SPV 5'!$C$2553</definedName>
    <definedName name="Notional_CL_check_1" localSheetId="11">#REF!</definedName>
    <definedName name="Notional_CL_check_1">#REF!</definedName>
    <definedName name="Notional_CL_check_10">'[6]SPV 10'!$C$1516</definedName>
    <definedName name="Notional_CL_check_2">'[2]SPV 2'!$C$1193</definedName>
    <definedName name="Notional_CL_check_3">'[7]SPV 3'!$C$2140</definedName>
    <definedName name="Notional_CL_check_4">'[4]SPV 4'!$C$1124</definedName>
    <definedName name="Notional_CL_check_6">'[7]SPV 6'!$C$2140</definedName>
    <definedName name="Notional_CL_check_7">'[8]SPV 7'!$C$1594</definedName>
    <definedName name="Notional_CL_check_8">'[9]SPV 8'!$C$1486</definedName>
    <definedName name="Notional_CL_check_9">'[9]SPV 9'!$C$1486</definedName>
    <definedName name="Notional_CL_check_Refi_1">'[5]SPV REFI 1'!$C$1844</definedName>
    <definedName name="Notional_CL_check_Refi_2">'[3]SPV REFI 2'!$C$1789</definedName>
    <definedName name="Notional_CL_check_Refi_3">'[4]SPV REFI 3'!$C$809</definedName>
    <definedName name="Notional_CL_check_Refi_4">'[4]SPV REFI 4'!$C$810</definedName>
    <definedName name="Notional_CL_copy_1" localSheetId="11">#REF!</definedName>
    <definedName name="Notional_CL_copy_1">#REF!</definedName>
    <definedName name="Notional_CL_copy_10">'[6]SPV 10'!$F$1512:$FJ$1512</definedName>
    <definedName name="Notional_CL_copy_2">'[2]SPV 2'!$F$1189:$FJ$1189</definedName>
    <definedName name="Notional_CL_copy_3">'[7]SPV 3'!$F$2136:$FJ$2136</definedName>
    <definedName name="Notional_CL_copy_4">'[4]SPV 4'!$F$1120:$FJ$1120</definedName>
    <definedName name="Notional_CL_copy_6">'[7]SPV 6'!$F$2136:$FJ$2136</definedName>
    <definedName name="Notional_CL_copy_7">'[8]SPV 7'!$F$1590:$FJ$1590</definedName>
    <definedName name="Notional_CL_copy_8">'[9]SPV 8'!$F$1482:$FJ$1482</definedName>
    <definedName name="Notional_CL_copy_9">'[9]SPV 9'!$F$1482:$FJ$1482</definedName>
    <definedName name="Notional_CL_copy_Refi_1">'[5]SPV REFI 1'!$F$1840:$FJ$1840</definedName>
    <definedName name="Notional_CL_copy_Refi_2">'[3]SPV REFI 2'!$F$1785:$FJ$1785</definedName>
    <definedName name="Notional_CL_copy_Refi_3">'[4]SPV REFI 3'!$F$805:$FJ$805</definedName>
    <definedName name="Notional_Cl_copy_Refi_4">'[4]SPV REFI 4'!$F$806:$FJ$806</definedName>
    <definedName name="Notional_CL_paste_1" localSheetId="11">#REF!</definedName>
    <definedName name="Notional_CL_paste_1">#REF!</definedName>
    <definedName name="Notional_CL_paste_10">'[6]SPV 10'!$F$1514:$FJ$1514</definedName>
    <definedName name="Notional_CL_paste_2">'[2]SPV 2'!$F$1191:$FJ$1191</definedName>
    <definedName name="Notional_CL_paste_3">'[7]SPV 3'!$F$2138:$FJ$2138</definedName>
    <definedName name="Notional_CL_paste_4">'[4]SPV 4'!$F$1122:$FJ$1122</definedName>
    <definedName name="Notional_CL_paste_6">'[7]SPV 6'!$F$2138:$FJ$2138</definedName>
    <definedName name="Notional_CL_paste_7">'[8]SPV 7'!$F$1592:$FJ$1592</definedName>
    <definedName name="Notional_CL_paste_8">'[9]SPV 8'!$F$1484:$FJ$1484</definedName>
    <definedName name="Notional_CL_paste_9">'[9]SPV 9'!$F$1484:$FJ$1484</definedName>
    <definedName name="Notional_CL_paste_Refi_1">'[5]SPV REFI 1'!$F$1842:$FJ$1842</definedName>
    <definedName name="Notional_CL_paste_Refi_2">'[3]SPV REFI 2'!$F$1787:$FJ$1787</definedName>
    <definedName name="Notional_CL_paste_Refi_3">'[4]SPV REFI 3'!$F$807:$FJ$807</definedName>
    <definedName name="Notional_CL_paste_Refi_4">'[4]SPV REFI 4'!$F$808:$FJ$808</definedName>
    <definedName name="num_sc" localSheetId="0">'[2]Sc - SPV1'!$D$13</definedName>
    <definedName name="num_sc">'[1]Sc - SPV1'!$D$12</definedName>
    <definedName name="num_sc_Refi_1">'[5]Sc - SPV REFI 1'!$D$13</definedName>
    <definedName name="num_sc_Refi_2">'[3]Sc - SPV REFI 2'!$D$13</definedName>
    <definedName name="num_sc_Refi_3">'[4]Sc - SPV REFI 3'!$D$13</definedName>
    <definedName name="num_sc_Refi_4">'[4]Sc - SPV REFI 4'!$D$13</definedName>
    <definedName name="num_sc10">'[6]Sc - SPV10'!$D$13</definedName>
    <definedName name="num_sc2" localSheetId="0">'[2]Sc - SPV2'!$D$13</definedName>
    <definedName name="num_sc2">'[1]Sc - SPV2'!$D$12</definedName>
    <definedName name="num_sc3" localSheetId="0">'[7]Sc - SPV3'!$D$13</definedName>
    <definedName name="num_sc3">'[1]Sc - SPV3'!$D$12</definedName>
    <definedName name="num_sc4" localSheetId="0">'[4]Sc - SPV4'!$D$13</definedName>
    <definedName name="num_sc4">'[1]Sc - SPV4'!$D$12</definedName>
    <definedName name="num_sc5">'[1]Sc - SPV5'!$D$12</definedName>
    <definedName name="num_sc6">'[7]Sc - SPV6'!$D$13</definedName>
    <definedName name="num_sc7">'[8]Sc - SPV7'!$D$13</definedName>
    <definedName name="num_sc8">'[9]Sc - SPV8'!$D$13</definedName>
    <definedName name="num_sc9">'[9]Sc - SPV9'!$D$13</definedName>
    <definedName name="Optimization_SPV_Refi_1" localSheetId="11">INDEX(#REF!,0,#REF!)</definedName>
    <definedName name="Optimization_SPV_Refi_1">INDEX(#REF!,0,#REF!)</definedName>
    <definedName name="Optimization_SPV_Refi_2">INDEX('[3]Sc - SPV REFI 2'!$F$62:$W$62,0,'[3]Sc - SPV REFI 2'!$D$13)</definedName>
    <definedName name="Optimization_SPV_Refi_3">INDEX('[2]Sc - SPV REFI 3'!$F$62:$Y$62,0,'[2]Sc - SPV REFI 3'!$D$13)</definedName>
    <definedName name="Optimization_SPV_Refi_4">INDEX('[2]Sc - SPV REFI 4'!$F$62:$Y$62,0,'[2]Sc - SPV REFI 4'!$D$13)</definedName>
    <definedName name="Optimization_SPV1" localSheetId="0">INDEX('[2]Sc - SPV1'!$F$62:$AH$62,0,'[2]Sc - SPV1'!$D$13)</definedName>
    <definedName name="Optimization_SPV1">INDEX('[1]Sc - SPV1'!$F$38:$V$38,0,'[1]Sc - SPV1'!$D$12)</definedName>
    <definedName name="Optimization_SPV10">INDEX('[2]Sc - SPV10'!$F$62:$Y$62,0,'[2]Sc - SPV10'!$D$13)</definedName>
    <definedName name="Optimization_SPV11">INDEX('[2]Sc - SPV11'!$F$62:$Y$62,0,'[2]Sc - SPV11'!$D$13)</definedName>
    <definedName name="Optimization_SPV12">INDEX('[2]Sc - SPV12'!$F$62:$Y$62,0,'[2]Sc - SPV12'!$D$13)</definedName>
    <definedName name="Optimization_SPV13">INDEX('[2]Sc - SPV13'!$F$62:$Y$62,0,'[2]Sc - SPV13'!$D$13)</definedName>
    <definedName name="Optimization_SPV14">INDEX('[2]Sc - SPV14'!$F$62:$Y$62,0,'[2]Sc - SPV14'!$D$13)</definedName>
    <definedName name="Optimization_SPV2" localSheetId="0">INDEX('[2]Sc - SPV2'!$F$62:$AH$62,0,'[2]Sc - SPV2'!$D$13)</definedName>
    <definedName name="Optimization_SPV2">INDEX('[1]Sc - SPV2'!$F$38:$V$38,0,'[1]Sc - SPV2'!$D$12)</definedName>
    <definedName name="Optimization_SPV3" localSheetId="0">INDEX('[2]Sc - SPV3'!$F$62:$Y$62,0,'[2]Sc - SPV3'!$D$13)</definedName>
    <definedName name="Optimization_SPV3">INDEX('[1]Sc - SPV3'!$F$38:$V$38,0,'[1]Sc - SPV3'!$D$12)</definedName>
    <definedName name="Optimization_SPV4" localSheetId="0">INDEX('[2]Sc - SPV4'!$F$62:$Y$62,0,'[2]Sc - SPV4'!$D$13)</definedName>
    <definedName name="Optimization_SPV4">INDEX('[1]Sc - SPV4'!$F$38:$V$38,0,'[1]Sc - SPV4'!$D$12)</definedName>
    <definedName name="Optimization_SPV5" localSheetId="0">INDEX('[2]Sc - SPV5'!$F$62:$Y$62,0,'[2]Sc - SPV5'!$D$13)</definedName>
    <definedName name="Optimization_SPV5">INDEX('[1]Sc - SPV5'!$F$38:$V$38,0,'[1]Sc - SPV5'!$D$12)</definedName>
    <definedName name="Optimization_SPV6">INDEX('[2]Sc - SPV6'!$F$62:$Y$62,0,'[2]Sc - SPV6'!$D$13)</definedName>
    <definedName name="Optimization_SPV7">INDEX('[2]Sc - SPV7'!$F$62:$Y$62,0,'[2]Sc - SPV7'!$D$13)</definedName>
    <definedName name="Optimization_SPV8">INDEX('[2]Sc - SPV8'!$F$62:$Y$62,0,'[2]Sc - SPV8'!$D$13)</definedName>
    <definedName name="Optimization_SPV9">INDEX('[2]Sc - SPV9'!$F$62:$Y$62,0,'[2]Sc - SPV9'!$D$13)</definedName>
    <definedName name="Profit_before_tax_copy_1" localSheetId="11">#REF!</definedName>
    <definedName name="Profit_before_tax_copy_1">#REF!</definedName>
    <definedName name="Profit_before_tax_copy_2" localSheetId="11">#REF!</definedName>
    <definedName name="Profit_before_tax_copy_2">#REF!</definedName>
    <definedName name="Profit_before_tax_gap">'[1]SPV 1'!$C$2958</definedName>
    <definedName name="Profit_before_tax_gap_1" localSheetId="11">#REF!</definedName>
    <definedName name="Profit_before_tax_gap_1">#REF!</definedName>
    <definedName name="Profit_before_tax_gap_10">'[2]SPV 10'!$C$3635</definedName>
    <definedName name="Profit_before_tax_gap_11">'[2]SPV 11'!$C$3635</definedName>
    <definedName name="Profit_before_tax_gap_12">'[2]SPV 12'!$C$3635</definedName>
    <definedName name="Profit_before_tax_gap_13">'[2]SPV 13'!$C$3635</definedName>
    <definedName name="Profit_before_tax_gap_14">'[2]SPV 14'!$C$3635</definedName>
    <definedName name="Profit_before_tax_gap_2" localSheetId="0">'[2]SPV 2'!$C$3826</definedName>
    <definedName name="Profit_before_tax_gap_2">'[1]SPV 2'!$C$2958</definedName>
    <definedName name="Profit_before_tax_gap_3" localSheetId="0">'[2]SPV 3'!$C$3635</definedName>
    <definedName name="Profit_before_tax_gap_3">'[1]SPV 3'!$C$2958</definedName>
    <definedName name="Profit_before_tax_gap_4" localSheetId="0">'[2]SPV 4'!$C$3635</definedName>
    <definedName name="Profit_before_tax_gap_4">'[1]SPV 4'!$C$2958</definedName>
    <definedName name="Profit_before_tax_gap_5" localSheetId="0">'[2]SPV 5'!$C$3635</definedName>
    <definedName name="Profit_before_tax_gap_5">'[1]SPV 5'!$C$2958</definedName>
    <definedName name="Profit_before_tax_gap_6">'[2]SPV 6'!$C$3635</definedName>
    <definedName name="Profit_before_tax_gap_7">'[2]SPV 7'!$C$3635</definedName>
    <definedName name="Profit_before_tax_gap_8">'[2]SPV 8'!$C$3635</definedName>
    <definedName name="Profit_before_tax_gap_9">'[2]SPV 9'!$C$3635</definedName>
    <definedName name="Profit_before_tax_gap_Refi_1">'[2]SPV REFI 1'!$C$3281</definedName>
    <definedName name="Profit_before_tax_gap_Refi_2">'[3]SPV REFI 2'!$C$3257</definedName>
    <definedName name="Profit_before_tax_gap_Refi_3">'[2]SPV REFI 3'!$C$3324</definedName>
    <definedName name="Profit_before_tax_gap_Refi_4">'[2]SPV REFI 4'!$C$3281</definedName>
    <definedName name="Profit_before_tax_paste_1" localSheetId="11">#REF!</definedName>
    <definedName name="Profit_before_tax_paste_1">#REF!</definedName>
    <definedName name="Profit_before_tax_paste_2" localSheetId="11">#REF!</definedName>
    <definedName name="Profit_before_tax_paste_2">#REF!</definedName>
    <definedName name="Sc_r" localSheetId="0">'[2]Sc - SPV1'!$D$9</definedName>
    <definedName name="Sc_r">'[1]Sc - SPV1'!$D$8</definedName>
    <definedName name="Sc_Refi_2_r">'[3]Sc - SPV REFI 2'!$D$9</definedName>
    <definedName name="Sc_Refi_3_r">'[11]Sc - SPV REFI 3'!$D$9</definedName>
    <definedName name="Sc_Refi_4_r">'[4]Sc - SPV REFI 4'!$D$9</definedName>
    <definedName name="Sc10_r">'[6]Sc - SPV10'!$D$9</definedName>
    <definedName name="Sc2_r" localSheetId="0">'[2]Sc - SPV2'!$D$9</definedName>
    <definedName name="Sc2_r">'[1]Sc - SPV2'!$D$8</definedName>
    <definedName name="Sc3_r" localSheetId="0">'[7]Sc - SPV3'!$D$9</definedName>
    <definedName name="Sc3_r">'[1]Sc - SPV3'!$D$8</definedName>
    <definedName name="Sc4_r" localSheetId="0">'[4]Sc - SPV4'!$D$9</definedName>
    <definedName name="Sc4_r">'[1]Sc - SPV4'!$D$8</definedName>
    <definedName name="Sc5_r">'[1]Sc - SPV5'!$D$8</definedName>
    <definedName name="Sc6_r">'[7]Sc - SPV6'!$D$9</definedName>
    <definedName name="Sc7_r">'[8]Sc - SPV7'!$D$9</definedName>
    <definedName name="Sc8_r">'[9]Sc - SPV8'!$D$9</definedName>
    <definedName name="Sc9_r">'[9]Sc - SPV9'!$D$9</definedName>
    <definedName name="Sculpting_DSCR_1">INDEX('[2]Sc - SPV1'!$F$51:$AH$51,0,'[2]Sc - SPV1'!$D$13)</definedName>
    <definedName name="Sculpting_DSCR_10">INDEX('[2]Sc - SPV10'!$F$51:$Y$51,0,'[2]Sc - SPV10'!$D$13)</definedName>
    <definedName name="Sculpting_DSCR_11">INDEX('[2]Sc - SPV11'!$F$51:$Y$51,0,'[2]Sc - SPV11'!$D$13)</definedName>
    <definedName name="Sculpting_DSCR_12">INDEX('[2]Sc - SPV12'!$F$51:$Y$51,0,'[2]Sc - SPV12'!$D$13)</definedName>
    <definedName name="Sculpting_DSCR_13">INDEX('[2]Sc - SPV13'!$F$51:$Y$51,0,'[2]Sc - SPV13'!$D$13)</definedName>
    <definedName name="Sculpting_DSCR_14">INDEX('[2]Sc - SPV14'!$F$51:$Y$51,0,'[2]Sc - SPV14'!$D$13)</definedName>
    <definedName name="Sculpting_DSCR_2">INDEX('[2]Sc - SPV2'!$F$51:$AH$51,0,'[2]Sc - SPV2'!$D$13)</definedName>
    <definedName name="Sculpting_DSCR_3">INDEX('[2]Sc - SPV3'!$F$51:$Y$51,0,'[2]Sc - SPV3'!$D$13)</definedName>
    <definedName name="Sculpting_DSCR_4">INDEX('[2]Sc - SPV4'!$F$51:$Y$51,0,'[2]Sc - SPV4'!$D$13)</definedName>
    <definedName name="Sculpting_DSCR_5">INDEX('[2]Sc - SPV5'!$F$51:$Y$51,0,'[2]Sc - SPV5'!$D$13)</definedName>
    <definedName name="Sculpting_DSCR_6">INDEX('[2]Sc - SPV6'!$F$51:$Y$51,0,'[2]Sc - SPV6'!$D$13)</definedName>
    <definedName name="Sculpting_DSCR_7">INDEX('[2]Sc - SPV7'!$F$51:$Y$51,0,'[2]Sc - SPV7'!$D$13)</definedName>
    <definedName name="Sculpting_DSCR_8">INDEX('[2]Sc - SPV8'!$F$51:$Y$51,0,'[2]Sc - SPV8'!$D$13)</definedName>
    <definedName name="Sculpting_DSCR_9">INDEX('[2]Sc - SPV9'!$F$51:$Y$51,0,'[2]Sc - SPV9'!$D$13)</definedName>
    <definedName name="Sculpting_DSCR_Refi_1">INDEX('[2]Sc - SPV REFI 1'!$F$51:$Y$51,0,'[2]Sc - SPV REFI 1'!$D$13)</definedName>
    <definedName name="Sculpting_DSCR_Refi_2">INDEX('[3]Sc - SPV REFI 2'!$F$51:$W$51,0,'[3]Sc - SPV REFI 2'!$D$13)</definedName>
    <definedName name="Sculpting_DSCR_Refi_3">INDEX('[2]Sc - SPV REFI 3'!$F$51:$Y$51,0,'[2]Sc - SPV REFI 3'!$D$13)</definedName>
    <definedName name="Sculpting_DSCR_Refi_4">INDEX('[2]Sc - SPV REFI 4'!$F$51:$Y$51,0,'[2]Sc - SPV REFI 4'!$D$13)</definedName>
    <definedName name="Sensi_LCOE_7">'[8]Sc - SPV7'!$D$438</definedName>
    <definedName name="Sensi_Wind_num_sc">'[2]Sensis AssetCos'!$D$13</definedName>
    <definedName name="SHL_taxes_copy_1" localSheetId="11">#REF!</definedName>
    <definedName name="SHL_taxes_copy_1">#REF!</definedName>
    <definedName name="SHL_taxes_copy_2" localSheetId="11">#REF!</definedName>
    <definedName name="SHL_taxes_copy_2">#REF!</definedName>
    <definedName name="SHL_taxes_ecart_1" localSheetId="0">#REF!</definedName>
    <definedName name="SHL_taxes_ecart_1">'[1]SPV 1'!$C$3029</definedName>
    <definedName name="SHL_taxes_ecart_10">'[2]SPV 10'!$C$3706</definedName>
    <definedName name="SHL_taxes_ecart_11">'[2]SPV 11'!$C$3706</definedName>
    <definedName name="SHL_taxes_ecart_12">'[2]SPV 12'!$C$3706</definedName>
    <definedName name="SHL_taxes_ecart_13">'[2]SPV 13'!$C$3706</definedName>
    <definedName name="SHL_taxes_ecart_14">'[2]SPV 14'!$C$3706</definedName>
    <definedName name="SHL_taxes_ecart_2" localSheetId="0">'[2]SPV 2'!$C$3907</definedName>
    <definedName name="SHL_taxes_ecart_2">'[1]SPV 2'!$C$3029</definedName>
    <definedName name="SHL_taxes_ecart_3" localSheetId="0">'[2]SPV 3'!$C$3706</definedName>
    <definedName name="SHL_taxes_ecart_3">'[1]SPV 3'!$C$3029</definedName>
    <definedName name="SHL_taxes_ecart_4" localSheetId="0">'[2]SPV 4'!$C$3706</definedName>
    <definedName name="SHL_taxes_ecart_4">'[1]SPV 4'!$C$3029</definedName>
    <definedName name="SHL_taxes_ecart_5" localSheetId="0">'[2]SPV 5'!$C$3706</definedName>
    <definedName name="SHL_taxes_ecart_5">'[1]SPV 5'!$C$3029</definedName>
    <definedName name="SHL_taxes_ecart_6">'[2]SPV 6'!$C$3706</definedName>
    <definedName name="SHL_taxes_ecart_7">'[2]SPV 7'!$C$3706</definedName>
    <definedName name="SHL_taxes_ecart_8">'[2]SPV 8'!$C$3706</definedName>
    <definedName name="SHL_taxes_ecart_9">'[2]SPV 9'!$C$3706</definedName>
    <definedName name="SHL_taxes_ecart_Refi_1">'[2]SPV REFI 1'!$C$3352</definedName>
    <definedName name="SHL_taxes_ecart_Refi_2">'[3]SPV REFI 2'!$C$3333</definedName>
    <definedName name="SHL_taxes_ecart_Refi_3">'[2]SPV REFI 3'!$C$3395</definedName>
    <definedName name="SHL_taxes_ecart_Refi_4">'[2]SPV REFI 4'!$C$3352</definedName>
    <definedName name="SHL_taxes_paste_1" localSheetId="11">#REF!</definedName>
    <definedName name="SHL_taxes_paste_1">#REF!</definedName>
    <definedName name="SHL_taxes_paste_2" localSheetId="11">#REF!</definedName>
    <definedName name="SHL_taxes_paste_2">#REF!</definedName>
    <definedName name="Sources_4">[4]Checks!$G$55</definedName>
    <definedName name="SRA_check_1" localSheetId="11">#REF!</definedName>
    <definedName name="SRA_check_1">#REF!</definedName>
    <definedName name="SRA_check_2">'[2]SPV 2'!$C$1423</definedName>
    <definedName name="SRA_check_3">'[2]SPV 3'!$C$1282</definedName>
    <definedName name="SRA_check_4">'[2]SPV 4'!$C$1282</definedName>
    <definedName name="SRA_check_5">'[2]SPV 5'!$C$1282</definedName>
    <definedName name="SRA_check_6">'[2]SPV 6'!$C$1282</definedName>
    <definedName name="SRA_check_7">'[2]SPV 7'!$C$1282</definedName>
    <definedName name="SRA_copy_1" localSheetId="11">#REF!</definedName>
    <definedName name="SRA_copy_1">#REF!</definedName>
    <definedName name="SRA_copy_2" localSheetId="11">#REF!</definedName>
    <definedName name="SRA_copy_2">#REF!</definedName>
    <definedName name="SRA_paste_1" localSheetId="11">#REF!</definedName>
    <definedName name="SRA_paste_1">#REF!</definedName>
    <definedName name="SRA_paste_2" localSheetId="11">#REF!</definedName>
    <definedName name="SRA_paste_2">#REF!</definedName>
    <definedName name="Startup_Paste_10">'[12]Input SPV10'!$Q$151</definedName>
    <definedName name="Startup_Paste_7">'[8]Input SPV7'!$Q$153</definedName>
    <definedName name="Startup_Paste_8">'[9]Input SPV8'!$Q$151</definedName>
    <definedName name="Startup_Paste_9">'[9]Input SPV9'!$Q$151</definedName>
    <definedName name="Target_DSRA1_copy_1" localSheetId="11">#REF!</definedName>
    <definedName name="Target_DSRA1_copy_1">#REF!</definedName>
    <definedName name="Target_DSRA1_copy_2" localSheetId="11">#REF!</definedName>
    <definedName name="Target_DSRA1_copy_2">#REF!</definedName>
    <definedName name="Target_DSRA1_ecart">'[1]SPV 1'!$C$1065</definedName>
    <definedName name="Target_DSRA1_ecart_1" localSheetId="11">#REF!</definedName>
    <definedName name="Target_DSRA1_ecart_1">#REF!</definedName>
    <definedName name="Target_DSRA1_ecart_10">'[2]SPV 10'!$C$1583</definedName>
    <definedName name="Target_DSRA1_ecart_11">'[2]SPV 11'!$C$1583</definedName>
    <definedName name="Target_DSRA1_ecart_12">'[2]SPV 12'!$C$1583</definedName>
    <definedName name="Target_DSRA1_ecart_13">'[2]SPV 13'!$C$1583</definedName>
    <definedName name="Target_DSRA1_ecart_14">'[2]SPV 14'!$C$1583</definedName>
    <definedName name="Target_DSRA1_ecart_2" localSheetId="0">'[2]SPV 2'!$C$1754</definedName>
    <definedName name="Target_DSRA1_ecart_2">'[1]SPV 2'!$C$1065</definedName>
    <definedName name="Target_DSRA1_ecart_3" localSheetId="0">'[2]SPV 3'!$C$1583</definedName>
    <definedName name="Target_DSRA1_ecart_3">'[1]SPV 3'!$C$1065</definedName>
    <definedName name="Target_DSRA1_ecart_4" localSheetId="0">'[2]SPV 4'!$C$1583</definedName>
    <definedName name="Target_DSRA1_ecart_4">'[1]SPV 4'!$C$1065</definedName>
    <definedName name="Target_DSRA1_ecart_5" localSheetId="0">'[2]SPV 5'!$C$1583</definedName>
    <definedName name="Target_DSRA1_ecart_5">'[1]SPV 5'!$C$1065</definedName>
    <definedName name="Target_DSRA1_ecart_6">'[2]SPV 6'!$C$1583</definedName>
    <definedName name="Target_DSRA1_ecart_7">'[2]SPV 7'!$C$1583</definedName>
    <definedName name="Target_DSRA1_ecart_8">'[2]SPV 8'!$C$1583</definedName>
    <definedName name="Target_DSRA1_ecart_9">'[2]SPV 9'!$C$1583</definedName>
    <definedName name="Target_DSRA1_ecart_Refi_1">'[2]SPV REFI 1'!$C$1216</definedName>
    <definedName name="Target_DSRA1_ecart_Refi_2">'[3]SPV REFI 2'!$C$2227</definedName>
    <definedName name="Target_DSRA1_ecart_Refi_3">'[2]SPV REFI 3'!$C$1212</definedName>
    <definedName name="Target_DSRA1_ecart_Refi_4">'[2]SPV REFI 4'!$C$1216</definedName>
    <definedName name="Target_DSRA1_paste_1" localSheetId="11">#REF!</definedName>
    <definedName name="Target_DSRA1_paste_1">#REF!</definedName>
    <definedName name="Target_DSRA1_paste_2" localSheetId="11">#REF!</definedName>
    <definedName name="Target_DSRA1_paste_2">#REF!</definedName>
    <definedName name="Target_DSRA2_copy_1" localSheetId="11">#REF!</definedName>
    <definedName name="Target_DSRA2_copy_1">#REF!</definedName>
    <definedName name="Target_DSRA2_copy_2" localSheetId="11">#REF!</definedName>
    <definedName name="Target_DSRA2_copy_2">#REF!</definedName>
    <definedName name="Target_DSRA2_copy_7">'[8]SPV 7'!$F$2159:$FJ$2159</definedName>
    <definedName name="Target_DSRA2_ecart">'[1]SPV 1'!$C$1113</definedName>
    <definedName name="Target_DSRA2_ecart_1" localSheetId="11">#REF!</definedName>
    <definedName name="Target_DSRA2_ecart_1">#REF!</definedName>
    <definedName name="Target_DSRA2_ecart_10">'[2]SPV 10'!$C$1631</definedName>
    <definedName name="Target_DSRA2_ecart_11">'[2]SPV 11'!$C$1631</definedName>
    <definedName name="Target_DSRA2_ecart_12">'[2]SPV 12'!$C$1631</definedName>
    <definedName name="Target_DSRA2_ecart_13">'[2]SPV 13'!$C$1631</definedName>
    <definedName name="Target_DSRA2_ecart_14">'[2]SPV 14'!$C$1631</definedName>
    <definedName name="Target_DSRA2_ecart_2" localSheetId="0">'[2]SPV 2'!$C$1812</definedName>
    <definedName name="Target_DSRA2_ecart_2">'[1]SPV 2'!$C$1113</definedName>
    <definedName name="Target_DSRA2_ecart_3" localSheetId="0">'[2]SPV 3'!$C$1631</definedName>
    <definedName name="Target_DSRA2_ecart_3">'[1]SPV 3'!$C$1113</definedName>
    <definedName name="Target_DSRA2_ecart_4" localSheetId="0">'[2]SPV 4'!$C$1631</definedName>
    <definedName name="Target_DSRA2_ecart_4">'[1]SPV 4'!$C$1113</definedName>
    <definedName name="Target_DSRA2_ecart_5" localSheetId="0">'[2]SPV 5'!$C$1631</definedName>
    <definedName name="Target_DSRA2_ecart_5">'[1]SPV 5'!$C$1113</definedName>
    <definedName name="Target_DSRA2_ecart_6">'[2]SPV 6'!$C$1631</definedName>
    <definedName name="Target_DSRA2_ecart_7">'[2]SPV 7'!$C$1631</definedName>
    <definedName name="Target_DSRA2_ecart_8">'[2]SPV 8'!$C$1631</definedName>
    <definedName name="Target_DSRA2_ecart_9">'[2]SPV 9'!$C$1631</definedName>
    <definedName name="Target_DSRA2_ecart_Refi_1">'[2]SPV REFI 1'!$C$1264</definedName>
    <definedName name="Target_DSRA2_ecart_Refi_2">'[3]SPV REFI 2'!$C$2275</definedName>
    <definedName name="Target_DSRA2_ecart_Refi_3">'[2]SPV REFI 3'!$C$1260</definedName>
    <definedName name="Target_DSRA2_ecart_Refi_4">'[2]SPV REFI 4'!$C$1264</definedName>
    <definedName name="Target_DSRA2_paste_1" localSheetId="11">#REF!</definedName>
    <definedName name="Target_DSRA2_paste_1">#REF!</definedName>
    <definedName name="Target_DSRA2_paste_2" localSheetId="11">#REF!</definedName>
    <definedName name="Target_DSRA2_paste_2">#REF!</definedName>
    <definedName name="TE" localSheetId="0">'[3]Sc - SPV REFI 2'!$D$621</definedName>
    <definedName name="TE">'[1]Sc - SPV1'!$D$516</definedName>
    <definedName name="Test_DSCR_10">[6]Checks!$F$126</definedName>
    <definedName name="Test_DSCR_8">[9]Checks!$F$117</definedName>
    <definedName name="Test_DSCR_9">[9]Checks!$H$117</definedName>
    <definedName name="TM_Percent_quart_10">[6]Checks!$G$83</definedName>
    <definedName name="TM_Percent_quart_7">[8]Checks!$G$75</definedName>
    <definedName name="TM_Percent_quart_8">'[9]SPV 8'!$F$1732</definedName>
    <definedName name="TM_Percent_quart_9">'[9]SPV 9'!$F$1732</definedName>
    <definedName name="TM_Percentage_Paste_10">[12]Summary!$G$61</definedName>
    <definedName name="TM_Percentage_Paste_3">[7]Summary!$G$62</definedName>
    <definedName name="TM_Percentage_Paste_6">[7]Summary!$J$62</definedName>
    <definedName name="TM_Percentage_Paste_7">[8]Summary!$G$59</definedName>
    <definedName name="TM_Percentage_Paste_8">[9]Summary!$G$60</definedName>
    <definedName name="TM_Percentage_Paste_9">[9]Summary!$J$60</definedName>
    <definedName name="TM_Percentage_Paste_Refi_2">[3]Summary!$J$62</definedName>
    <definedName name="WACS_Amount_check_1" localSheetId="11">#REF!</definedName>
    <definedName name="WACS_Amount_check_1">#REF!</definedName>
    <definedName name="WACS_Amount_check_2">'[2]SPV 2'!$D$1411</definedName>
    <definedName name="WACS_Amount_check_3">'[2]SPV 3'!$D$1270</definedName>
    <definedName name="WACS_Amount_check_4">'[2]SPV 4'!$D$1270</definedName>
    <definedName name="WACS_Amount_check_5">'[2]SPV 5'!$D$1270</definedName>
    <definedName name="WACS_Amount_check_6">'[2]SPV 6'!$D$1270</definedName>
    <definedName name="WACS_Amount_check_7">'[2]SPV 7'!$D$1270</definedName>
    <definedName name="WACS_Amount_check_Refi_2">'[2]SPV REFI 2'!$D$950</definedName>
    <definedName name="WACS_Amount_check_Refi_4">'[2]SPV REFI 4'!$D$950</definedName>
    <definedName name="WACS_Amount_copy_1" localSheetId="11">#REF!</definedName>
    <definedName name="WACS_Amount_copy_1">#REF!</definedName>
    <definedName name="WACS_Amount_copy_2">'[2]SPV 2'!$D$1378</definedName>
    <definedName name="WACS_Amount_copy_3">'[7]SPV 3'!$D$2343</definedName>
    <definedName name="WACS_Amount_copy_4">'[4]SPV 4'!$D$1286</definedName>
    <definedName name="WACS_Amount_copy_6">'[7]SPV 6'!$D$2343</definedName>
    <definedName name="WACS_Amount_copy_7">'[8]SPV 7'!$D$1805</definedName>
    <definedName name="WACS_Amount_paste_1">INDEX('[2]Sc - SPV1'!$F$351:$AH$351,0,'[2]Sc - SPV1'!$D$13)</definedName>
    <definedName name="WACS_Amount_paste_2">INDEX('[2]Sc - SPV2'!$F$351:$AH$351,0,'[2]Sc - SPV2'!$D$13)</definedName>
    <definedName name="WACS_Amount_paste_3">INDEX('[2]Sc - SPV3'!$F$351:$Y$351,0,'[2]Sc - SPV3'!$D$13)</definedName>
    <definedName name="WACS_Amount_paste_4">INDEX('[2]Sc - SPV4'!$F$351:$Y$351,0,'[2]Sc - SPV4'!$D$13)</definedName>
    <definedName name="WACS_Amount_paste_5">INDEX('[2]Sc - SPV5'!$F$351:$Y$351,0,'[2]Sc - SPV5'!$D$13)</definedName>
    <definedName name="WACS_Amount_paste_6">INDEX('[2]Sc - SPV6'!$F$351:$Y$351,0,'[2]Sc - SPV6'!$D$13)</definedName>
    <definedName name="WACS_Amount_paste_7">INDEX('[2]Sc - SPV7'!$F$351:$Y$351,0,'[2]Sc - SPV7'!$D$13)</definedName>
    <definedName name="WACS_Amount_paste_Refi_2">INDEX('[3]Sc - SPV REFI 2'!$F$317:$W$317,0,'[3]Sc - SPV REFI 2'!$D$13)</definedName>
    <definedName name="WACS_Amount_paste_Refi_4">INDEX('[2]Sc - SPV REFI 4'!$F$358:$Y$358,0,'[2]Sc - SPV REFI 4'!$D$13)</definedName>
    <definedName name="WACS_check_1" localSheetId="11">#REF!</definedName>
    <definedName name="WACS_check_1">#REF!</definedName>
    <definedName name="WACS_check_2">'[2]SPV 2'!$C$1382</definedName>
    <definedName name="WACS_check_3">'[2]SPV 3'!$C$1251</definedName>
    <definedName name="WACS_check_4">'[2]SPV 4'!$C$1251</definedName>
    <definedName name="WACS_check_5">'[2]SPV 5'!$C$1251</definedName>
    <definedName name="WACS_check_6">'[2]SPV 6'!$C$1251</definedName>
    <definedName name="WACS_check_7">'[2]SPV 7'!$C$1251</definedName>
    <definedName name="WACS_check_Refi_2">'[2]SPV REFI 2'!$C$931</definedName>
    <definedName name="WACS_check_Refi_4">'[2]SPV REFI 4'!$C$931</definedName>
    <definedName name="WACS_copy_1" localSheetId="11">#REF!</definedName>
    <definedName name="WACS_copy_1">#REF!</definedName>
    <definedName name="WACS_copy_2" localSheetId="11">#REF!</definedName>
    <definedName name="WACS_copy_2">#REF!</definedName>
    <definedName name="WACS_paste_1" localSheetId="11">#REF!</definedName>
    <definedName name="WACS_paste_1">#REF!</definedName>
    <definedName name="WACS_paste_2" localSheetId="11">#REF!</definedName>
    <definedName name="WACS_paste_2">#REF!</definedName>
    <definedName name="Yield_Sensi_1">'[5]Sc - SPV REFI 1'!$D$583</definedName>
    <definedName name="Yield_sensi_10">'[6]Sc - SPV10'!$D$469</definedName>
    <definedName name="Yield_Sensi_7">'[8]Sc - SPV7'!$D$459</definedName>
    <definedName name="Yield_sensi_8">'[9]Sc - SPV8'!$D$444</definedName>
    <definedName name="Yield_sensi_9">'[9]Sc - SPV9'!$D$441</definedName>
    <definedName name="_xlnm.Print_Area" localSheetId="1">'FR-0023 - Bussy 1A'!$A$1:$I$24</definedName>
    <definedName name="_xlnm.Print_Area" localSheetId="2">'FR-0024 - Bussy 1B'!$A$1:$I$24</definedName>
    <definedName name="_xlnm.Print_Area" localSheetId="3">'FR-0025 - Bussy 2'!$A$1:$I$24</definedName>
    <definedName name="_xlnm.Print_Area" localSheetId="4">'FR-0027 - Flaba'!$A$1:$I$24</definedName>
    <definedName name="_xlnm.Print_Area" localSheetId="5">'FR-0028 - Tabatière'!$A$1:$I$24</definedName>
    <definedName name="_xlnm.Print_Area" localSheetId="6">'FR-0123 - Cap Decouverte 1'!$A$1:$I$24</definedName>
    <definedName name="_xlnm.Print_Area" localSheetId="7">'FR-0124 - Cap Decouverte 2'!$A$1:$H$24</definedName>
    <definedName name="_xlnm.Print_Area" localSheetId="8">'FR-0125 - Cap Decouverte 3'!$A$1:$H$24</definedName>
    <definedName name="_xlnm.Print_Area" localSheetId="9">'FR-0126 - Cap Decouverte 4'!$A$1:$H$24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5" i="30" l="1"/>
  <c r="H16" i="30"/>
  <c r="H17" i="30"/>
  <c r="H18" i="30" s="1"/>
  <c r="H19" i="30" s="1"/>
  <c r="H20" i="30" s="1"/>
  <c r="H21" i="30" s="1"/>
  <c r="H22" i="30" s="1"/>
  <c r="H23" i="30" s="1"/>
  <c r="H24" i="30" s="1"/>
  <c r="H25" i="30" s="1"/>
  <c r="H26" i="30" s="1"/>
  <c r="H27" i="30" s="1"/>
  <c r="H28" i="30" s="1"/>
  <c r="H29" i="30" s="1"/>
  <c r="H30" i="30" s="1"/>
  <c r="H31" i="30" s="1"/>
  <c r="H32" i="30" s="1"/>
  <c r="H33" i="30" s="1"/>
  <c r="H34" i="30" s="1"/>
  <c r="H35" i="30" s="1"/>
  <c r="H36" i="30" s="1"/>
  <c r="H37" i="30" s="1"/>
  <c r="H38" i="30" s="1"/>
  <c r="H39" i="30" s="1"/>
  <c r="H40" i="30" s="1"/>
  <c r="H41" i="30" s="1"/>
  <c r="H42" i="30" s="1"/>
  <c r="H43" i="30" s="1"/>
  <c r="H44" i="30" s="1"/>
  <c r="H45" i="30" s="1"/>
  <c r="H46" i="30" s="1"/>
  <c r="H47" i="30" s="1"/>
  <c r="H48" i="30" s="1"/>
  <c r="H49" i="30" s="1"/>
  <c r="H50" i="30" s="1"/>
  <c r="H51" i="30" s="1"/>
  <c r="I13" i="30" s="1"/>
  <c r="I14" i="30" s="1"/>
  <c r="I15" i="30" s="1"/>
  <c r="I16" i="30" s="1"/>
  <c r="I17" i="30" s="1"/>
  <c r="I18" i="30" s="1"/>
  <c r="I19" i="30" s="1"/>
  <c r="I20" i="30" s="1"/>
  <c r="I21" i="30" s="1"/>
  <c r="I22" i="30" s="1"/>
  <c r="I23" i="30" s="1"/>
  <c r="I24" i="30" s="1"/>
  <c r="I25" i="30" s="1"/>
  <c r="I26" i="30" s="1"/>
  <c r="I27" i="30" s="1"/>
  <c r="I28" i="30" s="1"/>
  <c r="I29" i="30" s="1"/>
  <c r="I30" i="30" s="1"/>
  <c r="I31" i="30" s="1"/>
  <c r="I32" i="30" s="1"/>
  <c r="I33" i="30" s="1"/>
  <c r="I34" i="30" s="1"/>
  <c r="I35" i="30" s="1"/>
  <c r="I36" i="30" s="1"/>
  <c r="I37" i="30" s="1"/>
  <c r="I38" i="30" s="1"/>
  <c r="I39" i="30" s="1"/>
  <c r="I40" i="30" s="1"/>
  <c r="I41" i="30" s="1"/>
  <c r="I42" i="30" s="1"/>
  <c r="I43" i="30" s="1"/>
  <c r="I44" i="30" s="1"/>
  <c r="I45" i="30" s="1"/>
  <c r="I46" i="30" s="1"/>
  <c r="I47" i="30" s="1"/>
  <c r="I48" i="30" s="1"/>
  <c r="I49" i="30" s="1"/>
  <c r="I50" i="30" s="1"/>
  <c r="I51" i="30" s="1"/>
  <c r="J13" i="30" s="1"/>
  <c r="J14" i="30" s="1"/>
  <c r="J15" i="30" s="1"/>
  <c r="J16" i="30" s="1"/>
  <c r="J17" i="30" s="1"/>
  <c r="J18" i="30" s="1"/>
  <c r="J19" i="30" s="1"/>
  <c r="J20" i="30" s="1"/>
  <c r="J21" i="30" s="1"/>
  <c r="J22" i="30" s="1"/>
  <c r="J23" i="30" s="1"/>
  <c r="J24" i="30" s="1"/>
  <c r="J25" i="30" s="1"/>
  <c r="J26" i="30" s="1"/>
  <c r="J27" i="30" s="1"/>
  <c r="J28" i="30" s="1"/>
  <c r="J29" i="30" s="1"/>
  <c r="J30" i="30" s="1"/>
  <c r="J31" i="30" s="1"/>
  <c r="J32" i="30" s="1"/>
  <c r="J33" i="30" s="1"/>
  <c r="J34" i="30" s="1"/>
  <c r="J35" i="30" s="1"/>
  <c r="J36" i="30" s="1"/>
  <c r="J37" i="30" s="1"/>
  <c r="J38" i="30" s="1"/>
  <c r="J39" i="30" s="1"/>
  <c r="J40" i="30" s="1"/>
  <c r="J41" i="30" s="1"/>
  <c r="J42" i="30" s="1"/>
  <c r="J43" i="30" s="1"/>
  <c r="J44" i="30" s="1"/>
  <c r="J45" i="30" s="1"/>
  <c r="J46" i="30" s="1"/>
  <c r="J47" i="30" s="1"/>
  <c r="J48" i="30" s="1"/>
  <c r="J49" i="30" s="1"/>
  <c r="J50" i="30" s="1"/>
  <c r="J51" i="30" s="1"/>
  <c r="K13" i="30" s="1"/>
  <c r="K14" i="30" s="1"/>
  <c r="K15" i="30" s="1"/>
  <c r="K16" i="30" s="1"/>
  <c r="K17" i="30" s="1"/>
  <c r="K18" i="30" s="1"/>
  <c r="K19" i="30" s="1"/>
  <c r="K20" i="30" s="1"/>
  <c r="K21" i="30" s="1"/>
  <c r="K22" i="30" s="1"/>
  <c r="K23" i="30" s="1"/>
  <c r="K24" i="30" s="1"/>
  <c r="K25" i="30" s="1"/>
  <c r="K26" i="30" s="1"/>
  <c r="K27" i="30" s="1"/>
  <c r="K28" i="30" s="1"/>
  <c r="K29" i="30" s="1"/>
  <c r="K30" i="30" s="1"/>
  <c r="K31" i="30" s="1"/>
  <c r="K32" i="30" s="1"/>
  <c r="K33" i="30" s="1"/>
  <c r="K34" i="30" s="1"/>
  <c r="K35" i="30" s="1"/>
  <c r="K36" i="30" s="1"/>
  <c r="K37" i="30" s="1"/>
  <c r="K38" i="30" s="1"/>
  <c r="K39" i="30" s="1"/>
  <c r="K40" i="30" s="1"/>
  <c r="K41" i="30" s="1"/>
  <c r="K42" i="30" s="1"/>
  <c r="K43" i="30" s="1"/>
  <c r="K44" i="30" s="1"/>
  <c r="K45" i="30" s="1"/>
  <c r="K46" i="30" s="1"/>
  <c r="K47" i="30" s="1"/>
  <c r="K48" i="30" s="1"/>
  <c r="K49" i="30" s="1"/>
  <c r="K50" i="30" s="1"/>
  <c r="K51" i="30" s="1"/>
  <c r="L13" i="30" s="1"/>
  <c r="L14" i="30" s="1"/>
  <c r="L15" i="30" s="1"/>
  <c r="L16" i="30" s="1"/>
  <c r="L17" i="30" s="1"/>
  <c r="L18" i="30" s="1"/>
  <c r="L19" i="30" s="1"/>
  <c r="L20" i="30" s="1"/>
  <c r="L21" i="30" s="1"/>
  <c r="L22" i="30" s="1"/>
  <c r="L23" i="30" s="1"/>
  <c r="L24" i="30" s="1"/>
  <c r="L25" i="30" s="1"/>
  <c r="L26" i="30" s="1"/>
  <c r="L27" i="30" s="1"/>
  <c r="L28" i="30" s="1"/>
  <c r="L29" i="30" s="1"/>
  <c r="L30" i="30" s="1"/>
  <c r="L31" i="30" s="1"/>
  <c r="L32" i="30" s="1"/>
  <c r="L33" i="30" s="1"/>
  <c r="L34" i="30" s="1"/>
  <c r="L35" i="30" s="1"/>
  <c r="L36" i="30" s="1"/>
  <c r="L37" i="30" s="1"/>
  <c r="L38" i="30" s="1"/>
  <c r="L39" i="30" s="1"/>
  <c r="L40" i="30" s="1"/>
  <c r="L41" i="30" s="1"/>
  <c r="L42" i="30" s="1"/>
  <c r="L43" i="30" s="1"/>
  <c r="L44" i="30" s="1"/>
  <c r="L45" i="30" s="1"/>
  <c r="L46" i="30" s="1"/>
  <c r="L47" i="30" s="1"/>
  <c r="L48" i="30" s="1"/>
  <c r="L49" i="30" s="1"/>
  <c r="L50" i="30" s="1"/>
  <c r="L51" i="30" s="1"/>
  <c r="M13" i="30" s="1"/>
  <c r="M14" i="30" s="1"/>
  <c r="M15" i="30" s="1"/>
  <c r="M16" i="30" s="1"/>
  <c r="M17" i="30" s="1"/>
  <c r="M18" i="30" s="1"/>
  <c r="M19" i="30" s="1"/>
  <c r="M20" i="30" s="1"/>
  <c r="M21" i="30" s="1"/>
  <c r="M22" i="30" s="1"/>
  <c r="M23" i="30" s="1"/>
  <c r="M24" i="30" s="1"/>
  <c r="M25" i="30" s="1"/>
  <c r="M26" i="30" s="1"/>
  <c r="M27" i="30" s="1"/>
  <c r="M28" i="30" s="1"/>
  <c r="M29" i="30" s="1"/>
  <c r="M30" i="30" s="1"/>
  <c r="M31" i="30" s="1"/>
  <c r="M32" i="30" s="1"/>
  <c r="M33" i="30" s="1"/>
  <c r="M34" i="30" s="1"/>
  <c r="M35" i="30" s="1"/>
  <c r="M36" i="30" s="1"/>
  <c r="M37" i="30" s="1"/>
  <c r="M38" i="30" s="1"/>
  <c r="M39" i="30" s="1"/>
  <c r="M40" i="30" s="1"/>
  <c r="M41" i="30" s="1"/>
  <c r="M42" i="30" s="1"/>
  <c r="M43" i="30" s="1"/>
  <c r="M44" i="30" s="1"/>
  <c r="M45" i="30" s="1"/>
  <c r="M46" i="30" s="1"/>
  <c r="M47" i="30" s="1"/>
  <c r="M48" i="30" s="1"/>
  <c r="M49" i="30" s="1"/>
  <c r="M50" i="30" s="1"/>
  <c r="M51" i="30" s="1"/>
  <c r="N13" i="30" s="1"/>
  <c r="N14" i="30" s="1"/>
  <c r="N15" i="30" s="1"/>
  <c r="N16" i="30" s="1"/>
  <c r="N17" i="30" s="1"/>
  <c r="N18" i="30" s="1"/>
  <c r="N19" i="30" s="1"/>
  <c r="N20" i="30" s="1"/>
  <c r="N21" i="30" s="1"/>
  <c r="N22" i="30" s="1"/>
  <c r="N23" i="30" s="1"/>
  <c r="N24" i="30" s="1"/>
  <c r="N25" i="30" s="1"/>
  <c r="N26" i="30" s="1"/>
  <c r="N27" i="30" s="1"/>
  <c r="N28" i="30" s="1"/>
  <c r="N29" i="30" s="1"/>
  <c r="N30" i="30" s="1"/>
  <c r="N31" i="30" s="1"/>
  <c r="N32" i="30" s="1"/>
  <c r="N33" i="30" s="1"/>
  <c r="N34" i="30" s="1"/>
  <c r="N35" i="30" s="1"/>
  <c r="N36" i="30" s="1"/>
  <c r="N37" i="30" s="1"/>
  <c r="N38" i="30" s="1"/>
  <c r="N39" i="30" s="1"/>
  <c r="N40" i="30" s="1"/>
  <c r="N41" i="30" s="1"/>
  <c r="N42" i="30" s="1"/>
  <c r="N43" i="30" s="1"/>
  <c r="N44" i="30" s="1"/>
  <c r="N45" i="30" s="1"/>
  <c r="N46" i="30" s="1"/>
  <c r="N47" i="30" s="1"/>
  <c r="N48" i="30" s="1"/>
  <c r="N49" i="30" s="1"/>
  <c r="N50" i="30" s="1"/>
  <c r="N51" i="30" s="1"/>
  <c r="O13" i="30" s="1"/>
  <c r="O14" i="30" s="1"/>
  <c r="O15" i="30" s="1"/>
  <c r="O16" i="30" s="1"/>
  <c r="O17" i="30" s="1"/>
  <c r="O18" i="30" s="1"/>
  <c r="O19" i="30" s="1"/>
  <c r="O20" i="30" s="1"/>
  <c r="O21" i="30" s="1"/>
  <c r="O22" i="30" s="1"/>
  <c r="O23" i="30" s="1"/>
  <c r="O24" i="30" s="1"/>
  <c r="O25" i="30" s="1"/>
  <c r="O26" i="30" s="1"/>
  <c r="O27" i="30" s="1"/>
  <c r="O28" i="30" s="1"/>
  <c r="O29" i="30" s="1"/>
  <c r="O30" i="30" s="1"/>
  <c r="O31" i="30" s="1"/>
  <c r="O32" i="30" s="1"/>
  <c r="O33" i="30" s="1"/>
  <c r="O34" i="30" s="1"/>
  <c r="O35" i="30" s="1"/>
  <c r="O36" i="30" s="1"/>
  <c r="O37" i="30" s="1"/>
  <c r="O38" i="30" s="1"/>
  <c r="O39" i="30" s="1"/>
  <c r="O40" i="30" s="1"/>
  <c r="O41" i="30" s="1"/>
  <c r="O42" i="30" s="1"/>
  <c r="O43" i="30" s="1"/>
  <c r="O44" i="30" s="1"/>
  <c r="O45" i="30" s="1"/>
  <c r="O46" i="30" s="1"/>
  <c r="O47" i="30" s="1"/>
  <c r="O48" i="30" s="1"/>
  <c r="O49" i="30" s="1"/>
  <c r="O50" i="30" s="1"/>
  <c r="O51" i="30" s="1"/>
  <c r="P13" i="30" s="1"/>
  <c r="P14" i="30" s="1"/>
  <c r="P15" i="30" s="1"/>
  <c r="P16" i="30" s="1"/>
  <c r="P17" i="30" s="1"/>
  <c r="P18" i="30" s="1"/>
  <c r="P19" i="30" s="1"/>
  <c r="P20" i="30" s="1"/>
  <c r="P21" i="30" s="1"/>
  <c r="P22" i="30" s="1"/>
  <c r="P23" i="30" s="1"/>
  <c r="P24" i="30" s="1"/>
  <c r="P25" i="30" s="1"/>
  <c r="P26" i="30" s="1"/>
  <c r="P27" i="30" s="1"/>
  <c r="P28" i="30" s="1"/>
  <c r="P29" i="30" s="1"/>
  <c r="P30" i="30" s="1"/>
  <c r="P31" i="30" s="1"/>
  <c r="P32" i="30" s="1"/>
  <c r="P33" i="30" s="1"/>
  <c r="P34" i="30" s="1"/>
  <c r="P35" i="30" s="1"/>
  <c r="P36" i="30" s="1"/>
  <c r="P37" i="30" s="1"/>
  <c r="P38" i="30" s="1"/>
  <c r="P39" i="30" s="1"/>
  <c r="P40" i="30" s="1"/>
  <c r="P41" i="30" s="1"/>
  <c r="P42" i="30" s="1"/>
  <c r="P43" i="30" s="1"/>
  <c r="P44" i="30" s="1"/>
  <c r="P45" i="30" s="1"/>
  <c r="P46" i="30" s="1"/>
  <c r="P47" i="30" s="1"/>
  <c r="P48" i="30" s="1"/>
  <c r="P49" i="30" s="1"/>
  <c r="P50" i="30" s="1"/>
  <c r="P51" i="30" s="1"/>
  <c r="Q13" i="30" s="1"/>
  <c r="Q14" i="30" s="1"/>
  <c r="Q15" i="30" s="1"/>
  <c r="Q16" i="30" s="1"/>
  <c r="Q17" i="30" s="1"/>
  <c r="Q18" i="30" s="1"/>
  <c r="Q19" i="30" s="1"/>
  <c r="Q20" i="30" s="1"/>
  <c r="Q21" i="30" s="1"/>
  <c r="Q22" i="30" s="1"/>
  <c r="Q23" i="30" s="1"/>
  <c r="Q24" i="30" s="1"/>
  <c r="Q25" i="30" s="1"/>
  <c r="Q26" i="30" s="1"/>
  <c r="Q27" i="30" s="1"/>
  <c r="Q28" i="30" s="1"/>
  <c r="Q29" i="30" s="1"/>
  <c r="Q30" i="30" s="1"/>
  <c r="Q31" i="30" s="1"/>
  <c r="Q32" i="30" s="1"/>
  <c r="Q33" i="30" s="1"/>
  <c r="Q34" i="30" s="1"/>
  <c r="Q35" i="30" s="1"/>
  <c r="Q36" i="30" s="1"/>
  <c r="Q37" i="30" s="1"/>
  <c r="Q38" i="30" s="1"/>
  <c r="Q39" i="30" s="1"/>
  <c r="Q40" i="30" s="1"/>
  <c r="Q41" i="30" s="1"/>
  <c r="Q42" i="30" s="1"/>
  <c r="Q43" i="30" s="1"/>
  <c r="Q44" i="30" s="1"/>
  <c r="Q45" i="30" s="1"/>
  <c r="Q46" i="30" s="1"/>
  <c r="Q47" i="30" s="1"/>
  <c r="Q48" i="30" s="1"/>
  <c r="Q49" i="30" s="1"/>
  <c r="Q50" i="30" s="1"/>
  <c r="Q51" i="30" s="1"/>
  <c r="R13" i="30" s="1"/>
  <c r="R14" i="30" s="1"/>
  <c r="R15" i="30" s="1"/>
  <c r="R16" i="30" s="1"/>
  <c r="R17" i="30" s="1"/>
  <c r="R18" i="30" s="1"/>
  <c r="R19" i="30" s="1"/>
  <c r="R20" i="30" s="1"/>
  <c r="R21" i="30" s="1"/>
  <c r="R22" i="30" s="1"/>
  <c r="R23" i="30" s="1"/>
  <c r="R24" i="30" s="1"/>
  <c r="R25" i="30" s="1"/>
  <c r="R26" i="30" s="1"/>
  <c r="R27" i="30" s="1"/>
  <c r="R28" i="30" s="1"/>
  <c r="R29" i="30" s="1"/>
  <c r="R30" i="30" s="1"/>
  <c r="R31" i="30" s="1"/>
  <c r="R32" i="30" s="1"/>
  <c r="R33" i="30" s="1"/>
  <c r="R34" i="30" s="1"/>
  <c r="R35" i="30" s="1"/>
  <c r="R36" i="30" s="1"/>
  <c r="R37" i="30" s="1"/>
  <c r="R38" i="30" s="1"/>
  <c r="R39" i="30" s="1"/>
  <c r="R40" i="30" s="1"/>
  <c r="R41" i="30" s="1"/>
  <c r="R42" i="30" s="1"/>
  <c r="R43" i="30" s="1"/>
  <c r="R44" i="30" s="1"/>
  <c r="R45" i="30" s="1"/>
  <c r="R46" i="30" s="1"/>
  <c r="R47" i="30" s="1"/>
  <c r="R48" i="30" s="1"/>
  <c r="R49" i="30" s="1"/>
  <c r="R50" i="30" s="1"/>
  <c r="R51" i="30" s="1"/>
  <c r="S13" i="30" s="1"/>
  <c r="S14" i="30" s="1"/>
  <c r="S15" i="30" s="1"/>
  <c r="S16" i="30" s="1"/>
  <c r="S17" i="30" s="1"/>
  <c r="S18" i="30" s="1"/>
  <c r="S19" i="30" s="1"/>
  <c r="S20" i="30" s="1"/>
  <c r="S21" i="30" s="1"/>
  <c r="S22" i="30" s="1"/>
  <c r="S23" i="30" s="1"/>
  <c r="S24" i="30" s="1"/>
  <c r="S25" i="30" s="1"/>
  <c r="S26" i="30" s="1"/>
  <c r="S27" i="30" s="1"/>
  <c r="S28" i="30" s="1"/>
  <c r="S29" i="30" s="1"/>
  <c r="S30" i="30" s="1"/>
  <c r="S31" i="30" s="1"/>
  <c r="S32" i="30" s="1"/>
  <c r="S33" i="30" s="1"/>
  <c r="S34" i="30" s="1"/>
  <c r="S35" i="30" s="1"/>
  <c r="S36" i="30" s="1"/>
  <c r="S37" i="30" s="1"/>
  <c r="S38" i="30" s="1"/>
  <c r="S39" i="30" s="1"/>
  <c r="S40" i="30" s="1"/>
  <c r="S41" i="30" s="1"/>
  <c r="S42" i="30" s="1"/>
  <c r="S43" i="30" s="1"/>
  <c r="S44" i="30" s="1"/>
  <c r="S45" i="30" s="1"/>
  <c r="S46" i="30" s="1"/>
  <c r="S47" i="30" s="1"/>
  <c r="S48" i="30" s="1"/>
  <c r="S49" i="30" s="1"/>
  <c r="S50" i="30" s="1"/>
  <c r="S51" i="30" s="1"/>
  <c r="T13" i="30" s="1"/>
  <c r="T14" i="30" s="1"/>
  <c r="T15" i="30" s="1"/>
  <c r="T16" i="30" s="1"/>
  <c r="T17" i="30" s="1"/>
  <c r="T18" i="30" s="1"/>
  <c r="T19" i="30" s="1"/>
  <c r="T20" i="30" s="1"/>
  <c r="T21" i="30" s="1"/>
  <c r="T22" i="30" s="1"/>
  <c r="T23" i="30" s="1"/>
  <c r="T24" i="30" s="1"/>
  <c r="T25" i="30" s="1"/>
  <c r="T26" i="30" s="1"/>
  <c r="T27" i="30" s="1"/>
  <c r="T28" i="30" s="1"/>
  <c r="T29" i="30" s="1"/>
  <c r="T30" i="30" s="1"/>
  <c r="T31" i="30" s="1"/>
  <c r="T32" i="30" s="1"/>
  <c r="T33" i="30" s="1"/>
  <c r="T34" i="30" s="1"/>
  <c r="T35" i="30" s="1"/>
  <c r="T36" i="30" s="1"/>
  <c r="T37" i="30" s="1"/>
  <c r="T38" i="30" s="1"/>
  <c r="T39" i="30" s="1"/>
  <c r="T40" i="30" s="1"/>
  <c r="T41" i="30" s="1"/>
  <c r="T42" i="30" s="1"/>
  <c r="T43" i="30" s="1"/>
  <c r="T44" i="30" s="1"/>
  <c r="T45" i="30" s="1"/>
  <c r="T46" i="30" s="1"/>
  <c r="T47" i="30" s="1"/>
  <c r="T48" i="30" s="1"/>
  <c r="T49" i="30" s="1"/>
  <c r="T50" i="30" s="1"/>
  <c r="T51" i="30" s="1"/>
  <c r="U13" i="30" s="1"/>
  <c r="U14" i="30" s="1"/>
  <c r="U15" i="30" s="1"/>
  <c r="U16" i="30" s="1"/>
  <c r="U17" i="30" s="1"/>
  <c r="U18" i="30" s="1"/>
  <c r="U19" i="30" s="1"/>
  <c r="U20" i="30" s="1"/>
  <c r="U21" i="30" s="1"/>
  <c r="U22" i="30" s="1"/>
  <c r="U23" i="30" s="1"/>
  <c r="U24" i="30" s="1"/>
  <c r="U25" i="30" s="1"/>
  <c r="U26" i="30" s="1"/>
  <c r="U27" i="30" s="1"/>
  <c r="U28" i="30" s="1"/>
  <c r="U29" i="30" s="1"/>
  <c r="U30" i="30" s="1"/>
  <c r="U31" i="30" s="1"/>
  <c r="U32" i="30" s="1"/>
  <c r="U33" i="30" s="1"/>
  <c r="U34" i="30" s="1"/>
  <c r="U35" i="30" s="1"/>
  <c r="U36" i="30" s="1"/>
  <c r="U37" i="30" s="1"/>
  <c r="U38" i="30" s="1"/>
  <c r="U39" i="30" s="1"/>
  <c r="U40" i="30" s="1"/>
  <c r="U41" i="30" s="1"/>
  <c r="U42" i="30" s="1"/>
  <c r="U43" i="30" s="1"/>
  <c r="U44" i="30" s="1"/>
  <c r="U45" i="30" s="1"/>
  <c r="U46" i="30" s="1"/>
  <c r="U47" i="30" s="1"/>
  <c r="U48" i="30" s="1"/>
  <c r="U49" i="30" s="1"/>
  <c r="U50" i="30" s="1"/>
  <c r="U51" i="30" s="1"/>
  <c r="V13" i="30" s="1"/>
  <c r="V14" i="30" s="1"/>
  <c r="V15" i="30" s="1"/>
  <c r="V16" i="30" s="1"/>
  <c r="V17" i="30" s="1"/>
  <c r="V18" i="30" s="1"/>
  <c r="V19" i="30" s="1"/>
  <c r="V20" i="30" s="1"/>
  <c r="V21" i="30" s="1"/>
  <c r="V22" i="30" s="1"/>
  <c r="V23" i="30" s="1"/>
  <c r="V24" i="30" s="1"/>
  <c r="V25" i="30" s="1"/>
  <c r="V26" i="30" s="1"/>
  <c r="V27" i="30" s="1"/>
  <c r="V28" i="30" s="1"/>
  <c r="V29" i="30" s="1"/>
  <c r="V30" i="30" s="1"/>
  <c r="V31" i="30" s="1"/>
  <c r="V32" i="30" s="1"/>
  <c r="V33" i="30" s="1"/>
  <c r="V34" i="30" s="1"/>
  <c r="V35" i="30" s="1"/>
  <c r="V36" i="30" s="1"/>
  <c r="V37" i="30" s="1"/>
  <c r="V38" i="30" s="1"/>
  <c r="V39" i="30" s="1"/>
  <c r="V40" i="30" s="1"/>
  <c r="V41" i="30" s="1"/>
  <c r="V42" i="30" s="1"/>
  <c r="V43" i="30" s="1"/>
  <c r="V44" i="30" s="1"/>
  <c r="V45" i="30" s="1"/>
  <c r="V46" i="30" s="1"/>
  <c r="V47" i="30" s="1"/>
  <c r="V48" i="30" s="1"/>
  <c r="V49" i="30" s="1"/>
  <c r="V50" i="30" s="1"/>
  <c r="V51" i="30" s="1"/>
  <c r="W13" i="30" s="1"/>
  <c r="W14" i="30" s="1"/>
  <c r="W15" i="30" s="1"/>
  <c r="W16" i="30" s="1"/>
  <c r="W17" i="30" s="1"/>
  <c r="W18" i="30" s="1"/>
  <c r="W19" i="30" s="1"/>
  <c r="W20" i="30" s="1"/>
  <c r="W21" i="30" s="1"/>
  <c r="W22" i="30" s="1"/>
  <c r="W23" i="30" s="1"/>
  <c r="W24" i="30" s="1"/>
  <c r="W25" i="30" s="1"/>
  <c r="W26" i="30" s="1"/>
  <c r="W27" i="30" s="1"/>
  <c r="W28" i="30" s="1"/>
  <c r="W29" i="30" s="1"/>
  <c r="W30" i="30" s="1"/>
  <c r="W31" i="30" s="1"/>
  <c r="W32" i="30" s="1"/>
  <c r="W33" i="30" s="1"/>
  <c r="W34" i="30" s="1"/>
  <c r="W35" i="30" s="1"/>
  <c r="W36" i="30" s="1"/>
  <c r="W37" i="30" s="1"/>
  <c r="W38" i="30" s="1"/>
  <c r="W39" i="30" s="1"/>
  <c r="W40" i="30" s="1"/>
  <c r="W41" i="30" s="1"/>
  <c r="W42" i="30" s="1"/>
  <c r="W43" i="30" s="1"/>
  <c r="W44" i="30" s="1"/>
  <c r="W45" i="30" s="1"/>
  <c r="W46" i="30" s="1"/>
  <c r="W47" i="30" s="1"/>
  <c r="W48" i="30" s="1"/>
  <c r="W49" i="30" s="1"/>
  <c r="W50" i="30" s="1"/>
  <c r="W51" i="30" s="1"/>
  <c r="X13" i="30" s="1"/>
  <c r="X14" i="30" s="1"/>
  <c r="X15" i="30" s="1"/>
  <c r="X16" i="30" s="1"/>
  <c r="X17" i="30" s="1"/>
  <c r="X18" i="30" s="1"/>
  <c r="X19" i="30" s="1"/>
  <c r="X20" i="30" s="1"/>
  <c r="X21" i="30" s="1"/>
  <c r="X22" i="30" s="1"/>
  <c r="X23" i="30" s="1"/>
  <c r="X24" i="30" s="1"/>
  <c r="X25" i="30" s="1"/>
  <c r="X26" i="30" s="1"/>
  <c r="X27" i="30" s="1"/>
  <c r="X28" i="30" s="1"/>
  <c r="X29" i="30" s="1"/>
  <c r="X30" i="30" s="1"/>
  <c r="X31" i="30" s="1"/>
  <c r="X32" i="30" s="1"/>
  <c r="X33" i="30" s="1"/>
  <c r="X34" i="30" s="1"/>
  <c r="X35" i="30" s="1"/>
  <c r="X36" i="30" s="1"/>
  <c r="X37" i="30" s="1"/>
  <c r="X38" i="30" s="1"/>
  <c r="X39" i="30" s="1"/>
  <c r="X40" i="30" s="1"/>
  <c r="X41" i="30" s="1"/>
  <c r="X42" i="30" s="1"/>
  <c r="X43" i="30" s="1"/>
  <c r="X44" i="30" s="1"/>
  <c r="X45" i="30" s="1"/>
  <c r="X46" i="30" s="1"/>
  <c r="X47" i="30" s="1"/>
  <c r="X48" i="30" s="1"/>
  <c r="X49" i="30" s="1"/>
  <c r="X50" i="30" s="1"/>
  <c r="X51" i="30" s="1"/>
  <c r="Y13" i="30" s="1"/>
  <c r="Y14" i="30" s="1"/>
  <c r="Y15" i="30" s="1"/>
  <c r="Y16" i="30" s="1"/>
  <c r="Y17" i="30" s="1"/>
  <c r="Y18" i="30" s="1"/>
  <c r="Y19" i="30" s="1"/>
  <c r="Y20" i="30" s="1"/>
  <c r="Y21" i="30" s="1"/>
  <c r="Y22" i="30" s="1"/>
  <c r="Y23" i="30" s="1"/>
  <c r="Y24" i="30" s="1"/>
  <c r="Y25" i="30" s="1"/>
  <c r="Y26" i="30" s="1"/>
  <c r="Y27" i="30" s="1"/>
  <c r="Y28" i="30" s="1"/>
  <c r="Y29" i="30" s="1"/>
  <c r="Y30" i="30" s="1"/>
  <c r="Y31" i="30" s="1"/>
  <c r="Y32" i="30" s="1"/>
  <c r="Y33" i="30" s="1"/>
  <c r="Y34" i="30" s="1"/>
  <c r="Y35" i="30" s="1"/>
  <c r="Y36" i="30" s="1"/>
  <c r="Y37" i="30" s="1"/>
  <c r="Y38" i="30" s="1"/>
  <c r="Y39" i="30" s="1"/>
  <c r="Y40" i="30" s="1"/>
  <c r="Y41" i="30" s="1"/>
  <c r="Y42" i="30" s="1"/>
  <c r="Y43" i="30" s="1"/>
  <c r="Y44" i="30" s="1"/>
  <c r="Y45" i="30" s="1"/>
  <c r="Y46" i="30" s="1"/>
  <c r="Y47" i="30" s="1"/>
  <c r="Y48" i="30" s="1"/>
  <c r="Y49" i="30" s="1"/>
  <c r="Y50" i="30" s="1"/>
  <c r="Y51" i="30" s="1"/>
  <c r="Z13" i="30" s="1"/>
  <c r="Z14" i="30" s="1"/>
  <c r="Z15" i="30" s="1"/>
  <c r="Z16" i="30" s="1"/>
  <c r="Z17" i="30" s="1"/>
  <c r="Z18" i="30" s="1"/>
  <c r="Z19" i="30" s="1"/>
  <c r="Z20" i="30" s="1"/>
  <c r="Z21" i="30" s="1"/>
  <c r="Z22" i="30" s="1"/>
  <c r="Z23" i="30" s="1"/>
  <c r="Z24" i="30" s="1"/>
  <c r="Z25" i="30" s="1"/>
  <c r="Z26" i="30" s="1"/>
  <c r="Z27" i="30" s="1"/>
  <c r="Z28" i="30" s="1"/>
  <c r="Z29" i="30" s="1"/>
  <c r="Z30" i="30" s="1"/>
  <c r="Z31" i="30" s="1"/>
  <c r="Z32" i="30" s="1"/>
  <c r="Z33" i="30" s="1"/>
  <c r="Z34" i="30" s="1"/>
  <c r="Z35" i="30" s="1"/>
  <c r="Z36" i="30" s="1"/>
  <c r="Z37" i="30" s="1"/>
  <c r="Z38" i="30" s="1"/>
  <c r="Z39" i="30" s="1"/>
  <c r="Z40" i="30" s="1"/>
  <c r="Z41" i="30" s="1"/>
  <c r="Z42" i="30" s="1"/>
  <c r="Z43" i="30" s="1"/>
  <c r="Z44" i="30" s="1"/>
  <c r="Z45" i="30" s="1"/>
  <c r="Z46" i="30" s="1"/>
  <c r="Z47" i="30" s="1"/>
  <c r="Z48" i="30" s="1"/>
  <c r="Z49" i="30" s="1"/>
  <c r="Z50" i="30" s="1"/>
  <c r="Z51" i="30" s="1"/>
  <c r="AA13" i="30" s="1"/>
  <c r="AA14" i="30" s="1"/>
  <c r="AA15" i="30" s="1"/>
  <c r="AA16" i="30" s="1"/>
  <c r="AA17" i="30" s="1"/>
  <c r="AA18" i="30" s="1"/>
  <c r="AA19" i="30" s="1"/>
  <c r="AA20" i="30" s="1"/>
  <c r="AA21" i="30" s="1"/>
  <c r="AA22" i="30" s="1"/>
  <c r="AA23" i="30" s="1"/>
  <c r="AA24" i="30" s="1"/>
  <c r="AA25" i="30" s="1"/>
  <c r="AA26" i="30" s="1"/>
  <c r="AA27" i="30" s="1"/>
  <c r="AA28" i="30" s="1"/>
  <c r="AA29" i="30" s="1"/>
  <c r="AA30" i="30" s="1"/>
  <c r="AA31" i="30" s="1"/>
  <c r="AA32" i="30" s="1"/>
  <c r="AA33" i="30" s="1"/>
  <c r="AA34" i="30" s="1"/>
  <c r="AA35" i="30" s="1"/>
  <c r="AA36" i="30" s="1"/>
  <c r="AA37" i="30" s="1"/>
  <c r="AA38" i="30" s="1"/>
  <c r="AA39" i="30" s="1"/>
  <c r="AA40" i="30" s="1"/>
  <c r="AA41" i="30" s="1"/>
  <c r="AA42" i="30" s="1"/>
  <c r="AA43" i="30" s="1"/>
  <c r="AA44" i="30" s="1"/>
  <c r="AA45" i="30" s="1"/>
  <c r="AA46" i="30" s="1"/>
  <c r="AA47" i="30" s="1"/>
  <c r="AA48" i="30" s="1"/>
  <c r="AA49" i="30" s="1"/>
  <c r="AA50" i="30" s="1"/>
  <c r="AA51" i="30" s="1"/>
  <c r="AB13" i="30" s="1"/>
  <c r="AB14" i="30" s="1"/>
  <c r="AB15" i="30" s="1"/>
  <c r="AB16" i="30" s="1"/>
  <c r="AB17" i="30" s="1"/>
  <c r="AB18" i="30" s="1"/>
  <c r="AB19" i="30" s="1"/>
  <c r="AB20" i="30" s="1"/>
  <c r="AB21" i="30" s="1"/>
  <c r="AB22" i="30" s="1"/>
  <c r="AB23" i="30" s="1"/>
  <c r="AB24" i="30" s="1"/>
  <c r="AB25" i="30" s="1"/>
  <c r="AB26" i="30" s="1"/>
  <c r="AB27" i="30" s="1"/>
  <c r="AB28" i="30" s="1"/>
  <c r="AB29" i="30" s="1"/>
  <c r="AB30" i="30" s="1"/>
  <c r="AB31" i="30" s="1"/>
  <c r="AB32" i="30" s="1"/>
  <c r="AB33" i="30" s="1"/>
  <c r="AB34" i="30" s="1"/>
  <c r="AB35" i="30" s="1"/>
  <c r="AB36" i="30" s="1"/>
  <c r="AB37" i="30" s="1"/>
  <c r="AB38" i="30" s="1"/>
  <c r="AB39" i="30" s="1"/>
  <c r="AB40" i="30" s="1"/>
  <c r="AB41" i="30" s="1"/>
  <c r="AB42" i="30" s="1"/>
  <c r="AB43" i="30" s="1"/>
  <c r="AB44" i="30" s="1"/>
  <c r="AB45" i="30" s="1"/>
  <c r="AB46" i="30" s="1"/>
  <c r="AB47" i="30" s="1"/>
  <c r="AB48" i="30" s="1"/>
  <c r="AB49" i="30" s="1"/>
  <c r="AB50" i="30" s="1"/>
  <c r="AB51" i="30" s="1"/>
  <c r="AC13" i="30" s="1"/>
  <c r="AC14" i="30" s="1"/>
  <c r="AC15" i="30" s="1"/>
  <c r="AC16" i="30" s="1"/>
  <c r="AC17" i="30" s="1"/>
  <c r="AC18" i="30" s="1"/>
  <c r="AC19" i="30" s="1"/>
  <c r="AC20" i="30" s="1"/>
  <c r="AC21" i="30" s="1"/>
  <c r="AC22" i="30" s="1"/>
  <c r="AC23" i="30" s="1"/>
  <c r="AC24" i="30" s="1"/>
  <c r="AC25" i="30" s="1"/>
  <c r="AC26" i="30" s="1"/>
  <c r="AC27" i="30" s="1"/>
  <c r="AC28" i="30" s="1"/>
  <c r="AC29" i="30" s="1"/>
  <c r="AC30" i="30" s="1"/>
  <c r="AC31" i="30" s="1"/>
  <c r="AC32" i="30" s="1"/>
  <c r="AC33" i="30" s="1"/>
  <c r="AC34" i="30" s="1"/>
  <c r="AC35" i="30" s="1"/>
  <c r="AC36" i="30" s="1"/>
  <c r="AC37" i="30" s="1"/>
  <c r="AC38" i="30" s="1"/>
  <c r="AC39" i="30" s="1"/>
  <c r="AC40" i="30" s="1"/>
  <c r="AC41" i="30" s="1"/>
  <c r="AC42" i="30" s="1"/>
  <c r="AC43" i="30" s="1"/>
  <c r="AC44" i="30" s="1"/>
  <c r="AC45" i="30" s="1"/>
  <c r="AC46" i="30" s="1"/>
  <c r="AC47" i="30" s="1"/>
  <c r="AC48" i="30" s="1"/>
  <c r="AC49" i="30" s="1"/>
  <c r="AC50" i="30" s="1"/>
  <c r="AC51" i="30" s="1"/>
  <c r="AD13" i="30" s="1"/>
  <c r="AD14" i="30" s="1"/>
  <c r="AD15" i="30" s="1"/>
  <c r="AD16" i="30" s="1"/>
  <c r="AD17" i="30" s="1"/>
  <c r="AD18" i="30" s="1"/>
  <c r="AD19" i="30" s="1"/>
  <c r="AD20" i="30" s="1"/>
  <c r="AD21" i="30" s="1"/>
  <c r="AD22" i="30" s="1"/>
  <c r="AD23" i="30" s="1"/>
  <c r="AD24" i="30" s="1"/>
  <c r="AD25" i="30" s="1"/>
  <c r="AD26" i="30" s="1"/>
  <c r="AD27" i="30" s="1"/>
  <c r="AD28" i="30" s="1"/>
  <c r="AD29" i="30" s="1"/>
  <c r="AD30" i="30" s="1"/>
  <c r="AD31" i="30" s="1"/>
  <c r="AD32" i="30" s="1"/>
  <c r="AD33" i="30" s="1"/>
  <c r="AD34" i="30" s="1"/>
  <c r="AD35" i="30" s="1"/>
  <c r="AD36" i="30" s="1"/>
  <c r="AD37" i="30" s="1"/>
  <c r="AD38" i="30" s="1"/>
  <c r="AD39" i="30" s="1"/>
  <c r="AD40" i="30" s="1"/>
  <c r="AD41" i="30" s="1"/>
  <c r="AD42" i="30" s="1"/>
  <c r="AD43" i="30" s="1"/>
  <c r="AD44" i="30" s="1"/>
  <c r="AD45" i="30" s="1"/>
  <c r="AD46" i="30" s="1"/>
  <c r="AD47" i="30" s="1"/>
  <c r="AD48" i="30" s="1"/>
  <c r="AD49" i="30" s="1"/>
  <c r="AD50" i="30" s="1"/>
  <c r="AD51" i="30" s="1"/>
  <c r="AE13" i="30" s="1"/>
  <c r="AE14" i="30" s="1"/>
  <c r="AE15" i="30" s="1"/>
  <c r="AE16" i="30" s="1"/>
  <c r="AE17" i="30" s="1"/>
  <c r="AE18" i="30" s="1"/>
  <c r="AE19" i="30" s="1"/>
  <c r="AE20" i="30" s="1"/>
  <c r="AE21" i="30" s="1"/>
  <c r="AE22" i="30" s="1"/>
  <c r="AE23" i="30" s="1"/>
  <c r="AE24" i="30" s="1"/>
  <c r="AE25" i="30" s="1"/>
  <c r="AE26" i="30" s="1"/>
  <c r="AE27" i="30" s="1"/>
  <c r="AE28" i="30" s="1"/>
  <c r="AE29" i="30" s="1"/>
  <c r="AE30" i="30" s="1"/>
  <c r="AE31" i="30" s="1"/>
  <c r="AE32" i="30" s="1"/>
  <c r="AE33" i="30" s="1"/>
  <c r="AE34" i="30" s="1"/>
  <c r="AE35" i="30" s="1"/>
  <c r="AE36" i="30" s="1"/>
  <c r="AE37" i="30" s="1"/>
  <c r="AE38" i="30" s="1"/>
  <c r="AE39" i="30" s="1"/>
  <c r="AE40" i="30" s="1"/>
  <c r="AE41" i="30" s="1"/>
  <c r="AE42" i="30" s="1"/>
  <c r="AE43" i="30" s="1"/>
  <c r="AE44" i="30" s="1"/>
  <c r="AE45" i="30" s="1"/>
  <c r="AE46" i="30" s="1"/>
  <c r="AE47" i="30" s="1"/>
  <c r="AE48" i="30" s="1"/>
  <c r="AE49" i="30" s="1"/>
  <c r="AE50" i="30" s="1"/>
  <c r="AE51" i="30" s="1"/>
  <c r="AF13" i="30" s="1"/>
  <c r="AF14" i="30" s="1"/>
  <c r="AF15" i="30" s="1"/>
  <c r="AF16" i="30" s="1"/>
  <c r="AF17" i="30" s="1"/>
  <c r="AF18" i="30" s="1"/>
  <c r="AF19" i="30" s="1"/>
  <c r="AF20" i="30" s="1"/>
  <c r="AF21" i="30" s="1"/>
  <c r="AF22" i="30" s="1"/>
  <c r="AF23" i="30" s="1"/>
  <c r="AF24" i="30" s="1"/>
  <c r="AF25" i="30" s="1"/>
  <c r="AF26" i="30" s="1"/>
  <c r="AF27" i="30" s="1"/>
  <c r="AF28" i="30" s="1"/>
  <c r="AF29" i="30" s="1"/>
  <c r="AF30" i="30" s="1"/>
  <c r="AF31" i="30" s="1"/>
  <c r="AF32" i="30" s="1"/>
  <c r="AF33" i="30" s="1"/>
  <c r="AF34" i="30" s="1"/>
  <c r="AF35" i="30" s="1"/>
  <c r="AF36" i="30" s="1"/>
  <c r="AF37" i="30" s="1"/>
  <c r="AF38" i="30" s="1"/>
  <c r="AF39" i="30" s="1"/>
  <c r="AF40" i="30" s="1"/>
  <c r="AF41" i="30" s="1"/>
  <c r="AF42" i="30" s="1"/>
  <c r="AF43" i="30" s="1"/>
  <c r="AF44" i="30" s="1"/>
  <c r="AF45" i="30" s="1"/>
  <c r="AF46" i="30" s="1"/>
  <c r="AF47" i="30" s="1"/>
  <c r="AF48" i="30" s="1"/>
  <c r="AF49" i="30" s="1"/>
  <c r="AF50" i="30" s="1"/>
  <c r="AF51" i="30" s="1"/>
  <c r="AG13" i="30" s="1"/>
  <c r="AG14" i="30" s="1"/>
  <c r="AG15" i="30" s="1"/>
  <c r="AG16" i="30" s="1"/>
  <c r="AG17" i="30" s="1"/>
  <c r="AG18" i="30" s="1"/>
  <c r="AG19" i="30" s="1"/>
  <c r="AG20" i="30" s="1"/>
  <c r="AG21" i="30" s="1"/>
  <c r="AG22" i="30" s="1"/>
  <c r="AG23" i="30" s="1"/>
  <c r="AG24" i="30" s="1"/>
  <c r="AG25" i="30" s="1"/>
  <c r="AG26" i="30" s="1"/>
  <c r="AG27" i="30" s="1"/>
  <c r="AG28" i="30" s="1"/>
  <c r="AG29" i="30" s="1"/>
  <c r="AG30" i="30" s="1"/>
  <c r="AG31" i="30" s="1"/>
  <c r="AG32" i="30" s="1"/>
  <c r="AG33" i="30" s="1"/>
  <c r="AG34" i="30" s="1"/>
  <c r="AG35" i="30" s="1"/>
  <c r="AG36" i="30" s="1"/>
  <c r="AG37" i="30" s="1"/>
  <c r="AG38" i="30" s="1"/>
  <c r="AG39" i="30" s="1"/>
  <c r="AG40" i="30" s="1"/>
  <c r="AG41" i="30" s="1"/>
  <c r="AG42" i="30" s="1"/>
  <c r="AG43" i="30" s="1"/>
  <c r="AG44" i="30" s="1"/>
  <c r="AG45" i="30" s="1"/>
  <c r="AG46" i="30" s="1"/>
  <c r="AG47" i="30" s="1"/>
  <c r="AG48" i="30" s="1"/>
  <c r="AG49" i="30" s="1"/>
  <c r="AG50" i="30" s="1"/>
  <c r="AG51" i="30" s="1"/>
  <c r="AH13" i="30" s="1"/>
  <c r="AH14" i="30" s="1"/>
  <c r="AH15" i="30" s="1"/>
  <c r="AH16" i="30" s="1"/>
  <c r="AH17" i="30" s="1"/>
  <c r="AH18" i="30" s="1"/>
  <c r="AH19" i="30" s="1"/>
  <c r="AH20" i="30" s="1"/>
  <c r="AH21" i="30" s="1"/>
  <c r="AH22" i="30" s="1"/>
  <c r="AH23" i="30" s="1"/>
  <c r="AH24" i="30" s="1"/>
  <c r="AH25" i="30" s="1"/>
  <c r="AH26" i="30" s="1"/>
  <c r="AH27" i="30" s="1"/>
  <c r="AH28" i="30" s="1"/>
  <c r="AH29" i="30" s="1"/>
  <c r="AH30" i="30" s="1"/>
  <c r="AH31" i="30" s="1"/>
  <c r="AH32" i="30" s="1"/>
  <c r="AH33" i="30" s="1"/>
  <c r="AH34" i="30" s="1"/>
  <c r="AH35" i="30" s="1"/>
  <c r="AH36" i="30" s="1"/>
  <c r="AH37" i="30" s="1"/>
  <c r="AH38" i="30" s="1"/>
  <c r="AH39" i="30" s="1"/>
  <c r="AH40" i="30" s="1"/>
  <c r="AH41" i="30" s="1"/>
  <c r="AH42" i="30" s="1"/>
  <c r="AH43" i="30" s="1"/>
  <c r="AH44" i="30" s="1"/>
  <c r="AH45" i="30" s="1"/>
  <c r="AH46" i="30" s="1"/>
  <c r="AH47" i="30" s="1"/>
  <c r="AH48" i="30" s="1"/>
  <c r="AH49" i="30" s="1"/>
  <c r="AH50" i="30" s="1"/>
  <c r="AH51" i="30" s="1"/>
  <c r="AI13" i="30" s="1"/>
  <c r="AI14" i="30" s="1"/>
  <c r="AI15" i="30" s="1"/>
  <c r="AI16" i="30" s="1"/>
  <c r="AI17" i="30" s="1"/>
  <c r="AI18" i="30" s="1"/>
  <c r="AI19" i="30" s="1"/>
  <c r="AI20" i="30" s="1"/>
  <c r="AI21" i="30" s="1"/>
  <c r="AI22" i="30" s="1"/>
  <c r="AI23" i="30" s="1"/>
  <c r="AI24" i="30" s="1"/>
  <c r="AI25" i="30" s="1"/>
  <c r="AI26" i="30" s="1"/>
  <c r="AI27" i="30" s="1"/>
  <c r="AI28" i="30" s="1"/>
  <c r="AI29" i="30" s="1"/>
  <c r="AI30" i="30" s="1"/>
  <c r="AI31" i="30" s="1"/>
  <c r="AI32" i="30" s="1"/>
  <c r="AI33" i="30" s="1"/>
  <c r="AI34" i="30" s="1"/>
  <c r="AI35" i="30" s="1"/>
  <c r="AI36" i="30" s="1"/>
  <c r="AI37" i="30" s="1"/>
  <c r="AI38" i="30" s="1"/>
  <c r="AI39" i="30" s="1"/>
  <c r="AI40" i="30" s="1"/>
  <c r="AI41" i="30" s="1"/>
  <c r="AI42" i="30" s="1"/>
  <c r="AI43" i="30" s="1"/>
  <c r="AI44" i="30" s="1"/>
  <c r="AI45" i="30" s="1"/>
  <c r="AI46" i="30" s="1"/>
  <c r="AI47" i="30" s="1"/>
  <c r="AI48" i="30" s="1"/>
  <c r="AI49" i="30" s="1"/>
  <c r="AI50" i="30" s="1"/>
  <c r="AI51" i="30" s="1"/>
  <c r="AJ13" i="30" s="1"/>
  <c r="AJ14" i="30" s="1"/>
  <c r="AJ15" i="30" s="1"/>
  <c r="AJ16" i="30" s="1"/>
  <c r="AJ17" i="30" s="1"/>
  <c r="AJ18" i="30" s="1"/>
  <c r="AJ19" i="30" s="1"/>
  <c r="AJ20" i="30" s="1"/>
  <c r="AJ21" i="30" s="1"/>
  <c r="AJ22" i="30" s="1"/>
  <c r="AJ23" i="30" s="1"/>
  <c r="AJ24" i="30" s="1"/>
  <c r="AJ25" i="30" s="1"/>
  <c r="AJ26" i="30" s="1"/>
  <c r="AJ27" i="30" s="1"/>
  <c r="AJ28" i="30" s="1"/>
  <c r="AJ29" i="30" s="1"/>
  <c r="AJ30" i="30" s="1"/>
  <c r="AJ31" i="30" s="1"/>
  <c r="AJ32" i="30" s="1"/>
  <c r="AJ33" i="30" s="1"/>
  <c r="AJ34" i="30" s="1"/>
  <c r="AJ35" i="30" s="1"/>
  <c r="AJ36" i="30" s="1"/>
  <c r="AJ37" i="30" s="1"/>
  <c r="AJ38" i="30" s="1"/>
  <c r="AJ39" i="30" s="1"/>
  <c r="AJ40" i="30" s="1"/>
  <c r="AJ41" i="30" s="1"/>
  <c r="AJ42" i="30" s="1"/>
  <c r="AJ43" i="30" s="1"/>
  <c r="AJ44" i="30" s="1"/>
  <c r="AJ45" i="30" s="1"/>
  <c r="AJ46" i="30" s="1"/>
  <c r="AJ47" i="30" s="1"/>
  <c r="AJ48" i="30" s="1"/>
  <c r="AJ49" i="30" s="1"/>
  <c r="AJ50" i="30" s="1"/>
  <c r="AJ51" i="30" s="1"/>
  <c r="AK13" i="30" s="1"/>
  <c r="AK14" i="30" s="1"/>
  <c r="AK15" i="30" s="1"/>
  <c r="AK16" i="30" s="1"/>
  <c r="AK17" i="30" s="1"/>
  <c r="AK18" i="30" s="1"/>
  <c r="AK19" i="30" s="1"/>
  <c r="AK20" i="30" s="1"/>
  <c r="AK21" i="30" s="1"/>
  <c r="AK22" i="30" s="1"/>
  <c r="AK23" i="30" s="1"/>
  <c r="AK24" i="30" s="1"/>
  <c r="AK25" i="30" s="1"/>
  <c r="AK26" i="30" s="1"/>
  <c r="AK27" i="30" s="1"/>
  <c r="AK28" i="30" s="1"/>
  <c r="AK29" i="30" s="1"/>
  <c r="AK30" i="30" s="1"/>
  <c r="AK31" i="30" s="1"/>
  <c r="AK32" i="30" s="1"/>
  <c r="AK33" i="30" s="1"/>
  <c r="AK34" i="30" s="1"/>
  <c r="AK35" i="30" s="1"/>
  <c r="AK36" i="30" s="1"/>
  <c r="AK37" i="30" s="1"/>
  <c r="AK38" i="30" s="1"/>
  <c r="AK39" i="30" s="1"/>
  <c r="AK40" i="30" s="1"/>
  <c r="AK41" i="30" s="1"/>
  <c r="AK42" i="30" s="1"/>
  <c r="AK43" i="30" s="1"/>
  <c r="AK44" i="30" s="1"/>
  <c r="AK45" i="30" s="1"/>
  <c r="AK46" i="30" s="1"/>
  <c r="AK47" i="30" s="1"/>
  <c r="AK48" i="30" s="1"/>
  <c r="AK49" i="30" s="1"/>
  <c r="AK50" i="30" s="1"/>
  <c r="AK51" i="30" s="1"/>
  <c r="AL13" i="30" s="1"/>
  <c r="AL14" i="30" s="1"/>
  <c r="AL15" i="30" s="1"/>
  <c r="AL16" i="30" s="1"/>
  <c r="AL17" i="30" s="1"/>
  <c r="AL18" i="30" s="1"/>
  <c r="AL19" i="30" s="1"/>
  <c r="AL20" i="30" s="1"/>
  <c r="AL21" i="30" s="1"/>
  <c r="AL22" i="30" s="1"/>
  <c r="AL23" i="30" s="1"/>
  <c r="AL24" i="30" s="1"/>
  <c r="AL25" i="30" s="1"/>
  <c r="AL26" i="30" s="1"/>
  <c r="AL27" i="30" s="1"/>
  <c r="AL28" i="30" s="1"/>
  <c r="AL29" i="30" s="1"/>
  <c r="AL30" i="30" s="1"/>
  <c r="AL31" i="30" s="1"/>
  <c r="AL32" i="30" s="1"/>
  <c r="AL33" i="30" s="1"/>
  <c r="AL34" i="30" s="1"/>
  <c r="AL35" i="30" s="1"/>
  <c r="AL36" i="30" s="1"/>
  <c r="AL37" i="30" s="1"/>
  <c r="AL38" i="30" s="1"/>
  <c r="AL39" i="30" s="1"/>
  <c r="AL40" i="30" s="1"/>
  <c r="AL41" i="30" s="1"/>
  <c r="AL42" i="30" s="1"/>
  <c r="AL43" i="30" s="1"/>
  <c r="AL44" i="30" s="1"/>
  <c r="AL45" i="30" s="1"/>
  <c r="AL46" i="30" s="1"/>
  <c r="AL47" i="30" s="1"/>
  <c r="AL48" i="30" s="1"/>
  <c r="AL49" i="30" s="1"/>
  <c r="AL50" i="30" s="1"/>
  <c r="AL51" i="30" s="1"/>
  <c r="AM13" i="30" s="1"/>
  <c r="AM14" i="30" s="1"/>
  <c r="AM15" i="30" s="1"/>
  <c r="AM16" i="30" s="1"/>
  <c r="AM17" i="30" s="1"/>
  <c r="AM18" i="30" s="1"/>
  <c r="AM19" i="30" s="1"/>
  <c r="AM20" i="30" s="1"/>
  <c r="AM21" i="30" s="1"/>
  <c r="AM22" i="30" s="1"/>
  <c r="AM23" i="30" s="1"/>
  <c r="AM24" i="30" s="1"/>
  <c r="AM25" i="30" s="1"/>
  <c r="AM26" i="30" s="1"/>
  <c r="AM27" i="30" s="1"/>
  <c r="AM28" i="30" s="1"/>
  <c r="AM29" i="30" s="1"/>
  <c r="AM30" i="30" s="1"/>
  <c r="AM31" i="30" s="1"/>
  <c r="AM32" i="30" s="1"/>
  <c r="AM33" i="30" s="1"/>
  <c r="AM34" i="30" s="1"/>
  <c r="AM35" i="30" s="1"/>
  <c r="AM36" i="30" s="1"/>
  <c r="AM37" i="30" s="1"/>
  <c r="AM38" i="30" s="1"/>
  <c r="AM39" i="30" s="1"/>
  <c r="AM40" i="30" s="1"/>
  <c r="AM41" i="30" s="1"/>
  <c r="AM42" i="30" s="1"/>
  <c r="AM43" i="30" s="1"/>
  <c r="AM44" i="30" s="1"/>
  <c r="AM45" i="30" s="1"/>
  <c r="AM46" i="30" s="1"/>
  <c r="AM47" i="30" s="1"/>
  <c r="AM48" i="30" s="1"/>
  <c r="AM49" i="30" s="1"/>
  <c r="AM50" i="30" s="1"/>
  <c r="AM51" i="30" s="1"/>
  <c r="AN13" i="30" s="1"/>
  <c r="AN14" i="30" s="1"/>
  <c r="AN15" i="30" s="1"/>
  <c r="AN16" i="30" s="1"/>
  <c r="AN17" i="30" s="1"/>
  <c r="AN18" i="30" s="1"/>
  <c r="AN19" i="30" s="1"/>
  <c r="AN20" i="30" s="1"/>
  <c r="AN21" i="30" s="1"/>
  <c r="AN22" i="30" s="1"/>
  <c r="AN23" i="30" s="1"/>
  <c r="AN24" i="30" s="1"/>
  <c r="AN25" i="30" s="1"/>
  <c r="AN26" i="30" s="1"/>
  <c r="AN27" i="30" s="1"/>
  <c r="AN28" i="30" s="1"/>
  <c r="AN29" i="30" s="1"/>
  <c r="AN30" i="30" s="1"/>
  <c r="AN31" i="30" s="1"/>
  <c r="AN32" i="30" s="1"/>
  <c r="AN33" i="30" s="1"/>
  <c r="AN34" i="30" s="1"/>
  <c r="AN35" i="30" s="1"/>
  <c r="AN36" i="30" s="1"/>
  <c r="AN37" i="30" s="1"/>
  <c r="AN38" i="30" s="1"/>
  <c r="AN39" i="30" s="1"/>
  <c r="AN40" i="30" s="1"/>
  <c r="AN41" i="30" s="1"/>
  <c r="AN42" i="30" s="1"/>
  <c r="AN43" i="30" s="1"/>
  <c r="AN44" i="30" s="1"/>
  <c r="AN45" i="30" s="1"/>
  <c r="AN46" i="30" s="1"/>
  <c r="AN47" i="30" s="1"/>
  <c r="AN48" i="30" s="1"/>
  <c r="AN49" i="30" s="1"/>
  <c r="AN50" i="30" s="1"/>
  <c r="AN51" i="30" s="1"/>
  <c r="AO13" i="30" s="1"/>
  <c r="AO14" i="30" s="1"/>
  <c r="AO15" i="30" s="1"/>
  <c r="AO16" i="30" s="1"/>
  <c r="AO17" i="30" s="1"/>
  <c r="AO18" i="30" s="1"/>
  <c r="AO19" i="30" s="1"/>
  <c r="AO20" i="30" s="1"/>
  <c r="AO21" i="30" s="1"/>
  <c r="AO22" i="30" s="1"/>
  <c r="AO23" i="30" s="1"/>
  <c r="AO24" i="30" s="1"/>
  <c r="AO25" i="30" s="1"/>
  <c r="AO26" i="30" s="1"/>
  <c r="AO27" i="30" s="1"/>
  <c r="AO28" i="30" s="1"/>
  <c r="AO29" i="30" s="1"/>
  <c r="AO30" i="30" s="1"/>
  <c r="AO31" i="30" s="1"/>
  <c r="AO32" i="30" s="1"/>
  <c r="AO33" i="30" s="1"/>
  <c r="AO34" i="30" s="1"/>
  <c r="AO35" i="30" s="1"/>
  <c r="AO36" i="30" s="1"/>
  <c r="AO37" i="30" s="1"/>
  <c r="AO38" i="30" s="1"/>
  <c r="AO39" i="30" s="1"/>
  <c r="AO40" i="30" s="1"/>
  <c r="AO41" i="30" s="1"/>
  <c r="AO42" i="30" s="1"/>
  <c r="AO43" i="30" s="1"/>
  <c r="AO44" i="30" s="1"/>
  <c r="AO45" i="30" s="1"/>
  <c r="AO46" i="30" s="1"/>
  <c r="AO47" i="30" s="1"/>
  <c r="AO48" i="30" s="1"/>
  <c r="AO49" i="30" s="1"/>
  <c r="AO50" i="30" s="1"/>
  <c r="AO51" i="30" s="1"/>
  <c r="AP13" i="30" s="1"/>
  <c r="AP14" i="30" s="1"/>
  <c r="AP15" i="30" s="1"/>
  <c r="AP16" i="30" s="1"/>
  <c r="AP17" i="30" s="1"/>
  <c r="AP18" i="30" s="1"/>
  <c r="AP19" i="30" s="1"/>
  <c r="AP20" i="30" s="1"/>
  <c r="AP21" i="30" s="1"/>
  <c r="AP22" i="30" s="1"/>
  <c r="AP23" i="30" s="1"/>
  <c r="AP24" i="30" s="1"/>
  <c r="AP25" i="30" s="1"/>
  <c r="AP26" i="30" s="1"/>
  <c r="AP27" i="30" s="1"/>
  <c r="AP28" i="30" s="1"/>
  <c r="AP29" i="30" s="1"/>
  <c r="AP30" i="30" s="1"/>
  <c r="AP31" i="30" s="1"/>
  <c r="AP32" i="30" s="1"/>
  <c r="AP33" i="30" s="1"/>
  <c r="AP34" i="30" s="1"/>
  <c r="AP35" i="30" s="1"/>
  <c r="AP36" i="30" s="1"/>
  <c r="AP37" i="30" s="1"/>
  <c r="AP38" i="30" s="1"/>
  <c r="AP39" i="30" s="1"/>
  <c r="AP40" i="30" s="1"/>
  <c r="AP41" i="30" s="1"/>
  <c r="AP42" i="30" s="1"/>
  <c r="AP43" i="30" s="1"/>
  <c r="AP44" i="30" s="1"/>
  <c r="AP45" i="30" s="1"/>
  <c r="AP46" i="30" s="1"/>
  <c r="AP47" i="30" s="1"/>
  <c r="AP48" i="30" s="1"/>
  <c r="AP49" i="30" s="1"/>
  <c r="AP50" i="30" s="1"/>
  <c r="AP51" i="30" s="1"/>
  <c r="H14" i="30"/>
  <c r="F15" i="19"/>
  <c r="F16" i="19"/>
  <c r="F17" i="19"/>
  <c r="F18" i="19"/>
  <c r="F19" i="19" s="1"/>
  <c r="F20" i="19" s="1"/>
  <c r="F21" i="19" s="1"/>
  <c r="F22" i="19" s="1"/>
  <c r="F23" i="19" s="1"/>
  <c r="F24" i="19" s="1"/>
  <c r="F25" i="19" s="1"/>
  <c r="F26" i="19" s="1"/>
  <c r="F27" i="19" s="1"/>
  <c r="F28" i="19" s="1"/>
  <c r="F29" i="19" s="1"/>
  <c r="F30" i="19" s="1"/>
  <c r="F31" i="19" s="1"/>
  <c r="F32" i="19" s="1"/>
  <c r="F33" i="19" s="1"/>
  <c r="F34" i="19" s="1"/>
  <c r="F35" i="19" s="1"/>
  <c r="F36" i="19" s="1"/>
  <c r="F37" i="19" s="1"/>
  <c r="F38" i="19" s="1"/>
  <c r="F39" i="19" s="1"/>
  <c r="F40" i="19" s="1"/>
  <c r="F41" i="19" s="1"/>
  <c r="F42" i="19" s="1"/>
  <c r="F43" i="19" s="1"/>
  <c r="F44" i="19" s="1"/>
  <c r="F45" i="19" s="1"/>
  <c r="F46" i="19" s="1"/>
  <c r="F47" i="19" s="1"/>
  <c r="F48" i="19" s="1"/>
  <c r="F49" i="19" s="1"/>
  <c r="F50" i="19" s="1"/>
  <c r="F51" i="19" s="1"/>
  <c r="G13" i="19" s="1"/>
  <c r="G14" i="19" s="1"/>
  <c r="G15" i="19" s="1"/>
  <c r="G16" i="19" s="1"/>
  <c r="G17" i="19" s="1"/>
  <c r="G18" i="19" s="1"/>
  <c r="G19" i="19" s="1"/>
  <c r="G20" i="19" s="1"/>
  <c r="G21" i="19" s="1"/>
  <c r="G22" i="19" s="1"/>
  <c r="G23" i="19" s="1"/>
  <c r="G24" i="19" s="1"/>
  <c r="G25" i="19" s="1"/>
  <c r="G26" i="19" s="1"/>
  <c r="G27" i="19" s="1"/>
  <c r="G28" i="19" s="1"/>
  <c r="G29" i="19" s="1"/>
  <c r="G30" i="19" s="1"/>
  <c r="G31" i="19" s="1"/>
  <c r="G32" i="19" s="1"/>
  <c r="G33" i="19" s="1"/>
  <c r="G34" i="19" s="1"/>
  <c r="G35" i="19" s="1"/>
  <c r="G36" i="19" s="1"/>
  <c r="G37" i="19" s="1"/>
  <c r="G38" i="19" s="1"/>
  <c r="G39" i="19" s="1"/>
  <c r="G40" i="19" s="1"/>
  <c r="G41" i="19" s="1"/>
  <c r="G42" i="19" s="1"/>
  <c r="G43" i="19" s="1"/>
  <c r="G44" i="19" s="1"/>
  <c r="G45" i="19" s="1"/>
  <c r="G46" i="19" s="1"/>
  <c r="G47" i="19" s="1"/>
  <c r="G48" i="19" s="1"/>
  <c r="G49" i="19" s="1"/>
  <c r="G50" i="19" s="1"/>
  <c r="G51" i="19" s="1"/>
  <c r="H13" i="19" s="1"/>
  <c r="H14" i="19" s="1"/>
  <c r="H15" i="19" s="1"/>
  <c r="H16" i="19" s="1"/>
  <c r="H17" i="19" s="1"/>
  <c r="H18" i="19" s="1"/>
  <c r="H19" i="19" s="1"/>
  <c r="H20" i="19" s="1"/>
  <c r="H21" i="19" s="1"/>
  <c r="H22" i="19" s="1"/>
  <c r="H23" i="19" s="1"/>
  <c r="H24" i="19" s="1"/>
  <c r="H25" i="19" s="1"/>
  <c r="H26" i="19" s="1"/>
  <c r="H27" i="19" s="1"/>
  <c r="H28" i="19" s="1"/>
  <c r="H29" i="19" s="1"/>
  <c r="H30" i="19" s="1"/>
  <c r="H31" i="19" s="1"/>
  <c r="H32" i="19" s="1"/>
  <c r="H33" i="19" s="1"/>
  <c r="H34" i="19" s="1"/>
  <c r="H35" i="19" s="1"/>
  <c r="H36" i="19" s="1"/>
  <c r="H37" i="19" s="1"/>
  <c r="H38" i="19" s="1"/>
  <c r="H39" i="19" s="1"/>
  <c r="H40" i="19" s="1"/>
  <c r="H41" i="19" s="1"/>
  <c r="H42" i="19" s="1"/>
  <c r="H43" i="19" s="1"/>
  <c r="H44" i="19" s="1"/>
  <c r="H45" i="19" s="1"/>
  <c r="H46" i="19" s="1"/>
  <c r="H47" i="19" s="1"/>
  <c r="H48" i="19" s="1"/>
  <c r="H49" i="19" s="1"/>
  <c r="H50" i="19" s="1"/>
  <c r="H51" i="19" s="1"/>
  <c r="I13" i="19" s="1"/>
  <c r="I14" i="19" s="1"/>
  <c r="I15" i="19" s="1"/>
  <c r="I16" i="19" s="1"/>
  <c r="I17" i="19" s="1"/>
  <c r="I18" i="19" s="1"/>
  <c r="I19" i="19" s="1"/>
  <c r="I20" i="19" s="1"/>
  <c r="I21" i="19" s="1"/>
  <c r="I22" i="19" s="1"/>
  <c r="I23" i="19" s="1"/>
  <c r="I24" i="19" s="1"/>
  <c r="I25" i="19" s="1"/>
  <c r="I26" i="19" s="1"/>
  <c r="I27" i="19" s="1"/>
  <c r="I28" i="19" s="1"/>
  <c r="I29" i="19" s="1"/>
  <c r="I30" i="19" s="1"/>
  <c r="I31" i="19" s="1"/>
  <c r="I32" i="19" s="1"/>
  <c r="I33" i="19" s="1"/>
  <c r="I34" i="19" s="1"/>
  <c r="I35" i="19" s="1"/>
  <c r="I36" i="19" s="1"/>
  <c r="I37" i="19" s="1"/>
  <c r="I38" i="19" s="1"/>
  <c r="I39" i="19" s="1"/>
  <c r="I40" i="19" s="1"/>
  <c r="I41" i="19" s="1"/>
  <c r="I42" i="19" s="1"/>
  <c r="I43" i="19" s="1"/>
  <c r="I44" i="19" s="1"/>
  <c r="I45" i="19" s="1"/>
  <c r="I46" i="19" s="1"/>
  <c r="I47" i="19" s="1"/>
  <c r="I48" i="19" s="1"/>
  <c r="I49" i="19" s="1"/>
  <c r="I50" i="19" s="1"/>
  <c r="I51" i="19" s="1"/>
  <c r="J13" i="19" s="1"/>
  <c r="J14" i="19" s="1"/>
  <c r="J15" i="19" s="1"/>
  <c r="J16" i="19" s="1"/>
  <c r="J17" i="19" s="1"/>
  <c r="J18" i="19" s="1"/>
  <c r="J19" i="19" s="1"/>
  <c r="J20" i="19" s="1"/>
  <c r="J21" i="19" s="1"/>
  <c r="J22" i="19" s="1"/>
  <c r="J23" i="19" s="1"/>
  <c r="J24" i="19" s="1"/>
  <c r="J25" i="19" s="1"/>
  <c r="J26" i="19" s="1"/>
  <c r="J27" i="19" s="1"/>
  <c r="J28" i="19" s="1"/>
  <c r="J29" i="19" s="1"/>
  <c r="J30" i="19" s="1"/>
  <c r="J31" i="19" s="1"/>
  <c r="J32" i="19" s="1"/>
  <c r="J33" i="19" s="1"/>
  <c r="J34" i="19" s="1"/>
  <c r="J35" i="19" s="1"/>
  <c r="J36" i="19" s="1"/>
  <c r="J37" i="19" s="1"/>
  <c r="J38" i="19" s="1"/>
  <c r="J39" i="19" s="1"/>
  <c r="J40" i="19" s="1"/>
  <c r="J41" i="19" s="1"/>
  <c r="J42" i="19" s="1"/>
  <c r="J43" i="19" s="1"/>
  <c r="J44" i="19" s="1"/>
  <c r="J45" i="19" s="1"/>
  <c r="J46" i="19" s="1"/>
  <c r="J47" i="19" s="1"/>
  <c r="J48" i="19" s="1"/>
  <c r="J49" i="19" s="1"/>
  <c r="J50" i="19" s="1"/>
  <c r="J51" i="19" s="1"/>
  <c r="K13" i="19" s="1"/>
  <c r="K14" i="19" s="1"/>
  <c r="K15" i="19" s="1"/>
  <c r="K16" i="19" s="1"/>
  <c r="K17" i="19" s="1"/>
  <c r="K18" i="19" s="1"/>
  <c r="K19" i="19" s="1"/>
  <c r="K20" i="19" s="1"/>
  <c r="K21" i="19" s="1"/>
  <c r="K22" i="19" s="1"/>
  <c r="K23" i="19" s="1"/>
  <c r="K24" i="19" s="1"/>
  <c r="K25" i="19" s="1"/>
  <c r="K26" i="19" s="1"/>
  <c r="K27" i="19" s="1"/>
  <c r="K28" i="19" s="1"/>
  <c r="K29" i="19" s="1"/>
  <c r="K30" i="19" s="1"/>
  <c r="K31" i="19" s="1"/>
  <c r="K32" i="19" s="1"/>
  <c r="K33" i="19" s="1"/>
  <c r="K34" i="19" s="1"/>
  <c r="K35" i="19" s="1"/>
  <c r="K36" i="19" s="1"/>
  <c r="K37" i="19" s="1"/>
  <c r="K38" i="19" s="1"/>
  <c r="K39" i="19" s="1"/>
  <c r="K40" i="19" s="1"/>
  <c r="K41" i="19" s="1"/>
  <c r="K42" i="19" s="1"/>
  <c r="K43" i="19" s="1"/>
  <c r="K44" i="19" s="1"/>
  <c r="K45" i="19" s="1"/>
  <c r="K46" i="19" s="1"/>
  <c r="K47" i="19" s="1"/>
  <c r="K48" i="19" s="1"/>
  <c r="K49" i="19" s="1"/>
  <c r="K50" i="19" s="1"/>
  <c r="K51" i="19" s="1"/>
  <c r="L13" i="19" s="1"/>
  <c r="L14" i="19" s="1"/>
  <c r="L15" i="19" s="1"/>
  <c r="L16" i="19" s="1"/>
  <c r="L17" i="19" s="1"/>
  <c r="L18" i="19" s="1"/>
  <c r="L19" i="19" s="1"/>
  <c r="L20" i="19" s="1"/>
  <c r="L21" i="19" s="1"/>
  <c r="L22" i="19" s="1"/>
  <c r="L23" i="19" s="1"/>
  <c r="L24" i="19" s="1"/>
  <c r="L25" i="19" s="1"/>
  <c r="L26" i="19" s="1"/>
  <c r="L27" i="19" s="1"/>
  <c r="L28" i="19" s="1"/>
  <c r="L29" i="19" s="1"/>
  <c r="L30" i="19" s="1"/>
  <c r="L31" i="19" s="1"/>
  <c r="L32" i="19" s="1"/>
  <c r="L33" i="19" s="1"/>
  <c r="L34" i="19" s="1"/>
  <c r="L35" i="19" s="1"/>
  <c r="L36" i="19" s="1"/>
  <c r="L37" i="19" s="1"/>
  <c r="L38" i="19" s="1"/>
  <c r="L39" i="19" s="1"/>
  <c r="L40" i="19" s="1"/>
  <c r="L41" i="19" s="1"/>
  <c r="L42" i="19" s="1"/>
  <c r="L43" i="19" s="1"/>
  <c r="L44" i="19" s="1"/>
  <c r="L45" i="19" s="1"/>
  <c r="L46" i="19" s="1"/>
  <c r="L47" i="19" s="1"/>
  <c r="L48" i="19" s="1"/>
  <c r="L49" i="19" s="1"/>
  <c r="L50" i="19" s="1"/>
  <c r="L51" i="19" s="1"/>
  <c r="M13" i="19" s="1"/>
  <c r="M14" i="19" s="1"/>
  <c r="M15" i="19" s="1"/>
  <c r="M16" i="19" s="1"/>
  <c r="M17" i="19" s="1"/>
  <c r="M18" i="19" s="1"/>
  <c r="M19" i="19" s="1"/>
  <c r="M20" i="19" s="1"/>
  <c r="M21" i="19" s="1"/>
  <c r="M22" i="19" s="1"/>
  <c r="M23" i="19" s="1"/>
  <c r="M24" i="19" s="1"/>
  <c r="M25" i="19" s="1"/>
  <c r="M26" i="19" s="1"/>
  <c r="M27" i="19" s="1"/>
  <c r="M28" i="19" s="1"/>
  <c r="M29" i="19" s="1"/>
  <c r="M30" i="19" s="1"/>
  <c r="M31" i="19" s="1"/>
  <c r="M32" i="19" s="1"/>
  <c r="M33" i="19" s="1"/>
  <c r="M34" i="19" s="1"/>
  <c r="M35" i="19" s="1"/>
  <c r="M36" i="19" s="1"/>
  <c r="M37" i="19" s="1"/>
  <c r="M38" i="19" s="1"/>
  <c r="M39" i="19" s="1"/>
  <c r="M40" i="19" s="1"/>
  <c r="M41" i="19" s="1"/>
  <c r="M42" i="19" s="1"/>
  <c r="M43" i="19" s="1"/>
  <c r="M44" i="19" s="1"/>
  <c r="M45" i="19" s="1"/>
  <c r="M46" i="19" s="1"/>
  <c r="M47" i="19" s="1"/>
  <c r="M48" i="19" s="1"/>
  <c r="M49" i="19" s="1"/>
  <c r="M50" i="19" s="1"/>
  <c r="M51" i="19" s="1"/>
  <c r="N13" i="19" s="1"/>
  <c r="N14" i="19" s="1"/>
  <c r="N15" i="19" s="1"/>
  <c r="N16" i="19" s="1"/>
  <c r="N17" i="19" s="1"/>
  <c r="N18" i="19" s="1"/>
  <c r="N19" i="19" s="1"/>
  <c r="N20" i="19" s="1"/>
  <c r="N21" i="19" s="1"/>
  <c r="N22" i="19" s="1"/>
  <c r="N23" i="19" s="1"/>
  <c r="N24" i="19" s="1"/>
  <c r="N25" i="19" s="1"/>
  <c r="N26" i="19" s="1"/>
  <c r="N27" i="19" s="1"/>
  <c r="N28" i="19" s="1"/>
  <c r="N29" i="19" s="1"/>
  <c r="N30" i="19" s="1"/>
  <c r="N31" i="19" s="1"/>
  <c r="N32" i="19" s="1"/>
  <c r="N33" i="19" s="1"/>
  <c r="N34" i="19" s="1"/>
  <c r="N35" i="19" s="1"/>
  <c r="N36" i="19" s="1"/>
  <c r="N37" i="19" s="1"/>
  <c r="N38" i="19" s="1"/>
  <c r="N39" i="19" s="1"/>
  <c r="N40" i="19" s="1"/>
  <c r="N41" i="19" s="1"/>
  <c r="N42" i="19" s="1"/>
  <c r="N43" i="19" s="1"/>
  <c r="N44" i="19" s="1"/>
  <c r="N45" i="19" s="1"/>
  <c r="N46" i="19" s="1"/>
  <c r="N47" i="19" s="1"/>
  <c r="N48" i="19" s="1"/>
  <c r="N49" i="19" s="1"/>
  <c r="N50" i="19" s="1"/>
  <c r="N51" i="19" s="1"/>
  <c r="O13" i="19" s="1"/>
  <c r="O14" i="19" s="1"/>
  <c r="O15" i="19" s="1"/>
  <c r="O16" i="19" s="1"/>
  <c r="O17" i="19" s="1"/>
  <c r="O18" i="19" s="1"/>
  <c r="O19" i="19" s="1"/>
  <c r="O20" i="19" s="1"/>
  <c r="O21" i="19" s="1"/>
  <c r="O22" i="19" s="1"/>
  <c r="O23" i="19" s="1"/>
  <c r="O24" i="19" s="1"/>
  <c r="O25" i="19" s="1"/>
  <c r="O26" i="19" s="1"/>
  <c r="O27" i="19" s="1"/>
  <c r="O28" i="19" s="1"/>
  <c r="O29" i="19" s="1"/>
  <c r="O30" i="19" s="1"/>
  <c r="O31" i="19" s="1"/>
  <c r="O32" i="19" s="1"/>
  <c r="O33" i="19" s="1"/>
  <c r="O34" i="19" s="1"/>
  <c r="O35" i="19" s="1"/>
  <c r="O36" i="19" s="1"/>
  <c r="O37" i="19" s="1"/>
  <c r="O38" i="19" s="1"/>
  <c r="O39" i="19" s="1"/>
  <c r="O40" i="19" s="1"/>
  <c r="O41" i="19" s="1"/>
  <c r="O42" i="19" s="1"/>
  <c r="O43" i="19" s="1"/>
  <c r="O44" i="19" s="1"/>
  <c r="O45" i="19" s="1"/>
  <c r="O46" i="19" s="1"/>
  <c r="O47" i="19" s="1"/>
  <c r="O48" i="19" s="1"/>
  <c r="O49" i="19" s="1"/>
  <c r="O50" i="19" s="1"/>
  <c r="O51" i="19" s="1"/>
  <c r="P13" i="19" s="1"/>
  <c r="P14" i="19" s="1"/>
  <c r="P15" i="19" s="1"/>
  <c r="P16" i="19" s="1"/>
  <c r="P17" i="19" s="1"/>
  <c r="P18" i="19" s="1"/>
  <c r="P19" i="19" s="1"/>
  <c r="P20" i="19" s="1"/>
  <c r="P21" i="19" s="1"/>
  <c r="P22" i="19" s="1"/>
  <c r="P23" i="19" s="1"/>
  <c r="P24" i="19" s="1"/>
  <c r="P25" i="19" s="1"/>
  <c r="P26" i="19" s="1"/>
  <c r="P27" i="19" s="1"/>
  <c r="P28" i="19" s="1"/>
  <c r="P29" i="19" s="1"/>
  <c r="P30" i="19" s="1"/>
  <c r="P31" i="19" s="1"/>
  <c r="P32" i="19" s="1"/>
  <c r="P33" i="19" s="1"/>
  <c r="P34" i="19" s="1"/>
  <c r="P35" i="19" s="1"/>
  <c r="P36" i="19" s="1"/>
  <c r="P37" i="19" s="1"/>
  <c r="P38" i="19" s="1"/>
  <c r="P39" i="19" s="1"/>
  <c r="P40" i="19" s="1"/>
  <c r="P41" i="19" s="1"/>
  <c r="P42" i="19" s="1"/>
  <c r="P43" i="19" s="1"/>
  <c r="P44" i="19" s="1"/>
  <c r="P45" i="19" s="1"/>
  <c r="P46" i="19" s="1"/>
  <c r="P47" i="19" s="1"/>
  <c r="P48" i="19" s="1"/>
  <c r="P49" i="19" s="1"/>
  <c r="P50" i="19" s="1"/>
  <c r="P51" i="19" s="1"/>
  <c r="Q13" i="19" s="1"/>
  <c r="Q14" i="19" s="1"/>
  <c r="Q15" i="19" s="1"/>
  <c r="Q16" i="19" s="1"/>
  <c r="Q17" i="19" s="1"/>
  <c r="Q18" i="19" s="1"/>
  <c r="Q19" i="19" s="1"/>
  <c r="Q20" i="19" s="1"/>
  <c r="Q21" i="19" s="1"/>
  <c r="Q22" i="19" s="1"/>
  <c r="Q23" i="19" s="1"/>
  <c r="Q24" i="19" s="1"/>
  <c r="Q25" i="19" s="1"/>
  <c r="Q26" i="19" s="1"/>
  <c r="Q27" i="19" s="1"/>
  <c r="Q28" i="19" s="1"/>
  <c r="Q29" i="19" s="1"/>
  <c r="Q30" i="19" s="1"/>
  <c r="Q31" i="19" s="1"/>
  <c r="Q32" i="19" s="1"/>
  <c r="Q33" i="19" s="1"/>
  <c r="Q34" i="19" s="1"/>
  <c r="Q35" i="19" s="1"/>
  <c r="Q36" i="19" s="1"/>
  <c r="Q37" i="19" s="1"/>
  <c r="Q38" i="19" s="1"/>
  <c r="Q39" i="19" s="1"/>
  <c r="Q40" i="19" s="1"/>
  <c r="Q41" i="19" s="1"/>
  <c r="Q42" i="19" s="1"/>
  <c r="Q43" i="19" s="1"/>
  <c r="Q44" i="19" s="1"/>
  <c r="Q45" i="19" s="1"/>
  <c r="Q46" i="19" s="1"/>
  <c r="Q47" i="19" s="1"/>
  <c r="Q48" i="19" s="1"/>
  <c r="Q49" i="19" s="1"/>
  <c r="Q50" i="19" s="1"/>
  <c r="Q51" i="19" s="1"/>
  <c r="R13" i="19" s="1"/>
  <c r="R14" i="19" s="1"/>
  <c r="R15" i="19" s="1"/>
  <c r="R16" i="19" s="1"/>
  <c r="R17" i="19" s="1"/>
  <c r="R18" i="19" s="1"/>
  <c r="R19" i="19" s="1"/>
  <c r="R20" i="19" s="1"/>
  <c r="R21" i="19" s="1"/>
  <c r="R22" i="19" s="1"/>
  <c r="R23" i="19" s="1"/>
  <c r="R24" i="19" s="1"/>
  <c r="R25" i="19" s="1"/>
  <c r="R26" i="19" s="1"/>
  <c r="R27" i="19" s="1"/>
  <c r="R28" i="19" s="1"/>
  <c r="R29" i="19" s="1"/>
  <c r="R30" i="19" s="1"/>
  <c r="R31" i="19" s="1"/>
  <c r="R32" i="19" s="1"/>
  <c r="R33" i="19" s="1"/>
  <c r="R34" i="19" s="1"/>
  <c r="R35" i="19" s="1"/>
  <c r="R36" i="19" s="1"/>
  <c r="R37" i="19" s="1"/>
  <c r="R38" i="19" s="1"/>
  <c r="R39" i="19" s="1"/>
  <c r="R40" i="19" s="1"/>
  <c r="R41" i="19" s="1"/>
  <c r="R42" i="19" s="1"/>
  <c r="R43" i="19" s="1"/>
  <c r="R44" i="19" s="1"/>
  <c r="R45" i="19" s="1"/>
  <c r="R46" i="19" s="1"/>
  <c r="R47" i="19" s="1"/>
  <c r="R48" i="19" s="1"/>
  <c r="R49" i="19" s="1"/>
  <c r="R50" i="19" s="1"/>
  <c r="R51" i="19" s="1"/>
  <c r="S13" i="19" s="1"/>
  <c r="S14" i="19" s="1"/>
  <c r="S15" i="19" s="1"/>
  <c r="S16" i="19" s="1"/>
  <c r="S17" i="19" s="1"/>
  <c r="S18" i="19" s="1"/>
  <c r="S19" i="19" s="1"/>
  <c r="S20" i="19" s="1"/>
  <c r="S21" i="19" s="1"/>
  <c r="S22" i="19" s="1"/>
  <c r="S23" i="19" s="1"/>
  <c r="S24" i="19" s="1"/>
  <c r="S25" i="19" s="1"/>
  <c r="S26" i="19" s="1"/>
  <c r="S27" i="19" s="1"/>
  <c r="S28" i="19" s="1"/>
  <c r="S29" i="19" s="1"/>
  <c r="S30" i="19" s="1"/>
  <c r="S31" i="19" s="1"/>
  <c r="S32" i="19" s="1"/>
  <c r="S33" i="19" s="1"/>
  <c r="S34" i="19" s="1"/>
  <c r="S35" i="19" s="1"/>
  <c r="S36" i="19" s="1"/>
  <c r="S37" i="19" s="1"/>
  <c r="S38" i="19" s="1"/>
  <c r="S39" i="19" s="1"/>
  <c r="S40" i="19" s="1"/>
  <c r="S41" i="19" s="1"/>
  <c r="S42" i="19" s="1"/>
  <c r="S43" i="19" s="1"/>
  <c r="S44" i="19" s="1"/>
  <c r="S45" i="19" s="1"/>
  <c r="S46" i="19" s="1"/>
  <c r="S47" i="19" s="1"/>
  <c r="S48" i="19" s="1"/>
  <c r="S49" i="19" s="1"/>
  <c r="S50" i="19" s="1"/>
  <c r="S51" i="19" s="1"/>
  <c r="T13" i="19" s="1"/>
  <c r="T14" i="19" s="1"/>
  <c r="T15" i="19" s="1"/>
  <c r="T16" i="19" s="1"/>
  <c r="T17" i="19" s="1"/>
  <c r="T18" i="19" s="1"/>
  <c r="T19" i="19" s="1"/>
  <c r="T20" i="19" s="1"/>
  <c r="T21" i="19" s="1"/>
  <c r="T22" i="19" s="1"/>
  <c r="T23" i="19" s="1"/>
  <c r="T24" i="19" s="1"/>
  <c r="T25" i="19" s="1"/>
  <c r="T26" i="19" s="1"/>
  <c r="T27" i="19" s="1"/>
  <c r="T28" i="19" s="1"/>
  <c r="T29" i="19" s="1"/>
  <c r="T30" i="19" s="1"/>
  <c r="T31" i="19" s="1"/>
  <c r="T32" i="19" s="1"/>
  <c r="T33" i="19" s="1"/>
  <c r="T34" i="19" s="1"/>
  <c r="T35" i="19" s="1"/>
  <c r="T36" i="19" s="1"/>
  <c r="T37" i="19" s="1"/>
  <c r="T38" i="19" s="1"/>
  <c r="T39" i="19" s="1"/>
  <c r="T40" i="19" s="1"/>
  <c r="T41" i="19" s="1"/>
  <c r="T42" i="19" s="1"/>
  <c r="T43" i="19" s="1"/>
  <c r="T44" i="19" s="1"/>
  <c r="T45" i="19" s="1"/>
  <c r="T46" i="19" s="1"/>
  <c r="T47" i="19" s="1"/>
  <c r="T48" i="19" s="1"/>
  <c r="T49" i="19" s="1"/>
  <c r="T50" i="19" s="1"/>
  <c r="T51" i="19" s="1"/>
  <c r="U13" i="19" s="1"/>
  <c r="U14" i="19" s="1"/>
  <c r="U15" i="19" s="1"/>
  <c r="U16" i="19" s="1"/>
  <c r="U17" i="19" s="1"/>
  <c r="U18" i="19" s="1"/>
  <c r="U19" i="19" s="1"/>
  <c r="U20" i="19" s="1"/>
  <c r="U21" i="19" s="1"/>
  <c r="U22" i="19" s="1"/>
  <c r="U23" i="19" s="1"/>
  <c r="U24" i="19" s="1"/>
  <c r="U25" i="19" s="1"/>
  <c r="U26" i="19" s="1"/>
  <c r="U27" i="19" s="1"/>
  <c r="U28" i="19" s="1"/>
  <c r="U29" i="19" s="1"/>
  <c r="U30" i="19" s="1"/>
  <c r="U31" i="19" s="1"/>
  <c r="U32" i="19" s="1"/>
  <c r="U33" i="19" s="1"/>
  <c r="U34" i="19" s="1"/>
  <c r="U35" i="19" s="1"/>
  <c r="U36" i="19" s="1"/>
  <c r="U37" i="19" s="1"/>
  <c r="U38" i="19" s="1"/>
  <c r="U39" i="19" s="1"/>
  <c r="U40" i="19" s="1"/>
  <c r="U41" i="19" s="1"/>
  <c r="U42" i="19" s="1"/>
  <c r="U43" i="19" s="1"/>
  <c r="U44" i="19" s="1"/>
  <c r="U45" i="19" s="1"/>
  <c r="U46" i="19" s="1"/>
  <c r="U47" i="19" s="1"/>
  <c r="U48" i="19" s="1"/>
  <c r="U49" i="19" s="1"/>
  <c r="U50" i="19" s="1"/>
  <c r="U51" i="19" s="1"/>
  <c r="V13" i="19" s="1"/>
  <c r="V14" i="19" s="1"/>
  <c r="V15" i="19" s="1"/>
  <c r="V16" i="19" s="1"/>
  <c r="V17" i="19" s="1"/>
  <c r="V18" i="19" s="1"/>
  <c r="V19" i="19" s="1"/>
  <c r="V20" i="19" s="1"/>
  <c r="V21" i="19" s="1"/>
  <c r="V22" i="19" s="1"/>
  <c r="V23" i="19" s="1"/>
  <c r="V24" i="19" s="1"/>
  <c r="V25" i="19" s="1"/>
  <c r="V26" i="19" s="1"/>
  <c r="V27" i="19" s="1"/>
  <c r="V28" i="19" s="1"/>
  <c r="V29" i="19" s="1"/>
  <c r="V30" i="19" s="1"/>
  <c r="V31" i="19" s="1"/>
  <c r="V32" i="19" s="1"/>
  <c r="V33" i="19" s="1"/>
  <c r="V34" i="19" s="1"/>
  <c r="V35" i="19" s="1"/>
  <c r="V36" i="19" s="1"/>
  <c r="V37" i="19" s="1"/>
  <c r="V38" i="19" s="1"/>
  <c r="V39" i="19" s="1"/>
  <c r="V40" i="19" s="1"/>
  <c r="V41" i="19" s="1"/>
  <c r="V42" i="19" s="1"/>
  <c r="V43" i="19" s="1"/>
  <c r="V44" i="19" s="1"/>
  <c r="V45" i="19" s="1"/>
  <c r="V46" i="19" s="1"/>
  <c r="V47" i="19" s="1"/>
  <c r="V48" i="19" s="1"/>
  <c r="V49" i="19" s="1"/>
  <c r="V50" i="19" s="1"/>
  <c r="V51" i="19" s="1"/>
  <c r="W13" i="19" s="1"/>
  <c r="W14" i="19" s="1"/>
  <c r="W15" i="19" s="1"/>
  <c r="W16" i="19" s="1"/>
  <c r="W17" i="19" s="1"/>
  <c r="W18" i="19" s="1"/>
  <c r="W19" i="19" s="1"/>
  <c r="W20" i="19" s="1"/>
  <c r="W21" i="19" s="1"/>
  <c r="W22" i="19" s="1"/>
  <c r="W23" i="19" s="1"/>
  <c r="W24" i="19" s="1"/>
  <c r="W25" i="19" s="1"/>
  <c r="W26" i="19" s="1"/>
  <c r="W27" i="19" s="1"/>
  <c r="W28" i="19" s="1"/>
  <c r="W29" i="19" s="1"/>
  <c r="W30" i="19" s="1"/>
  <c r="W31" i="19" s="1"/>
  <c r="W32" i="19" s="1"/>
  <c r="W33" i="19" s="1"/>
  <c r="W34" i="19" s="1"/>
  <c r="W35" i="19" s="1"/>
  <c r="W36" i="19" s="1"/>
  <c r="W37" i="19" s="1"/>
  <c r="W38" i="19" s="1"/>
  <c r="W39" i="19" s="1"/>
  <c r="W40" i="19" s="1"/>
  <c r="W41" i="19" s="1"/>
  <c r="W42" i="19" s="1"/>
  <c r="W43" i="19" s="1"/>
  <c r="W44" i="19" s="1"/>
  <c r="W45" i="19" s="1"/>
  <c r="W46" i="19" s="1"/>
  <c r="W47" i="19" s="1"/>
  <c r="W48" i="19" s="1"/>
  <c r="W49" i="19" s="1"/>
  <c r="W50" i="19" s="1"/>
  <c r="W51" i="19" s="1"/>
  <c r="X13" i="19" s="1"/>
  <c r="X14" i="19" s="1"/>
  <c r="X15" i="19" s="1"/>
  <c r="X16" i="19" s="1"/>
  <c r="X17" i="19" s="1"/>
  <c r="X18" i="19" s="1"/>
  <c r="X19" i="19" s="1"/>
  <c r="X20" i="19" s="1"/>
  <c r="X21" i="19" s="1"/>
  <c r="X22" i="19" s="1"/>
  <c r="X23" i="19" s="1"/>
  <c r="X24" i="19" s="1"/>
  <c r="X25" i="19" s="1"/>
  <c r="X26" i="19" s="1"/>
  <c r="X27" i="19" s="1"/>
  <c r="X28" i="19" s="1"/>
  <c r="X29" i="19" s="1"/>
  <c r="X30" i="19" s="1"/>
  <c r="X31" i="19" s="1"/>
  <c r="X32" i="19" s="1"/>
  <c r="X33" i="19" s="1"/>
  <c r="X34" i="19" s="1"/>
  <c r="X35" i="19" s="1"/>
  <c r="X36" i="19" s="1"/>
  <c r="X37" i="19" s="1"/>
  <c r="X38" i="19" s="1"/>
  <c r="X39" i="19" s="1"/>
  <c r="X40" i="19" s="1"/>
  <c r="X41" i="19" s="1"/>
  <c r="X42" i="19" s="1"/>
  <c r="X43" i="19" s="1"/>
  <c r="X44" i="19" s="1"/>
  <c r="X45" i="19" s="1"/>
  <c r="X46" i="19" s="1"/>
  <c r="X47" i="19" s="1"/>
  <c r="X48" i="19" s="1"/>
  <c r="X49" i="19" s="1"/>
  <c r="X50" i="19" s="1"/>
  <c r="X51" i="19" s="1"/>
  <c r="Y13" i="19" s="1"/>
  <c r="Y14" i="19" s="1"/>
  <c r="Y15" i="19" s="1"/>
  <c r="Y16" i="19" s="1"/>
  <c r="Y17" i="19" s="1"/>
  <c r="Y18" i="19" s="1"/>
  <c r="Y19" i="19" s="1"/>
  <c r="Y20" i="19" s="1"/>
  <c r="Y21" i="19" s="1"/>
  <c r="Y22" i="19" s="1"/>
  <c r="Y23" i="19" s="1"/>
  <c r="Y24" i="19" s="1"/>
  <c r="Y25" i="19" s="1"/>
  <c r="Y26" i="19" s="1"/>
  <c r="Y27" i="19" s="1"/>
  <c r="Y28" i="19" s="1"/>
  <c r="Y29" i="19" s="1"/>
  <c r="Y30" i="19" s="1"/>
  <c r="Y31" i="19" s="1"/>
  <c r="Y32" i="19" s="1"/>
  <c r="Y33" i="19" s="1"/>
  <c r="Y34" i="19" s="1"/>
  <c r="Y35" i="19" s="1"/>
  <c r="Y36" i="19" s="1"/>
  <c r="Y37" i="19" s="1"/>
  <c r="Y38" i="19" s="1"/>
  <c r="Y39" i="19" s="1"/>
  <c r="Y40" i="19" s="1"/>
  <c r="Y41" i="19" s="1"/>
  <c r="Y42" i="19" s="1"/>
  <c r="Y43" i="19" s="1"/>
  <c r="Y44" i="19" s="1"/>
  <c r="Y45" i="19" s="1"/>
  <c r="Y46" i="19" s="1"/>
  <c r="Y47" i="19" s="1"/>
  <c r="Y48" i="19" s="1"/>
  <c r="Y49" i="19" s="1"/>
  <c r="Y50" i="19" s="1"/>
  <c r="Y51" i="19" s="1"/>
  <c r="Z13" i="19" s="1"/>
  <c r="Z14" i="19" s="1"/>
  <c r="Z15" i="19" s="1"/>
  <c r="Z16" i="19" s="1"/>
  <c r="Z17" i="19" s="1"/>
  <c r="Z18" i="19" s="1"/>
  <c r="Z19" i="19" s="1"/>
  <c r="Z20" i="19" s="1"/>
  <c r="Z21" i="19" s="1"/>
  <c r="Z22" i="19" s="1"/>
  <c r="Z23" i="19" s="1"/>
  <c r="Z24" i="19" s="1"/>
  <c r="Z25" i="19" s="1"/>
  <c r="Z26" i="19" s="1"/>
  <c r="Z27" i="19" s="1"/>
  <c r="Z28" i="19" s="1"/>
  <c r="Z29" i="19" s="1"/>
  <c r="Z30" i="19" s="1"/>
  <c r="Z31" i="19" s="1"/>
  <c r="Z32" i="19" s="1"/>
  <c r="Z33" i="19" s="1"/>
  <c r="Z34" i="19" s="1"/>
  <c r="Z35" i="19" s="1"/>
  <c r="Z36" i="19" s="1"/>
  <c r="Z37" i="19" s="1"/>
  <c r="Z38" i="19" s="1"/>
  <c r="Z39" i="19" s="1"/>
  <c r="Z40" i="19" s="1"/>
  <c r="Z41" i="19" s="1"/>
  <c r="Z42" i="19" s="1"/>
  <c r="Z43" i="19" s="1"/>
  <c r="Z44" i="19" s="1"/>
  <c r="Z45" i="19" s="1"/>
  <c r="Z46" i="19" s="1"/>
  <c r="Z47" i="19" s="1"/>
  <c r="Z48" i="19" s="1"/>
  <c r="Z49" i="19" s="1"/>
  <c r="Z50" i="19" s="1"/>
  <c r="Z51" i="19" s="1"/>
  <c r="AA13" i="19" s="1"/>
  <c r="AA14" i="19" s="1"/>
  <c r="AA15" i="19" s="1"/>
  <c r="AA16" i="19" s="1"/>
  <c r="AA17" i="19" s="1"/>
  <c r="AA18" i="19" s="1"/>
  <c r="AA19" i="19" s="1"/>
  <c r="AA20" i="19" s="1"/>
  <c r="AA21" i="19" s="1"/>
  <c r="AA22" i="19" s="1"/>
  <c r="AA23" i="19" s="1"/>
  <c r="AA24" i="19" s="1"/>
  <c r="AA25" i="19" s="1"/>
  <c r="AA26" i="19" s="1"/>
  <c r="AA27" i="19" s="1"/>
  <c r="AA28" i="19" s="1"/>
  <c r="AA29" i="19" s="1"/>
  <c r="AA30" i="19" s="1"/>
  <c r="AA31" i="19" s="1"/>
  <c r="AA32" i="19" s="1"/>
  <c r="AA33" i="19" s="1"/>
  <c r="AA34" i="19" s="1"/>
  <c r="AA35" i="19" s="1"/>
  <c r="AA36" i="19" s="1"/>
  <c r="AA37" i="19" s="1"/>
  <c r="AA38" i="19" s="1"/>
  <c r="AA39" i="19" s="1"/>
  <c r="AA40" i="19" s="1"/>
  <c r="AA41" i="19" s="1"/>
  <c r="AA42" i="19" s="1"/>
  <c r="AA43" i="19" s="1"/>
  <c r="AA44" i="19" s="1"/>
  <c r="AA45" i="19" s="1"/>
  <c r="AA46" i="19" s="1"/>
  <c r="AA47" i="19" s="1"/>
  <c r="AA48" i="19" s="1"/>
  <c r="AA49" i="19" s="1"/>
  <c r="AA50" i="19" s="1"/>
  <c r="AA51" i="19" s="1"/>
  <c r="AB13" i="19" s="1"/>
  <c r="AB14" i="19" s="1"/>
  <c r="AB15" i="19" s="1"/>
  <c r="AB16" i="19" s="1"/>
  <c r="AB17" i="19" s="1"/>
  <c r="AB18" i="19" s="1"/>
  <c r="AB19" i="19" s="1"/>
  <c r="AB20" i="19" s="1"/>
  <c r="AB21" i="19" s="1"/>
  <c r="AB22" i="19" s="1"/>
  <c r="AB23" i="19" s="1"/>
  <c r="AB24" i="19" s="1"/>
  <c r="AB25" i="19" s="1"/>
  <c r="AB26" i="19" s="1"/>
  <c r="AB27" i="19" s="1"/>
  <c r="AB28" i="19" s="1"/>
  <c r="AB29" i="19" s="1"/>
  <c r="AB30" i="19" s="1"/>
  <c r="AB31" i="19" s="1"/>
  <c r="AB32" i="19" s="1"/>
  <c r="AB33" i="19" s="1"/>
  <c r="AB34" i="19" s="1"/>
  <c r="AB35" i="19" s="1"/>
  <c r="AB36" i="19" s="1"/>
  <c r="AB37" i="19" s="1"/>
  <c r="AB38" i="19" s="1"/>
  <c r="AB39" i="19" s="1"/>
  <c r="AB40" i="19" s="1"/>
  <c r="AB41" i="19" s="1"/>
  <c r="AB42" i="19" s="1"/>
  <c r="AB43" i="19" s="1"/>
  <c r="AB44" i="19" s="1"/>
  <c r="AB45" i="19" s="1"/>
  <c r="AB46" i="19" s="1"/>
  <c r="AB47" i="19" s="1"/>
  <c r="AB48" i="19" s="1"/>
  <c r="AB49" i="19" s="1"/>
  <c r="AB50" i="19" s="1"/>
  <c r="AB51" i="19" s="1"/>
  <c r="AC13" i="19" s="1"/>
  <c r="AC14" i="19" s="1"/>
  <c r="AC15" i="19" s="1"/>
  <c r="AC16" i="19" s="1"/>
  <c r="AC17" i="19" s="1"/>
  <c r="AC18" i="19" s="1"/>
  <c r="AC19" i="19" s="1"/>
  <c r="AC20" i="19" s="1"/>
  <c r="AC21" i="19" s="1"/>
  <c r="AC22" i="19" s="1"/>
  <c r="AC23" i="19" s="1"/>
  <c r="AC24" i="19" s="1"/>
  <c r="AC25" i="19" s="1"/>
  <c r="AC26" i="19" s="1"/>
  <c r="AC27" i="19" s="1"/>
  <c r="AC28" i="19" s="1"/>
  <c r="AC29" i="19" s="1"/>
  <c r="AC30" i="19" s="1"/>
  <c r="AC31" i="19" s="1"/>
  <c r="AC32" i="19" s="1"/>
  <c r="AC33" i="19" s="1"/>
  <c r="AC34" i="19" s="1"/>
  <c r="AC35" i="19" s="1"/>
  <c r="AC36" i="19" s="1"/>
  <c r="AC37" i="19" s="1"/>
  <c r="AC38" i="19" s="1"/>
  <c r="AC39" i="19" s="1"/>
  <c r="AC40" i="19" s="1"/>
  <c r="AC41" i="19" s="1"/>
  <c r="AC42" i="19" s="1"/>
  <c r="AC43" i="19" s="1"/>
  <c r="AC44" i="19" s="1"/>
  <c r="AC45" i="19" s="1"/>
  <c r="AC46" i="19" s="1"/>
  <c r="AC47" i="19" s="1"/>
  <c r="AC48" i="19" s="1"/>
  <c r="AC49" i="19" s="1"/>
  <c r="AC50" i="19" s="1"/>
  <c r="AC51" i="19" s="1"/>
  <c r="AD13" i="19" s="1"/>
  <c r="AD14" i="19" s="1"/>
  <c r="AD15" i="19" s="1"/>
  <c r="AD16" i="19" s="1"/>
  <c r="AD17" i="19" s="1"/>
  <c r="AD18" i="19" s="1"/>
  <c r="AD19" i="19" s="1"/>
  <c r="AD20" i="19" s="1"/>
  <c r="AD21" i="19" s="1"/>
  <c r="AD22" i="19" s="1"/>
  <c r="AD23" i="19" s="1"/>
  <c r="AD24" i="19" s="1"/>
  <c r="AD25" i="19" s="1"/>
  <c r="AD26" i="19" s="1"/>
  <c r="AD27" i="19" s="1"/>
  <c r="AD28" i="19" s="1"/>
  <c r="AD29" i="19" s="1"/>
  <c r="AD30" i="19" s="1"/>
  <c r="AD31" i="19" s="1"/>
  <c r="AD32" i="19" s="1"/>
  <c r="AD33" i="19" s="1"/>
  <c r="AD34" i="19" s="1"/>
  <c r="AD35" i="19" s="1"/>
  <c r="AD36" i="19" s="1"/>
  <c r="AD37" i="19" s="1"/>
  <c r="AD38" i="19" s="1"/>
  <c r="AD39" i="19" s="1"/>
  <c r="AD40" i="19" s="1"/>
  <c r="AD41" i="19" s="1"/>
  <c r="AD42" i="19" s="1"/>
  <c r="AD43" i="19" s="1"/>
  <c r="AD44" i="19" s="1"/>
  <c r="AD45" i="19" s="1"/>
  <c r="AD46" i="19" s="1"/>
  <c r="AD47" i="19" s="1"/>
  <c r="AD48" i="19" s="1"/>
  <c r="AD49" i="19" s="1"/>
  <c r="AD50" i="19" s="1"/>
  <c r="AD51" i="19" s="1"/>
  <c r="AE13" i="19" s="1"/>
  <c r="AE14" i="19" s="1"/>
  <c r="AE15" i="19" s="1"/>
  <c r="AE16" i="19" s="1"/>
  <c r="AE17" i="19" s="1"/>
  <c r="AE18" i="19" s="1"/>
  <c r="AE19" i="19" s="1"/>
  <c r="AE20" i="19" s="1"/>
  <c r="AE21" i="19" s="1"/>
  <c r="AE22" i="19" s="1"/>
  <c r="AE23" i="19" s="1"/>
  <c r="AE24" i="19" s="1"/>
  <c r="AE25" i="19" s="1"/>
  <c r="AE26" i="19" s="1"/>
  <c r="AE27" i="19" s="1"/>
  <c r="AE28" i="19" s="1"/>
  <c r="AE29" i="19" s="1"/>
  <c r="AE30" i="19" s="1"/>
  <c r="AE31" i="19" s="1"/>
  <c r="AE32" i="19" s="1"/>
  <c r="AE33" i="19" s="1"/>
  <c r="AE34" i="19" s="1"/>
  <c r="AE35" i="19" s="1"/>
  <c r="AE36" i="19" s="1"/>
  <c r="AE37" i="19" s="1"/>
  <c r="AE38" i="19" s="1"/>
  <c r="AE39" i="19" s="1"/>
  <c r="AE40" i="19" s="1"/>
  <c r="AE41" i="19" s="1"/>
  <c r="AE42" i="19" s="1"/>
  <c r="AE43" i="19" s="1"/>
  <c r="AE44" i="19" s="1"/>
  <c r="AE45" i="19" s="1"/>
  <c r="AE46" i="19" s="1"/>
  <c r="AE47" i="19" s="1"/>
  <c r="AE48" i="19" s="1"/>
  <c r="AE49" i="19" s="1"/>
  <c r="AE50" i="19" s="1"/>
  <c r="AE51" i="19" s="1"/>
  <c r="AF13" i="19" s="1"/>
  <c r="AF14" i="19" s="1"/>
  <c r="AF15" i="19" s="1"/>
  <c r="AF16" i="19" s="1"/>
  <c r="AF17" i="19" s="1"/>
  <c r="AF18" i="19" s="1"/>
  <c r="AF19" i="19" s="1"/>
  <c r="AF20" i="19" s="1"/>
  <c r="AF21" i="19" s="1"/>
  <c r="AF22" i="19" s="1"/>
  <c r="AF23" i="19" s="1"/>
  <c r="AF24" i="19" s="1"/>
  <c r="AF25" i="19" s="1"/>
  <c r="AF26" i="19" s="1"/>
  <c r="AF27" i="19" s="1"/>
  <c r="AF28" i="19" s="1"/>
  <c r="AF29" i="19" s="1"/>
  <c r="AF30" i="19" s="1"/>
  <c r="AF31" i="19" s="1"/>
  <c r="AF32" i="19" s="1"/>
  <c r="AF33" i="19" s="1"/>
  <c r="AF34" i="19" s="1"/>
  <c r="AF35" i="19" s="1"/>
  <c r="AF36" i="19" s="1"/>
  <c r="AF37" i="19" s="1"/>
  <c r="AF38" i="19" s="1"/>
  <c r="AF39" i="19" s="1"/>
  <c r="AF40" i="19" s="1"/>
  <c r="AF41" i="19" s="1"/>
  <c r="AF42" i="19" s="1"/>
  <c r="AF43" i="19" s="1"/>
  <c r="AF44" i="19" s="1"/>
  <c r="AF45" i="19" s="1"/>
  <c r="AF46" i="19" s="1"/>
  <c r="AF47" i="19" s="1"/>
  <c r="AF48" i="19" s="1"/>
  <c r="AF49" i="19" s="1"/>
  <c r="AF50" i="19" s="1"/>
  <c r="AF51" i="19" s="1"/>
  <c r="AG13" i="19" s="1"/>
  <c r="AG14" i="19" s="1"/>
  <c r="AG15" i="19" s="1"/>
  <c r="AG16" i="19" s="1"/>
  <c r="AG17" i="19" s="1"/>
  <c r="AG18" i="19" s="1"/>
  <c r="AG19" i="19" s="1"/>
  <c r="AG20" i="19" s="1"/>
  <c r="AG21" i="19" s="1"/>
  <c r="AG22" i="19" s="1"/>
  <c r="AG23" i="19" s="1"/>
  <c r="AG24" i="19" s="1"/>
  <c r="AG25" i="19" s="1"/>
  <c r="AG26" i="19" s="1"/>
  <c r="AG27" i="19" s="1"/>
  <c r="AG28" i="19" s="1"/>
  <c r="AG29" i="19" s="1"/>
  <c r="AG30" i="19" s="1"/>
  <c r="AG31" i="19" s="1"/>
  <c r="AG32" i="19" s="1"/>
  <c r="AG33" i="19" s="1"/>
  <c r="AG34" i="19" s="1"/>
  <c r="AG35" i="19" s="1"/>
  <c r="AG36" i="19" s="1"/>
  <c r="AG37" i="19" s="1"/>
  <c r="AG38" i="19" s="1"/>
  <c r="AG39" i="19" s="1"/>
  <c r="AG40" i="19" s="1"/>
  <c r="AG41" i="19" s="1"/>
  <c r="AG42" i="19" s="1"/>
  <c r="AG43" i="19" s="1"/>
  <c r="AG44" i="19" s="1"/>
  <c r="AG45" i="19" s="1"/>
  <c r="AG46" i="19" s="1"/>
  <c r="AG47" i="19" s="1"/>
  <c r="AG48" i="19" s="1"/>
  <c r="AG49" i="19" s="1"/>
  <c r="AG50" i="19" s="1"/>
  <c r="AG51" i="19" s="1"/>
  <c r="AH13" i="19" s="1"/>
  <c r="AH14" i="19" s="1"/>
  <c r="AH15" i="19" s="1"/>
  <c r="AH16" i="19" s="1"/>
  <c r="AH17" i="19" s="1"/>
  <c r="AH18" i="19" s="1"/>
  <c r="AH19" i="19" s="1"/>
  <c r="AH20" i="19" s="1"/>
  <c r="AH21" i="19" s="1"/>
  <c r="AH22" i="19" s="1"/>
  <c r="AH23" i="19" s="1"/>
  <c r="AH24" i="19" s="1"/>
  <c r="AH25" i="19" s="1"/>
  <c r="AH26" i="19" s="1"/>
  <c r="AH27" i="19" s="1"/>
  <c r="AH28" i="19" s="1"/>
  <c r="AH29" i="19" s="1"/>
  <c r="AH30" i="19" s="1"/>
  <c r="AH31" i="19" s="1"/>
  <c r="AH32" i="19" s="1"/>
  <c r="AH33" i="19" s="1"/>
  <c r="AH34" i="19" s="1"/>
  <c r="AH35" i="19" s="1"/>
  <c r="AH36" i="19" s="1"/>
  <c r="AH37" i="19" s="1"/>
  <c r="AH38" i="19" s="1"/>
  <c r="AH39" i="19" s="1"/>
  <c r="AH40" i="19" s="1"/>
  <c r="AH41" i="19" s="1"/>
  <c r="AH42" i="19" s="1"/>
  <c r="AH43" i="19" s="1"/>
  <c r="AH44" i="19" s="1"/>
  <c r="AH45" i="19" s="1"/>
  <c r="AH46" i="19" s="1"/>
  <c r="AH47" i="19" s="1"/>
  <c r="AH48" i="19" s="1"/>
  <c r="AH49" i="19" s="1"/>
  <c r="AH50" i="19" s="1"/>
  <c r="AH51" i="19" s="1"/>
  <c r="AI13" i="19" s="1"/>
  <c r="AI14" i="19" s="1"/>
  <c r="AI15" i="19" s="1"/>
  <c r="AI16" i="19" s="1"/>
  <c r="AI17" i="19" s="1"/>
  <c r="AI18" i="19" s="1"/>
  <c r="AI19" i="19" s="1"/>
  <c r="AI20" i="19" s="1"/>
  <c r="AI21" i="19" s="1"/>
  <c r="AI22" i="19" s="1"/>
  <c r="AI23" i="19" s="1"/>
  <c r="AI24" i="19" s="1"/>
  <c r="AI25" i="19" s="1"/>
  <c r="AI26" i="19" s="1"/>
  <c r="AI27" i="19" s="1"/>
  <c r="AI28" i="19" s="1"/>
  <c r="AI29" i="19" s="1"/>
  <c r="AI30" i="19" s="1"/>
  <c r="AI31" i="19" s="1"/>
  <c r="AI32" i="19" s="1"/>
  <c r="AI33" i="19" s="1"/>
  <c r="AI34" i="19" s="1"/>
  <c r="AI35" i="19" s="1"/>
  <c r="AI36" i="19" s="1"/>
  <c r="AI37" i="19" s="1"/>
  <c r="AI38" i="19" s="1"/>
  <c r="AI39" i="19" s="1"/>
  <c r="AI40" i="19" s="1"/>
  <c r="AI41" i="19" s="1"/>
  <c r="AI42" i="19" s="1"/>
  <c r="AI43" i="19" s="1"/>
  <c r="AI44" i="19" s="1"/>
  <c r="AI45" i="19" s="1"/>
  <c r="AI46" i="19" s="1"/>
  <c r="AI47" i="19" s="1"/>
  <c r="AI48" i="19" s="1"/>
  <c r="AI49" i="19" s="1"/>
  <c r="AI50" i="19" s="1"/>
  <c r="AI51" i="19" s="1"/>
  <c r="AJ13" i="19" s="1"/>
  <c r="AJ14" i="19" s="1"/>
  <c r="AJ15" i="19" s="1"/>
  <c r="AJ16" i="19" s="1"/>
  <c r="AJ17" i="19" s="1"/>
  <c r="AJ18" i="19" s="1"/>
  <c r="AJ19" i="19" s="1"/>
  <c r="AJ20" i="19" s="1"/>
  <c r="AJ21" i="19" s="1"/>
  <c r="AJ22" i="19" s="1"/>
  <c r="AJ23" i="19" s="1"/>
  <c r="AJ24" i="19" s="1"/>
  <c r="AJ25" i="19" s="1"/>
  <c r="AJ26" i="19" s="1"/>
  <c r="AJ27" i="19" s="1"/>
  <c r="AJ28" i="19" s="1"/>
  <c r="AJ29" i="19" s="1"/>
  <c r="AJ30" i="19" s="1"/>
  <c r="AJ31" i="19" s="1"/>
  <c r="AJ32" i="19" s="1"/>
  <c r="AJ33" i="19" s="1"/>
  <c r="AJ34" i="19" s="1"/>
  <c r="AJ35" i="19" s="1"/>
  <c r="AJ36" i="19" s="1"/>
  <c r="AJ37" i="19" s="1"/>
  <c r="AJ38" i="19" s="1"/>
  <c r="AJ39" i="19" s="1"/>
  <c r="AJ40" i="19" s="1"/>
  <c r="AJ41" i="19" s="1"/>
  <c r="AJ42" i="19" s="1"/>
  <c r="AJ43" i="19" s="1"/>
  <c r="AJ44" i="19" s="1"/>
  <c r="AJ45" i="19" s="1"/>
  <c r="AJ46" i="19" s="1"/>
  <c r="AJ47" i="19" s="1"/>
  <c r="AJ48" i="19" s="1"/>
  <c r="AJ49" i="19" s="1"/>
  <c r="AJ50" i="19" s="1"/>
  <c r="AJ51" i="19" s="1"/>
  <c r="AK13" i="19" s="1"/>
  <c r="AK14" i="19" s="1"/>
  <c r="AK15" i="19" s="1"/>
  <c r="AK16" i="19" s="1"/>
  <c r="AK17" i="19" s="1"/>
  <c r="AK18" i="19" s="1"/>
  <c r="AK19" i="19" s="1"/>
  <c r="AK20" i="19" s="1"/>
  <c r="AK21" i="19" s="1"/>
  <c r="AK22" i="19" s="1"/>
  <c r="AK23" i="19" s="1"/>
  <c r="AK24" i="19" s="1"/>
  <c r="AK25" i="19" s="1"/>
  <c r="AK26" i="19" s="1"/>
  <c r="AK27" i="19" s="1"/>
  <c r="AK28" i="19" s="1"/>
  <c r="AK29" i="19" s="1"/>
  <c r="AK30" i="19" s="1"/>
  <c r="AK31" i="19" s="1"/>
  <c r="AK32" i="19" s="1"/>
  <c r="AK33" i="19" s="1"/>
  <c r="AK34" i="19" s="1"/>
  <c r="AK35" i="19" s="1"/>
  <c r="AK36" i="19" s="1"/>
  <c r="AK37" i="19" s="1"/>
  <c r="AK38" i="19" s="1"/>
  <c r="AK39" i="19" s="1"/>
  <c r="AK40" i="19" s="1"/>
  <c r="AK41" i="19" s="1"/>
  <c r="AK42" i="19" s="1"/>
  <c r="AK43" i="19" s="1"/>
  <c r="AK44" i="19" s="1"/>
  <c r="AK45" i="19" s="1"/>
  <c r="AK46" i="19" s="1"/>
  <c r="AK47" i="19" s="1"/>
  <c r="AK48" i="19" s="1"/>
  <c r="AK49" i="19" s="1"/>
  <c r="AK50" i="19" s="1"/>
  <c r="AK51" i="19" s="1"/>
  <c r="AL13" i="19" s="1"/>
  <c r="AL14" i="19" s="1"/>
  <c r="AL15" i="19" s="1"/>
  <c r="AL16" i="19" s="1"/>
  <c r="AL17" i="19" s="1"/>
  <c r="AL18" i="19" s="1"/>
  <c r="AL19" i="19" s="1"/>
  <c r="AL20" i="19" s="1"/>
  <c r="AL21" i="19" s="1"/>
  <c r="AL22" i="19" s="1"/>
  <c r="AL23" i="19" s="1"/>
  <c r="AL24" i="19" s="1"/>
  <c r="AL25" i="19" s="1"/>
  <c r="AL26" i="19" s="1"/>
  <c r="AL27" i="19" s="1"/>
  <c r="AL28" i="19" s="1"/>
  <c r="AL29" i="19" s="1"/>
  <c r="AL30" i="19" s="1"/>
  <c r="AL31" i="19" s="1"/>
  <c r="AL32" i="19" s="1"/>
  <c r="AL33" i="19" s="1"/>
  <c r="AL34" i="19" s="1"/>
  <c r="AL35" i="19" s="1"/>
  <c r="AL36" i="19" s="1"/>
  <c r="AL37" i="19" s="1"/>
  <c r="AL38" i="19" s="1"/>
  <c r="AL39" i="19" s="1"/>
  <c r="AL40" i="19" s="1"/>
  <c r="AL41" i="19" s="1"/>
  <c r="AL42" i="19" s="1"/>
  <c r="AL43" i="19" s="1"/>
  <c r="AL44" i="19" s="1"/>
  <c r="AL45" i="19" s="1"/>
  <c r="AL46" i="19" s="1"/>
  <c r="AL47" i="19" s="1"/>
  <c r="AL48" i="19" s="1"/>
  <c r="AL49" i="19" s="1"/>
  <c r="AL50" i="19" s="1"/>
  <c r="AL51" i="19" s="1"/>
  <c r="AM13" i="19" s="1"/>
  <c r="AM14" i="19" s="1"/>
  <c r="AM15" i="19" s="1"/>
  <c r="AM16" i="19" s="1"/>
  <c r="AM17" i="19" s="1"/>
  <c r="AM18" i="19" s="1"/>
  <c r="AM19" i="19" s="1"/>
  <c r="AM20" i="19" s="1"/>
  <c r="AM21" i="19" s="1"/>
  <c r="AM22" i="19" s="1"/>
  <c r="AM23" i="19" s="1"/>
  <c r="AM24" i="19" s="1"/>
  <c r="AM25" i="19" s="1"/>
  <c r="AM26" i="19" s="1"/>
  <c r="AM27" i="19" s="1"/>
  <c r="AM28" i="19" s="1"/>
  <c r="AM29" i="19" s="1"/>
  <c r="AM30" i="19" s="1"/>
  <c r="AM31" i="19" s="1"/>
  <c r="AM32" i="19" s="1"/>
  <c r="AM33" i="19" s="1"/>
  <c r="AM34" i="19" s="1"/>
  <c r="AM35" i="19" s="1"/>
  <c r="AM36" i="19" s="1"/>
  <c r="AM37" i="19" s="1"/>
  <c r="AM38" i="19" s="1"/>
  <c r="AM39" i="19" s="1"/>
  <c r="AM40" i="19" s="1"/>
  <c r="AM41" i="19" s="1"/>
  <c r="AM42" i="19" s="1"/>
  <c r="AM43" i="19" s="1"/>
  <c r="AM44" i="19" s="1"/>
  <c r="AM45" i="19" s="1"/>
  <c r="AM46" i="19" s="1"/>
  <c r="AM47" i="19" s="1"/>
  <c r="AM48" i="19" s="1"/>
  <c r="AM49" i="19" s="1"/>
  <c r="AM50" i="19" s="1"/>
  <c r="AM51" i="19" s="1"/>
  <c r="AN13" i="19" s="1"/>
  <c r="AN14" i="19" s="1"/>
  <c r="AN15" i="19" s="1"/>
  <c r="AN16" i="19" s="1"/>
  <c r="AN17" i="19" s="1"/>
  <c r="AN18" i="19" s="1"/>
  <c r="AN19" i="19" s="1"/>
  <c r="AN20" i="19" s="1"/>
  <c r="AN21" i="19" s="1"/>
  <c r="AN22" i="19" s="1"/>
  <c r="AN23" i="19" s="1"/>
  <c r="AN24" i="19" s="1"/>
  <c r="AN25" i="19" s="1"/>
  <c r="AN26" i="19" s="1"/>
  <c r="AN27" i="19" s="1"/>
  <c r="AN28" i="19" s="1"/>
  <c r="AN29" i="19" s="1"/>
  <c r="AN30" i="19" s="1"/>
  <c r="AN31" i="19" s="1"/>
  <c r="AN32" i="19" s="1"/>
  <c r="AN33" i="19" s="1"/>
  <c r="AN34" i="19" s="1"/>
  <c r="AN35" i="19" s="1"/>
  <c r="AN36" i="19" s="1"/>
  <c r="AN37" i="19" s="1"/>
  <c r="AN38" i="19" s="1"/>
  <c r="AN39" i="19" s="1"/>
  <c r="AN40" i="19" s="1"/>
  <c r="AN41" i="19" s="1"/>
  <c r="AN42" i="19" s="1"/>
  <c r="AN43" i="19" s="1"/>
  <c r="AN44" i="19" s="1"/>
  <c r="AN45" i="19" s="1"/>
  <c r="AN46" i="19" s="1"/>
  <c r="AN47" i="19" s="1"/>
  <c r="AN48" i="19" s="1"/>
  <c r="AN49" i="19" s="1"/>
  <c r="AN50" i="19" s="1"/>
  <c r="AN51" i="19" s="1"/>
  <c r="F14" i="19"/>
  <c r="C5" i="28"/>
  <c r="E8" i="28"/>
  <c r="E7" i="28"/>
  <c r="G9" i="10" l="1"/>
  <c r="F13" i="10"/>
  <c r="F9" i="10" s="1"/>
  <c r="H9" i="10" s="1"/>
  <c r="F14" i="10"/>
  <c r="H14" i="10" s="1"/>
  <c r="F15" i="10"/>
  <c r="H15" i="10" s="1"/>
  <c r="F16" i="10"/>
  <c r="H16" i="10" s="1"/>
  <c r="F17" i="10"/>
  <c r="H17" i="10" s="1"/>
  <c r="F18" i="10"/>
  <c r="H18" i="10" s="1"/>
  <c r="F19" i="10"/>
  <c r="H19" i="10" s="1"/>
  <c r="F20" i="10"/>
  <c r="H20" i="10" s="1"/>
  <c r="F24" i="10"/>
  <c r="H24" i="10" s="1"/>
  <c r="G24" i="10"/>
  <c r="G9" i="9"/>
  <c r="F13" i="9"/>
  <c r="F9" i="9" s="1"/>
  <c r="H9" i="9" s="1"/>
  <c r="F14" i="9"/>
  <c r="H14" i="9" s="1"/>
  <c r="F15" i="9"/>
  <c r="H15" i="9" s="1"/>
  <c r="F16" i="9"/>
  <c r="H16" i="9" s="1"/>
  <c r="F17" i="9"/>
  <c r="H17" i="9" s="1"/>
  <c r="F18" i="9"/>
  <c r="H18" i="9" s="1"/>
  <c r="F19" i="9"/>
  <c r="H19" i="9" s="1"/>
  <c r="F20" i="9"/>
  <c r="H20" i="9" s="1"/>
  <c r="G24" i="9"/>
  <c r="G9" i="8"/>
  <c r="F13" i="8"/>
  <c r="F9" i="8" s="1"/>
  <c r="H9" i="8" s="1"/>
  <c r="F14" i="8"/>
  <c r="H14" i="8" s="1"/>
  <c r="F15" i="8"/>
  <c r="H15" i="8" s="1"/>
  <c r="F16" i="8"/>
  <c r="H16" i="8" s="1"/>
  <c r="F17" i="8"/>
  <c r="H17" i="8" s="1"/>
  <c r="F18" i="8"/>
  <c r="H18" i="8" s="1"/>
  <c r="F19" i="8"/>
  <c r="H19" i="8" s="1"/>
  <c r="F20" i="8"/>
  <c r="H20" i="8" s="1"/>
  <c r="F24" i="8"/>
  <c r="H24" i="8" s="1"/>
  <c r="G24" i="8"/>
  <c r="G9" i="7"/>
  <c r="F13" i="7"/>
  <c r="H13" i="7" s="1"/>
  <c r="F14" i="7"/>
  <c r="H14" i="7" s="1"/>
  <c r="F15" i="7"/>
  <c r="H15" i="7" s="1"/>
  <c r="F16" i="7"/>
  <c r="H16" i="7" s="1"/>
  <c r="F17" i="7"/>
  <c r="H17" i="7" s="1"/>
  <c r="F18" i="7"/>
  <c r="H18" i="7" s="1"/>
  <c r="F19" i="7"/>
  <c r="H19" i="7" s="1"/>
  <c r="F20" i="7"/>
  <c r="H20" i="7" s="1"/>
  <c r="G24" i="7"/>
  <c r="G9" i="6"/>
  <c r="F13" i="6"/>
  <c r="F9" i="6" s="1"/>
  <c r="H9" i="6" s="1"/>
  <c r="F14" i="6"/>
  <c r="H14" i="6" s="1"/>
  <c r="F15" i="6"/>
  <c r="H15" i="6" s="1"/>
  <c r="F16" i="6"/>
  <c r="H16" i="6" s="1"/>
  <c r="F17" i="6"/>
  <c r="H17" i="6" s="1"/>
  <c r="F18" i="6"/>
  <c r="H18" i="6" s="1"/>
  <c r="F19" i="6"/>
  <c r="H19" i="6" s="1"/>
  <c r="F20" i="6"/>
  <c r="H20" i="6" s="1"/>
  <c r="G24" i="6"/>
  <c r="G9" i="5"/>
  <c r="F13" i="5"/>
  <c r="F9" i="5" s="1"/>
  <c r="H9" i="5" s="1"/>
  <c r="F14" i="5"/>
  <c r="H14" i="5" s="1"/>
  <c r="F15" i="5"/>
  <c r="H15" i="5" s="1"/>
  <c r="F16" i="5"/>
  <c r="H16" i="5" s="1"/>
  <c r="F17" i="5"/>
  <c r="H17" i="5" s="1"/>
  <c r="F18" i="5"/>
  <c r="H18" i="5" s="1"/>
  <c r="F19" i="5"/>
  <c r="H19" i="5" s="1"/>
  <c r="F20" i="5"/>
  <c r="H20" i="5" s="1"/>
  <c r="G24" i="5"/>
  <c r="G9" i="4"/>
  <c r="F13" i="4"/>
  <c r="F9" i="4" s="1"/>
  <c r="H9" i="4" s="1"/>
  <c r="F14" i="4"/>
  <c r="H14" i="4" s="1"/>
  <c r="F15" i="4"/>
  <c r="H15" i="4" s="1"/>
  <c r="F16" i="4"/>
  <c r="H16" i="4" s="1"/>
  <c r="F17" i="4"/>
  <c r="H17" i="4" s="1"/>
  <c r="F18" i="4"/>
  <c r="H18" i="4" s="1"/>
  <c r="F19" i="4"/>
  <c r="H19" i="4" s="1"/>
  <c r="F20" i="4"/>
  <c r="H20" i="4" s="1"/>
  <c r="G24" i="4"/>
  <c r="G9" i="3"/>
  <c r="F13" i="3"/>
  <c r="F9" i="3" s="1"/>
  <c r="H9" i="3" s="1"/>
  <c r="F14" i="3"/>
  <c r="H14" i="3" s="1"/>
  <c r="F15" i="3"/>
  <c r="H15" i="3" s="1"/>
  <c r="F16" i="3"/>
  <c r="H16" i="3" s="1"/>
  <c r="F17" i="3"/>
  <c r="H17" i="3" s="1"/>
  <c r="F18" i="3"/>
  <c r="H18" i="3" s="1"/>
  <c r="F19" i="3"/>
  <c r="H19" i="3" s="1"/>
  <c r="F20" i="3"/>
  <c r="H20" i="3" s="1"/>
  <c r="G24" i="3"/>
  <c r="G9" i="2"/>
  <c r="F13" i="2"/>
  <c r="F9" i="2" s="1"/>
  <c r="F14" i="2"/>
  <c r="H14" i="2" s="1"/>
  <c r="F15" i="2"/>
  <c r="H15" i="2" s="1"/>
  <c r="F16" i="2"/>
  <c r="H16" i="2" s="1"/>
  <c r="F17" i="2"/>
  <c r="H17" i="2" s="1"/>
  <c r="F18" i="2"/>
  <c r="H18" i="2" s="1"/>
  <c r="F19" i="2"/>
  <c r="H19" i="2" s="1"/>
  <c r="F20" i="2"/>
  <c r="H20" i="2" s="1"/>
  <c r="G24" i="2"/>
  <c r="F24" i="6" l="1"/>
  <c r="H24" i="6" s="1"/>
  <c r="F24" i="5"/>
  <c r="H24" i="5" s="1"/>
  <c r="F24" i="3"/>
  <c r="F24" i="2"/>
  <c r="F24" i="4"/>
  <c r="F24" i="7"/>
  <c r="H24" i="7" s="1"/>
  <c r="H13" i="10"/>
  <c r="F24" i="9"/>
  <c r="H24" i="9" s="1"/>
  <c r="H13" i="9"/>
  <c r="H13" i="8"/>
  <c r="F9" i="7"/>
  <c r="H9" i="7" s="1"/>
  <c r="H13" i="6"/>
  <c r="H13" i="5"/>
  <c r="H13" i="4"/>
  <c r="H24" i="4" s="1"/>
  <c r="H13" i="3"/>
  <c r="H24" i="3" s="1"/>
  <c r="H9" i="2"/>
  <c r="H13" i="2"/>
  <c r="H24" i="2" s="1"/>
</calcChain>
</file>

<file path=xl/sharedStrings.xml><?xml version="1.0" encoding="utf-8"?>
<sst xmlns="http://schemas.openxmlformats.org/spreadsheetml/2006/main" count="1026" uniqueCount="141">
  <si>
    <t>Remarks on other events related to revenues, expenditures and other cash changes</t>
  </si>
  <si>
    <t>F</t>
  </si>
  <si>
    <t>%</t>
  </si>
  <si>
    <t>Availability</t>
  </si>
  <si>
    <t>E</t>
  </si>
  <si>
    <t>EUR '000</t>
  </si>
  <si>
    <t>Trade Payables</t>
  </si>
  <si>
    <t>D</t>
  </si>
  <si>
    <t>Trade Receivables</t>
  </si>
  <si>
    <t>C</t>
  </si>
  <si>
    <t>Required balance for DSRA</t>
  </si>
  <si>
    <t>B</t>
  </si>
  <si>
    <t>Amount on DSRA at the end of the period</t>
  </si>
  <si>
    <t>A</t>
  </si>
  <si>
    <t>Other Information</t>
  </si>
  <si>
    <t>II.</t>
  </si>
  <si>
    <t>= Cash Balance (End of the period)</t>
  </si>
  <si>
    <t xml:space="preserve"> + Cash Balance at beginning of the year</t>
  </si>
  <si>
    <t>= Net Cash Flow</t>
  </si>
  <si>
    <t xml:space="preserve"> - Dividends</t>
  </si>
  <si>
    <t xml:space="preserve"> +/- DSRA flows</t>
  </si>
  <si>
    <t>= Cash Flow after Debt Service</t>
  </si>
  <si>
    <t xml:space="preserve"> + Interest on Cash Balance</t>
  </si>
  <si>
    <t xml:space="preserve"> - Principal Repayments of Senior Loan II</t>
  </si>
  <si>
    <t xml:space="preserve"> - Principal Repayments of Senior Loan I</t>
  </si>
  <si>
    <t xml:space="preserve"> - Interest on Senior Loan II</t>
  </si>
  <si>
    <t xml:space="preserve"> - Interest on Senior Loan I</t>
  </si>
  <si>
    <t xml:space="preserve"> - Agency Fee</t>
  </si>
  <si>
    <t xml:space="preserve"> + Interest on DSRA</t>
  </si>
  <si>
    <t>= Cash Flow available for Debt Service</t>
  </si>
  <si>
    <t>- Construction Cost (incl Financing Costs)</t>
  </si>
  <si>
    <t>Uses (CapEx):</t>
  </si>
  <si>
    <t>= Cash Flow from operating activities</t>
    <phoneticPr fontId="0" type="noConversion"/>
  </si>
  <si>
    <t xml:space="preserve"> - Tax (Income Tax paid)</t>
  </si>
  <si>
    <t xml:space="preserve"> +/- Cash Change in Working Capital</t>
  </si>
  <si>
    <t>= EBITDA</t>
  </si>
  <si>
    <t xml:space="preserve">- CVAE was under estimate in the original BP : 4 k€ vs 18 k€ in the expected amount 2019
</t>
  </si>
  <si>
    <t xml:space="preserve"> - Taxes (excl. Corpo income tax)</t>
  </si>
  <si>
    <t xml:space="preserve"> - Bank agency fees</t>
  </si>
  <si>
    <t xml:space="preserve"> - Neoen Assistance</t>
  </si>
  <si>
    <t xml:space="preserve"> - Insurance</t>
  </si>
  <si>
    <t xml:space="preserve"> - Other costs</t>
  </si>
  <si>
    <t xml:space="preserve"> - Maintenance</t>
  </si>
  <si>
    <t xml:space="preserve"> - Area rent</t>
  </si>
  <si>
    <t>Revenues</t>
  </si>
  <si>
    <t>Cash Flow Statement</t>
  </si>
  <si>
    <t>Other Revenues</t>
  </si>
  <si>
    <t>Revenue from energy sales</t>
  </si>
  <si>
    <t>EUR/MWh</t>
  </si>
  <si>
    <t>Feed-In Tariff (average)</t>
  </si>
  <si>
    <t>GWh/year</t>
  </si>
  <si>
    <t>Net Wind/Solar Yield</t>
  </si>
  <si>
    <t>Production and Income</t>
  </si>
  <si>
    <t>I.</t>
  </si>
  <si>
    <t>Comments</t>
  </si>
  <si>
    <t>Delta (Budget vs BP)</t>
  </si>
  <si>
    <t xml:space="preserve">BP </t>
  </si>
  <si>
    <t>Expected Amount in 2019</t>
  </si>
  <si>
    <t>Comment</t>
  </si>
  <si>
    <t>Actual Value 2017</t>
  </si>
  <si>
    <t>Unit</t>
  </si>
  <si>
    <t>Item Name in Model</t>
  </si>
  <si>
    <t>°</t>
  </si>
  <si>
    <t>Fiscal Year:</t>
  </si>
  <si>
    <t>FR-0023</t>
  </si>
  <si>
    <t>Project Name: BUSSY 1A</t>
  </si>
  <si>
    <t>Model Update Sheet Project 2019</t>
  </si>
  <si>
    <t>FR-0024</t>
  </si>
  <si>
    <t>Project Name: BUSSY 1B</t>
  </si>
  <si>
    <t>FR-0025</t>
  </si>
  <si>
    <t>Project Name: BUSSY 2</t>
  </si>
  <si>
    <t>- CVAE was under estimate in the original BP : 4 k€ vs 20 k€ in the expected amount 2019
'- local taxes was no take in acount in the original BP vs 15 k€ in the expected amount 2019</t>
  </si>
  <si>
    <t>FR-0027</t>
  </si>
  <si>
    <t>Project Name: FLABA</t>
  </si>
  <si>
    <t>FR-0028</t>
  </si>
  <si>
    <t>Project Name: TABATIERE</t>
  </si>
  <si>
    <t>FR-0123</t>
  </si>
  <si>
    <t>Project Name: PV CAP DECOUVERTE 1</t>
  </si>
  <si>
    <t>FR-0124</t>
  </si>
  <si>
    <t>Project Name: PV CAP DECOUVERTE 2</t>
  </si>
  <si>
    <t>FR-0125</t>
  </si>
  <si>
    <t>Project Name: PV CAP DECOUVERTE 3</t>
  </si>
  <si>
    <t>Project Name: PV CAP DECOUVERTE 4</t>
  </si>
  <si>
    <t>z</t>
  </si>
  <si>
    <t>Année</t>
  </si>
  <si>
    <t>entité 1</t>
  </si>
  <si>
    <t>entité 2</t>
  </si>
  <si>
    <t>entité 3</t>
  </si>
  <si>
    <t>entité 4</t>
  </si>
  <si>
    <t>Code entité</t>
  </si>
  <si>
    <t>Nom onglet entité</t>
  </si>
  <si>
    <t>Entité</t>
  </si>
  <si>
    <t>AAA</t>
  </si>
  <si>
    <t>Enttié 1</t>
  </si>
  <si>
    <t>Enttié 2</t>
  </si>
  <si>
    <t>Data</t>
  </si>
  <si>
    <t>Variable 1</t>
  </si>
  <si>
    <t>Variable 2</t>
  </si>
  <si>
    <t>Variable 3</t>
  </si>
  <si>
    <t>Variable 4</t>
  </si>
  <si>
    <t>Variable 5</t>
  </si>
  <si>
    <t>Variable 6</t>
  </si>
  <si>
    <t>Variable 7</t>
  </si>
  <si>
    <t>Variable 8</t>
  </si>
  <si>
    <t>Variable 9</t>
  </si>
  <si>
    <t>Variable 10</t>
  </si>
  <si>
    <t>Variable 11</t>
  </si>
  <si>
    <t>Variable 12</t>
  </si>
  <si>
    <t>Variable 13</t>
  </si>
  <si>
    <t>Variable 14</t>
  </si>
  <si>
    <t>Variable 15</t>
  </si>
  <si>
    <t>Variable 16</t>
  </si>
  <si>
    <t>Variable 17</t>
  </si>
  <si>
    <t>Variable 18</t>
  </si>
  <si>
    <t>Variable 19</t>
  </si>
  <si>
    <t>Variable 20</t>
  </si>
  <si>
    <t>Variable 21</t>
  </si>
  <si>
    <t>Variable 22</t>
  </si>
  <si>
    <t>Variable 23</t>
  </si>
  <si>
    <t>Variable 24</t>
  </si>
  <si>
    <t>Variable 25</t>
  </si>
  <si>
    <t>Variable 26</t>
  </si>
  <si>
    <t>Variable 27</t>
  </si>
  <si>
    <t>Variable 28</t>
  </si>
  <si>
    <t>Variable 29</t>
  </si>
  <si>
    <t>Variable 30</t>
  </si>
  <si>
    <t>Variable 31</t>
  </si>
  <si>
    <t>Variable 32</t>
  </si>
  <si>
    <t>Variable 33</t>
  </si>
  <si>
    <t>Variable 34</t>
  </si>
  <si>
    <t>Variable 35</t>
  </si>
  <si>
    <t>Variable 36</t>
  </si>
  <si>
    <t>Variable 37</t>
  </si>
  <si>
    <t>Variable 38</t>
  </si>
  <si>
    <t>Variable 39</t>
  </si>
  <si>
    <t>Variable 40</t>
  </si>
  <si>
    <t>Variables à selectionner</t>
  </si>
  <si>
    <t>commentaire</t>
  </si>
  <si>
    <t>ici nous souhaitons sélectionner la vaible 2 qui qui se trouveras toujours en ligne 14 des onglets entité. Le choix doit être fait en focntion de l'année sélectionnée, sachant que dans les différents onglets d'entités les années ne sont pas toujoujours dans les mêmes colonnes.
les noms des onglets doivent être défini comme des variables afin d'automatiser au maximum les formules.</t>
  </si>
  <si>
    <t>…</t>
  </si>
  <si>
    <t>variable à renseigner manuelle pour la sélectino de l'année voulue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</si>
</sst>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_);[Red]\(#,##0.00\)"/>
    <numFmt numFmtId="165" formatCode="#,##0;[Red]\(#,##0\);\-"/>
    <numFmt numFmtId="168" formatCode="[=1]&quot;q&quot;;"/>
    <numFmt numFmtId="169" formatCode="[White]&quot;Erreur&quot;;[White]&quot;Erreur&quot;;[White]&quot;Ok&quot;"/>
    <numFmt numFmtId="171" formatCode="_-* #,##0.00\ _€_-;\-* #,##0.00\ _€_-;_-* &quot;-&quot;??\ _€_-;_-@_-"/>
    <numFmt numFmtId="173" formatCode="_-* #,##0_-;\-* #,##0_-;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2"/>
      <name val="新細明體"/>
      <family val="1"/>
      <charset val="136"/>
    </font>
    <font>
      <sz val="11"/>
      <color indexed="18"/>
      <name val="Arial"/>
      <family val="2"/>
    </font>
    <font>
      <sz val="11"/>
      <name val="Arial"/>
      <family val="2"/>
    </font>
    <font>
      <b/>
      <sz val="11"/>
      <name val="Arial"/>
      <family val="2"/>
    </font>
    <font>
      <b/>
      <sz val="10"/>
      <name val="Arial"/>
      <family val="2"/>
    </font>
    <font>
      <b/>
      <sz val="12"/>
      <color indexed="9"/>
      <name val="Arial"/>
      <family val="2"/>
    </font>
    <font>
      <b/>
      <sz val="16"/>
      <color indexed="19"/>
      <name val="Arial"/>
      <family val="2"/>
    </font>
    <font>
      <sz val="10"/>
      <color theme="1"/>
      <name val="Calibri"/>
      <family val="2"/>
      <scheme val="minor"/>
    </font>
    <font>
      <b/>
      <sz val="18"/>
      <color theme="0"/>
      <name val="Calibri"/>
      <family val="2"/>
      <scheme val="minor"/>
    </font>
    <font>
      <sz val="10"/>
      <name val="Calibri"/>
      <family val="2"/>
      <scheme val="minor"/>
    </font>
    <font>
      <b/>
      <sz val="10"/>
      <name val="Calibri"/>
      <family val="2"/>
      <scheme val="minor"/>
    </font>
    <font>
      <b/>
      <sz val="16"/>
      <name val="Calibri"/>
      <family val="2"/>
      <scheme val="minor"/>
    </font>
    <font>
      <sz val="10"/>
      <color theme="0"/>
      <name val="Calibri"/>
      <family val="2"/>
      <scheme val="minor"/>
    </font>
    <font>
      <b/>
      <sz val="10"/>
      <color theme="0"/>
      <name val="Calibri"/>
      <family val="2"/>
      <scheme val="minor"/>
    </font>
    <font>
      <b/>
      <sz val="10"/>
      <color indexed="9"/>
      <name val="Calibri"/>
      <family val="2"/>
      <scheme val="minor"/>
    </font>
    <font>
      <b/>
      <sz val="12"/>
      <color theme="0"/>
      <name val="Calibri"/>
      <family val="2"/>
      <scheme val="minor"/>
    </font>
    <font>
      <sz val="8"/>
      <name val="Calibri"/>
      <family val="2"/>
      <scheme val="minor"/>
    </font>
  </fonts>
  <fills count="15">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lightDown"/>
    </fill>
    <fill>
      <patternFill patternType="solid">
        <fgColor indexed="22"/>
        <bgColor indexed="64"/>
      </patternFill>
    </fill>
    <fill>
      <patternFill patternType="solid">
        <fgColor theme="0"/>
        <bgColor indexed="64"/>
      </patternFill>
    </fill>
    <fill>
      <patternFill patternType="solid">
        <fgColor indexed="12"/>
        <bgColor indexed="64"/>
      </patternFill>
    </fill>
    <fill>
      <patternFill patternType="solid">
        <fgColor rgb="FF00447A"/>
        <bgColor indexed="64"/>
      </patternFill>
    </fill>
    <fill>
      <patternFill patternType="solid">
        <fgColor rgb="FF6792C5"/>
        <bgColor indexed="64"/>
      </patternFill>
    </fill>
    <fill>
      <patternFill patternType="solid">
        <fgColor rgb="FF95B3D7"/>
        <bgColor indexed="64"/>
      </patternFill>
    </fill>
    <fill>
      <patternFill patternType="solid">
        <fgColor theme="5" tint="0.79998168889431442"/>
        <bgColor indexed="64"/>
      </patternFill>
    </fill>
    <fill>
      <patternFill patternType="solid">
        <fgColor rgb="FF042B60"/>
        <bgColor indexed="64"/>
      </patternFill>
    </fill>
    <fill>
      <patternFill patternType="solid">
        <fgColor theme="8" tint="-0.249977111117893"/>
        <bgColor indexed="64"/>
      </patternFill>
    </fill>
    <fill>
      <patternFill patternType="solid">
        <fgColor rgb="FFFFFF00"/>
        <bgColor indexed="64"/>
      </patternFill>
    </fill>
  </fills>
  <borders count="76">
    <border>
      <left/>
      <right/>
      <top/>
      <bottom/>
      <diagonal/>
    </border>
    <border>
      <left style="medium">
        <color indexed="53"/>
      </left>
      <right/>
      <top/>
      <bottom/>
      <diagonal/>
    </border>
    <border>
      <left style="thin">
        <color indexed="18"/>
      </left>
      <right style="thin">
        <color indexed="18"/>
      </right>
      <top style="thin">
        <color indexed="18"/>
      </top>
      <bottom style="thin">
        <color indexed="18"/>
      </bottom>
      <diagonal/>
    </border>
    <border>
      <left style="thin">
        <color indexed="18"/>
      </left>
      <right style="thin">
        <color indexed="18"/>
      </right>
      <top style="thin">
        <color indexed="18"/>
      </top>
      <bottom style="medium">
        <color indexed="53"/>
      </bottom>
      <diagonal/>
    </border>
    <border>
      <left style="thin">
        <color indexed="18"/>
      </left>
      <right style="medium">
        <color indexed="53"/>
      </right>
      <top style="thin">
        <color indexed="18"/>
      </top>
      <bottom style="medium">
        <color indexed="53"/>
      </bottom>
      <diagonal/>
    </border>
    <border>
      <left style="medium">
        <color indexed="53"/>
      </left>
      <right style="thin">
        <color indexed="18"/>
      </right>
      <top style="thin">
        <color indexed="18"/>
      </top>
      <bottom style="medium">
        <color indexed="53"/>
      </bottom>
      <diagonal/>
    </border>
    <border>
      <left style="thin">
        <color indexed="18"/>
      </left>
      <right/>
      <top/>
      <bottom style="thin">
        <color indexed="18"/>
      </bottom>
      <diagonal/>
    </border>
    <border>
      <left style="thin">
        <color indexed="18"/>
      </left>
      <right style="medium">
        <color indexed="53"/>
      </right>
      <top style="thin">
        <color indexed="18"/>
      </top>
      <bottom style="thin">
        <color indexed="18"/>
      </bottom>
      <diagonal/>
    </border>
    <border>
      <left style="thin">
        <color indexed="18"/>
      </left>
      <right style="thin">
        <color indexed="18"/>
      </right>
      <top style="thin">
        <color indexed="18"/>
      </top>
      <bottom/>
      <diagonal/>
    </border>
    <border>
      <left style="medium">
        <color indexed="53"/>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thin">
        <color indexed="18"/>
      </left>
      <right style="thin">
        <color indexed="18"/>
      </right>
      <top style="medium">
        <color indexed="53"/>
      </top>
      <bottom style="thin">
        <color indexed="18"/>
      </bottom>
      <diagonal/>
    </border>
    <border>
      <left style="thin">
        <color indexed="18"/>
      </left>
      <right style="medium">
        <color indexed="53"/>
      </right>
      <top style="medium">
        <color indexed="53"/>
      </top>
      <bottom style="thin">
        <color indexed="18"/>
      </bottom>
      <diagonal/>
    </border>
    <border>
      <left style="medium">
        <color indexed="53"/>
      </left>
      <right style="thin">
        <color indexed="18"/>
      </right>
      <top style="medium">
        <color indexed="53"/>
      </top>
      <bottom style="thin">
        <color indexed="18"/>
      </bottom>
      <diagonal/>
    </border>
    <border>
      <left style="thin">
        <color indexed="18"/>
      </left>
      <right style="thin">
        <color indexed="18"/>
      </right>
      <top style="double">
        <color indexed="18"/>
      </top>
      <bottom style="medium">
        <color indexed="53"/>
      </bottom>
      <diagonal/>
    </border>
    <border>
      <left style="thin">
        <color indexed="18"/>
      </left>
      <right style="medium">
        <color indexed="53"/>
      </right>
      <top style="double">
        <color indexed="18"/>
      </top>
      <bottom style="medium">
        <color indexed="53"/>
      </bottom>
      <diagonal/>
    </border>
    <border>
      <left style="medium">
        <color indexed="53"/>
      </left>
      <right style="thin">
        <color indexed="18"/>
      </right>
      <top style="double">
        <color indexed="18"/>
      </top>
      <bottom style="medium">
        <color indexed="53"/>
      </bottom>
      <diagonal/>
    </border>
    <border>
      <left style="thin">
        <color indexed="18"/>
      </left>
      <right style="medium">
        <color indexed="53"/>
      </right>
      <top style="thin">
        <color indexed="18"/>
      </top>
      <bottom style="double">
        <color indexed="18"/>
      </bottom>
      <diagonal/>
    </border>
    <border>
      <left/>
      <right style="medium">
        <color indexed="53"/>
      </right>
      <top/>
      <bottom/>
      <diagonal/>
    </border>
    <border>
      <left style="thin">
        <color indexed="18"/>
      </left>
      <right style="thin">
        <color indexed="18"/>
      </right>
      <top style="double">
        <color indexed="18"/>
      </top>
      <bottom style="thin">
        <color indexed="18"/>
      </bottom>
      <diagonal/>
    </border>
    <border>
      <left style="thin">
        <color indexed="18"/>
      </left>
      <right style="medium">
        <color indexed="53"/>
      </right>
      <top style="double">
        <color indexed="18"/>
      </top>
      <bottom style="thin">
        <color indexed="18"/>
      </bottom>
      <diagonal/>
    </border>
    <border>
      <left style="medium">
        <color indexed="53"/>
      </left>
      <right style="thin">
        <color indexed="18"/>
      </right>
      <top style="double">
        <color indexed="18"/>
      </top>
      <bottom style="thin">
        <color indexed="18"/>
      </bottom>
      <diagonal/>
    </border>
    <border>
      <left style="thin">
        <color indexed="18"/>
      </left>
      <right style="thin">
        <color indexed="18"/>
      </right>
      <top/>
      <bottom style="thin">
        <color indexed="18"/>
      </bottom>
      <diagonal/>
    </border>
    <border>
      <left style="thin">
        <color indexed="18"/>
      </left>
      <right style="thin">
        <color indexed="18"/>
      </right>
      <top style="thin">
        <color indexed="18"/>
      </top>
      <bottom style="double">
        <color indexed="18"/>
      </bottom>
      <diagonal/>
    </border>
    <border>
      <left style="thin">
        <color indexed="18"/>
      </left>
      <right style="thin">
        <color indexed="64"/>
      </right>
      <top style="double">
        <color indexed="18"/>
      </top>
      <bottom style="thin">
        <color indexed="18"/>
      </bottom>
      <diagonal/>
    </border>
    <border>
      <left style="thin">
        <color indexed="18"/>
      </left>
      <right/>
      <top style="double">
        <color indexed="18"/>
      </top>
      <bottom style="thin">
        <color indexed="18"/>
      </bottom>
      <diagonal/>
    </border>
    <border>
      <left style="thin">
        <color indexed="64"/>
      </left>
      <right style="thin">
        <color indexed="18"/>
      </right>
      <top style="double">
        <color indexed="18"/>
      </top>
      <bottom style="thin">
        <color indexed="18"/>
      </bottom>
      <diagonal/>
    </border>
    <border>
      <left style="thin">
        <color indexed="18"/>
      </left>
      <right style="thin">
        <color indexed="64"/>
      </right>
      <top/>
      <bottom style="thin">
        <color indexed="18"/>
      </bottom>
      <diagonal/>
    </border>
    <border>
      <left style="thin">
        <color indexed="64"/>
      </left>
      <right style="thin">
        <color indexed="18"/>
      </right>
      <top/>
      <bottom style="thin">
        <color indexed="18"/>
      </bottom>
      <diagonal/>
    </border>
    <border>
      <left style="thin">
        <color indexed="18"/>
      </left>
      <right style="thin">
        <color indexed="64"/>
      </right>
      <top style="thin">
        <color indexed="18"/>
      </top>
      <bottom style="thin">
        <color indexed="18"/>
      </bottom>
      <diagonal/>
    </border>
    <border>
      <left style="thin">
        <color indexed="64"/>
      </left>
      <right style="thin">
        <color indexed="18"/>
      </right>
      <top style="thin">
        <color indexed="18"/>
      </top>
      <bottom style="thin">
        <color indexed="18"/>
      </bottom>
      <diagonal/>
    </border>
    <border>
      <left style="thin">
        <color indexed="64"/>
      </left>
      <right/>
      <top/>
      <bottom/>
      <diagonal/>
    </border>
    <border>
      <left/>
      <right/>
      <top style="thin">
        <color indexed="64"/>
      </top>
      <bottom/>
      <diagonal/>
    </border>
    <border>
      <left style="thin">
        <color indexed="18"/>
      </left>
      <right/>
      <top style="thin">
        <color indexed="64"/>
      </top>
      <bottom style="thin">
        <color indexed="18"/>
      </bottom>
      <diagonal/>
    </border>
    <border>
      <left style="thin">
        <color indexed="18"/>
      </left>
      <right style="medium">
        <color indexed="53"/>
      </right>
      <top style="thin">
        <color indexed="64"/>
      </top>
      <bottom style="thin">
        <color indexed="18"/>
      </bottom>
      <diagonal/>
    </border>
    <border>
      <left style="thin">
        <color indexed="18"/>
      </left>
      <right style="thin">
        <color indexed="18"/>
      </right>
      <top style="thin">
        <color indexed="64"/>
      </top>
      <bottom style="thin">
        <color indexed="18"/>
      </bottom>
      <diagonal/>
    </border>
    <border>
      <left style="thin">
        <color indexed="64"/>
      </left>
      <right style="thin">
        <color indexed="18"/>
      </right>
      <top style="thin">
        <color indexed="64"/>
      </top>
      <bottom style="thin">
        <color indexed="18"/>
      </bottom>
      <diagonal/>
    </border>
    <border>
      <left style="thin">
        <color indexed="18"/>
      </left>
      <right style="medium">
        <color indexed="53"/>
      </right>
      <top style="medium">
        <color indexed="53"/>
      </top>
      <bottom/>
      <diagonal/>
    </border>
    <border>
      <left style="thin">
        <color indexed="18"/>
      </left>
      <right style="thin">
        <color indexed="18"/>
      </right>
      <top style="medium">
        <color indexed="53"/>
      </top>
      <bottom/>
      <diagonal/>
    </border>
    <border>
      <left style="thin">
        <color indexed="18"/>
      </left>
      <right style="thin">
        <color indexed="18"/>
      </right>
      <top style="thin">
        <color indexed="64"/>
      </top>
      <bottom/>
      <diagonal/>
    </border>
    <border>
      <left style="thin">
        <color indexed="64"/>
      </left>
      <right style="thin">
        <color indexed="18"/>
      </right>
      <top style="thin">
        <color indexed="64"/>
      </top>
      <bottom/>
      <diagonal/>
    </border>
    <border>
      <left style="thin">
        <color indexed="64"/>
      </left>
      <right style="thin">
        <color indexed="64"/>
      </right>
      <top style="thin">
        <color indexed="64"/>
      </top>
      <bottom style="thin">
        <color indexed="64"/>
      </bottom>
      <diagonal/>
    </border>
    <border>
      <left style="thin">
        <color indexed="9"/>
      </left>
      <right style="medium">
        <color indexed="53"/>
      </right>
      <top style="medium">
        <color indexed="53"/>
      </top>
      <bottom style="thin">
        <color indexed="9"/>
      </bottom>
      <diagonal/>
    </border>
    <border>
      <left style="thin">
        <color indexed="9"/>
      </left>
      <right style="thin">
        <color indexed="9"/>
      </right>
      <top style="thin">
        <color indexed="9"/>
      </top>
      <bottom style="thin">
        <color indexed="18"/>
      </bottom>
      <diagonal/>
    </border>
    <border>
      <left style="thin">
        <color indexed="18"/>
      </left>
      <right style="thin">
        <color indexed="9"/>
      </right>
      <top style="thin">
        <color indexed="9"/>
      </top>
      <bottom style="thin">
        <color indexed="18"/>
      </bottom>
      <diagonal/>
    </border>
    <border>
      <left style="thin">
        <color indexed="9"/>
      </left>
      <right style="thin">
        <color indexed="9"/>
      </right>
      <top style="thin">
        <color indexed="9"/>
      </top>
      <bottom style="thin">
        <color indexed="9"/>
      </bottom>
      <diagonal/>
    </border>
    <border>
      <left style="thin">
        <color indexed="18"/>
      </left>
      <right/>
      <top style="thin">
        <color indexed="9"/>
      </top>
      <bottom style="thin">
        <color indexed="9"/>
      </bottom>
      <diagonal/>
    </border>
    <border>
      <left style="thin">
        <color indexed="9"/>
      </left>
      <right style="thin">
        <color indexed="18"/>
      </right>
      <top style="thin">
        <color indexed="18"/>
      </top>
      <bottom style="thin">
        <color indexed="9"/>
      </bottom>
      <diagonal/>
    </border>
    <border>
      <left style="thin">
        <color indexed="9"/>
      </left>
      <right style="thin">
        <color indexed="9"/>
      </right>
      <top style="thin">
        <color indexed="18"/>
      </top>
      <bottom style="thin">
        <color indexed="9"/>
      </bottom>
      <diagonal/>
    </border>
    <border>
      <left style="thin">
        <color indexed="18"/>
      </left>
      <right style="thin">
        <color indexed="9"/>
      </right>
      <top style="thin">
        <color indexed="18"/>
      </top>
      <bottom style="thin">
        <color indexed="9"/>
      </bottom>
      <diagonal/>
    </border>
    <border>
      <left/>
      <right style="thin">
        <color indexed="18"/>
      </right>
      <top style="thin">
        <color indexed="18"/>
      </top>
      <bottom/>
      <diagonal/>
    </border>
    <border>
      <left/>
      <right/>
      <top style="thin">
        <color indexed="18"/>
      </top>
      <bottom/>
      <diagonal/>
    </border>
    <border>
      <left style="thin">
        <color indexed="18"/>
      </left>
      <right/>
      <top style="thin">
        <color indexed="18"/>
      </top>
      <bottom/>
      <diagonal/>
    </border>
    <border>
      <left/>
      <right/>
      <top style="thin">
        <color auto="1"/>
      </top>
      <bottom style="thin">
        <color auto="1"/>
      </bottom>
      <diagonal/>
    </border>
    <border>
      <left style="thin">
        <color indexed="64"/>
      </left>
      <right/>
      <top style="thin">
        <color indexed="64"/>
      </top>
      <bottom style="thin">
        <color indexed="64"/>
      </bottom>
      <diagonal/>
    </border>
    <border>
      <left/>
      <right/>
      <top style="thin">
        <color auto="1"/>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right style="thin">
        <color indexed="64"/>
      </right>
      <top style="thin">
        <color auto="1"/>
      </top>
      <bottom/>
      <diagonal/>
    </border>
    <border>
      <left style="thin">
        <color indexed="64"/>
      </left>
      <right/>
      <top style="thin">
        <color indexed="64"/>
      </top>
      <bottom/>
      <diagonal/>
    </border>
    <border>
      <left style="thin">
        <color indexed="18"/>
      </left>
      <right style="thin">
        <color indexed="18"/>
      </right>
      <top style="thin">
        <color indexed="18"/>
      </top>
      <bottom style="thin">
        <color indexed="18"/>
      </bottom>
      <diagonal/>
    </border>
    <border>
      <left style="medium">
        <color indexed="64"/>
      </left>
      <right style="dotted">
        <color theme="0" tint="-0.499984740745262"/>
      </right>
      <top style="medium">
        <color indexed="64"/>
      </top>
      <bottom style="thin">
        <color indexed="64"/>
      </bottom>
      <diagonal/>
    </border>
    <border>
      <left style="thin">
        <color theme="0" tint="-0.499984740745262"/>
      </left>
      <right style="dotted">
        <color theme="0" tint="-0.499984740745262"/>
      </right>
      <top style="medium">
        <color indexed="64"/>
      </top>
      <bottom style="thin">
        <color indexed="64"/>
      </bottom>
      <diagonal/>
    </border>
    <border>
      <left style="dotted">
        <color auto="1"/>
      </left>
      <right style="dotted">
        <color auto="1"/>
      </right>
      <top style="medium">
        <color indexed="64"/>
      </top>
      <bottom style="thin">
        <color indexed="64"/>
      </bottom>
      <diagonal/>
    </border>
    <border>
      <left style="medium">
        <color indexed="64"/>
      </left>
      <right/>
      <top/>
      <bottom/>
      <diagonal/>
    </border>
    <border>
      <left style="medium">
        <color indexed="64"/>
      </left>
      <right style="dotted">
        <color indexed="64"/>
      </right>
      <top style="thin">
        <color indexed="64"/>
      </top>
      <bottom style="dotted">
        <color indexed="64"/>
      </bottom>
      <diagonal/>
    </border>
    <border>
      <left style="dotted">
        <color auto="1"/>
      </left>
      <right style="thin">
        <color auto="1"/>
      </right>
      <top style="thin">
        <color auto="1"/>
      </top>
      <bottom style="dotted">
        <color auto="1"/>
      </bottom>
      <diagonal/>
    </border>
    <border>
      <left style="dotted">
        <color auto="1"/>
      </left>
      <right style="dotted">
        <color auto="1"/>
      </right>
      <top/>
      <bottom style="dotted">
        <color auto="1"/>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Dashed">
        <color theme="0"/>
      </bottom>
      <diagonal/>
    </border>
    <border>
      <left/>
      <right/>
      <top style="thin">
        <color auto="1"/>
      </top>
      <bottom style="thin">
        <color auto="1"/>
      </bottom>
      <diagonal/>
    </border>
    <border>
      <left style="dotted">
        <color auto="1"/>
      </left>
      <right/>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alignment vertical="center"/>
    </xf>
    <xf numFmtId="0" fontId="4" fillId="3" borderId="2" applyNumberFormat="0" applyProtection="0"/>
    <xf numFmtId="4" fontId="4" fillId="3" borderId="10">
      <alignment horizontal="center" vertical="top" wrapText="1"/>
    </xf>
    <xf numFmtId="9" fontId="3" fillId="0" borderId="0" applyFont="0" applyFill="0" applyBorder="0" applyAlignment="0" applyProtection="0">
      <alignment vertical="center"/>
    </xf>
    <xf numFmtId="0" fontId="8" fillId="7" borderId="0"/>
    <xf numFmtId="0" fontId="9" fillId="7" borderId="0"/>
    <xf numFmtId="171" fontId="1" fillId="0" borderId="0" applyFont="0" applyFill="0" applyBorder="0" applyAlignment="0" applyProtection="0"/>
    <xf numFmtId="0" fontId="4" fillId="3" borderId="62" applyNumberFormat="0" applyProtection="0"/>
  </cellStyleXfs>
  <cellXfs count="148">
    <xf numFmtId="0" fontId="0" fillId="0" borderId="0" xfId="0"/>
    <xf numFmtId="0" fontId="3" fillId="0" borderId="0" xfId="3">
      <alignment vertical="center"/>
    </xf>
    <xf numFmtId="0" fontId="3" fillId="2" borderId="0" xfId="3" applyFill="1">
      <alignment vertical="center"/>
    </xf>
    <xf numFmtId="0" fontId="3" fillId="0" borderId="0" xfId="3" applyAlignment="1">
      <alignment horizontal="center"/>
    </xf>
    <xf numFmtId="0" fontId="3" fillId="2" borderId="0" xfId="3" applyFill="1" applyAlignment="1">
      <alignment horizontal="left"/>
    </xf>
    <xf numFmtId="0" fontId="3" fillId="2" borderId="1" xfId="3" applyFill="1" applyBorder="1">
      <alignment vertical="center"/>
    </xf>
    <xf numFmtId="4" fontId="3" fillId="2" borderId="0" xfId="3" applyNumberFormat="1" applyFill="1">
      <alignment vertical="center"/>
    </xf>
    <xf numFmtId="4" fontId="5" fillId="4" borderId="3" xfId="4" applyNumberFormat="1" applyFont="1" applyFill="1" applyBorder="1" applyAlignment="1">
      <alignment horizontal="center" vertical="center" wrapText="1"/>
    </xf>
    <xf numFmtId="4" fontId="4" fillId="3" borderId="4" xfId="4" applyNumberFormat="1" applyBorder="1" applyAlignment="1" applyProtection="1">
      <alignment horizontal="left" vertical="top" wrapText="1"/>
      <protection locked="0"/>
    </xf>
    <xf numFmtId="0" fontId="5" fillId="0" borderId="3" xfId="4" applyFont="1" applyFill="1" applyBorder="1" applyAlignment="1">
      <alignment horizontal="left" vertical="top" wrapText="1"/>
    </xf>
    <xf numFmtId="0" fontId="5" fillId="0" borderId="5" xfId="4" applyFont="1" applyFill="1" applyBorder="1" applyAlignment="1">
      <alignment horizontal="left" vertical="top" wrapText="1"/>
    </xf>
    <xf numFmtId="10" fontId="4" fillId="3" borderId="6" xfId="4" applyNumberFormat="1" applyBorder="1" applyAlignment="1" applyProtection="1">
      <alignment horizontal="center" vertical="top" wrapText="1"/>
      <protection locked="0"/>
    </xf>
    <xf numFmtId="4" fontId="4" fillId="3" borderId="7" xfId="4" applyNumberFormat="1" applyBorder="1" applyAlignment="1" applyProtection="1">
      <alignment horizontal="left" vertical="top" wrapText="1"/>
      <protection locked="0"/>
    </xf>
    <xf numFmtId="0" fontId="5" fillId="0" borderId="8" xfId="4" applyFont="1" applyFill="1" applyBorder="1" applyAlignment="1">
      <alignment horizontal="left" vertical="top" wrapText="1"/>
    </xf>
    <xf numFmtId="0" fontId="5" fillId="0" borderId="2" xfId="4" applyFont="1" applyFill="1" applyAlignment="1">
      <alignment horizontal="left" vertical="top" wrapText="1"/>
    </xf>
    <xf numFmtId="0" fontId="5" fillId="0" borderId="9" xfId="4" applyFont="1" applyFill="1" applyBorder="1" applyAlignment="1">
      <alignment horizontal="left" vertical="top" wrapText="1"/>
    </xf>
    <xf numFmtId="4" fontId="4" fillId="3" borderId="6" xfId="4" applyNumberFormat="1" applyBorder="1" applyAlignment="1" applyProtection="1">
      <alignment horizontal="center" vertical="top" wrapText="1"/>
      <protection locked="0"/>
    </xf>
    <xf numFmtId="4" fontId="4" fillId="3" borderId="10" xfId="4" applyNumberFormat="1" applyBorder="1" applyAlignment="1" applyProtection="1">
      <alignment horizontal="center" vertical="top" wrapText="1"/>
      <protection locked="0"/>
    </xf>
    <xf numFmtId="4" fontId="5" fillId="4" borderId="11" xfId="4" applyNumberFormat="1" applyFont="1" applyFill="1" applyBorder="1" applyAlignment="1">
      <alignment horizontal="center" vertical="center" wrapText="1"/>
    </xf>
    <xf numFmtId="4" fontId="5" fillId="4" borderId="12" xfId="4" applyNumberFormat="1" applyFont="1" applyFill="1" applyBorder="1" applyAlignment="1">
      <alignment horizontal="left" vertical="center" wrapText="1"/>
    </xf>
    <xf numFmtId="0" fontId="6" fillId="0" borderId="11" xfId="4" applyFont="1" applyFill="1" applyBorder="1" applyAlignment="1">
      <alignment horizontal="left" vertical="top" wrapText="1"/>
    </xf>
    <xf numFmtId="0" fontId="6" fillId="0" borderId="13" xfId="4" applyFont="1" applyFill="1" applyBorder="1" applyAlignment="1">
      <alignment horizontal="left" vertical="top" wrapText="1"/>
    </xf>
    <xf numFmtId="4" fontId="5" fillId="5" borderId="14" xfId="4" applyNumberFormat="1" applyFont="1" applyFill="1" applyBorder="1" applyAlignment="1">
      <alignment horizontal="center" vertical="top" wrapText="1"/>
    </xf>
    <xf numFmtId="4" fontId="5" fillId="5" borderId="15" xfId="4" applyNumberFormat="1" applyFont="1" applyFill="1" applyBorder="1" applyAlignment="1">
      <alignment horizontal="left" vertical="top" wrapText="1"/>
    </xf>
    <xf numFmtId="0" fontId="5" fillId="5" borderId="14" xfId="4" applyFont="1" applyFill="1" applyBorder="1" applyAlignment="1">
      <alignment horizontal="left" vertical="top" wrapText="1"/>
    </xf>
    <xf numFmtId="0" fontId="6" fillId="5" borderId="14" xfId="4" quotePrefix="1" applyFont="1" applyFill="1" applyBorder="1" applyAlignment="1">
      <alignment horizontal="center" vertical="top" wrapText="1"/>
    </xf>
    <xf numFmtId="0" fontId="6" fillId="5" borderId="16" xfId="4" applyFont="1" applyFill="1" applyBorder="1" applyAlignment="1">
      <alignment horizontal="center" vertical="top" wrapText="1"/>
    </xf>
    <xf numFmtId="4" fontId="4" fillId="3" borderId="17" xfId="4" applyNumberFormat="1" applyBorder="1" applyAlignment="1" applyProtection="1">
      <alignment horizontal="left" vertical="top" wrapText="1"/>
      <protection locked="0"/>
    </xf>
    <xf numFmtId="0" fontId="5" fillId="0" borderId="2" xfId="4" quotePrefix="1" applyFont="1" applyFill="1" applyAlignment="1">
      <alignment horizontal="left" vertical="top" wrapText="1"/>
    </xf>
    <xf numFmtId="0" fontId="3" fillId="2" borderId="18" xfId="3" applyFill="1" applyBorder="1" applyAlignment="1">
      <alignment horizontal="left"/>
    </xf>
    <xf numFmtId="4" fontId="5" fillId="5" borderId="19" xfId="4" applyNumberFormat="1" applyFont="1" applyFill="1" applyBorder="1" applyAlignment="1">
      <alignment horizontal="center" vertical="top" wrapText="1"/>
    </xf>
    <xf numFmtId="4" fontId="5" fillId="5" borderId="20" xfId="4" applyNumberFormat="1" applyFont="1" applyFill="1" applyBorder="1" applyAlignment="1">
      <alignment horizontal="left" vertical="top" wrapText="1"/>
    </xf>
    <xf numFmtId="0" fontId="5" fillId="5" borderId="19" xfId="4" applyFont="1" applyFill="1" applyBorder="1" applyAlignment="1">
      <alignment horizontal="left" vertical="top" wrapText="1"/>
    </xf>
    <xf numFmtId="0" fontId="6" fillId="5" borderId="19" xfId="4" quotePrefix="1" applyFont="1" applyFill="1" applyBorder="1" applyAlignment="1">
      <alignment horizontal="center" vertical="top" wrapText="1"/>
    </xf>
    <xf numFmtId="0" fontId="6" fillId="5" borderId="21" xfId="4" applyFont="1" applyFill="1" applyBorder="1" applyAlignment="1">
      <alignment horizontal="center" vertical="top" wrapText="1"/>
    </xf>
    <xf numFmtId="0" fontId="5" fillId="0" borderId="22" xfId="4" applyFont="1" applyFill="1" applyBorder="1" applyAlignment="1">
      <alignment horizontal="left" vertical="top" wrapText="1"/>
    </xf>
    <xf numFmtId="4" fontId="4" fillId="3" borderId="23" xfId="4" applyNumberFormat="1" applyBorder="1" applyAlignment="1" applyProtection="1">
      <alignment horizontal="center" vertical="top" wrapText="1"/>
      <protection locked="0"/>
    </xf>
    <xf numFmtId="164" fontId="3" fillId="2" borderId="0" xfId="3" applyNumberFormat="1" applyFill="1">
      <alignment vertical="center"/>
    </xf>
    <xf numFmtId="0" fontId="3" fillId="2" borderId="18" xfId="3" applyFill="1" applyBorder="1">
      <alignment vertical="center"/>
    </xf>
    <xf numFmtId="0" fontId="7" fillId="2" borderId="0" xfId="3" applyFont="1" applyFill="1" applyAlignment="1">
      <alignment horizontal="center"/>
    </xf>
    <xf numFmtId="4" fontId="4" fillId="3" borderId="10" xfId="4" applyNumberFormat="1" applyBorder="1" applyAlignment="1" applyProtection="1">
      <alignment horizontal="left" vertical="top" wrapText="1"/>
      <protection locked="0"/>
    </xf>
    <xf numFmtId="0" fontId="5" fillId="0" borderId="22" xfId="4" quotePrefix="1" applyFont="1" applyFill="1" applyBorder="1" applyAlignment="1">
      <alignment horizontal="left" vertical="top" wrapText="1"/>
    </xf>
    <xf numFmtId="164" fontId="5" fillId="5" borderId="24" xfId="4" applyNumberFormat="1" applyFont="1" applyFill="1" applyBorder="1" applyAlignment="1">
      <alignment horizontal="center" vertical="top" wrapText="1"/>
    </xf>
    <xf numFmtId="4" fontId="5" fillId="5" borderId="24" xfId="4" applyNumberFormat="1" applyFont="1" applyFill="1" applyBorder="1" applyAlignment="1">
      <alignment horizontal="center" vertical="top" wrapText="1"/>
    </xf>
    <xf numFmtId="4" fontId="5" fillId="5" borderId="25" xfId="4" applyNumberFormat="1" applyFont="1" applyFill="1" applyBorder="1" applyAlignment="1">
      <alignment horizontal="left" vertical="top" wrapText="1"/>
    </xf>
    <xf numFmtId="0" fontId="6" fillId="5" borderId="26" xfId="4" applyFont="1" applyFill="1" applyBorder="1" applyAlignment="1">
      <alignment horizontal="center" vertical="top" wrapText="1"/>
    </xf>
    <xf numFmtId="4" fontId="4" fillId="6" borderId="27" xfId="4" applyNumberFormat="1" applyFill="1" applyBorder="1" applyAlignment="1" applyProtection="1">
      <alignment horizontal="center" vertical="top" wrapText="1"/>
      <protection locked="0"/>
    </xf>
    <xf numFmtId="4" fontId="4" fillId="3" borderId="6" xfId="4" applyNumberFormat="1" applyBorder="1" applyAlignment="1" applyProtection="1">
      <alignment horizontal="left" vertical="top" wrapText="1"/>
      <protection locked="0"/>
    </xf>
    <xf numFmtId="0" fontId="5" fillId="0" borderId="28" xfId="4" applyFont="1" applyFill="1" applyBorder="1" applyAlignment="1">
      <alignment horizontal="left" vertical="top" wrapText="1"/>
    </xf>
    <xf numFmtId="4" fontId="4" fillId="6" borderId="29" xfId="4" applyNumberFormat="1" applyFill="1" applyBorder="1" applyAlignment="1" applyProtection="1">
      <alignment horizontal="center" vertical="top" wrapText="1"/>
      <protection locked="0"/>
    </xf>
    <xf numFmtId="4" fontId="4" fillId="0" borderId="29" xfId="4" applyNumberFormat="1" applyFill="1" applyBorder="1" applyAlignment="1" applyProtection="1">
      <alignment horizontal="center" vertical="top" wrapText="1"/>
      <protection locked="0"/>
    </xf>
    <xf numFmtId="0" fontId="5" fillId="0" borderId="30" xfId="4" applyFont="1" applyFill="1" applyBorder="1" applyAlignment="1">
      <alignment horizontal="left" vertical="top" wrapText="1"/>
    </xf>
    <xf numFmtId="164" fontId="4" fillId="0" borderId="29" xfId="5" applyNumberFormat="1" applyFill="1" applyBorder="1">
      <alignment horizontal="center" vertical="top" wrapText="1"/>
    </xf>
    <xf numFmtId="9" fontId="4" fillId="0" borderId="29" xfId="6" quotePrefix="1" applyFont="1" applyBorder="1" applyAlignment="1">
      <alignment horizontal="left" vertical="center" wrapText="1"/>
    </xf>
    <xf numFmtId="164" fontId="4" fillId="0" borderId="29" xfId="5" applyNumberFormat="1" applyFill="1" applyBorder="1" applyAlignment="1">
      <alignment horizontal="center" vertical="center" wrapText="1"/>
    </xf>
    <xf numFmtId="4" fontId="4" fillId="3" borderId="10" xfId="4" applyNumberFormat="1" applyBorder="1" applyAlignment="1" applyProtection="1">
      <alignment horizontal="center" vertical="center" wrapText="1"/>
      <protection locked="0"/>
    </xf>
    <xf numFmtId="4" fontId="4" fillId="3" borderId="10" xfId="4" applyNumberFormat="1" applyBorder="1" applyAlignment="1" applyProtection="1">
      <alignment horizontal="left" vertical="center" wrapText="1"/>
      <protection locked="0"/>
    </xf>
    <xf numFmtId="0" fontId="5" fillId="0" borderId="2" xfId="4" applyFont="1" applyFill="1" applyAlignment="1">
      <alignment horizontal="left" vertical="center" wrapText="1"/>
    </xf>
    <xf numFmtId="0" fontId="5" fillId="0" borderId="30" xfId="4" applyFont="1" applyFill="1" applyBorder="1" applyAlignment="1">
      <alignment horizontal="left" vertical="center" wrapText="1"/>
    </xf>
    <xf numFmtId="9" fontId="4" fillId="0" borderId="29" xfId="6" applyFont="1" applyBorder="1" applyAlignment="1">
      <alignment horizontal="center" vertical="top" wrapText="1"/>
    </xf>
    <xf numFmtId="4" fontId="4" fillId="0" borderId="10" xfId="5" applyFill="1">
      <alignment horizontal="center" vertical="top" wrapText="1"/>
    </xf>
    <xf numFmtId="4" fontId="5" fillId="4" borderId="29" xfId="4" applyNumberFormat="1" applyFont="1" applyFill="1" applyBorder="1" applyAlignment="1">
      <alignment horizontal="center" vertical="center" wrapText="1"/>
    </xf>
    <xf numFmtId="4" fontId="5" fillId="4" borderId="2" xfId="4" applyNumberFormat="1" applyFont="1" applyFill="1" applyAlignment="1">
      <alignment horizontal="center" vertical="center" wrapText="1"/>
    </xf>
    <xf numFmtId="4" fontId="5" fillId="4" borderId="7" xfId="4" applyNumberFormat="1" applyFont="1" applyFill="1" applyBorder="1" applyAlignment="1">
      <alignment horizontal="left" vertical="center" wrapText="1"/>
    </xf>
    <xf numFmtId="0" fontId="6" fillId="0" borderId="2" xfId="4" applyFont="1" applyFill="1" applyAlignment="1">
      <alignment horizontal="left" vertical="top" wrapText="1"/>
    </xf>
    <xf numFmtId="0" fontId="6" fillId="0" borderId="30" xfId="4" applyFont="1" applyFill="1" applyBorder="1" applyAlignment="1">
      <alignment horizontal="left" vertical="top" wrapText="1"/>
    </xf>
    <xf numFmtId="0" fontId="3" fillId="2" borderId="31" xfId="3" applyFill="1" applyBorder="1">
      <alignment vertical="center"/>
    </xf>
    <xf numFmtId="9" fontId="0" fillId="0" borderId="0" xfId="6" applyFont="1">
      <alignment vertical="center"/>
    </xf>
    <xf numFmtId="164" fontId="5" fillId="5" borderId="19" xfId="4" applyNumberFormat="1" applyFont="1" applyFill="1" applyBorder="1" applyAlignment="1">
      <alignment horizontal="center" vertical="top" wrapText="1"/>
    </xf>
    <xf numFmtId="0" fontId="6" fillId="5" borderId="19" xfId="4" applyFont="1" applyFill="1" applyBorder="1" applyAlignment="1">
      <alignment horizontal="center" vertical="top" wrapText="1"/>
    </xf>
    <xf numFmtId="0" fontId="3" fillId="0" borderId="32" xfId="3" applyBorder="1">
      <alignment vertical="center"/>
    </xf>
    <xf numFmtId="4" fontId="4" fillId="3" borderId="33" xfId="4" applyNumberFormat="1" applyBorder="1" applyAlignment="1" applyProtection="1">
      <alignment horizontal="center" vertical="top" wrapText="1"/>
      <protection locked="0"/>
    </xf>
    <xf numFmtId="4" fontId="5" fillId="3" borderId="34" xfId="4" applyNumberFormat="1" applyFont="1" applyBorder="1" applyAlignment="1" applyProtection="1">
      <alignment horizontal="left" vertical="top" wrapText="1"/>
      <protection locked="0"/>
    </xf>
    <xf numFmtId="0" fontId="5" fillId="0" borderId="35" xfId="4" applyFont="1" applyFill="1" applyBorder="1" applyAlignment="1">
      <alignment horizontal="left" vertical="top" wrapText="1"/>
    </xf>
    <xf numFmtId="0" fontId="5" fillId="0" borderId="36" xfId="4" applyFont="1" applyFill="1" applyBorder="1" applyAlignment="1">
      <alignment horizontal="left" vertical="top" wrapText="1"/>
    </xf>
    <xf numFmtId="4" fontId="5" fillId="4" borderId="37" xfId="4" applyNumberFormat="1" applyFont="1" applyFill="1" applyBorder="1" applyAlignment="1">
      <alignment horizontal="center" vertical="center" wrapText="1"/>
    </xf>
    <xf numFmtId="4" fontId="5" fillId="4" borderId="38" xfId="4" applyNumberFormat="1" applyFont="1" applyFill="1" applyBorder="1" applyAlignment="1">
      <alignment horizontal="center" vertical="center" wrapText="1"/>
    </xf>
    <xf numFmtId="4" fontId="5" fillId="4" borderId="39" xfId="4" applyNumberFormat="1" applyFont="1" applyFill="1" applyBorder="1" applyAlignment="1">
      <alignment horizontal="center" vertical="center" wrapText="1"/>
    </xf>
    <xf numFmtId="0" fontId="6" fillId="0" borderId="39" xfId="4" applyFont="1" applyFill="1" applyBorder="1" applyAlignment="1">
      <alignment horizontal="left" vertical="top" wrapText="1"/>
    </xf>
    <xf numFmtId="0" fontId="6" fillId="0" borderId="40" xfId="4" applyFont="1" applyFill="1" applyBorder="1" applyAlignment="1">
      <alignment horizontal="left" vertical="top" wrapText="1"/>
    </xf>
    <xf numFmtId="0" fontId="8" fillId="7" borderId="41" xfId="7" applyBorder="1" applyAlignment="1">
      <alignment horizontal="center" vertical="top"/>
    </xf>
    <xf numFmtId="0" fontId="8" fillId="7" borderId="42" xfId="7" applyBorder="1" applyAlignment="1">
      <alignment horizontal="center" vertical="top"/>
    </xf>
    <xf numFmtId="0" fontId="8" fillId="7" borderId="43" xfId="7" applyBorder="1"/>
    <xf numFmtId="0" fontId="8" fillId="7" borderId="44" xfId="7" applyBorder="1"/>
    <xf numFmtId="0" fontId="3" fillId="0" borderId="0" xfId="3" applyAlignment="1">
      <alignment horizontal="center" vertical="top"/>
    </xf>
    <xf numFmtId="0" fontId="3" fillId="2" borderId="0" xfId="3" applyFill="1" applyAlignment="1">
      <alignment horizontal="center" vertical="top"/>
    </xf>
    <xf numFmtId="0" fontId="4" fillId="3" borderId="2" xfId="4" applyAlignment="1" applyProtection="1">
      <alignment horizontal="center" vertical="top" wrapText="1"/>
      <protection locked="0"/>
    </xf>
    <xf numFmtId="0" fontId="8" fillId="7" borderId="45" xfId="7" applyBorder="1" applyAlignment="1">
      <alignment horizontal="center" vertical="top"/>
    </xf>
    <xf numFmtId="0" fontId="8" fillId="7" borderId="46" xfId="7" applyBorder="1" applyAlignment="1">
      <alignment horizontal="center" vertical="top"/>
    </xf>
    <xf numFmtId="9" fontId="3" fillId="0" borderId="0" xfId="6">
      <alignment vertical="center"/>
    </xf>
    <xf numFmtId="0" fontId="0" fillId="6" borderId="0" xfId="0" applyFill="1" applyAlignment="1">
      <alignment vertical="center"/>
    </xf>
    <xf numFmtId="0" fontId="10" fillId="8" borderId="53" xfId="0" applyFont="1" applyFill="1" applyBorder="1" applyAlignment="1">
      <alignment vertical="center"/>
    </xf>
    <xf numFmtId="0" fontId="11" fillId="8" borderId="54" xfId="0" applyFont="1" applyFill="1" applyBorder="1" applyAlignment="1">
      <alignment vertical="center"/>
    </xf>
    <xf numFmtId="165" fontId="12" fillId="6" borderId="0" xfId="2" applyNumberFormat="1" applyFont="1" applyFill="1" applyAlignment="1">
      <alignment horizontal="center" vertical="center"/>
    </xf>
    <xf numFmtId="0" fontId="10" fillId="6" borderId="0" xfId="0" applyFont="1" applyFill="1" applyAlignment="1">
      <alignment vertical="center"/>
    </xf>
    <xf numFmtId="15" fontId="12" fillId="9" borderId="56" xfId="0" applyNumberFormat="1" applyFont="1" applyFill="1" applyBorder="1" applyAlignment="1">
      <alignment vertical="center"/>
    </xf>
    <xf numFmtId="15" fontId="12" fillId="9" borderId="53" xfId="0" applyNumberFormat="1" applyFont="1" applyFill="1" applyBorder="1" applyAlignment="1">
      <alignment vertical="center"/>
    </xf>
    <xf numFmtId="0" fontId="12" fillId="9" borderId="53" xfId="0" applyFont="1" applyFill="1" applyBorder="1" applyAlignment="1">
      <alignment vertical="center"/>
    </xf>
    <xf numFmtId="0" fontId="12" fillId="9" borderId="53" xfId="0" applyFont="1" applyFill="1" applyBorder="1" applyAlignment="1">
      <alignment horizontal="center" vertical="center"/>
    </xf>
    <xf numFmtId="0" fontId="12" fillId="9" borderId="53" xfId="0" applyFont="1" applyFill="1" applyBorder="1" applyAlignment="1">
      <alignment horizontal="left" vertical="center"/>
    </xf>
    <xf numFmtId="0" fontId="14" fillId="9" borderId="54" xfId="0" applyFont="1" applyFill="1" applyBorder="1" applyAlignment="1">
      <alignment vertical="center"/>
    </xf>
    <xf numFmtId="0" fontId="10" fillId="8" borderId="56" xfId="0" applyFont="1" applyFill="1" applyBorder="1" applyAlignment="1">
      <alignment vertical="center"/>
    </xf>
    <xf numFmtId="165" fontId="15" fillId="10" borderId="57" xfId="2" applyNumberFormat="1" applyFont="1" applyFill="1" applyBorder="1" applyAlignment="1">
      <alignment horizontal="center" vertical="center"/>
    </xf>
    <xf numFmtId="165" fontId="15" fillId="10" borderId="0" xfId="2" applyNumberFormat="1" applyFont="1" applyFill="1" applyAlignment="1">
      <alignment horizontal="center" vertical="center"/>
    </xf>
    <xf numFmtId="15" fontId="13" fillId="8" borderId="0" xfId="0" applyNumberFormat="1" applyFont="1" applyFill="1" applyAlignment="1">
      <alignment vertical="center"/>
    </xf>
    <xf numFmtId="0" fontId="16" fillId="8" borderId="58" xfId="0" applyFont="1" applyFill="1" applyBorder="1" applyAlignment="1">
      <alignment horizontal="center" vertical="center"/>
    </xf>
    <xf numFmtId="0" fontId="13" fillId="8" borderId="0" xfId="0" applyFont="1" applyFill="1" applyAlignment="1">
      <alignment vertical="center"/>
    </xf>
    <xf numFmtId="0" fontId="10" fillId="8" borderId="0" xfId="0" applyFont="1" applyFill="1" applyAlignment="1">
      <alignment vertical="center"/>
    </xf>
    <xf numFmtId="15" fontId="15" fillId="10" borderId="59" xfId="0" applyNumberFormat="1" applyFont="1" applyFill="1" applyBorder="1" applyAlignment="1">
      <alignment horizontal="center" vertical="center"/>
    </xf>
    <xf numFmtId="15" fontId="15" fillId="10" borderId="0" xfId="0" applyNumberFormat="1" applyFont="1" applyFill="1" applyAlignment="1">
      <alignment horizontal="center" vertical="center"/>
    </xf>
    <xf numFmtId="0" fontId="13" fillId="8" borderId="0" xfId="0" applyFont="1" applyFill="1" applyAlignment="1">
      <alignment horizontal="center" vertical="center"/>
    </xf>
    <xf numFmtId="0" fontId="10" fillId="8" borderId="31" xfId="0" applyFont="1" applyFill="1" applyBorder="1" applyAlignment="1">
      <alignment vertical="center"/>
    </xf>
    <xf numFmtId="15" fontId="15" fillId="10" borderId="60" xfId="0" applyNumberFormat="1" applyFont="1" applyFill="1" applyBorder="1" applyAlignment="1">
      <alignment horizontal="center" vertical="center"/>
    </xf>
    <xf numFmtId="15" fontId="15" fillId="10" borderId="55" xfId="0" applyNumberFormat="1" applyFont="1" applyFill="1" applyBorder="1" applyAlignment="1">
      <alignment horizontal="center" vertical="center"/>
    </xf>
    <xf numFmtId="0" fontId="10" fillId="8" borderId="55" xfId="0" applyFont="1" applyFill="1" applyBorder="1" applyAlignment="1">
      <alignment vertical="center"/>
    </xf>
    <xf numFmtId="0" fontId="10" fillId="8" borderId="55" xfId="0" applyFont="1" applyFill="1" applyBorder="1" applyAlignment="1">
      <alignment horizontal="center" vertical="center"/>
    </xf>
    <xf numFmtId="0" fontId="12" fillId="8" borderId="61" xfId="0" applyFont="1" applyFill="1" applyBorder="1" applyAlignment="1">
      <alignment vertical="center"/>
    </xf>
    <xf numFmtId="168" fontId="15" fillId="8" borderId="59" xfId="0" applyNumberFormat="1" applyFont="1" applyFill="1" applyBorder="1" applyAlignment="1">
      <alignment horizontal="center" vertical="center"/>
    </xf>
    <xf numFmtId="168" fontId="15" fillId="8" borderId="0" xfId="0" applyNumberFormat="1" applyFont="1" applyFill="1" applyAlignment="1">
      <alignment horizontal="center" vertical="center"/>
    </xf>
    <xf numFmtId="169" fontId="16" fillId="8" borderId="0" xfId="0" applyNumberFormat="1" applyFont="1" applyFill="1" applyAlignment="1">
      <alignment horizontal="center" vertical="center"/>
    </xf>
    <xf numFmtId="0" fontId="17" fillId="8" borderId="0" xfId="0" applyFont="1" applyFill="1" applyAlignment="1">
      <alignment horizontal="right" vertical="center"/>
    </xf>
    <xf numFmtId="0" fontId="16" fillId="8" borderId="0" xfId="0" applyFont="1" applyFill="1" applyAlignment="1">
      <alignment vertical="center"/>
    </xf>
    <xf numFmtId="0" fontId="16" fillId="8" borderId="60" xfId="0" applyFont="1" applyFill="1" applyBorder="1" applyAlignment="1">
      <alignment vertical="center"/>
    </xf>
    <xf numFmtId="0" fontId="16" fillId="8" borderId="0" xfId="0" applyFont="1" applyFill="1" applyAlignment="1">
      <alignment horizontal="left" vertical="center"/>
    </xf>
    <xf numFmtId="0" fontId="0" fillId="11" borderId="0" xfId="0" applyFill="1"/>
    <xf numFmtId="0" fontId="18" fillId="12" borderId="63" xfId="0" applyFont="1" applyFill="1" applyBorder="1" applyAlignment="1">
      <alignment horizontal="center" vertical="center" wrapText="1"/>
    </xf>
    <xf numFmtId="0" fontId="18" fillId="12" borderId="64" xfId="0" applyFont="1" applyFill="1" applyBorder="1" applyAlignment="1">
      <alignment horizontal="center" vertical="center" wrapText="1"/>
    </xf>
    <xf numFmtId="0" fontId="18" fillId="13" borderId="65" xfId="0" applyFont="1" applyFill="1" applyBorder="1" applyAlignment="1">
      <alignment horizontal="center" vertical="center" wrapText="1"/>
    </xf>
    <xf numFmtId="0" fontId="2" fillId="0" borderId="66" xfId="0" applyFont="1" applyBorder="1" applyAlignment="1">
      <alignment vertical="center"/>
    </xf>
    <xf numFmtId="0" fontId="2" fillId="0" borderId="67" xfId="0" applyFont="1" applyBorder="1" applyAlignment="1">
      <alignment vertical="center"/>
    </xf>
    <xf numFmtId="0" fontId="2" fillId="0" borderId="68" xfId="0" applyFont="1" applyBorder="1" applyAlignment="1">
      <alignment vertical="center"/>
    </xf>
    <xf numFmtId="0" fontId="0" fillId="0" borderId="0" xfId="0" applyAlignment="1">
      <alignment vertical="center"/>
    </xf>
    <xf numFmtId="0" fontId="18" fillId="12" borderId="72" xfId="0" applyFont="1" applyFill="1" applyBorder="1" applyAlignment="1">
      <alignment horizontal="center" vertical="center" wrapText="1"/>
    </xf>
    <xf numFmtId="0" fontId="18" fillId="12" borderId="73" xfId="0" applyFont="1" applyFill="1" applyBorder="1" applyAlignment="1">
      <alignment horizontal="center" vertical="center" wrapText="1"/>
    </xf>
    <xf numFmtId="0" fontId="10" fillId="8" borderId="74" xfId="0" applyFont="1" applyFill="1" applyBorder="1" applyAlignment="1">
      <alignment vertical="center"/>
    </xf>
    <xf numFmtId="0" fontId="12" fillId="9" borderId="74" xfId="0" applyFont="1" applyFill="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9" fillId="7" borderId="49" xfId="8" applyBorder="1" applyAlignment="1">
      <alignment horizontal="center"/>
    </xf>
    <xf numFmtId="0" fontId="9" fillId="7" borderId="48" xfId="8" applyBorder="1" applyAlignment="1">
      <alignment horizontal="center"/>
    </xf>
    <xf numFmtId="0" fontId="9" fillId="7" borderId="47" xfId="8" applyBorder="1" applyAlignment="1">
      <alignment horizontal="center"/>
    </xf>
    <xf numFmtId="0" fontId="9" fillId="7" borderId="52" xfId="8" applyBorder="1" applyAlignment="1">
      <alignment horizontal="center"/>
    </xf>
    <xf numFmtId="0" fontId="9" fillId="7" borderId="51" xfId="8" applyBorder="1" applyAlignment="1">
      <alignment horizontal="center"/>
    </xf>
    <xf numFmtId="0" fontId="9" fillId="7" borderId="50" xfId="8" applyBorder="1" applyAlignment="1">
      <alignment horizontal="center"/>
    </xf>
    <xf numFmtId="173" fontId="0" fillId="0" borderId="0" xfId="1" applyNumberFormat="1" applyFont="1" applyAlignment="1">
      <alignment vertical="center"/>
    </xf>
    <xf numFmtId="173" fontId="0" fillId="14" borderId="69" xfId="1" applyNumberFormat="1" applyFont="1" applyFill="1" applyBorder="1" applyAlignment="1">
      <alignment vertical="center"/>
    </xf>
    <xf numFmtId="0" fontId="18" fillId="12" borderId="0" xfId="0" applyFont="1" applyFill="1" applyBorder="1" applyAlignment="1">
      <alignment horizontal="center" vertical="center" wrapText="1"/>
    </xf>
    <xf numFmtId="0" fontId="0" fillId="0" borderId="75" xfId="0" applyBorder="1" applyAlignment="1">
      <alignment horizontal="left" vertical="center" wrapText="1"/>
    </xf>
  </cellXfs>
  <cellStyles count="11">
    <cellStyle name="Assumption" xfId="4" xr:uid="{0B90A151-788C-4647-B735-9B0E47F10C66}"/>
    <cellStyle name="Assumption 2" xfId="10" xr:uid="{C61AE404-B681-41CF-9C91-ED8AD2420003}"/>
    <cellStyle name="insheet" xfId="5" xr:uid="{56286DC4-24B3-47ED-A915-188318334A3F}"/>
    <cellStyle name="Milliers" xfId="1" builtinId="3"/>
    <cellStyle name="Milliers 2" xfId="9" xr:uid="{FF98BB42-E187-45A8-AC9B-ABBE3D8BE90F}"/>
    <cellStyle name="Normal" xfId="0" builtinId="0"/>
    <cellStyle name="Normal 2" xfId="3" xr:uid="{DD62ADF7-595D-4D3A-8638-67BB9853D971}"/>
    <cellStyle name="Pourcentage" xfId="2" builtinId="5"/>
    <cellStyle name="Pourcentage 2" xfId="6" xr:uid="{D57D0AFA-7DD1-436C-B25D-51D879694DF1}"/>
    <cellStyle name="SheetHeader1" xfId="8" xr:uid="{FD9813E0-A36E-42CF-BABF-940FBBF6E9BD}"/>
    <cellStyle name="SheetHeader2" xfId="7" xr:uid="{0C713AA7-DCEF-44B8-AF54-9F216F279B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PHOENIX\BUSSY%201A\5.%20BP%20closing\Bussy%20Lettr&#233;e%20-%20Financial%20Model%20vAudi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Osiere\4.%20BP%20Closing\Mistral%20-%20VAG%20Osieres%20vclosing.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Auxois%20Sud%201\4.%20BP%20Closing\Batch%203%20Brownfield%20Financial%20Close%20Model.xlsb"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Villacerf\4.%20BP%20Closing\Mistral%20(Alpha%20CHP%20Villacerf)_%20Fin_Close_Neoen_CDA%201.346.xlsb"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Le%20Pontet%20-%20Ombrin&#233;o\4.%20BP%20Closing\SPV%20REFI%201_PONTET_FC.xlsb"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Cap%20D&#233;couverte%204%20Bis\4.%20BP%20Closing\SPV%2010%20CAP%20DEC%20MODEL_FC.xlsb"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Chassepain\4.%20BP%20Closing\Batch%203%20Model_Green_v2.7.xlsb"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Auxois%20Sud%20II%20-%20Plateau%20de%20l'Auxois%20Sud\4.%20BP%20Closing\SPV%207%20AUXOIS%20SUD%202_FC_MODEL.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MISTRAL\Bram%20-%20Orion%204\4.%20BP%20Closing\BATCH%204%20MODEL_GREEN%20FC_LUGOS_BRAM.xlsb"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BP&amp;A\15.%20BACK%20OFFICE%20FINANCEMENT\1.%20Inputs%20structuring%20%20Data%20Room\PHOENIX\CAP%20DEC%201\2.%20BP%20closing\Cap+D&#233;couverte+1+to+4+-+Signing+V4+(sent+23052016)+vNeoen_H3P%20-%20sensi%20audit%20Mazars.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Users\Gabriel\Dropbox\01-%20Projets%20-%20Transactions\02-%20En%20cours\MISTRAL%20-%20portfolio%20FR\MODELS\B2%20Models\B2%20FINANCIAL%20CLOSE%20MODEL\Mistral%20(Alpha%20CHP%20Villacerf)_%20Fin_Close.xlsb"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Users\Remi\Dropbox\01-%20Projets%20-%20Transactions\02-%20En%20cours\MISTRAL%20-%20portfolio%20FR\MODELS\Batch%204%20Models\Model_SPV%2010_CAP%20DEC\SPV%2010%20Cap%20Dec%20Model_v%204.5.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Input SPV1"/>
      <sheetName val="Input SPV2"/>
      <sheetName val="Input SPV3"/>
      <sheetName val="Input SPV4"/>
      <sheetName val="Input SPV5"/>
      <sheetName val="Account  - Taxes"/>
      <sheetName val="Sc - SPV1"/>
      <sheetName val="Sc - SPV2"/>
      <sheetName val="Sc - SPV3"/>
      <sheetName val="Sc - SPV4"/>
      <sheetName val="Sc - SPV5"/>
      <sheetName val="Checks"/>
      <sheetName val="Summary"/>
      <sheetName val="Financial conditions"/>
      <sheetName val="Recap"/>
      <sheetName val="Graph data"/>
      <sheetName val="FS annual"/>
      <sheetName val="SPV 1"/>
      <sheetName val="SPV 2"/>
      <sheetName val="SPV 3"/>
      <sheetName val="SPV 4"/>
      <sheetName val="SPV 5"/>
      <sheetName val="HoldCo"/>
    </sheetNames>
    <sheetDataSet>
      <sheetData sheetId="0"/>
      <sheetData sheetId="1"/>
      <sheetData sheetId="2"/>
      <sheetData sheetId="3"/>
      <sheetData sheetId="4"/>
      <sheetData sheetId="5"/>
      <sheetData sheetId="6"/>
      <sheetData sheetId="7">
        <row r="8">
          <cell r="D8" t="str">
            <v>Scénario 1</v>
          </cell>
        </row>
        <row r="12">
          <cell r="D12">
            <v>1</v>
          </cell>
        </row>
        <row r="17">
          <cell r="F17">
            <v>13702.026338354277</v>
          </cell>
          <cell r="G17">
            <v>13701.959551833517</v>
          </cell>
          <cell r="H17">
            <v>13701.959551833517</v>
          </cell>
        </row>
        <row r="38">
          <cell r="F38">
            <v>1</v>
          </cell>
          <cell r="G38">
            <v>1</v>
          </cell>
          <cell r="H38">
            <v>1</v>
          </cell>
        </row>
        <row r="185">
          <cell r="F185">
            <v>16120.030986299149</v>
          </cell>
          <cell r="G185">
            <v>16119.952413921785</v>
          </cell>
          <cell r="H185">
            <v>16119.952413921785</v>
          </cell>
        </row>
        <row r="516">
          <cell r="D516">
            <v>0.1</v>
          </cell>
        </row>
      </sheetData>
      <sheetData sheetId="8">
        <row r="8">
          <cell r="D8" t="str">
            <v>Scénario 1</v>
          </cell>
        </row>
        <row r="12">
          <cell r="D12">
            <v>1</v>
          </cell>
        </row>
        <row r="17">
          <cell r="F17">
            <v>13448.782032421499</v>
          </cell>
          <cell r="G17">
            <v>13448.781800808734</v>
          </cell>
          <cell r="H17">
            <v>13448.781800808734</v>
          </cell>
        </row>
        <row r="38">
          <cell r="F38">
            <v>1</v>
          </cell>
          <cell r="G38">
            <v>1</v>
          </cell>
          <cell r="H38">
            <v>1</v>
          </cell>
        </row>
        <row r="185">
          <cell r="F185">
            <v>15822.096508731176</v>
          </cell>
          <cell r="G185">
            <v>15822.09623624557</v>
          </cell>
          <cell r="H185">
            <v>15822.09623624557</v>
          </cell>
        </row>
      </sheetData>
      <sheetData sheetId="9">
        <row r="8">
          <cell r="D8" t="str">
            <v>Scénario 1</v>
          </cell>
        </row>
        <row r="12">
          <cell r="D12">
            <v>1</v>
          </cell>
        </row>
        <row r="17">
          <cell r="F17">
            <v>10060.87995695049</v>
          </cell>
          <cell r="G17">
            <v>10060.879064272831</v>
          </cell>
          <cell r="H17">
            <v>10060.879064272831</v>
          </cell>
        </row>
        <row r="38">
          <cell r="F38">
            <v>1</v>
          </cell>
          <cell r="G38">
            <v>1</v>
          </cell>
          <cell r="H38">
            <v>1</v>
          </cell>
        </row>
        <row r="185">
          <cell r="F185">
            <v>11836.329361118223</v>
          </cell>
          <cell r="G185">
            <v>11836.328310909214</v>
          </cell>
          <cell r="H185">
            <v>11836.328310909214</v>
          </cell>
        </row>
      </sheetData>
      <sheetData sheetId="10">
        <row r="8">
          <cell r="D8" t="str">
            <v>Scénario 1</v>
          </cell>
        </row>
        <row r="12">
          <cell r="D12">
            <v>1</v>
          </cell>
        </row>
        <row r="38">
          <cell r="F38">
            <v>1</v>
          </cell>
        </row>
        <row r="185">
          <cell r="F185">
            <v>0</v>
          </cell>
        </row>
      </sheetData>
      <sheetData sheetId="11">
        <row r="8">
          <cell r="D8" t="str">
            <v>Scénario 1</v>
          </cell>
        </row>
        <row r="12">
          <cell r="D12">
            <v>1</v>
          </cell>
        </row>
        <row r="17">
          <cell r="F17">
            <v>0</v>
          </cell>
        </row>
        <row r="38">
          <cell r="F38">
            <v>1</v>
          </cell>
        </row>
        <row r="185">
          <cell r="F185">
            <v>0</v>
          </cell>
        </row>
      </sheetData>
      <sheetData sheetId="12">
        <row r="9">
          <cell r="D9">
            <v>16120.030310802023</v>
          </cell>
          <cell r="E9">
            <v>15822.095880715431</v>
          </cell>
          <cell r="F9">
            <v>11836.328396710187</v>
          </cell>
          <cell r="G9">
            <v>0</v>
          </cell>
          <cell r="H9">
            <v>0</v>
          </cell>
        </row>
        <row r="10">
          <cell r="D10">
            <v>0</v>
          </cell>
          <cell r="E10">
            <v>0</v>
          </cell>
          <cell r="F10">
            <v>0</v>
          </cell>
          <cell r="G10">
            <v>0</v>
          </cell>
          <cell r="H10">
            <v>0</v>
          </cell>
        </row>
        <row r="24">
          <cell r="D24">
            <v>0</v>
          </cell>
          <cell r="E24">
            <v>0</v>
          </cell>
          <cell r="F24">
            <v>0</v>
          </cell>
          <cell r="G24">
            <v>0</v>
          </cell>
          <cell r="H24">
            <v>0</v>
          </cell>
        </row>
        <row r="27">
          <cell r="D27">
            <v>0</v>
          </cell>
          <cell r="E27">
            <v>0</v>
          </cell>
          <cell r="F27">
            <v>0</v>
          </cell>
          <cell r="G27">
            <v>0</v>
          </cell>
          <cell r="H27">
            <v>0</v>
          </cell>
        </row>
        <row r="29">
          <cell r="D29">
            <v>0</v>
          </cell>
          <cell r="E29">
            <v>0</v>
          </cell>
          <cell r="F29">
            <v>0</v>
          </cell>
          <cell r="G29">
            <v>0</v>
          </cell>
          <cell r="H29">
            <v>0</v>
          </cell>
        </row>
        <row r="61">
          <cell r="B61">
            <v>6</v>
          </cell>
          <cell r="E61">
            <v>0</v>
          </cell>
          <cell r="H61">
            <v>2</v>
          </cell>
          <cell r="K61">
            <v>0</v>
          </cell>
          <cell r="N61">
            <v>2</v>
          </cell>
          <cell r="Q61">
            <v>0</v>
          </cell>
          <cell r="T61">
            <v>2</v>
          </cell>
          <cell r="W61">
            <v>0</v>
          </cell>
          <cell r="Z61">
            <v>1</v>
          </cell>
          <cell r="AC61">
            <v>0</v>
          </cell>
        </row>
        <row r="62">
          <cell r="C62">
            <v>2475</v>
          </cell>
          <cell r="D62">
            <v>2476</v>
          </cell>
          <cell r="E62">
            <v>-1.6277677430320949</v>
          </cell>
          <cell r="F62">
            <v>1</v>
          </cell>
          <cell r="I62">
            <v>4879</v>
          </cell>
          <cell r="J62">
            <v>4880</v>
          </cell>
          <cell r="K62">
            <v>-0.29653567001114567</v>
          </cell>
          <cell r="L62">
            <v>1</v>
          </cell>
          <cell r="O62">
            <v>232.43927136200716</v>
          </cell>
          <cell r="P62">
            <v>8440</v>
          </cell>
          <cell r="Q62">
            <v>0</v>
          </cell>
          <cell r="R62">
            <v>1</v>
          </cell>
          <cell r="U62">
            <v>10294</v>
          </cell>
          <cell r="V62">
            <v>10294</v>
          </cell>
          <cell r="W62">
            <v>0</v>
          </cell>
          <cell r="X62">
            <v>1</v>
          </cell>
        </row>
        <row r="63">
          <cell r="C63">
            <v>2475</v>
          </cell>
          <cell r="D63">
            <v>2475.5</v>
          </cell>
          <cell r="E63">
            <v>-0.88747202375705925</v>
          </cell>
          <cell r="F63">
            <v>0.5</v>
          </cell>
        </row>
        <row r="64">
          <cell r="C64">
            <v>2474.5</v>
          </cell>
          <cell r="D64">
            <v>2475</v>
          </cell>
          <cell r="E64">
            <v>-0.14717630448268437</v>
          </cell>
          <cell r="F64">
            <v>0.5</v>
          </cell>
        </row>
        <row r="65">
          <cell r="C65">
            <v>2474.5</v>
          </cell>
          <cell r="D65">
            <v>2474.5</v>
          </cell>
          <cell r="E65">
            <v>0</v>
          </cell>
          <cell r="F65">
            <v>0.5</v>
          </cell>
        </row>
        <row r="66">
          <cell r="C66">
            <v>2474.5</v>
          </cell>
          <cell r="D66">
            <v>2474.5</v>
          </cell>
          <cell r="E66">
            <v>0</v>
          </cell>
          <cell r="F66">
            <v>0.5</v>
          </cell>
        </row>
      </sheetData>
      <sheetData sheetId="13"/>
      <sheetData sheetId="14"/>
      <sheetData sheetId="15"/>
      <sheetData sheetId="16"/>
      <sheetData sheetId="17"/>
      <sheetData sheetId="18">
        <row r="525">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-187.26102662417509</v>
          </cell>
          <cell r="AD525">
            <v>0</v>
          </cell>
          <cell r="AE525">
            <v>0</v>
          </cell>
          <cell r="AF525">
            <v>-187.26102662417509</v>
          </cell>
          <cell r="AG525">
            <v>0</v>
          </cell>
          <cell r="AH525">
            <v>0</v>
          </cell>
          <cell r="AI525">
            <v>-187.26102662417509</v>
          </cell>
          <cell r="AJ525">
            <v>0</v>
          </cell>
          <cell r="AK525">
            <v>0</v>
          </cell>
          <cell r="AL525">
            <v>-187.26102662417509</v>
          </cell>
          <cell r="AM525">
            <v>-187.26102662417509</v>
          </cell>
          <cell r="AN525">
            <v>-187.26102662417509</v>
          </cell>
          <cell r="AO525">
            <v>-187.26102662417509</v>
          </cell>
          <cell r="AP525">
            <v>-187.26102662417509</v>
          </cell>
          <cell r="AQ525">
            <v>-187.26102662417509</v>
          </cell>
          <cell r="AR525">
            <v>-187.26102662417509</v>
          </cell>
          <cell r="AS525">
            <v>-187.26102662417509</v>
          </cell>
          <cell r="AT525">
            <v>-187.26102662417509</v>
          </cell>
          <cell r="AU525">
            <v>-187.26102662417509</v>
          </cell>
          <cell r="AV525">
            <v>-187.26102662417509</v>
          </cell>
          <cell r="AW525">
            <v>-187.26102662417509</v>
          </cell>
          <cell r="AX525">
            <v>-187.26102662417509</v>
          </cell>
          <cell r="AY525">
            <v>-187.26102662417509</v>
          </cell>
          <cell r="AZ525">
            <v>-187.26102662417509</v>
          </cell>
          <cell r="BA525">
            <v>-187.26102662417509</v>
          </cell>
          <cell r="BB525">
            <v>-187.26102662417509</v>
          </cell>
          <cell r="BC525">
            <v>-187.26102662417509</v>
          </cell>
          <cell r="BD525">
            <v>-187.26102662417509</v>
          </cell>
          <cell r="BE525">
            <v>-187.26102662417509</v>
          </cell>
          <cell r="BF525">
            <v>-187.26102662417509</v>
          </cell>
          <cell r="BG525">
            <v>-187.26102662417509</v>
          </cell>
          <cell r="BH525">
            <v>-187.26102662417509</v>
          </cell>
          <cell r="BI525">
            <v>-187.26102662417509</v>
          </cell>
          <cell r="BJ525">
            <v>-187.26102662417509</v>
          </cell>
          <cell r="BK525">
            <v>-187.26102662417509</v>
          </cell>
          <cell r="BL525">
            <v>-187.26102662417509</v>
          </cell>
          <cell r="BM525">
            <v>-187.26102662417509</v>
          </cell>
          <cell r="BN525">
            <v>-187.26102662417509</v>
          </cell>
          <cell r="BO525">
            <v>-187.26102662417509</v>
          </cell>
          <cell r="BP525">
            <v>-187.26102662417509</v>
          </cell>
          <cell r="BQ525">
            <v>-187.26102662417509</v>
          </cell>
          <cell r="BR525">
            <v>-187.26102662417509</v>
          </cell>
          <cell r="BS525">
            <v>-187.26102662417509</v>
          </cell>
          <cell r="BT525">
            <v>-187.26102662417509</v>
          </cell>
          <cell r="BU525">
            <v>-187.26102662417509</v>
          </cell>
          <cell r="BV525">
            <v>-187.26102662417509</v>
          </cell>
          <cell r="BW525">
            <v>-187.26102662417509</v>
          </cell>
          <cell r="BX525">
            <v>-187.26102662417509</v>
          </cell>
          <cell r="BY525">
            <v>-187.26102662417509</v>
          </cell>
          <cell r="BZ525">
            <v>-187.26102662417509</v>
          </cell>
          <cell r="CA525">
            <v>-187.26102662417509</v>
          </cell>
          <cell r="CB525">
            <v>-187.26102662417509</v>
          </cell>
          <cell r="CC525">
            <v>-187.26102662417509</v>
          </cell>
          <cell r="CD525">
            <v>-187.26102662417509</v>
          </cell>
          <cell r="CE525">
            <v>-187.26102662417509</v>
          </cell>
          <cell r="CF525">
            <v>-187.26102662417509</v>
          </cell>
          <cell r="CG525">
            <v>-187.26102662417509</v>
          </cell>
          <cell r="CH525">
            <v>-187.26102662417509</v>
          </cell>
          <cell r="CI525">
            <v>-187.26102662417509</v>
          </cell>
          <cell r="CJ525">
            <v>-187.26102662417509</v>
          </cell>
          <cell r="CK525">
            <v>-187.26102662417509</v>
          </cell>
          <cell r="CL525">
            <v>-187.26102662417509</v>
          </cell>
          <cell r="CM525">
            <v>-187.26102662417509</v>
          </cell>
          <cell r="CN525">
            <v>-187.26102662417509</v>
          </cell>
          <cell r="CO525">
            <v>-187.26102662417509</v>
          </cell>
          <cell r="CP525">
            <v>-187.2610266241644</v>
          </cell>
          <cell r="CQ525">
            <v>0</v>
          </cell>
          <cell r="CR525">
            <v>0</v>
          </cell>
          <cell r="CS525">
            <v>0</v>
          </cell>
          <cell r="CT525">
            <v>0</v>
          </cell>
          <cell r="CU525">
            <v>0</v>
          </cell>
          <cell r="CV525">
            <v>0</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v>0</v>
          </cell>
          <cell r="DM525">
            <v>0</v>
          </cell>
          <cell r="DN525">
            <v>0</v>
          </cell>
          <cell r="DO525">
            <v>0</v>
          </cell>
          <cell r="DP525">
            <v>0</v>
          </cell>
          <cell r="DQ525">
            <v>0</v>
          </cell>
          <cell r="DR525">
            <v>0</v>
          </cell>
          <cell r="DS525">
            <v>0</v>
          </cell>
          <cell r="DT525">
            <v>0</v>
          </cell>
          <cell r="DU525">
            <v>0</v>
          </cell>
          <cell r="DV525">
            <v>0</v>
          </cell>
          <cell r="DW525">
            <v>0</v>
          </cell>
          <cell r="DX525">
            <v>0</v>
          </cell>
          <cell r="DY525">
            <v>0</v>
          </cell>
          <cell r="DZ525">
            <v>0</v>
          </cell>
          <cell r="EA525">
            <v>0</v>
          </cell>
          <cell r="EB525">
            <v>0</v>
          </cell>
          <cell r="EC525">
            <v>0</v>
          </cell>
          <cell r="ED525">
            <v>0</v>
          </cell>
          <cell r="EE525">
            <v>0</v>
          </cell>
          <cell r="EF525">
            <v>0</v>
          </cell>
          <cell r="EG525">
            <v>0</v>
          </cell>
          <cell r="EH525">
            <v>0</v>
          </cell>
          <cell r="EI525">
            <v>0</v>
          </cell>
          <cell r="EJ525">
            <v>0</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v>0</v>
          </cell>
          <cell r="FA525">
            <v>0</v>
          </cell>
          <cell r="FB525">
            <v>0</v>
          </cell>
          <cell r="FC525">
            <v>0</v>
          </cell>
          <cell r="FD525">
            <v>0</v>
          </cell>
          <cell r="FE525">
            <v>0</v>
          </cell>
          <cell r="FF525">
            <v>0</v>
          </cell>
          <cell r="FG525">
            <v>0</v>
          </cell>
          <cell r="FH525">
            <v>0</v>
          </cell>
          <cell r="FI525">
            <v>0</v>
          </cell>
          <cell r="FJ525">
            <v>0</v>
          </cell>
        </row>
        <row r="699">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0</v>
          </cell>
          <cell r="Z699">
            <v>0</v>
          </cell>
          <cell r="AA699">
            <v>0</v>
          </cell>
          <cell r="AB699">
            <v>0</v>
          </cell>
          <cell r="AC699">
            <v>0</v>
          </cell>
          <cell r="AD699">
            <v>0</v>
          </cell>
          <cell r="AE699">
            <v>0</v>
          </cell>
          <cell r="AF699">
            <v>-34.641223642150379</v>
          </cell>
          <cell r="AG699">
            <v>0</v>
          </cell>
          <cell r="AH699">
            <v>0</v>
          </cell>
          <cell r="AI699">
            <v>-35.548461227508881</v>
          </cell>
          <cell r="AJ699">
            <v>0</v>
          </cell>
          <cell r="AK699">
            <v>0</v>
          </cell>
          <cell r="AL699">
            <v>-36.642337227930511</v>
          </cell>
          <cell r="AM699">
            <v>-17.69211517133607</v>
          </cell>
          <cell r="AN699">
            <v>-17.200305070866193</v>
          </cell>
          <cell r="AO699">
            <v>-17.767858757333471</v>
          </cell>
          <cell r="AP699">
            <v>-18.722202339275185</v>
          </cell>
          <cell r="AQ699">
            <v>-28.623008608040038</v>
          </cell>
          <cell r="AR699">
            <v>-29.492667211479215</v>
          </cell>
          <cell r="AS699">
            <v>-30.186633975315004</v>
          </cell>
          <cell r="AT699">
            <v>-31.217330613057129</v>
          </cell>
          <cell r="AU699">
            <v>-34.517703015398354</v>
          </cell>
          <cell r="AV699">
            <v>-35.822755063076528</v>
          </cell>
          <cell r="AW699">
            <v>-36.546175903279249</v>
          </cell>
          <cell r="AX699">
            <v>-37.609746993377712</v>
          </cell>
          <cell r="AY699">
            <v>-41.233401015798023</v>
          </cell>
          <cell r="AZ699">
            <v>-42.01782920438643</v>
          </cell>
          <cell r="BA699">
            <v>-42.767042857051905</v>
          </cell>
          <cell r="BB699">
            <v>-43.862260470192325</v>
          </cell>
          <cell r="BC699">
            <v>-23.918695864841283</v>
          </cell>
          <cell r="BD699">
            <v>-23.860348704205421</v>
          </cell>
          <cell r="BE699">
            <v>-24.249270941301319</v>
          </cell>
          <cell r="BF699">
            <v>-25.201669695021309</v>
          </cell>
          <cell r="BG699">
            <v>-29.111483068235401</v>
          </cell>
          <cell r="BH699">
            <v>-29.611506225056871</v>
          </cell>
          <cell r="BI699">
            <v>-30.021765489485716</v>
          </cell>
          <cell r="BJ699">
            <v>-31.003355332563245</v>
          </cell>
          <cell r="BK699">
            <v>-25.804536334973591</v>
          </cell>
          <cell r="BL699">
            <v>-27.136375166771302</v>
          </cell>
          <cell r="BM699">
            <v>-27.530179861286285</v>
          </cell>
          <cell r="BN699">
            <v>-28.501210500058818</v>
          </cell>
          <cell r="BO699">
            <v>-15.679518069381231</v>
          </cell>
          <cell r="BP699">
            <v>-16.100937943385162</v>
          </cell>
          <cell r="BQ699">
            <v>-16.431768466038903</v>
          </cell>
          <cell r="BR699">
            <v>-17.349307812959836</v>
          </cell>
          <cell r="BS699">
            <v>-15.911271378876279</v>
          </cell>
          <cell r="BT699">
            <v>-16.326839258678092</v>
          </cell>
          <cell r="BU699">
            <v>-16.651599663249073</v>
          </cell>
          <cell r="BV699">
            <v>-17.571115417312711</v>
          </cell>
          <cell r="BW699">
            <v>-16.547207007603987</v>
          </cell>
          <cell r="BX699">
            <v>-16.958744763654494</v>
          </cell>
          <cell r="BY699">
            <v>-17.279274451128771</v>
          </cell>
          <cell r="BZ699">
            <v>-18.202733444753449</v>
          </cell>
          <cell r="CA699">
            <v>-16.887339969377251</v>
          </cell>
          <cell r="CB699">
            <v>-18.191263881100809</v>
          </cell>
          <cell r="CC699">
            <v>-18.512800577037297</v>
          </cell>
          <cell r="CD699">
            <v>-19.443618870500671</v>
          </cell>
          <cell r="CE699">
            <v>-18.785603761242413</v>
          </cell>
          <cell r="CF699">
            <v>-19.193363379178891</v>
          </cell>
          <cell r="CG699">
            <v>-19.509760292842458</v>
          </cell>
          <cell r="CH699">
            <v>-20.445816679105207</v>
          </cell>
          <cell r="CI699">
            <v>-20.275308759522289</v>
          </cell>
          <cell r="CJ699">
            <v>-20.682775537782021</v>
          </cell>
          <cell r="CK699">
            <v>-20.998722814456556</v>
          </cell>
          <cell r="CL699">
            <v>-21.942886072298847</v>
          </cell>
          <cell r="CM699">
            <v>-22.952518095859944</v>
          </cell>
          <cell r="CN699">
            <v>-23.365341724490008</v>
          </cell>
          <cell r="CO699">
            <v>-23.68652801249624</v>
          </cell>
          <cell r="CP699">
            <v>-24.64464190151827</v>
          </cell>
          <cell r="CQ699">
            <v>-127.46772823839264</v>
          </cell>
          <cell r="CR699">
            <v>-127.76600762452152</v>
          </cell>
          <cell r="CS699">
            <v>-127.25199732365961</v>
          </cell>
          <cell r="CT699">
            <v>-127.71656740869881</v>
          </cell>
          <cell r="CU699">
            <v>-122.07310339194588</v>
          </cell>
          <cell r="CV699">
            <v>-121.36361832612697</v>
          </cell>
          <cell r="CW699">
            <v>-120.71735036990589</v>
          </cell>
          <cell r="CX699">
            <v>-121.14290053201304</v>
          </cell>
          <cell r="CY699">
            <v>-2.2754041320217766</v>
          </cell>
          <cell r="CZ699">
            <v>0</v>
          </cell>
          <cell r="DA699">
            <v>0</v>
          </cell>
          <cell r="DB699">
            <v>0</v>
          </cell>
          <cell r="DC699">
            <v>0</v>
          </cell>
          <cell r="DD699">
            <v>0</v>
          </cell>
          <cell r="DE699">
            <v>0</v>
          </cell>
          <cell r="DF699">
            <v>0</v>
          </cell>
          <cell r="DG699">
            <v>0</v>
          </cell>
          <cell r="DH699">
            <v>0</v>
          </cell>
          <cell r="DI699">
            <v>0</v>
          </cell>
          <cell r="DJ699">
            <v>0</v>
          </cell>
          <cell r="DK699">
            <v>0</v>
          </cell>
          <cell r="DL699">
            <v>0</v>
          </cell>
          <cell r="DM699">
            <v>0</v>
          </cell>
          <cell r="DN699">
            <v>0</v>
          </cell>
          <cell r="DO699">
            <v>0</v>
          </cell>
          <cell r="DP699">
            <v>0</v>
          </cell>
          <cell r="DQ699">
            <v>0</v>
          </cell>
          <cell r="DR699">
            <v>0</v>
          </cell>
          <cell r="DS699">
            <v>0</v>
          </cell>
          <cell r="DT699">
            <v>0</v>
          </cell>
          <cell r="DU699">
            <v>0</v>
          </cell>
          <cell r="DV699">
            <v>0</v>
          </cell>
          <cell r="DW699">
            <v>0</v>
          </cell>
          <cell r="DX699">
            <v>0</v>
          </cell>
          <cell r="DY699">
            <v>0</v>
          </cell>
          <cell r="DZ699">
            <v>0</v>
          </cell>
          <cell r="EA699">
            <v>0</v>
          </cell>
          <cell r="EB699">
            <v>0</v>
          </cell>
          <cell r="EC699">
            <v>0</v>
          </cell>
          <cell r="ED699">
            <v>0</v>
          </cell>
          <cell r="EE699">
            <v>0</v>
          </cell>
          <cell r="EF699">
            <v>0</v>
          </cell>
          <cell r="EG699">
            <v>0</v>
          </cell>
          <cell r="EH699">
            <v>0</v>
          </cell>
          <cell r="EI699">
            <v>0</v>
          </cell>
          <cell r="EJ699">
            <v>0</v>
          </cell>
          <cell r="EK699">
            <v>0</v>
          </cell>
          <cell r="EL699">
            <v>0</v>
          </cell>
          <cell r="EM699">
            <v>0</v>
          </cell>
          <cell r="EN699">
            <v>0</v>
          </cell>
          <cell r="EO699">
            <v>0</v>
          </cell>
          <cell r="EP699">
            <v>0</v>
          </cell>
          <cell r="EQ699">
            <v>0</v>
          </cell>
          <cell r="ER699">
            <v>0</v>
          </cell>
          <cell r="ES699">
            <v>0</v>
          </cell>
          <cell r="ET699">
            <v>0</v>
          </cell>
          <cell r="EU699">
            <v>0</v>
          </cell>
          <cell r="EV699">
            <v>0</v>
          </cell>
          <cell r="EW699">
            <v>0</v>
          </cell>
          <cell r="EX699">
            <v>0</v>
          </cell>
          <cell r="EY699">
            <v>0</v>
          </cell>
          <cell r="EZ699">
            <v>0</v>
          </cell>
          <cell r="FA699">
            <v>0</v>
          </cell>
          <cell r="FB699">
            <v>0</v>
          </cell>
          <cell r="FC699">
            <v>0</v>
          </cell>
          <cell r="FD699">
            <v>0</v>
          </cell>
          <cell r="FE699">
            <v>0</v>
          </cell>
          <cell r="FF699">
            <v>0</v>
          </cell>
          <cell r="FG699">
            <v>0</v>
          </cell>
          <cell r="FH699">
            <v>0</v>
          </cell>
          <cell r="FI699">
            <v>0</v>
          </cell>
          <cell r="FJ699">
            <v>0</v>
          </cell>
        </row>
        <row r="1065">
          <cell r="C1065">
            <v>0</v>
          </cell>
        </row>
        <row r="1113">
          <cell r="C1113">
            <v>0</v>
          </cell>
        </row>
        <row r="2553">
          <cell r="C2553">
            <v>0</v>
          </cell>
        </row>
        <row r="2958">
          <cell r="C2958">
            <v>0</v>
          </cell>
        </row>
        <row r="3029">
          <cell r="C3029">
            <v>0</v>
          </cell>
        </row>
      </sheetData>
      <sheetData sheetId="19">
        <row r="525">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-183.80002110976048</v>
          </cell>
          <cell r="AD525">
            <v>0</v>
          </cell>
          <cell r="AE525">
            <v>0</v>
          </cell>
          <cell r="AF525">
            <v>-183.80002110976048</v>
          </cell>
          <cell r="AG525">
            <v>0</v>
          </cell>
          <cell r="AH525">
            <v>0</v>
          </cell>
          <cell r="AI525">
            <v>-183.80002110976048</v>
          </cell>
          <cell r="AJ525">
            <v>0</v>
          </cell>
          <cell r="AK525">
            <v>0</v>
          </cell>
          <cell r="AL525">
            <v>-183.80002110976048</v>
          </cell>
          <cell r="AM525">
            <v>-183.80002110976048</v>
          </cell>
          <cell r="AN525">
            <v>-183.80002110976048</v>
          </cell>
          <cell r="AO525">
            <v>-183.80002110976048</v>
          </cell>
          <cell r="AP525">
            <v>-183.80002110976048</v>
          </cell>
          <cell r="AQ525">
            <v>-183.80002110976048</v>
          </cell>
          <cell r="AR525">
            <v>-183.80002110976048</v>
          </cell>
          <cell r="AS525">
            <v>-183.80002110976048</v>
          </cell>
          <cell r="AT525">
            <v>-183.80002110976048</v>
          </cell>
          <cell r="AU525">
            <v>-183.80002110976048</v>
          </cell>
          <cell r="AV525">
            <v>-183.80002110976048</v>
          </cell>
          <cell r="AW525">
            <v>-183.80002110976048</v>
          </cell>
          <cell r="AX525">
            <v>-183.80002110976048</v>
          </cell>
          <cell r="AY525">
            <v>-183.80002110976048</v>
          </cell>
          <cell r="AZ525">
            <v>-183.80002110976048</v>
          </cell>
          <cell r="BA525">
            <v>-183.80002110976048</v>
          </cell>
          <cell r="BB525">
            <v>-183.80002110976048</v>
          </cell>
          <cell r="BC525">
            <v>-183.80002110976048</v>
          </cell>
          <cell r="BD525">
            <v>-183.80002110976048</v>
          </cell>
          <cell r="BE525">
            <v>-183.80002110976048</v>
          </cell>
          <cell r="BF525">
            <v>-183.80002110976048</v>
          </cell>
          <cell r="BG525">
            <v>-183.80002110976048</v>
          </cell>
          <cell r="BH525">
            <v>-183.80002110976048</v>
          </cell>
          <cell r="BI525">
            <v>-183.80002110976048</v>
          </cell>
          <cell r="BJ525">
            <v>-183.80002110976048</v>
          </cell>
          <cell r="BK525">
            <v>-183.80002110976048</v>
          </cell>
          <cell r="BL525">
            <v>-183.80002110976048</v>
          </cell>
          <cell r="BM525">
            <v>-183.80002110976048</v>
          </cell>
          <cell r="BN525">
            <v>-183.80002110976048</v>
          </cell>
          <cell r="BO525">
            <v>-183.80002110976048</v>
          </cell>
          <cell r="BP525">
            <v>-183.80002110976048</v>
          </cell>
          <cell r="BQ525">
            <v>-183.80002110976048</v>
          </cell>
          <cell r="BR525">
            <v>-183.80002110976048</v>
          </cell>
          <cell r="BS525">
            <v>-183.80002110976048</v>
          </cell>
          <cell r="BT525">
            <v>-183.80002110976048</v>
          </cell>
          <cell r="BU525">
            <v>-183.80002110976048</v>
          </cell>
          <cell r="BV525">
            <v>-183.80002110976048</v>
          </cell>
          <cell r="BW525">
            <v>-183.80002110976048</v>
          </cell>
          <cell r="BX525">
            <v>-183.80002110976048</v>
          </cell>
          <cell r="BY525">
            <v>-183.80002110976048</v>
          </cell>
          <cell r="BZ525">
            <v>-183.80002110976048</v>
          </cell>
          <cell r="CA525">
            <v>-183.80002110976048</v>
          </cell>
          <cell r="CB525">
            <v>-183.80002110976048</v>
          </cell>
          <cell r="CC525">
            <v>-183.80002110976048</v>
          </cell>
          <cell r="CD525">
            <v>-183.80002110976048</v>
          </cell>
          <cell r="CE525">
            <v>-183.80002110976048</v>
          </cell>
          <cell r="CF525">
            <v>-183.80002110976048</v>
          </cell>
          <cell r="CG525">
            <v>-183.80002110976048</v>
          </cell>
          <cell r="CH525">
            <v>-183.80002110976048</v>
          </cell>
          <cell r="CI525">
            <v>-183.80002110976048</v>
          </cell>
          <cell r="CJ525">
            <v>-183.80002110976048</v>
          </cell>
          <cell r="CK525">
            <v>-183.80002110976048</v>
          </cell>
          <cell r="CL525">
            <v>-183.80002110976048</v>
          </cell>
          <cell r="CM525">
            <v>-183.80002110976048</v>
          </cell>
          <cell r="CN525">
            <v>-183.80002110976048</v>
          </cell>
          <cell r="CO525">
            <v>-183.80002110976048</v>
          </cell>
          <cell r="CP525">
            <v>-183.80002110975565</v>
          </cell>
          <cell r="CQ525">
            <v>0</v>
          </cell>
          <cell r="CR525">
            <v>0</v>
          </cell>
          <cell r="CS525">
            <v>0</v>
          </cell>
          <cell r="CT525">
            <v>0</v>
          </cell>
          <cell r="CU525">
            <v>0</v>
          </cell>
          <cell r="CV525">
            <v>0</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v>0</v>
          </cell>
          <cell r="DM525">
            <v>0</v>
          </cell>
          <cell r="DN525">
            <v>0</v>
          </cell>
          <cell r="DO525">
            <v>0</v>
          </cell>
          <cell r="DP525">
            <v>0</v>
          </cell>
          <cell r="DQ525">
            <v>0</v>
          </cell>
          <cell r="DR525">
            <v>0</v>
          </cell>
          <cell r="DS525">
            <v>0</v>
          </cell>
          <cell r="DT525">
            <v>0</v>
          </cell>
          <cell r="DU525">
            <v>0</v>
          </cell>
          <cell r="DV525">
            <v>0</v>
          </cell>
          <cell r="DW525">
            <v>0</v>
          </cell>
          <cell r="DX525">
            <v>0</v>
          </cell>
          <cell r="DY525">
            <v>0</v>
          </cell>
          <cell r="DZ525">
            <v>0</v>
          </cell>
          <cell r="EA525">
            <v>0</v>
          </cell>
          <cell r="EB525">
            <v>0</v>
          </cell>
          <cell r="EC525">
            <v>0</v>
          </cell>
          <cell r="ED525">
            <v>0</v>
          </cell>
          <cell r="EE525">
            <v>0</v>
          </cell>
          <cell r="EF525">
            <v>0</v>
          </cell>
          <cell r="EG525">
            <v>0</v>
          </cell>
          <cell r="EH525">
            <v>0</v>
          </cell>
          <cell r="EI525">
            <v>0</v>
          </cell>
          <cell r="EJ525">
            <v>0</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v>0</v>
          </cell>
          <cell r="FA525">
            <v>0</v>
          </cell>
          <cell r="FB525">
            <v>0</v>
          </cell>
          <cell r="FC525">
            <v>0</v>
          </cell>
          <cell r="FD525">
            <v>0</v>
          </cell>
          <cell r="FE525">
            <v>0</v>
          </cell>
          <cell r="FF525">
            <v>0</v>
          </cell>
          <cell r="FG525">
            <v>0</v>
          </cell>
          <cell r="FH525">
            <v>0</v>
          </cell>
          <cell r="FI525">
            <v>0</v>
          </cell>
          <cell r="FJ525">
            <v>0</v>
          </cell>
        </row>
        <row r="699">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0</v>
          </cell>
          <cell r="Z699">
            <v>0</v>
          </cell>
          <cell r="AA699">
            <v>0</v>
          </cell>
          <cell r="AB699">
            <v>0</v>
          </cell>
          <cell r="AC699">
            <v>0</v>
          </cell>
          <cell r="AD699">
            <v>0</v>
          </cell>
          <cell r="AE699">
            <v>0</v>
          </cell>
          <cell r="AF699">
            <v>-39.722522316576544</v>
          </cell>
          <cell r="AG699">
            <v>0</v>
          </cell>
          <cell r="AH699">
            <v>0</v>
          </cell>
          <cell r="AI699">
            <v>-40.508276996717626</v>
          </cell>
          <cell r="AJ699">
            <v>0</v>
          </cell>
          <cell r="AK699">
            <v>0</v>
          </cell>
          <cell r="AL699">
            <v>-41.477632641853376</v>
          </cell>
          <cell r="AM699">
            <v>-22.423848403475233</v>
          </cell>
          <cell r="AN699">
            <v>-21.660440593907737</v>
          </cell>
          <cell r="AO699">
            <v>-22.115372765590223</v>
          </cell>
          <cell r="AP699">
            <v>-22.95343286948642</v>
          </cell>
          <cell r="AQ699">
            <v>-32.704739955924765</v>
          </cell>
          <cell r="AR699">
            <v>-33.45655298666091</v>
          </cell>
          <cell r="AS699">
            <v>-34.034082897536223</v>
          </cell>
          <cell r="AT699">
            <v>-34.944136839760944</v>
          </cell>
          <cell r="AU699">
            <v>-38.109533989980491</v>
          </cell>
          <cell r="AV699">
            <v>-39.28979410035808</v>
          </cell>
          <cell r="AW699">
            <v>-39.895737426513705</v>
          </cell>
          <cell r="AX699">
            <v>-40.837008619585987</v>
          </cell>
          <cell r="AY699">
            <v>-44.316445734726813</v>
          </cell>
          <cell r="AZ699">
            <v>-44.98136019626827</v>
          </cell>
          <cell r="BA699">
            <v>-45.612177575203333</v>
          </cell>
          <cell r="BB699">
            <v>-46.583520778146209</v>
          </cell>
          <cell r="BC699">
            <v>-26.678552069453644</v>
          </cell>
          <cell r="BD699">
            <v>-26.516750261913757</v>
          </cell>
          <cell r="BE699">
            <v>-26.799770963801109</v>
          </cell>
          <cell r="BF699">
            <v>-27.638408594021911</v>
          </cell>
          <cell r="BG699">
            <v>-28.279076138358988</v>
          </cell>
          <cell r="BH699">
            <v>-28.656971112409934</v>
          </cell>
          <cell r="BI699">
            <v>-28.947047176820973</v>
          </cell>
          <cell r="BJ699">
            <v>-29.799465153763379</v>
          </cell>
          <cell r="BK699">
            <v>-15.190096379533514</v>
          </cell>
          <cell r="BL699">
            <v>-16.347684813020408</v>
          </cell>
          <cell r="BM699">
            <v>-16.582591274080102</v>
          </cell>
          <cell r="BN699">
            <v>-17.384464195301945</v>
          </cell>
          <cell r="BO699">
            <v>-15.294634217395554</v>
          </cell>
          <cell r="BP699">
            <v>-15.609223703382185</v>
          </cell>
          <cell r="BQ699">
            <v>-15.835542097965003</v>
          </cell>
          <cell r="BR699">
            <v>-16.637483221686438</v>
          </cell>
          <cell r="BS699">
            <v>-15.228715990869205</v>
          </cell>
          <cell r="BT699">
            <v>-15.539885870662545</v>
          </cell>
          <cell r="BU699">
            <v>-15.762732039583426</v>
          </cell>
          <cell r="BV699">
            <v>-16.568146750381771</v>
          </cell>
          <cell r="BW699">
            <v>-15.481770447990186</v>
          </cell>
          <cell r="BX699">
            <v>-15.790791650186065</v>
          </cell>
          <cell r="BY699">
            <v>-16.01145097356337</v>
          </cell>
          <cell r="BZ699">
            <v>-16.821728035411979</v>
          </cell>
          <cell r="CA699">
            <v>-15.47635132649296</v>
          </cell>
          <cell r="CB699">
            <v>-16.659513767189054</v>
          </cell>
          <cell r="CC699">
            <v>-16.882998403027926</v>
          </cell>
          <cell r="CD699">
            <v>-17.701350401923122</v>
          </cell>
          <cell r="CE699">
            <v>-16.994978004811344</v>
          </cell>
          <cell r="CF699">
            <v>-17.303774212132083</v>
          </cell>
          <cell r="CG699">
            <v>-17.524177277545164</v>
          </cell>
          <cell r="CH699">
            <v>-18.348612950730001</v>
          </cell>
          <cell r="CI699">
            <v>-18.114262070229302</v>
          </cell>
          <cell r="CJ699">
            <v>-18.42436805189115</v>
          </cell>
          <cell r="CK699">
            <v>-18.646084394302477</v>
          </cell>
          <cell r="CL699">
            <v>-19.479197935122158</v>
          </cell>
          <cell r="CM699">
            <v>-20.37564695606207</v>
          </cell>
          <cell r="CN699">
            <v>-20.692048573593297</v>
          </cell>
          <cell r="CO699">
            <v>-20.920100061677516</v>
          </cell>
          <cell r="CP699">
            <v>-21.767043066569414</v>
          </cell>
          <cell r="CQ699">
            <v>-123.00468315887242</v>
          </cell>
          <cell r="CR699">
            <v>-123.23801500912209</v>
          </cell>
          <cell r="CS699">
            <v>-122.6840272720888</v>
          </cell>
          <cell r="CT699">
            <v>-123.08089922562242</v>
          </cell>
          <cell r="CU699">
            <v>-117.30977366073836</v>
          </cell>
          <cell r="CV699">
            <v>-116.56773190858588</v>
          </cell>
          <cell r="CW699">
            <v>-115.88855320757624</v>
          </cell>
          <cell r="CX699">
            <v>-116.24949452863235</v>
          </cell>
          <cell r="CY699">
            <v>-2.4174795915023424</v>
          </cell>
          <cell r="CZ699">
            <v>0</v>
          </cell>
          <cell r="DA699">
            <v>0</v>
          </cell>
          <cell r="DB699">
            <v>0</v>
          </cell>
          <cell r="DC699">
            <v>0</v>
          </cell>
          <cell r="DD699">
            <v>0</v>
          </cell>
          <cell r="DE699">
            <v>0</v>
          </cell>
          <cell r="DF699">
            <v>0</v>
          </cell>
          <cell r="DG699">
            <v>0</v>
          </cell>
          <cell r="DH699">
            <v>0</v>
          </cell>
          <cell r="DI699">
            <v>0</v>
          </cell>
          <cell r="DJ699">
            <v>0</v>
          </cell>
          <cell r="DK699">
            <v>0</v>
          </cell>
          <cell r="DL699">
            <v>0</v>
          </cell>
          <cell r="DM699">
            <v>0</v>
          </cell>
          <cell r="DN699">
            <v>0</v>
          </cell>
          <cell r="DO699">
            <v>0</v>
          </cell>
          <cell r="DP699">
            <v>0</v>
          </cell>
          <cell r="DQ699">
            <v>0</v>
          </cell>
          <cell r="DR699">
            <v>0</v>
          </cell>
          <cell r="DS699">
            <v>0</v>
          </cell>
          <cell r="DT699">
            <v>0</v>
          </cell>
          <cell r="DU699">
            <v>0</v>
          </cell>
          <cell r="DV699">
            <v>0</v>
          </cell>
          <cell r="DW699">
            <v>0</v>
          </cell>
          <cell r="DX699">
            <v>0</v>
          </cell>
          <cell r="DY699">
            <v>0</v>
          </cell>
          <cell r="DZ699">
            <v>0</v>
          </cell>
          <cell r="EA699">
            <v>0</v>
          </cell>
          <cell r="EB699">
            <v>0</v>
          </cell>
          <cell r="EC699">
            <v>0</v>
          </cell>
          <cell r="ED699">
            <v>0</v>
          </cell>
          <cell r="EE699">
            <v>0</v>
          </cell>
          <cell r="EF699">
            <v>0</v>
          </cell>
          <cell r="EG699">
            <v>0</v>
          </cell>
          <cell r="EH699">
            <v>0</v>
          </cell>
          <cell r="EI699">
            <v>0</v>
          </cell>
          <cell r="EJ699">
            <v>0</v>
          </cell>
          <cell r="EK699">
            <v>0</v>
          </cell>
          <cell r="EL699">
            <v>0</v>
          </cell>
          <cell r="EM699">
            <v>0</v>
          </cell>
          <cell r="EN699">
            <v>0</v>
          </cell>
          <cell r="EO699">
            <v>0</v>
          </cell>
          <cell r="EP699">
            <v>0</v>
          </cell>
          <cell r="EQ699">
            <v>0</v>
          </cell>
          <cell r="ER699">
            <v>0</v>
          </cell>
          <cell r="ES699">
            <v>0</v>
          </cell>
          <cell r="ET699">
            <v>0</v>
          </cell>
          <cell r="EU699">
            <v>0</v>
          </cell>
          <cell r="EV699">
            <v>0</v>
          </cell>
          <cell r="EW699">
            <v>0</v>
          </cell>
          <cell r="EX699">
            <v>0</v>
          </cell>
          <cell r="EY699">
            <v>0</v>
          </cell>
          <cell r="EZ699">
            <v>0</v>
          </cell>
          <cell r="FA699">
            <v>0</v>
          </cell>
          <cell r="FB699">
            <v>0</v>
          </cell>
          <cell r="FC699">
            <v>0</v>
          </cell>
          <cell r="FD699">
            <v>0</v>
          </cell>
          <cell r="FE699">
            <v>0</v>
          </cell>
          <cell r="FF699">
            <v>0</v>
          </cell>
          <cell r="FG699">
            <v>0</v>
          </cell>
          <cell r="FH699">
            <v>0</v>
          </cell>
          <cell r="FI699">
            <v>0</v>
          </cell>
          <cell r="FJ699">
            <v>0</v>
          </cell>
        </row>
        <row r="1065">
          <cell r="C1065">
            <v>0</v>
          </cell>
        </row>
        <row r="1113">
          <cell r="C1113">
            <v>0</v>
          </cell>
        </row>
        <row r="2553">
          <cell r="C2553">
            <v>0</v>
          </cell>
        </row>
        <row r="2958">
          <cell r="C2958">
            <v>0</v>
          </cell>
        </row>
        <row r="3029">
          <cell r="C3029">
            <v>0</v>
          </cell>
        </row>
      </sheetData>
      <sheetData sheetId="20">
        <row r="525">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-137.49869274499002</v>
          </cell>
          <cell r="AD525">
            <v>0</v>
          </cell>
          <cell r="AE525">
            <v>0</v>
          </cell>
          <cell r="AF525">
            <v>-137.49869274499002</v>
          </cell>
          <cell r="AG525">
            <v>0</v>
          </cell>
          <cell r="AH525">
            <v>0</v>
          </cell>
          <cell r="AI525">
            <v>-137.49869274499002</v>
          </cell>
          <cell r="AJ525">
            <v>0</v>
          </cell>
          <cell r="AK525">
            <v>0</v>
          </cell>
          <cell r="AL525">
            <v>-137.49869274499002</v>
          </cell>
          <cell r="AM525">
            <v>-137.49869274499002</v>
          </cell>
          <cell r="AN525">
            <v>-137.49869274499002</v>
          </cell>
          <cell r="AO525">
            <v>-137.49869274499002</v>
          </cell>
          <cell r="AP525">
            <v>-137.49869274499002</v>
          </cell>
          <cell r="AQ525">
            <v>-137.49869274499002</v>
          </cell>
          <cell r="AR525">
            <v>-137.49869274499002</v>
          </cell>
          <cell r="AS525">
            <v>-137.49869274499002</v>
          </cell>
          <cell r="AT525">
            <v>-137.49869274499002</v>
          </cell>
          <cell r="AU525">
            <v>-137.49869274499002</v>
          </cell>
          <cell r="AV525">
            <v>-137.49869274499002</v>
          </cell>
          <cell r="AW525">
            <v>-137.49869274499002</v>
          </cell>
          <cell r="AX525">
            <v>-137.49869274499002</v>
          </cell>
          <cell r="AY525">
            <v>-137.49869274499002</v>
          </cell>
          <cell r="AZ525">
            <v>-137.49869274499002</v>
          </cell>
          <cell r="BA525">
            <v>-137.49869274499002</v>
          </cell>
          <cell r="BB525">
            <v>-137.49869274499002</v>
          </cell>
          <cell r="BC525">
            <v>-137.49869274499002</v>
          </cell>
          <cell r="BD525">
            <v>-137.49869274499002</v>
          </cell>
          <cell r="BE525">
            <v>-137.49869274499002</v>
          </cell>
          <cell r="BF525">
            <v>-137.49869274499002</v>
          </cell>
          <cell r="BG525">
            <v>-137.49869274499002</v>
          </cell>
          <cell r="BH525">
            <v>-137.49869274499002</v>
          </cell>
          <cell r="BI525">
            <v>-137.49869274499002</v>
          </cell>
          <cell r="BJ525">
            <v>-137.49869274499002</v>
          </cell>
          <cell r="BK525">
            <v>-137.49869274499002</v>
          </cell>
          <cell r="BL525">
            <v>-137.49869274499002</v>
          </cell>
          <cell r="BM525">
            <v>-137.49869274499002</v>
          </cell>
          <cell r="BN525">
            <v>-137.49869274499002</v>
          </cell>
          <cell r="BO525">
            <v>-137.49869274499002</v>
          </cell>
          <cell r="BP525">
            <v>-137.49869274499002</v>
          </cell>
          <cell r="BQ525">
            <v>-137.49869274499002</v>
          </cell>
          <cell r="BR525">
            <v>-137.49869274499002</v>
          </cell>
          <cell r="BS525">
            <v>-137.49869274499002</v>
          </cell>
          <cell r="BT525">
            <v>-137.49869274499002</v>
          </cell>
          <cell r="BU525">
            <v>-137.49869274499002</v>
          </cell>
          <cell r="BV525">
            <v>-137.49869274499002</v>
          </cell>
          <cell r="BW525">
            <v>-137.49869274499002</v>
          </cell>
          <cell r="BX525">
            <v>-137.49869274499002</v>
          </cell>
          <cell r="BY525">
            <v>-137.49869274499002</v>
          </cell>
          <cell r="BZ525">
            <v>-137.49869274499002</v>
          </cell>
          <cell r="CA525">
            <v>-137.49869274499002</v>
          </cell>
          <cell r="CB525">
            <v>-137.49869274499002</v>
          </cell>
          <cell r="CC525">
            <v>-137.49869274499002</v>
          </cell>
          <cell r="CD525">
            <v>-137.49869274499002</v>
          </cell>
          <cell r="CE525">
            <v>-137.49869274499002</v>
          </cell>
          <cell r="CF525">
            <v>-137.49869274499002</v>
          </cell>
          <cell r="CG525">
            <v>-137.49869274499002</v>
          </cell>
          <cell r="CH525">
            <v>-137.49869274499002</v>
          </cell>
          <cell r="CI525">
            <v>-137.49869274499002</v>
          </cell>
          <cell r="CJ525">
            <v>-137.49869274499002</v>
          </cell>
          <cell r="CK525">
            <v>-137.49869274499002</v>
          </cell>
          <cell r="CL525">
            <v>-137.49869274499002</v>
          </cell>
          <cell r="CM525">
            <v>-137.49869274499002</v>
          </cell>
          <cell r="CN525">
            <v>-137.49869274499002</v>
          </cell>
          <cell r="CO525">
            <v>-137.49869274499002</v>
          </cell>
          <cell r="CP525">
            <v>-137.49869274499002</v>
          </cell>
          <cell r="CQ525">
            <v>0</v>
          </cell>
          <cell r="CR525">
            <v>0</v>
          </cell>
          <cell r="CS525">
            <v>0</v>
          </cell>
          <cell r="CT525">
            <v>0</v>
          </cell>
          <cell r="CU525">
            <v>0</v>
          </cell>
          <cell r="CV525">
            <v>0</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v>0</v>
          </cell>
          <cell r="DM525">
            <v>0</v>
          </cell>
          <cell r="DN525">
            <v>0</v>
          </cell>
          <cell r="DO525">
            <v>0</v>
          </cell>
          <cell r="DP525">
            <v>0</v>
          </cell>
          <cell r="DQ525">
            <v>0</v>
          </cell>
          <cell r="DR525">
            <v>0</v>
          </cell>
          <cell r="DS525">
            <v>0</v>
          </cell>
          <cell r="DT525">
            <v>0</v>
          </cell>
          <cell r="DU525">
            <v>0</v>
          </cell>
          <cell r="DV525">
            <v>0</v>
          </cell>
          <cell r="DW525">
            <v>0</v>
          </cell>
          <cell r="DX525">
            <v>0</v>
          </cell>
          <cell r="DY525">
            <v>0</v>
          </cell>
          <cell r="DZ525">
            <v>0</v>
          </cell>
          <cell r="EA525">
            <v>0</v>
          </cell>
          <cell r="EB525">
            <v>0</v>
          </cell>
          <cell r="EC525">
            <v>0</v>
          </cell>
          <cell r="ED525">
            <v>0</v>
          </cell>
          <cell r="EE525">
            <v>0</v>
          </cell>
          <cell r="EF525">
            <v>0</v>
          </cell>
          <cell r="EG525">
            <v>0</v>
          </cell>
          <cell r="EH525">
            <v>0</v>
          </cell>
          <cell r="EI525">
            <v>0</v>
          </cell>
          <cell r="EJ525">
            <v>0</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v>0</v>
          </cell>
          <cell r="FA525">
            <v>0</v>
          </cell>
          <cell r="FB525">
            <v>0</v>
          </cell>
          <cell r="FC525">
            <v>0</v>
          </cell>
          <cell r="FD525">
            <v>0</v>
          </cell>
          <cell r="FE525">
            <v>0</v>
          </cell>
          <cell r="FF525">
            <v>0</v>
          </cell>
          <cell r="FG525">
            <v>0</v>
          </cell>
          <cell r="FH525">
            <v>0</v>
          </cell>
          <cell r="FI525">
            <v>0</v>
          </cell>
          <cell r="FJ525">
            <v>0</v>
          </cell>
        </row>
        <row r="699">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0</v>
          </cell>
          <cell r="Z699">
            <v>0</v>
          </cell>
          <cell r="AA699">
            <v>0</v>
          </cell>
          <cell r="AB699">
            <v>0</v>
          </cell>
          <cell r="AC699">
            <v>0</v>
          </cell>
          <cell r="AD699">
            <v>0</v>
          </cell>
          <cell r="AE699">
            <v>0</v>
          </cell>
          <cell r="AF699">
            <v>-27.105490002703164</v>
          </cell>
          <cell r="AG699">
            <v>0</v>
          </cell>
          <cell r="AH699">
            <v>0</v>
          </cell>
          <cell r="AI699">
            <v>-27.664205754104643</v>
          </cell>
          <cell r="AJ699">
            <v>0</v>
          </cell>
          <cell r="AK699">
            <v>0</v>
          </cell>
          <cell r="AL699">
            <v>-28.439414506355917</v>
          </cell>
          <cell r="AM699">
            <v>-14.20790257455306</v>
          </cell>
          <cell r="AN699">
            <v>-13.66158640644673</v>
          </cell>
          <cell r="AO699">
            <v>-13.968478094759007</v>
          </cell>
          <cell r="AP699">
            <v>-14.657430641583773</v>
          </cell>
          <cell r="AQ699">
            <v>-23.585172628844191</v>
          </cell>
          <cell r="AR699">
            <v>-24.167046298007932</v>
          </cell>
          <cell r="AS699">
            <v>-24.590911131253961</v>
          </cell>
          <cell r="AT699">
            <v>-25.340594249305695</v>
          </cell>
          <cell r="AU699">
            <v>-27.753212386766336</v>
          </cell>
          <cell r="AV699">
            <v>-28.643929410173655</v>
          </cell>
          <cell r="AW699">
            <v>-29.088848175109916</v>
          </cell>
          <cell r="AX699">
            <v>-29.862253627557607</v>
          </cell>
          <cell r="AY699">
            <v>-32.523425565356661</v>
          </cell>
          <cell r="AZ699">
            <v>-33.004641524558622</v>
          </cell>
          <cell r="BA699">
            <v>-33.46775228304935</v>
          </cell>
          <cell r="BB699">
            <v>-34.264096241394981</v>
          </cell>
          <cell r="BC699">
            <v>-19.340281403264015</v>
          </cell>
          <cell r="BD699">
            <v>-19.181874661656821</v>
          </cell>
          <cell r="BE699">
            <v>-19.379738187693249</v>
          </cell>
          <cell r="BF699">
            <v>-20.088170808999877</v>
          </cell>
          <cell r="BG699">
            <v>-22.966707134645787</v>
          </cell>
          <cell r="BH699">
            <v>-23.224251278534126</v>
          </cell>
          <cell r="BI699">
            <v>-23.437313427558962</v>
          </cell>
          <cell r="BJ699">
            <v>-24.166934739671404</v>
          </cell>
          <cell r="BK699">
            <v>-13.08155016349545</v>
          </cell>
          <cell r="BL699">
            <v>-13.946340306509455</v>
          </cell>
          <cell r="BM699">
            <v>-14.114915739223306</v>
          </cell>
          <cell r="BN699">
            <v>-14.804222954040938</v>
          </cell>
          <cell r="BO699">
            <v>-11.638614015770031</v>
          </cell>
          <cell r="BP699">
            <v>-11.837003528438032</v>
          </cell>
          <cell r="BQ699">
            <v>-11.990300112871125</v>
          </cell>
          <cell r="BR699">
            <v>-12.671870426596684</v>
          </cell>
          <cell r="BS699">
            <v>-11.703257082940922</v>
          </cell>
          <cell r="BT699">
            <v>-11.898180355231091</v>
          </cell>
          <cell r="BU699">
            <v>-12.04785876952954</v>
          </cell>
          <cell r="BV699">
            <v>-12.73193924473162</v>
          </cell>
          <cell r="BW699">
            <v>-12.060253498617868</v>
          </cell>
          <cell r="BX699">
            <v>-12.252948535694458</v>
          </cell>
          <cell r="BY699">
            <v>-12.40025801037018</v>
          </cell>
          <cell r="BZ699">
            <v>-13.088188313848434</v>
          </cell>
          <cell r="CA699">
            <v>-12.122100962300919</v>
          </cell>
          <cell r="CB699">
            <v>-12.997629416038706</v>
          </cell>
          <cell r="CC699">
            <v>-13.146139886340308</v>
          </cell>
          <cell r="CD699">
            <v>-13.839957090211357</v>
          </cell>
          <cell r="CE699">
            <v>-13.371749655160158</v>
          </cell>
          <cell r="CF699">
            <v>-13.562432440881537</v>
          </cell>
          <cell r="CG699">
            <v>-13.707474937970915</v>
          </cell>
          <cell r="CH699">
            <v>-14.405844209981524</v>
          </cell>
          <cell r="CI699">
            <v>-14.29997147988027</v>
          </cell>
          <cell r="CJ699">
            <v>-14.490755404496241</v>
          </cell>
          <cell r="CK699">
            <v>-14.635784457408022</v>
          </cell>
          <cell r="CL699">
            <v>-15.340628999992987</v>
          </cell>
          <cell r="CM699">
            <v>-16.088588426463531</v>
          </cell>
          <cell r="CN699">
            <v>-16.283354751133601</v>
          </cell>
          <cell r="CO699">
            <v>-16.432277858164923</v>
          </cell>
          <cell r="CP699">
            <v>-17.147614898813714</v>
          </cell>
          <cell r="CQ699">
            <v>-92.10480502745888</v>
          </cell>
          <cell r="CR699">
            <v>-92.254052487588027</v>
          </cell>
          <cell r="CS699">
            <v>-91.810503758268638</v>
          </cell>
          <cell r="CT699">
            <v>-92.166210495190782</v>
          </cell>
          <cell r="CU699">
            <v>-87.870310174234191</v>
          </cell>
          <cell r="CV699">
            <v>-87.25257890332999</v>
          </cell>
          <cell r="CW699">
            <v>-86.71247630871467</v>
          </cell>
          <cell r="CX699">
            <v>-87.043563103166676</v>
          </cell>
          <cell r="CY699">
            <v>-1.8222229160790846</v>
          </cell>
          <cell r="CZ699">
            <v>0</v>
          </cell>
          <cell r="DA699">
            <v>0</v>
          </cell>
          <cell r="DB699">
            <v>0</v>
          </cell>
          <cell r="DC699">
            <v>0</v>
          </cell>
          <cell r="DD699">
            <v>0</v>
          </cell>
          <cell r="DE699">
            <v>0</v>
          </cell>
          <cell r="DF699">
            <v>0</v>
          </cell>
          <cell r="DG699">
            <v>0</v>
          </cell>
          <cell r="DH699">
            <v>0</v>
          </cell>
          <cell r="DI699">
            <v>0</v>
          </cell>
          <cell r="DJ699">
            <v>0</v>
          </cell>
          <cell r="DK699">
            <v>0</v>
          </cell>
          <cell r="DL699">
            <v>0</v>
          </cell>
          <cell r="DM699">
            <v>0</v>
          </cell>
          <cell r="DN699">
            <v>0</v>
          </cell>
          <cell r="DO699">
            <v>0</v>
          </cell>
          <cell r="DP699">
            <v>0</v>
          </cell>
          <cell r="DQ699">
            <v>0</v>
          </cell>
          <cell r="DR699">
            <v>0</v>
          </cell>
          <cell r="DS699">
            <v>0</v>
          </cell>
          <cell r="DT699">
            <v>0</v>
          </cell>
          <cell r="DU699">
            <v>0</v>
          </cell>
          <cell r="DV699">
            <v>0</v>
          </cell>
          <cell r="DW699">
            <v>0</v>
          </cell>
          <cell r="DX699">
            <v>0</v>
          </cell>
          <cell r="DY699">
            <v>0</v>
          </cell>
          <cell r="DZ699">
            <v>0</v>
          </cell>
          <cell r="EA699">
            <v>0</v>
          </cell>
          <cell r="EB699">
            <v>0</v>
          </cell>
          <cell r="EC699">
            <v>0</v>
          </cell>
          <cell r="ED699">
            <v>0</v>
          </cell>
          <cell r="EE699">
            <v>0</v>
          </cell>
          <cell r="EF699">
            <v>0</v>
          </cell>
          <cell r="EG699">
            <v>0</v>
          </cell>
          <cell r="EH699">
            <v>0</v>
          </cell>
          <cell r="EI699">
            <v>0</v>
          </cell>
          <cell r="EJ699">
            <v>0</v>
          </cell>
          <cell r="EK699">
            <v>0</v>
          </cell>
          <cell r="EL699">
            <v>0</v>
          </cell>
          <cell r="EM699">
            <v>0</v>
          </cell>
          <cell r="EN699">
            <v>0</v>
          </cell>
          <cell r="EO699">
            <v>0</v>
          </cell>
          <cell r="EP699">
            <v>0</v>
          </cell>
          <cell r="EQ699">
            <v>0</v>
          </cell>
          <cell r="ER699">
            <v>0</v>
          </cell>
          <cell r="ES699">
            <v>0</v>
          </cell>
          <cell r="ET699">
            <v>0</v>
          </cell>
          <cell r="EU699">
            <v>0</v>
          </cell>
          <cell r="EV699">
            <v>0</v>
          </cell>
          <cell r="EW699">
            <v>0</v>
          </cell>
          <cell r="EX699">
            <v>0</v>
          </cell>
          <cell r="EY699">
            <v>0</v>
          </cell>
          <cell r="EZ699">
            <v>0</v>
          </cell>
          <cell r="FA699">
            <v>0</v>
          </cell>
          <cell r="FB699">
            <v>0</v>
          </cell>
          <cell r="FC699">
            <v>0</v>
          </cell>
          <cell r="FD699">
            <v>0</v>
          </cell>
          <cell r="FE699">
            <v>0</v>
          </cell>
          <cell r="FF699">
            <v>0</v>
          </cell>
          <cell r="FG699">
            <v>0</v>
          </cell>
          <cell r="FH699">
            <v>0</v>
          </cell>
          <cell r="FI699">
            <v>0</v>
          </cell>
          <cell r="FJ699">
            <v>0</v>
          </cell>
        </row>
        <row r="1065">
          <cell r="C1065">
            <v>0</v>
          </cell>
        </row>
        <row r="1113">
          <cell r="C1113">
            <v>0</v>
          </cell>
        </row>
        <row r="2553">
          <cell r="C2553">
            <v>0</v>
          </cell>
        </row>
        <row r="2958">
          <cell r="C2958">
            <v>0</v>
          </cell>
        </row>
        <row r="3029">
          <cell r="C3029">
            <v>0</v>
          </cell>
        </row>
      </sheetData>
      <sheetData sheetId="21">
        <row r="525">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0</v>
          </cell>
          <cell r="AD525">
            <v>0</v>
          </cell>
          <cell r="AE525">
            <v>0</v>
          </cell>
          <cell r="AF525">
            <v>0</v>
          </cell>
          <cell r="AG525">
            <v>0</v>
          </cell>
          <cell r="AH525">
            <v>0</v>
          </cell>
          <cell r="AI525">
            <v>0</v>
          </cell>
          <cell r="AJ525">
            <v>0</v>
          </cell>
          <cell r="AK525">
            <v>0</v>
          </cell>
          <cell r="AL525">
            <v>0</v>
          </cell>
          <cell r="AM525">
            <v>0</v>
          </cell>
          <cell r="AN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v>
          </cell>
          <cell r="CD525">
            <v>0</v>
          </cell>
          <cell r="CE525">
            <v>0</v>
          </cell>
          <cell r="CF525">
            <v>0</v>
          </cell>
          <cell r="CG525">
            <v>0</v>
          </cell>
          <cell r="CH525">
            <v>0</v>
          </cell>
          <cell r="CI525">
            <v>0</v>
          </cell>
          <cell r="CJ525">
            <v>0</v>
          </cell>
          <cell r="CK525">
            <v>0</v>
          </cell>
          <cell r="CL525">
            <v>0</v>
          </cell>
          <cell r="CM525">
            <v>0</v>
          </cell>
          <cell r="CN525">
            <v>0</v>
          </cell>
          <cell r="CO525">
            <v>0</v>
          </cell>
          <cell r="CP525">
            <v>0</v>
          </cell>
          <cell r="CQ525">
            <v>0</v>
          </cell>
          <cell r="CR525">
            <v>0</v>
          </cell>
          <cell r="CS525">
            <v>0</v>
          </cell>
          <cell r="CT525">
            <v>0</v>
          </cell>
          <cell r="CU525">
            <v>0</v>
          </cell>
          <cell r="CV525">
            <v>0</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v>0</v>
          </cell>
          <cell r="DM525">
            <v>0</v>
          </cell>
          <cell r="DN525">
            <v>0</v>
          </cell>
          <cell r="DO525">
            <v>0</v>
          </cell>
          <cell r="DP525">
            <v>0</v>
          </cell>
          <cell r="DQ525">
            <v>0</v>
          </cell>
          <cell r="DR525">
            <v>0</v>
          </cell>
          <cell r="DS525">
            <v>0</v>
          </cell>
          <cell r="DT525">
            <v>0</v>
          </cell>
          <cell r="DU525">
            <v>0</v>
          </cell>
          <cell r="DV525">
            <v>0</v>
          </cell>
          <cell r="DW525">
            <v>0</v>
          </cell>
          <cell r="DX525">
            <v>0</v>
          </cell>
          <cell r="DY525">
            <v>0</v>
          </cell>
          <cell r="DZ525">
            <v>0</v>
          </cell>
          <cell r="EA525">
            <v>0</v>
          </cell>
          <cell r="EB525">
            <v>0</v>
          </cell>
          <cell r="EC525">
            <v>0</v>
          </cell>
          <cell r="ED525">
            <v>0</v>
          </cell>
          <cell r="EE525">
            <v>0</v>
          </cell>
          <cell r="EF525">
            <v>0</v>
          </cell>
          <cell r="EG525">
            <v>0</v>
          </cell>
          <cell r="EH525">
            <v>0</v>
          </cell>
          <cell r="EI525">
            <v>0</v>
          </cell>
          <cell r="EJ525">
            <v>0</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v>0</v>
          </cell>
          <cell r="FA525">
            <v>0</v>
          </cell>
          <cell r="FB525">
            <v>0</v>
          </cell>
          <cell r="FC525">
            <v>0</v>
          </cell>
          <cell r="FD525">
            <v>0</v>
          </cell>
          <cell r="FE525">
            <v>0</v>
          </cell>
          <cell r="FF525">
            <v>0</v>
          </cell>
          <cell r="FG525">
            <v>0</v>
          </cell>
          <cell r="FH525">
            <v>0</v>
          </cell>
          <cell r="FI525">
            <v>0</v>
          </cell>
          <cell r="FJ525">
            <v>0</v>
          </cell>
        </row>
        <row r="699">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0</v>
          </cell>
          <cell r="Z699">
            <v>0</v>
          </cell>
          <cell r="AA699">
            <v>0</v>
          </cell>
          <cell r="AB699">
            <v>0</v>
          </cell>
          <cell r="AC699">
            <v>0</v>
          </cell>
          <cell r="AD699">
            <v>0</v>
          </cell>
          <cell r="AE699">
            <v>0</v>
          </cell>
          <cell r="AF699">
            <v>0</v>
          </cell>
          <cell r="AG699">
            <v>0</v>
          </cell>
          <cell r="AH699">
            <v>0</v>
          </cell>
          <cell r="AI699">
            <v>0</v>
          </cell>
          <cell r="AJ699">
            <v>0</v>
          </cell>
          <cell r="AK699">
            <v>0</v>
          </cell>
          <cell r="AL699">
            <v>0</v>
          </cell>
          <cell r="AM699">
            <v>0</v>
          </cell>
          <cell r="AN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v>
          </cell>
          <cell r="CD699">
            <v>0</v>
          </cell>
          <cell r="CE699">
            <v>0</v>
          </cell>
          <cell r="CF699">
            <v>0</v>
          </cell>
          <cell r="CG699">
            <v>0</v>
          </cell>
          <cell r="CH699">
            <v>0</v>
          </cell>
          <cell r="CI699">
            <v>0</v>
          </cell>
          <cell r="CJ699">
            <v>0</v>
          </cell>
          <cell r="CK699">
            <v>0</v>
          </cell>
          <cell r="CL699">
            <v>0</v>
          </cell>
          <cell r="CM699">
            <v>0</v>
          </cell>
          <cell r="CN699">
            <v>0</v>
          </cell>
          <cell r="CO699">
            <v>0</v>
          </cell>
          <cell r="CP699">
            <v>0</v>
          </cell>
          <cell r="CQ699">
            <v>0</v>
          </cell>
          <cell r="CR699">
            <v>0</v>
          </cell>
          <cell r="CS699">
            <v>0</v>
          </cell>
          <cell r="CT699">
            <v>0</v>
          </cell>
          <cell r="CU699">
            <v>0</v>
          </cell>
          <cell r="CV699">
            <v>0</v>
          </cell>
          <cell r="CW699">
            <v>0</v>
          </cell>
          <cell r="CX699">
            <v>0</v>
          </cell>
          <cell r="CY699">
            <v>0</v>
          </cell>
          <cell r="CZ699">
            <v>0</v>
          </cell>
          <cell r="DA699">
            <v>0</v>
          </cell>
          <cell r="DB699">
            <v>0</v>
          </cell>
          <cell r="DC699">
            <v>0</v>
          </cell>
          <cell r="DD699">
            <v>0</v>
          </cell>
          <cell r="DE699">
            <v>0</v>
          </cell>
          <cell r="DF699">
            <v>0</v>
          </cell>
          <cell r="DG699">
            <v>0</v>
          </cell>
          <cell r="DH699">
            <v>0</v>
          </cell>
          <cell r="DI699">
            <v>0</v>
          </cell>
          <cell r="DJ699">
            <v>0</v>
          </cell>
          <cell r="DK699">
            <v>0</v>
          </cell>
          <cell r="DL699">
            <v>0</v>
          </cell>
          <cell r="DM699">
            <v>0</v>
          </cell>
          <cell r="DN699">
            <v>0</v>
          </cell>
          <cell r="DO699">
            <v>0</v>
          </cell>
          <cell r="DP699">
            <v>0</v>
          </cell>
          <cell r="DQ699">
            <v>0</v>
          </cell>
          <cell r="DR699">
            <v>0</v>
          </cell>
          <cell r="DS699">
            <v>0</v>
          </cell>
          <cell r="DT699">
            <v>0</v>
          </cell>
          <cell r="DU699">
            <v>0</v>
          </cell>
          <cell r="DV699">
            <v>0</v>
          </cell>
          <cell r="DW699">
            <v>0</v>
          </cell>
          <cell r="DX699">
            <v>0</v>
          </cell>
          <cell r="DY699">
            <v>0</v>
          </cell>
          <cell r="DZ699">
            <v>0</v>
          </cell>
          <cell r="EA699">
            <v>0</v>
          </cell>
          <cell r="EB699">
            <v>0</v>
          </cell>
          <cell r="EC699">
            <v>0</v>
          </cell>
          <cell r="ED699">
            <v>0</v>
          </cell>
          <cell r="EE699">
            <v>0</v>
          </cell>
          <cell r="EF699">
            <v>0</v>
          </cell>
          <cell r="EG699">
            <v>0</v>
          </cell>
          <cell r="EH699">
            <v>0</v>
          </cell>
          <cell r="EI699">
            <v>0</v>
          </cell>
          <cell r="EJ699">
            <v>0</v>
          </cell>
          <cell r="EK699">
            <v>0</v>
          </cell>
          <cell r="EL699">
            <v>0</v>
          </cell>
          <cell r="EM699">
            <v>0</v>
          </cell>
          <cell r="EN699">
            <v>0</v>
          </cell>
          <cell r="EO699">
            <v>0</v>
          </cell>
          <cell r="EP699">
            <v>0</v>
          </cell>
          <cell r="EQ699">
            <v>0</v>
          </cell>
          <cell r="ER699">
            <v>0</v>
          </cell>
          <cell r="ES699">
            <v>0</v>
          </cell>
          <cell r="ET699">
            <v>0</v>
          </cell>
          <cell r="EU699">
            <v>0</v>
          </cell>
          <cell r="EV699">
            <v>0</v>
          </cell>
          <cell r="EW699">
            <v>0</v>
          </cell>
          <cell r="EX699">
            <v>0</v>
          </cell>
          <cell r="EY699">
            <v>0</v>
          </cell>
          <cell r="EZ699">
            <v>0</v>
          </cell>
          <cell r="FA699">
            <v>0</v>
          </cell>
          <cell r="FB699">
            <v>0</v>
          </cell>
          <cell r="FC699">
            <v>0</v>
          </cell>
          <cell r="FD699">
            <v>0</v>
          </cell>
          <cell r="FE699">
            <v>0</v>
          </cell>
          <cell r="FF699">
            <v>0</v>
          </cell>
          <cell r="FG699">
            <v>0</v>
          </cell>
          <cell r="FH699">
            <v>0</v>
          </cell>
          <cell r="FI699">
            <v>0</v>
          </cell>
          <cell r="FJ699">
            <v>0</v>
          </cell>
        </row>
        <row r="1065">
          <cell r="C1065">
            <v>0</v>
          </cell>
        </row>
        <row r="1113">
          <cell r="C1113">
            <v>0</v>
          </cell>
        </row>
        <row r="2553">
          <cell r="C2553">
            <v>0</v>
          </cell>
        </row>
        <row r="2958">
          <cell r="C2958">
            <v>0</v>
          </cell>
        </row>
        <row r="3029">
          <cell r="C3029">
            <v>0</v>
          </cell>
        </row>
      </sheetData>
      <sheetData sheetId="22">
        <row r="1065">
          <cell r="C1065">
            <v>0</v>
          </cell>
        </row>
        <row r="1113">
          <cell r="C1113">
            <v>0</v>
          </cell>
        </row>
        <row r="2553">
          <cell r="C2553">
            <v>0</v>
          </cell>
        </row>
        <row r="2958">
          <cell r="C2958">
            <v>0</v>
          </cell>
        </row>
        <row r="3029">
          <cell r="C3029">
            <v>0</v>
          </cell>
        </row>
      </sheetData>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Input SPV1"/>
      <sheetName val="Input SPV2"/>
      <sheetName val="Input SPV3"/>
      <sheetName val="Input SPV4"/>
      <sheetName val="Input SPV5"/>
      <sheetName val="Input SPV6"/>
      <sheetName val="Input SPV7"/>
      <sheetName val="Input SPV8"/>
      <sheetName val="Input SPV9"/>
      <sheetName val="Input SPV10"/>
      <sheetName val="Input SPV11"/>
      <sheetName val="Input SPV12"/>
      <sheetName val="Input SPV13"/>
      <sheetName val="Input SPV14"/>
      <sheetName val="Input SPV REFI 1"/>
      <sheetName val="Input SPV REFI 2"/>
      <sheetName val="Input SPV REFI 3"/>
      <sheetName val="Input SPV REFI 4"/>
      <sheetName val="Account  - Taxes"/>
      <sheetName val="Sc - SPV1"/>
      <sheetName val="Sc - SPV2"/>
      <sheetName val="Sc - SPV3"/>
      <sheetName val="Sc - SPV4"/>
      <sheetName val="Sc - SPV5"/>
      <sheetName val="Sc - SPV6"/>
      <sheetName val="Sc - SPV7"/>
      <sheetName val="Sc - SPV8"/>
      <sheetName val="Sc - SPV9"/>
      <sheetName val="Sc - SPV10"/>
      <sheetName val="Sc - SPV11"/>
      <sheetName val="Sc - SPV12"/>
      <sheetName val="Sc - SPV13"/>
      <sheetName val="Sc - SPV14"/>
      <sheetName val="Sc - SPV REFI 1"/>
      <sheetName val="Sc - SPV REFI 2"/>
      <sheetName val="Sc - SPV REFI 3"/>
      <sheetName val="Sc - SPV REFI 4"/>
      <sheetName val="Sensis AssetCos"/>
      <sheetName val="Checks"/>
      <sheetName val="Summary"/>
      <sheetName val="Recap"/>
      <sheetName val="Financial conditions"/>
      <sheetName val="Graph data"/>
      <sheetName val="FS annual"/>
      <sheetName val="SPV 1"/>
      <sheetName val="SPV 2"/>
      <sheetName val="SPV 3"/>
      <sheetName val="SPV 4"/>
      <sheetName val="SPV 5"/>
      <sheetName val="SPV 6"/>
      <sheetName val="SPV 7"/>
      <sheetName val="SPV 8"/>
      <sheetName val="SPV 9"/>
      <sheetName val="SPV 10"/>
      <sheetName val="SPV 11"/>
      <sheetName val="SPV 12"/>
      <sheetName val="SPV 13"/>
      <sheetName val="SPV 14"/>
      <sheetName val="SPV REFI 1"/>
      <sheetName val="SPV REFI 2"/>
      <sheetName val="SPV REFI 3"/>
      <sheetName val="SPV REFI 4"/>
      <sheetName val="WindCo"/>
      <sheetName val="SolarCo"/>
      <sheetName val="Hold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9">
          <cell r="D9" t="str">
            <v>Scénario 1</v>
          </cell>
        </row>
        <row r="13">
          <cell r="D13">
            <v>1</v>
          </cell>
        </row>
        <row r="19">
          <cell r="F19">
            <v>27870.314692573549</v>
          </cell>
          <cell r="G19">
            <v>27872.864267322941</v>
          </cell>
          <cell r="H19">
            <v>27872.817727903152</v>
          </cell>
          <cell r="I19">
            <v>27872.817729119655</v>
          </cell>
          <cell r="K19">
            <v>27872.817729119655</v>
          </cell>
          <cell r="L19">
            <v>27872.817729119655</v>
          </cell>
        </row>
        <row r="51">
          <cell r="F51">
            <v>1.1114999999999999</v>
          </cell>
          <cell r="G51">
            <v>1.1114999999999999</v>
          </cell>
          <cell r="H51">
            <v>1.1114999999999999</v>
          </cell>
          <cell r="I51">
            <v>1.1114999999999999</v>
          </cell>
          <cell r="J51">
            <v>1.1114997863769531</v>
          </cell>
          <cell r="K51">
            <v>1.1114999999999999</v>
          </cell>
          <cell r="L51">
            <v>1.1114999999999999</v>
          </cell>
          <cell r="M51">
            <v>1.1114997863769531</v>
          </cell>
          <cell r="N51">
            <v>1.1114997863769531</v>
          </cell>
          <cell r="O51">
            <v>1.1114997863769531</v>
          </cell>
          <cell r="P51">
            <v>1.1114997863769531</v>
          </cell>
          <cell r="Q51">
            <v>1.1114997863769531</v>
          </cell>
          <cell r="R51">
            <v>1.1114997863769531</v>
          </cell>
          <cell r="S51">
            <v>1.1114997863769531</v>
          </cell>
          <cell r="T51">
            <v>1.1114997863769531</v>
          </cell>
          <cell r="U51">
            <v>1.1114997863769531</v>
          </cell>
          <cell r="V51">
            <v>1.1114997863769531</v>
          </cell>
          <cell r="W51">
            <v>1.1114997863769531</v>
          </cell>
          <cell r="X51">
            <v>1.1114997863769531</v>
          </cell>
          <cell r="Y51">
            <v>1.1114997863769531</v>
          </cell>
          <cell r="Z51">
            <v>1.1114997863769531</v>
          </cell>
          <cell r="AA51">
            <v>1.1114997863769531</v>
          </cell>
          <cell r="AB51">
            <v>1.1114997863769531</v>
          </cell>
          <cell r="AC51">
            <v>1.1114997863769531</v>
          </cell>
          <cell r="AD51">
            <v>1.1114997863769531</v>
          </cell>
          <cell r="AE51">
            <v>1.1114997863769531</v>
          </cell>
          <cell r="AF51">
            <v>1.1114997863769531</v>
          </cell>
        </row>
        <row r="62">
          <cell r="F62">
            <v>250</v>
          </cell>
          <cell r="G62">
            <v>250</v>
          </cell>
          <cell r="H62">
            <v>250</v>
          </cell>
          <cell r="I62">
            <v>250</v>
          </cell>
          <cell r="K62">
            <v>250</v>
          </cell>
          <cell r="L62">
            <v>250</v>
          </cell>
        </row>
        <row r="231">
          <cell r="F231">
            <v>32788.605520674762</v>
          </cell>
          <cell r="G231">
            <v>32791.605020379931</v>
          </cell>
          <cell r="H231">
            <v>32791.550268121355</v>
          </cell>
          <cell r="I231">
            <v>32791.550269552536</v>
          </cell>
          <cell r="K231">
            <v>32791.550269552536</v>
          </cell>
          <cell r="L231">
            <v>32791.550269552536</v>
          </cell>
        </row>
        <row r="233">
          <cell r="F233">
            <v>29829.308837628774</v>
          </cell>
          <cell r="G233">
            <v>29829.324364119788</v>
          </cell>
          <cell r="H233">
            <v>29829.324404429248</v>
          </cell>
          <cell r="I233">
            <v>29829.324404370691</v>
          </cell>
          <cell r="J233">
            <v>29829.3125</v>
          </cell>
          <cell r="K233">
            <v>29829.324404370691</v>
          </cell>
          <cell r="L233">
            <v>29829.324404370691</v>
          </cell>
          <cell r="M233">
            <v>29829.3125</v>
          </cell>
          <cell r="N233">
            <v>29829.3125</v>
          </cell>
          <cell r="O233">
            <v>29829.3125</v>
          </cell>
          <cell r="P233">
            <v>29829.3125</v>
          </cell>
          <cell r="Q233">
            <v>29829.3125</v>
          </cell>
          <cell r="R233">
            <v>29829.3125</v>
          </cell>
          <cell r="S233">
            <v>29829.3125</v>
          </cell>
          <cell r="T233">
            <v>29829.3125</v>
          </cell>
          <cell r="U233">
            <v>29829.3125</v>
          </cell>
          <cell r="V233">
            <v>29829.3125</v>
          </cell>
          <cell r="W233">
            <v>29829.3125</v>
          </cell>
          <cell r="X233">
            <v>29829.3125</v>
          </cell>
          <cell r="Y233">
            <v>29829.3125</v>
          </cell>
          <cell r="Z233">
            <v>29829.3125</v>
          </cell>
          <cell r="AA233">
            <v>29829.3125</v>
          </cell>
          <cell r="AB233">
            <v>29829.3125</v>
          </cell>
          <cell r="AC233">
            <v>29829.3125</v>
          </cell>
          <cell r="AD233">
            <v>29829.3125</v>
          </cell>
          <cell r="AE233">
            <v>29829.3125</v>
          </cell>
          <cell r="AF233">
            <v>29829.3125</v>
          </cell>
        </row>
        <row r="351">
          <cell r="F351">
            <v>0</v>
          </cell>
          <cell r="G351">
            <v>0</v>
          </cell>
          <cell r="H351">
            <v>2266.3535393638253</v>
          </cell>
          <cell r="I351">
            <v>2266.4088085640778</v>
          </cell>
          <cell r="J351">
            <v>2266.408203125</v>
          </cell>
          <cell r="K351">
            <v>2266.408203125</v>
          </cell>
          <cell r="L351">
            <v>2266.4088085640778</v>
          </cell>
          <cell r="M351">
            <v>2266.408203125</v>
          </cell>
          <cell r="N351">
            <v>2266.408203125</v>
          </cell>
          <cell r="O351">
            <v>2266.408203125</v>
          </cell>
          <cell r="P351">
            <v>2266.408203125</v>
          </cell>
          <cell r="Q351">
            <v>2266.408203125</v>
          </cell>
          <cell r="R351">
            <v>2266.408203125</v>
          </cell>
          <cell r="S351">
            <v>2266.408203125</v>
          </cell>
          <cell r="T351">
            <v>2266.408203125</v>
          </cell>
          <cell r="U351">
            <v>2266.408203125</v>
          </cell>
          <cell r="V351">
            <v>2266.408203125</v>
          </cell>
          <cell r="W351">
            <v>2266.408203125</v>
          </cell>
          <cell r="X351">
            <v>2266.408203125</v>
          </cell>
          <cell r="Y351">
            <v>2266.408203125</v>
          </cell>
          <cell r="Z351">
            <v>2266.408203125</v>
          </cell>
          <cell r="AA351">
            <v>2266.408203125</v>
          </cell>
          <cell r="AB351">
            <v>2266.408203125</v>
          </cell>
          <cell r="AC351">
            <v>2266.408203125</v>
          </cell>
          <cell r="AD351">
            <v>2266.408203125</v>
          </cell>
          <cell r="AE351">
            <v>2266.408203125</v>
          </cell>
          <cell r="AF351">
            <v>2266.408203125</v>
          </cell>
        </row>
      </sheetData>
      <sheetData sheetId="21">
        <row r="9">
          <cell r="D9" t="str">
            <v>Scénario 1</v>
          </cell>
        </row>
        <row r="13">
          <cell r="D13">
            <v>1</v>
          </cell>
        </row>
        <row r="19">
          <cell r="F19">
            <v>22532.552545900828</v>
          </cell>
          <cell r="G19">
            <v>22534.560004383162</v>
          </cell>
          <cell r="H19">
            <v>22534.542011091478</v>
          </cell>
          <cell r="I19">
            <v>22534.542011091478</v>
          </cell>
          <cell r="K19">
            <v>22534.542002503982</v>
          </cell>
          <cell r="L19">
            <v>22534.542011091478</v>
          </cell>
        </row>
        <row r="51">
          <cell r="F51">
            <v>1.1205000000000001</v>
          </cell>
          <cell r="G51">
            <v>1.1205000000000001</v>
          </cell>
          <cell r="H51">
            <v>1.1205000000000001</v>
          </cell>
          <cell r="I51">
            <v>1.1205000000000001</v>
          </cell>
          <cell r="J51">
            <v>1.1204996109008789</v>
          </cell>
          <cell r="K51">
            <v>1.1205000000000001</v>
          </cell>
          <cell r="L51">
            <v>1.1205000000000001</v>
          </cell>
          <cell r="M51">
            <v>1.1204996109008789</v>
          </cell>
          <cell r="N51">
            <v>1.1204996109008789</v>
          </cell>
          <cell r="O51">
            <v>1.1204996109008789</v>
          </cell>
          <cell r="P51">
            <v>1.1204996109008789</v>
          </cell>
          <cell r="Q51">
            <v>1.1204996109008789</v>
          </cell>
          <cell r="R51">
            <v>1.1204996109008789</v>
          </cell>
          <cell r="S51">
            <v>1.1204996109008789</v>
          </cell>
          <cell r="T51">
            <v>1.1204996109008789</v>
          </cell>
          <cell r="U51">
            <v>1.1204996109008789</v>
          </cell>
          <cell r="V51">
            <v>1.1204996109008789</v>
          </cell>
          <cell r="W51">
            <v>1.1204996109008789</v>
          </cell>
          <cell r="X51">
            <v>1.1204996109008789</v>
          </cell>
          <cell r="Y51">
            <v>1.1204996109008789</v>
          </cell>
          <cell r="Z51">
            <v>1.1204996109008789</v>
          </cell>
          <cell r="AA51">
            <v>1.1204996109008789</v>
          </cell>
          <cell r="AB51">
            <v>1.1204996109008789</v>
          </cell>
          <cell r="AC51">
            <v>1.1204996109008789</v>
          </cell>
          <cell r="AD51">
            <v>1.1204996109008789</v>
          </cell>
          <cell r="AE51">
            <v>1.1204996109008789</v>
          </cell>
          <cell r="AF51">
            <v>1.1204996109008789</v>
          </cell>
        </row>
        <row r="62">
          <cell r="F62">
            <v>200</v>
          </cell>
          <cell r="G62">
            <v>200</v>
          </cell>
          <cell r="H62">
            <v>200</v>
          </cell>
          <cell r="I62">
            <v>200</v>
          </cell>
          <cell r="K62">
            <v>200</v>
          </cell>
          <cell r="L62">
            <v>200</v>
          </cell>
        </row>
        <row r="231">
          <cell r="F231">
            <v>26508.885348118623</v>
          </cell>
          <cell r="G231">
            <v>26511.24706398019</v>
          </cell>
          <cell r="H231">
            <v>26511.225895401742</v>
          </cell>
          <cell r="I231">
            <v>26511.225895401742</v>
          </cell>
          <cell r="K231">
            <v>26511.225885298802</v>
          </cell>
          <cell r="L231">
            <v>26511.225895401742</v>
          </cell>
        </row>
        <row r="233">
          <cell r="F233">
            <v>23941.258759177756</v>
          </cell>
          <cell r="G233">
            <v>23941.271473643053</v>
          </cell>
          <cell r="H233">
            <v>23941.271490596027</v>
          </cell>
          <cell r="I233">
            <v>23941.271490596027</v>
          </cell>
          <cell r="J233">
            <v>23941.265625</v>
          </cell>
          <cell r="K233">
            <v>23941.27149104765</v>
          </cell>
          <cell r="L233">
            <v>23941.271490596027</v>
          </cell>
          <cell r="M233">
            <v>23941.265625</v>
          </cell>
          <cell r="N233">
            <v>23941.265625</v>
          </cell>
          <cell r="O233">
            <v>23941.265625</v>
          </cell>
          <cell r="P233">
            <v>23941.265625</v>
          </cell>
          <cell r="Q233">
            <v>23941.265625</v>
          </cell>
          <cell r="R233">
            <v>23941.265625</v>
          </cell>
          <cell r="S233">
            <v>23941.265625</v>
          </cell>
          <cell r="T233">
            <v>23941.265625</v>
          </cell>
          <cell r="U233">
            <v>23941.265625</v>
          </cell>
          <cell r="V233">
            <v>23941.265625</v>
          </cell>
          <cell r="W233">
            <v>23941.265625</v>
          </cell>
          <cell r="X233">
            <v>23941.265625</v>
          </cell>
          <cell r="Y233">
            <v>23941.265625</v>
          </cell>
          <cell r="Z233">
            <v>23941.265625</v>
          </cell>
          <cell r="AA233">
            <v>23941.265625</v>
          </cell>
          <cell r="AB233">
            <v>23941.265625</v>
          </cell>
          <cell r="AC233">
            <v>23941.265625</v>
          </cell>
          <cell r="AD233">
            <v>23941.265625</v>
          </cell>
          <cell r="AE233">
            <v>23941.265625</v>
          </cell>
          <cell r="AF233">
            <v>23941.265625</v>
          </cell>
        </row>
        <row r="351">
          <cell r="F351">
            <v>0</v>
          </cell>
          <cell r="G351">
            <v>0</v>
          </cell>
          <cell r="H351">
            <v>479.93902333638118</v>
          </cell>
          <cell r="I351">
            <v>479.93902333638118</v>
          </cell>
          <cell r="J351">
            <v>479.93896484375</v>
          </cell>
          <cell r="K351">
            <v>0</v>
          </cell>
          <cell r="L351">
            <v>479.93902333638118</v>
          </cell>
          <cell r="M351">
            <v>479.93896484375</v>
          </cell>
          <cell r="N351">
            <v>479.93896484375</v>
          </cell>
          <cell r="O351">
            <v>479.93896484375</v>
          </cell>
          <cell r="P351">
            <v>479.93896484375</v>
          </cell>
          <cell r="Q351">
            <v>479.93896484375</v>
          </cell>
          <cell r="R351">
            <v>479.93896484375</v>
          </cell>
          <cell r="S351">
            <v>479.93896484375</v>
          </cell>
          <cell r="T351">
            <v>479.93896484375</v>
          </cell>
          <cell r="U351">
            <v>479.93896484375</v>
          </cell>
          <cell r="V351">
            <v>479.93896484375</v>
          </cell>
          <cell r="W351">
            <v>479.93896484375</v>
          </cell>
          <cell r="X351">
            <v>479.93896484375</v>
          </cell>
          <cell r="Y351">
            <v>479.93896484375</v>
          </cell>
          <cell r="Z351">
            <v>479.93896484375</v>
          </cell>
          <cell r="AA351">
            <v>479.93896484375</v>
          </cell>
          <cell r="AB351">
            <v>479.93896484375</v>
          </cell>
          <cell r="AC351">
            <v>479.93896484375</v>
          </cell>
          <cell r="AD351">
            <v>479.93896484375</v>
          </cell>
          <cell r="AE351">
            <v>479.93896484375</v>
          </cell>
          <cell r="AF351">
            <v>479.93896484375</v>
          </cell>
        </row>
      </sheetData>
      <sheetData sheetId="22">
        <row r="13">
          <cell r="D13">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V233">
            <v>479.93896484375</v>
          </cell>
          <cell r="W233">
            <v>479.93896484375</v>
          </cell>
        </row>
        <row r="351">
          <cell r="F351">
            <v>479.93896484375</v>
          </cell>
          <cell r="G351">
            <v>479.93896484375</v>
          </cell>
          <cell r="H351">
            <v>479.93896484375</v>
          </cell>
          <cell r="I351">
            <v>479.93896484375</v>
          </cell>
          <cell r="J351">
            <v>479.93896484375</v>
          </cell>
          <cell r="K351">
            <v>479.93896484375</v>
          </cell>
          <cell r="L351">
            <v>479.93896484375</v>
          </cell>
          <cell r="M351">
            <v>479.93896484375</v>
          </cell>
          <cell r="N351">
            <v>479.93896484375</v>
          </cell>
          <cell r="O351">
            <v>479.93896484375</v>
          </cell>
          <cell r="P351">
            <v>479.93896484375</v>
          </cell>
          <cell r="Q351">
            <v>479.93896484375</v>
          </cell>
          <cell r="R351">
            <v>479.93896484375</v>
          </cell>
          <cell r="S351">
            <v>479.93896484375</v>
          </cell>
          <cell r="T351">
            <v>479.93896484375</v>
          </cell>
          <cell r="U351">
            <v>479.93896484375</v>
          </cell>
          <cell r="V351">
            <v>479.93896484375</v>
          </cell>
          <cell r="W351">
            <v>479.93896484375</v>
          </cell>
        </row>
      </sheetData>
      <sheetData sheetId="23">
        <row r="13">
          <cell r="D13">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V233">
            <v>479.93896484375</v>
          </cell>
          <cell r="W233">
            <v>479.93896484375</v>
          </cell>
        </row>
        <row r="351">
          <cell r="F351">
            <v>479.93896484375</v>
          </cell>
          <cell r="G351">
            <v>479.93896484375</v>
          </cell>
          <cell r="H351">
            <v>479.93896484375</v>
          </cell>
          <cell r="I351">
            <v>479.93896484375</v>
          </cell>
          <cell r="J351">
            <v>479.93896484375</v>
          </cell>
          <cell r="K351">
            <v>479.93896484375</v>
          </cell>
          <cell r="L351">
            <v>479.93896484375</v>
          </cell>
          <cell r="M351">
            <v>479.93896484375</v>
          </cell>
          <cell r="N351">
            <v>479.93896484375</v>
          </cell>
          <cell r="O351">
            <v>479.93896484375</v>
          </cell>
          <cell r="P351">
            <v>479.93896484375</v>
          </cell>
          <cell r="Q351">
            <v>479.93896484375</v>
          </cell>
          <cell r="R351">
            <v>479.93896484375</v>
          </cell>
          <cell r="S351">
            <v>479.93896484375</v>
          </cell>
          <cell r="T351">
            <v>479.93896484375</v>
          </cell>
          <cell r="U351">
            <v>479.93896484375</v>
          </cell>
          <cell r="V351">
            <v>479.93896484375</v>
          </cell>
          <cell r="W351">
            <v>479.93896484375</v>
          </cell>
        </row>
      </sheetData>
      <sheetData sheetId="24">
        <row r="13">
          <cell r="D13">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row r="351">
          <cell r="F351">
            <v>479.93896484375</v>
          </cell>
          <cell r="G351">
            <v>479.93896484375</v>
          </cell>
          <cell r="H351">
            <v>479.93896484375</v>
          </cell>
          <cell r="I351">
            <v>479.93896484375</v>
          </cell>
          <cell r="J351">
            <v>479.93896484375</v>
          </cell>
          <cell r="K351">
            <v>479.93896484375</v>
          </cell>
          <cell r="L351">
            <v>479.93896484375</v>
          </cell>
          <cell r="M351">
            <v>479.93896484375</v>
          </cell>
          <cell r="N351">
            <v>479.93896484375</v>
          </cell>
          <cell r="O351">
            <v>479.93896484375</v>
          </cell>
          <cell r="P351">
            <v>479.93896484375</v>
          </cell>
          <cell r="Q351">
            <v>479.93896484375</v>
          </cell>
          <cell r="R351">
            <v>479.93896484375</v>
          </cell>
          <cell r="S351">
            <v>479.93896484375</v>
          </cell>
          <cell r="T351">
            <v>479.93896484375</v>
          </cell>
          <cell r="U351">
            <v>479.93896484375</v>
          </cell>
          <cell r="W351">
            <v>479.93896484375</v>
          </cell>
        </row>
      </sheetData>
      <sheetData sheetId="25">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W233">
            <v>479.93896484375</v>
          </cell>
        </row>
        <row r="351">
          <cell r="F351">
            <v>479.93896484375</v>
          </cell>
          <cell r="G351">
            <v>479.93896484375</v>
          </cell>
          <cell r="H351">
            <v>479.93896484375</v>
          </cell>
          <cell r="I351">
            <v>479.93896484375</v>
          </cell>
          <cell r="J351">
            <v>479.93896484375</v>
          </cell>
          <cell r="K351">
            <v>479.93896484375</v>
          </cell>
          <cell r="L351">
            <v>479.93896484375</v>
          </cell>
          <cell r="M351">
            <v>479.93896484375</v>
          </cell>
          <cell r="N351">
            <v>479.93896484375</v>
          </cell>
          <cell r="O351">
            <v>479.93896484375</v>
          </cell>
          <cell r="P351">
            <v>479.93896484375</v>
          </cell>
          <cell r="Q351">
            <v>479.93896484375</v>
          </cell>
          <cell r="R351">
            <v>479.93896484375</v>
          </cell>
          <cell r="S351">
            <v>479.93896484375</v>
          </cell>
          <cell r="W351">
            <v>479.93896484375</v>
          </cell>
        </row>
      </sheetData>
      <sheetData sheetId="26">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W233">
            <v>479.93896484375</v>
          </cell>
        </row>
        <row r="351">
          <cell r="F351">
            <v>479.93896484375</v>
          </cell>
          <cell r="G351">
            <v>479.93896484375</v>
          </cell>
          <cell r="H351">
            <v>479.93896484375</v>
          </cell>
          <cell r="I351">
            <v>479.93896484375</v>
          </cell>
          <cell r="J351">
            <v>479.93896484375</v>
          </cell>
          <cell r="K351">
            <v>479.93896484375</v>
          </cell>
          <cell r="L351">
            <v>479.93896484375</v>
          </cell>
          <cell r="M351">
            <v>479.93896484375</v>
          </cell>
          <cell r="N351">
            <v>479.93896484375</v>
          </cell>
          <cell r="O351">
            <v>479.93896484375</v>
          </cell>
          <cell r="P351">
            <v>479.93896484375</v>
          </cell>
          <cell r="Q351">
            <v>479.93896484375</v>
          </cell>
          <cell r="R351">
            <v>479.93896484375</v>
          </cell>
          <cell r="S351">
            <v>479.93896484375</v>
          </cell>
          <cell r="T351">
            <v>479.93896484375</v>
          </cell>
          <cell r="W351">
            <v>479.93896484375</v>
          </cell>
        </row>
      </sheetData>
      <sheetData sheetId="27">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sheetData>
      <sheetData sheetId="28">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sheetData>
      <sheetData sheetId="29">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sheetData>
      <sheetData sheetId="30">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sheetData>
      <sheetData sheetId="31">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sheetData>
      <sheetData sheetId="32">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V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V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V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V233">
            <v>479.93896484375</v>
          </cell>
          <cell r="W233">
            <v>479.93896484375</v>
          </cell>
        </row>
      </sheetData>
      <sheetData sheetId="33">
        <row r="13">
          <cell r="D13">
            <v>479.93896484375</v>
          </cell>
        </row>
        <row r="19">
          <cell r="F19">
            <v>479.93896484375</v>
          </cell>
          <cell r="G19">
            <v>479.93896484375</v>
          </cell>
          <cell r="H19">
            <v>479.93896484375</v>
          </cell>
          <cell r="I19">
            <v>479.93896484375</v>
          </cell>
          <cell r="J19">
            <v>479.93896484375</v>
          </cell>
          <cell r="K19">
            <v>479.93896484375</v>
          </cell>
          <cell r="L19">
            <v>479.93896484375</v>
          </cell>
          <cell r="M19">
            <v>479.93896484375</v>
          </cell>
          <cell r="N19">
            <v>479.93896484375</v>
          </cell>
          <cell r="O19">
            <v>479.93896484375</v>
          </cell>
          <cell r="P19">
            <v>479.93896484375</v>
          </cell>
          <cell r="Q19">
            <v>479.93896484375</v>
          </cell>
          <cell r="R19">
            <v>479.93896484375</v>
          </cell>
          <cell r="S19">
            <v>479.93896484375</v>
          </cell>
          <cell r="T19">
            <v>479.93896484375</v>
          </cell>
          <cell r="U19">
            <v>479.93896484375</v>
          </cell>
          <cell r="W19">
            <v>479.93896484375</v>
          </cell>
        </row>
        <row r="51">
          <cell r="F51">
            <v>479.93896484375</v>
          </cell>
          <cell r="G51">
            <v>479.93896484375</v>
          </cell>
          <cell r="H51">
            <v>479.93896484375</v>
          </cell>
          <cell r="I51">
            <v>479.93896484375</v>
          </cell>
          <cell r="J51">
            <v>479.93896484375</v>
          </cell>
          <cell r="K51">
            <v>479.93896484375</v>
          </cell>
          <cell r="L51">
            <v>479.93896484375</v>
          </cell>
          <cell r="M51">
            <v>479.93896484375</v>
          </cell>
          <cell r="N51">
            <v>479.93896484375</v>
          </cell>
          <cell r="O51">
            <v>479.93896484375</v>
          </cell>
          <cell r="P51">
            <v>479.93896484375</v>
          </cell>
          <cell r="Q51">
            <v>479.93896484375</v>
          </cell>
          <cell r="R51">
            <v>479.93896484375</v>
          </cell>
          <cell r="S51">
            <v>479.93896484375</v>
          </cell>
          <cell r="T51">
            <v>479.93896484375</v>
          </cell>
          <cell r="U51">
            <v>479.93896484375</v>
          </cell>
          <cell r="V51">
            <v>479.93896484375</v>
          </cell>
          <cell r="W51">
            <v>479.93896484375</v>
          </cell>
        </row>
        <row r="62">
          <cell r="F62">
            <v>479.93896484375</v>
          </cell>
          <cell r="G62">
            <v>479.93896484375</v>
          </cell>
          <cell r="H62">
            <v>479.93896484375</v>
          </cell>
          <cell r="I62">
            <v>479.93896484375</v>
          </cell>
          <cell r="J62">
            <v>479.93896484375</v>
          </cell>
          <cell r="K62">
            <v>479.93896484375</v>
          </cell>
          <cell r="L62">
            <v>479.93896484375</v>
          </cell>
          <cell r="M62">
            <v>479.93896484375</v>
          </cell>
          <cell r="N62">
            <v>479.93896484375</v>
          </cell>
          <cell r="O62">
            <v>479.93896484375</v>
          </cell>
          <cell r="P62">
            <v>479.93896484375</v>
          </cell>
          <cell r="Q62">
            <v>479.93896484375</v>
          </cell>
          <cell r="R62">
            <v>479.93896484375</v>
          </cell>
          <cell r="S62">
            <v>479.93896484375</v>
          </cell>
          <cell r="T62">
            <v>479.93896484375</v>
          </cell>
          <cell r="U62">
            <v>479.93896484375</v>
          </cell>
          <cell r="W62">
            <v>479.93896484375</v>
          </cell>
        </row>
        <row r="231">
          <cell r="F231">
            <v>479.93896484375</v>
          </cell>
          <cell r="G231">
            <v>479.93896484375</v>
          </cell>
          <cell r="H231">
            <v>479.93896484375</v>
          </cell>
          <cell r="I231">
            <v>479.93896484375</v>
          </cell>
          <cell r="J231">
            <v>479.93896484375</v>
          </cell>
          <cell r="K231">
            <v>479.93896484375</v>
          </cell>
          <cell r="L231">
            <v>479.93896484375</v>
          </cell>
          <cell r="M231">
            <v>479.93896484375</v>
          </cell>
          <cell r="N231">
            <v>479.93896484375</v>
          </cell>
          <cell r="O231">
            <v>479.93896484375</v>
          </cell>
          <cell r="P231">
            <v>479.93896484375</v>
          </cell>
          <cell r="Q231">
            <v>479.93896484375</v>
          </cell>
          <cell r="R231">
            <v>479.93896484375</v>
          </cell>
          <cell r="S231">
            <v>479.93896484375</v>
          </cell>
          <cell r="T231">
            <v>479.93896484375</v>
          </cell>
          <cell r="U231">
            <v>479.93896484375</v>
          </cell>
          <cell r="W231">
            <v>479.93896484375</v>
          </cell>
        </row>
        <row r="233">
          <cell r="F233">
            <v>479.93896484375</v>
          </cell>
          <cell r="G233">
            <v>479.93896484375</v>
          </cell>
          <cell r="H233">
            <v>479.93896484375</v>
          </cell>
          <cell r="I233">
            <v>479.93896484375</v>
          </cell>
          <cell r="J233">
            <v>479.93896484375</v>
          </cell>
          <cell r="K233">
            <v>479.93896484375</v>
          </cell>
          <cell r="L233">
            <v>479.93896484375</v>
          </cell>
          <cell r="M233">
            <v>479.93896484375</v>
          </cell>
          <cell r="N233">
            <v>479.93896484375</v>
          </cell>
          <cell r="O233">
            <v>479.93896484375</v>
          </cell>
          <cell r="P233">
            <v>479.93896484375</v>
          </cell>
          <cell r="Q233">
            <v>479.93896484375</v>
          </cell>
          <cell r="R233">
            <v>479.93896484375</v>
          </cell>
          <cell r="S233">
            <v>479.93896484375</v>
          </cell>
          <cell r="T233">
            <v>479.93896484375</v>
          </cell>
          <cell r="U233">
            <v>479.93896484375</v>
          </cell>
          <cell r="W233">
            <v>479.93896484375</v>
          </cell>
        </row>
      </sheetData>
      <sheetData sheetId="34">
        <row r="13">
          <cell r="D13">
            <v>479.93896484375</v>
          </cell>
        </row>
        <row r="19">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51">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238">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W238">
            <v>0</v>
          </cell>
        </row>
      </sheetData>
      <sheetData sheetId="35"/>
      <sheetData sheetId="36">
        <row r="13">
          <cell r="D13">
            <v>0</v>
          </cell>
        </row>
        <row r="19">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W19">
            <v>0</v>
          </cell>
        </row>
        <row r="51">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62">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W62">
            <v>0</v>
          </cell>
        </row>
        <row r="282">
          <cell r="F282">
            <v>0</v>
          </cell>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W282">
            <v>0</v>
          </cell>
        </row>
      </sheetData>
      <sheetData sheetId="37">
        <row r="13">
          <cell r="D13">
            <v>0</v>
          </cell>
        </row>
        <row r="19">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W19">
            <v>0</v>
          </cell>
        </row>
        <row r="51">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62">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W62">
            <v>0</v>
          </cell>
        </row>
        <row r="238">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W238">
            <v>0</v>
          </cell>
        </row>
        <row r="358">
          <cell r="F358">
            <v>0</v>
          </cell>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W358">
            <v>0</v>
          </cell>
        </row>
      </sheetData>
      <sheetData sheetId="38">
        <row r="13">
          <cell r="D13">
            <v>3</v>
          </cell>
        </row>
      </sheetData>
      <sheetData sheetId="39">
        <row r="9">
          <cell r="D9">
            <v>32788.605473521224</v>
          </cell>
          <cell r="E9">
            <v>26508.885306342283</v>
          </cell>
          <cell r="F9">
            <v>0</v>
          </cell>
          <cell r="G9">
            <v>0</v>
          </cell>
          <cell r="H9">
            <v>0</v>
          </cell>
          <cell r="I9">
            <v>0</v>
          </cell>
          <cell r="J9">
            <v>0</v>
          </cell>
          <cell r="K9">
            <v>0</v>
          </cell>
          <cell r="L9">
            <v>0</v>
          </cell>
          <cell r="M9">
            <v>0</v>
          </cell>
          <cell r="N9">
            <v>0</v>
          </cell>
          <cell r="O9">
            <v>0</v>
          </cell>
          <cell r="P9">
            <v>0</v>
          </cell>
          <cell r="Q9">
            <v>0</v>
          </cell>
          <cell r="R9">
            <v>0</v>
          </cell>
          <cell r="T9">
            <v>0</v>
          </cell>
          <cell r="U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T10">
            <v>0</v>
          </cell>
          <cell r="U10">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T25">
            <v>0</v>
          </cell>
          <cell r="U25">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T28">
            <v>0</v>
          </cell>
          <cell r="U28">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T31">
            <v>0</v>
          </cell>
          <cell r="U31">
            <v>0</v>
          </cell>
        </row>
        <row r="120">
          <cell r="B120">
            <v>2</v>
          </cell>
          <cell r="E120">
            <v>0</v>
          </cell>
          <cell r="H120">
            <v>2</v>
          </cell>
          <cell r="K120">
            <v>0</v>
          </cell>
          <cell r="N120">
            <v>2</v>
          </cell>
          <cell r="Q120">
            <v>0</v>
          </cell>
          <cell r="T120">
            <v>2</v>
          </cell>
          <cell r="W120">
            <v>0</v>
          </cell>
          <cell r="Z120">
            <v>2</v>
          </cell>
          <cell r="AC120">
            <v>0</v>
          </cell>
          <cell r="AF120">
            <v>2</v>
          </cell>
          <cell r="AI120">
            <v>0</v>
          </cell>
          <cell r="AL120">
            <v>2</v>
          </cell>
          <cell r="AO120">
            <v>0</v>
          </cell>
          <cell r="AR120">
            <v>2</v>
          </cell>
          <cell r="AU120">
            <v>0</v>
          </cell>
          <cell r="AX120">
            <v>2</v>
          </cell>
          <cell r="BA120">
            <v>0</v>
          </cell>
          <cell r="BG120">
            <v>0</v>
          </cell>
          <cell r="BJ120">
            <v>2</v>
          </cell>
          <cell r="BM120">
            <v>0</v>
          </cell>
          <cell r="BP120">
            <v>2</v>
          </cell>
          <cell r="BS120">
            <v>0</v>
          </cell>
          <cell r="BV120">
            <v>2</v>
          </cell>
          <cell r="BY120">
            <v>0</v>
          </cell>
          <cell r="CB120">
            <v>2</v>
          </cell>
          <cell r="CE120">
            <v>0</v>
          </cell>
          <cell r="CH120">
            <v>2</v>
          </cell>
          <cell r="CT120">
            <v>2</v>
          </cell>
          <cell r="CZ120">
            <v>3</v>
          </cell>
        </row>
        <row r="121">
          <cell r="C121">
            <v>2476</v>
          </cell>
          <cell r="D121">
            <v>2476</v>
          </cell>
          <cell r="E121">
            <v>0</v>
          </cell>
          <cell r="F121">
            <v>0</v>
          </cell>
          <cell r="I121">
            <v>4879</v>
          </cell>
          <cell r="J121">
            <v>4880</v>
          </cell>
          <cell r="K121">
            <v>-0.29653567001114567</v>
          </cell>
          <cell r="L121">
            <v>1</v>
          </cell>
          <cell r="O121">
            <v>13524.170379248724</v>
          </cell>
          <cell r="P121">
            <v>13100</v>
          </cell>
          <cell r="Q121">
            <v>0</v>
          </cell>
          <cell r="R121">
            <v>200</v>
          </cell>
          <cell r="U121">
            <v>10294</v>
          </cell>
          <cell r="V121">
            <v>10294</v>
          </cell>
          <cell r="W121">
            <v>0</v>
          </cell>
          <cell r="X121">
            <v>1</v>
          </cell>
          <cell r="AA121">
            <v>-1</v>
          </cell>
          <cell r="AB121">
            <v>0</v>
          </cell>
          <cell r="AC121">
            <v>-0.25821965340226927</v>
          </cell>
          <cell r="AD121">
            <v>1</v>
          </cell>
          <cell r="AG121">
            <v>-1</v>
          </cell>
          <cell r="AH121">
            <v>0</v>
          </cell>
          <cell r="AI121">
            <v>-0.25821965340226927</v>
          </cell>
          <cell r="AJ121">
            <v>1</v>
          </cell>
          <cell r="AM121">
            <v>-1</v>
          </cell>
          <cell r="AN121">
            <v>0</v>
          </cell>
          <cell r="AO121">
            <v>-0.25821965340226927</v>
          </cell>
          <cell r="AP121">
            <v>1</v>
          </cell>
          <cell r="AS121">
            <v>-1</v>
          </cell>
          <cell r="AT121">
            <v>0</v>
          </cell>
          <cell r="AU121">
            <v>-0.25821965340226927</v>
          </cell>
          <cell r="AV121">
            <v>1</v>
          </cell>
          <cell r="AY121">
            <v>-1</v>
          </cell>
          <cell r="AZ121">
            <v>0</v>
          </cell>
          <cell r="BA121">
            <v>-0.25821965340226927</v>
          </cell>
          <cell r="BB121">
            <v>1</v>
          </cell>
          <cell r="BE121">
            <v>-1</v>
          </cell>
          <cell r="BF121">
            <v>0</v>
          </cell>
          <cell r="BG121">
            <v>-0.25821965340226927</v>
          </cell>
          <cell r="BH121">
            <v>1</v>
          </cell>
          <cell r="BK121">
            <v>-1</v>
          </cell>
          <cell r="BL121">
            <v>0</v>
          </cell>
          <cell r="BM121">
            <v>-0.25821965340226927</v>
          </cell>
          <cell r="BN121">
            <v>1</v>
          </cell>
          <cell r="BQ121">
            <v>-1</v>
          </cell>
          <cell r="BR121">
            <v>0</v>
          </cell>
          <cell r="BS121">
            <v>-0.25821965340226927</v>
          </cell>
          <cell r="BT121">
            <v>1</v>
          </cell>
          <cell r="BW121">
            <v>-1</v>
          </cell>
          <cell r="BX121">
            <v>0</v>
          </cell>
          <cell r="BY121">
            <v>-0.25821965340226927</v>
          </cell>
          <cell r="BZ121">
            <v>1</v>
          </cell>
          <cell r="CC121">
            <v>-1</v>
          </cell>
          <cell r="CD121">
            <v>0</v>
          </cell>
          <cell r="CE121">
            <v>-0.25821965340226927</v>
          </cell>
          <cell r="CF121">
            <v>1</v>
          </cell>
          <cell r="CI121">
            <v>0</v>
          </cell>
          <cell r="CJ121">
            <v>0</v>
          </cell>
          <cell r="CK121">
            <v>0</v>
          </cell>
          <cell r="CL121">
            <v>0</v>
          </cell>
          <cell r="CU121">
            <v>-1</v>
          </cell>
          <cell r="CV121">
            <v>0</v>
          </cell>
          <cell r="CW121">
            <v>-0.25821965340226927</v>
          </cell>
          <cell r="CX121">
            <v>1</v>
          </cell>
          <cell r="DA121">
            <v>6000</v>
          </cell>
          <cell r="DB121">
            <v>5000</v>
          </cell>
          <cell r="DC121">
            <v>48.44936553559689</v>
          </cell>
          <cell r="DD121">
            <v>1000</v>
          </cell>
        </row>
        <row r="122">
          <cell r="AG122">
            <v>1000</v>
          </cell>
          <cell r="AH122">
            <v>1000</v>
          </cell>
          <cell r="AI122">
            <v>1000</v>
          </cell>
          <cell r="AJ122">
            <v>1000</v>
          </cell>
          <cell r="AM122">
            <v>1000</v>
          </cell>
          <cell r="AN122">
            <v>1000</v>
          </cell>
          <cell r="AO122">
            <v>1000</v>
          </cell>
          <cell r="AP122">
            <v>1000</v>
          </cell>
          <cell r="AS122">
            <v>1000</v>
          </cell>
          <cell r="AT122">
            <v>1000</v>
          </cell>
          <cell r="AU122">
            <v>1000</v>
          </cell>
          <cell r="AV122">
            <v>1000</v>
          </cell>
          <cell r="AY122">
            <v>1000</v>
          </cell>
          <cell r="AZ122">
            <v>1000</v>
          </cell>
          <cell r="BA122">
            <v>1000</v>
          </cell>
          <cell r="BB122">
            <v>1000</v>
          </cell>
          <cell r="BE122">
            <v>1000</v>
          </cell>
          <cell r="BF122">
            <v>1000</v>
          </cell>
          <cell r="BG122">
            <v>1000</v>
          </cell>
          <cell r="BH122">
            <v>1000</v>
          </cell>
          <cell r="BK122">
            <v>1000</v>
          </cell>
          <cell r="BL122">
            <v>1000</v>
          </cell>
          <cell r="BM122">
            <v>1000</v>
          </cell>
          <cell r="BN122">
            <v>1000</v>
          </cell>
          <cell r="BQ122">
            <v>1000</v>
          </cell>
          <cell r="BR122">
            <v>1000</v>
          </cell>
          <cell r="BS122">
            <v>1000</v>
          </cell>
          <cell r="BT122">
            <v>1000</v>
          </cell>
          <cell r="BW122">
            <v>1000</v>
          </cell>
          <cell r="BX122">
            <v>1000</v>
          </cell>
          <cell r="BY122">
            <v>1000</v>
          </cell>
          <cell r="BZ122">
            <v>1000</v>
          </cell>
          <cell r="CC122">
            <v>1000</v>
          </cell>
          <cell r="CD122">
            <v>1000</v>
          </cell>
          <cell r="CE122">
            <v>1000</v>
          </cell>
          <cell r="CF122">
            <v>1000</v>
          </cell>
          <cell r="CI122">
            <v>1000</v>
          </cell>
          <cell r="CJ122">
            <v>1000</v>
          </cell>
          <cell r="CK122">
            <v>1000</v>
          </cell>
          <cell r="CL122">
            <v>1000</v>
          </cell>
          <cell r="CU122">
            <v>1000</v>
          </cell>
          <cell r="CV122">
            <v>1000</v>
          </cell>
          <cell r="CW122">
            <v>1000</v>
          </cell>
          <cell r="CX122">
            <v>1000</v>
          </cell>
          <cell r="DA122">
            <v>7000</v>
          </cell>
          <cell r="DB122">
            <v>6000</v>
          </cell>
          <cell r="DC122">
            <v>48.449489499867404</v>
          </cell>
          <cell r="DD122">
            <v>1000</v>
          </cell>
        </row>
        <row r="123">
          <cell r="AG123">
            <v>1000</v>
          </cell>
          <cell r="AH123">
            <v>1000</v>
          </cell>
          <cell r="AI123">
            <v>1000</v>
          </cell>
          <cell r="AJ123">
            <v>1000</v>
          </cell>
          <cell r="AM123">
            <v>1000</v>
          </cell>
          <cell r="AN123">
            <v>1000</v>
          </cell>
          <cell r="AO123">
            <v>1000</v>
          </cell>
          <cell r="AP123">
            <v>1000</v>
          </cell>
          <cell r="AS123">
            <v>1000</v>
          </cell>
          <cell r="AT123">
            <v>1000</v>
          </cell>
          <cell r="AU123">
            <v>1000</v>
          </cell>
          <cell r="AV123">
            <v>1000</v>
          </cell>
          <cell r="AY123">
            <v>1000</v>
          </cell>
          <cell r="AZ123">
            <v>1000</v>
          </cell>
          <cell r="BA123">
            <v>1000</v>
          </cell>
          <cell r="BB123">
            <v>1000</v>
          </cell>
          <cell r="BE123">
            <v>1000</v>
          </cell>
          <cell r="BF123">
            <v>1000</v>
          </cell>
          <cell r="BG123">
            <v>1000</v>
          </cell>
          <cell r="BH123">
            <v>1000</v>
          </cell>
          <cell r="BK123">
            <v>1000</v>
          </cell>
          <cell r="BL123">
            <v>1000</v>
          </cell>
          <cell r="BM123">
            <v>1000</v>
          </cell>
          <cell r="BN123">
            <v>1000</v>
          </cell>
          <cell r="BQ123">
            <v>1000</v>
          </cell>
          <cell r="BR123">
            <v>1000</v>
          </cell>
          <cell r="BS123">
            <v>1000</v>
          </cell>
          <cell r="BT123">
            <v>1000</v>
          </cell>
          <cell r="BW123">
            <v>1000</v>
          </cell>
          <cell r="BX123">
            <v>1000</v>
          </cell>
          <cell r="BY123">
            <v>1000</v>
          </cell>
          <cell r="BZ123">
            <v>1000</v>
          </cell>
          <cell r="CC123">
            <v>1000</v>
          </cell>
          <cell r="CD123">
            <v>1000</v>
          </cell>
          <cell r="CE123">
            <v>1000</v>
          </cell>
          <cell r="CF123">
            <v>1000</v>
          </cell>
          <cell r="CI123">
            <v>1000</v>
          </cell>
          <cell r="CJ123">
            <v>1000</v>
          </cell>
          <cell r="CK123">
            <v>1000</v>
          </cell>
          <cell r="CL123">
            <v>1000</v>
          </cell>
          <cell r="CU123">
            <v>1000</v>
          </cell>
          <cell r="CV123">
            <v>1000</v>
          </cell>
          <cell r="CW123">
            <v>1000</v>
          </cell>
          <cell r="CX123">
            <v>1000</v>
          </cell>
          <cell r="DA123">
            <v>1000</v>
          </cell>
          <cell r="DB123">
            <v>1000</v>
          </cell>
          <cell r="DC123">
            <v>1000</v>
          </cell>
          <cell r="DD123">
            <v>1000</v>
          </cell>
        </row>
        <row r="124">
          <cell r="AG124">
            <v>1000</v>
          </cell>
          <cell r="AH124">
            <v>1000</v>
          </cell>
          <cell r="AI124">
            <v>1000</v>
          </cell>
          <cell r="AJ124">
            <v>1000</v>
          </cell>
          <cell r="AM124">
            <v>1000</v>
          </cell>
          <cell r="AN124">
            <v>1000</v>
          </cell>
          <cell r="AO124">
            <v>1000</v>
          </cell>
          <cell r="AP124">
            <v>1000</v>
          </cell>
          <cell r="AS124">
            <v>1000</v>
          </cell>
          <cell r="AT124">
            <v>1000</v>
          </cell>
          <cell r="AU124">
            <v>1000</v>
          </cell>
          <cell r="AV124">
            <v>1000</v>
          </cell>
          <cell r="AY124">
            <v>1000</v>
          </cell>
          <cell r="AZ124">
            <v>1000</v>
          </cell>
          <cell r="BA124">
            <v>1000</v>
          </cell>
          <cell r="BB124">
            <v>1000</v>
          </cell>
          <cell r="BE124">
            <v>1000</v>
          </cell>
          <cell r="BF124">
            <v>1000</v>
          </cell>
          <cell r="BG124">
            <v>1000</v>
          </cell>
          <cell r="BH124">
            <v>1000</v>
          </cell>
          <cell r="BK124">
            <v>1000</v>
          </cell>
          <cell r="BL124">
            <v>1000</v>
          </cell>
          <cell r="BM124">
            <v>1000</v>
          </cell>
          <cell r="BN124">
            <v>1000</v>
          </cell>
          <cell r="BQ124">
            <v>1000</v>
          </cell>
          <cell r="BR124">
            <v>1000</v>
          </cell>
          <cell r="BS124">
            <v>1000</v>
          </cell>
          <cell r="BT124">
            <v>1000</v>
          </cell>
          <cell r="BW124">
            <v>1000</v>
          </cell>
          <cell r="BX124">
            <v>1000</v>
          </cell>
          <cell r="BY124">
            <v>1000</v>
          </cell>
          <cell r="BZ124">
            <v>1000</v>
          </cell>
          <cell r="CC124">
            <v>1000</v>
          </cell>
          <cell r="CD124">
            <v>1000</v>
          </cell>
          <cell r="CE124">
            <v>1000</v>
          </cell>
          <cell r="CF124">
            <v>1000</v>
          </cell>
          <cell r="CI124">
            <v>1000</v>
          </cell>
          <cell r="CJ124">
            <v>1000</v>
          </cell>
          <cell r="CK124">
            <v>1000</v>
          </cell>
          <cell r="CL124">
            <v>1000</v>
          </cell>
          <cell r="CU124">
            <v>1000</v>
          </cell>
          <cell r="CV124">
            <v>1000</v>
          </cell>
          <cell r="CW124">
            <v>1000</v>
          </cell>
          <cell r="CX124">
            <v>1000</v>
          </cell>
          <cell r="DA124">
            <v>1000</v>
          </cell>
          <cell r="DB124">
            <v>1000</v>
          </cell>
          <cell r="DC124">
            <v>1000</v>
          </cell>
          <cell r="DD124">
            <v>1000</v>
          </cell>
        </row>
        <row r="125">
          <cell r="AG125">
            <v>1000</v>
          </cell>
          <cell r="AH125">
            <v>1000</v>
          </cell>
          <cell r="AI125">
            <v>1000</v>
          </cell>
          <cell r="AJ125">
            <v>1000</v>
          </cell>
          <cell r="AM125">
            <v>1000</v>
          </cell>
          <cell r="AN125">
            <v>1000</v>
          </cell>
          <cell r="AO125">
            <v>1000</v>
          </cell>
          <cell r="AP125">
            <v>1000</v>
          </cell>
          <cell r="AS125">
            <v>1000</v>
          </cell>
          <cell r="AT125">
            <v>1000</v>
          </cell>
          <cell r="AU125">
            <v>1000</v>
          </cell>
          <cell r="AV125">
            <v>1000</v>
          </cell>
          <cell r="AY125">
            <v>1000</v>
          </cell>
          <cell r="AZ125">
            <v>1000</v>
          </cell>
          <cell r="BA125">
            <v>1000</v>
          </cell>
          <cell r="BB125">
            <v>1000</v>
          </cell>
          <cell r="BE125">
            <v>1000</v>
          </cell>
          <cell r="BF125">
            <v>1000</v>
          </cell>
          <cell r="BG125">
            <v>1000</v>
          </cell>
          <cell r="BH125">
            <v>1000</v>
          </cell>
          <cell r="BK125">
            <v>1000</v>
          </cell>
          <cell r="BL125">
            <v>1000</v>
          </cell>
          <cell r="BM125">
            <v>1000</v>
          </cell>
          <cell r="BN125">
            <v>1000</v>
          </cell>
          <cell r="BQ125">
            <v>1000</v>
          </cell>
          <cell r="BR125">
            <v>1000</v>
          </cell>
          <cell r="BS125">
            <v>1000</v>
          </cell>
          <cell r="BT125">
            <v>1000</v>
          </cell>
          <cell r="BW125">
            <v>1000</v>
          </cell>
          <cell r="BX125">
            <v>1000</v>
          </cell>
          <cell r="BY125">
            <v>1000</v>
          </cell>
          <cell r="BZ125">
            <v>1000</v>
          </cell>
          <cell r="CC125">
            <v>1000</v>
          </cell>
          <cell r="CD125">
            <v>1000</v>
          </cell>
          <cell r="CE125">
            <v>1000</v>
          </cell>
          <cell r="CF125">
            <v>1000</v>
          </cell>
          <cell r="CI125">
            <v>1000</v>
          </cell>
          <cell r="CJ125">
            <v>1000</v>
          </cell>
          <cell r="CK125">
            <v>1000</v>
          </cell>
          <cell r="CL125">
            <v>1000</v>
          </cell>
          <cell r="CU125">
            <v>1000</v>
          </cell>
          <cell r="CV125">
            <v>1000</v>
          </cell>
          <cell r="CW125">
            <v>1000</v>
          </cell>
          <cell r="CX125">
            <v>1000</v>
          </cell>
          <cell r="DA125">
            <v>1000</v>
          </cell>
          <cell r="DB125">
            <v>1000</v>
          </cell>
          <cell r="DC125">
            <v>1000</v>
          </cell>
          <cell r="DD125">
            <v>1000</v>
          </cell>
        </row>
        <row r="126">
          <cell r="AG126">
            <v>1000</v>
          </cell>
          <cell r="AH126">
            <v>1000</v>
          </cell>
          <cell r="AI126">
            <v>1000</v>
          </cell>
          <cell r="AJ126">
            <v>1000</v>
          </cell>
          <cell r="AM126">
            <v>1000</v>
          </cell>
          <cell r="AN126">
            <v>1000</v>
          </cell>
          <cell r="AO126">
            <v>1000</v>
          </cell>
          <cell r="AP126">
            <v>1000</v>
          </cell>
          <cell r="AS126">
            <v>1000</v>
          </cell>
          <cell r="AT126">
            <v>1000</v>
          </cell>
          <cell r="AU126">
            <v>1000</v>
          </cell>
          <cell r="AV126">
            <v>1000</v>
          </cell>
          <cell r="AY126">
            <v>1000</v>
          </cell>
          <cell r="AZ126">
            <v>1000</v>
          </cell>
          <cell r="BA126">
            <v>1000</v>
          </cell>
          <cell r="BB126">
            <v>1000</v>
          </cell>
          <cell r="BE126">
            <v>1000</v>
          </cell>
          <cell r="BF126">
            <v>1000</v>
          </cell>
          <cell r="BG126">
            <v>1000</v>
          </cell>
          <cell r="BH126">
            <v>1000</v>
          </cell>
          <cell r="BK126">
            <v>1000</v>
          </cell>
          <cell r="BL126">
            <v>1000</v>
          </cell>
          <cell r="BM126">
            <v>1000</v>
          </cell>
          <cell r="BN126">
            <v>1000</v>
          </cell>
          <cell r="BQ126">
            <v>1000</v>
          </cell>
          <cell r="BR126">
            <v>1000</v>
          </cell>
          <cell r="BS126">
            <v>1000</v>
          </cell>
          <cell r="BT126">
            <v>1000</v>
          </cell>
          <cell r="BW126">
            <v>1000</v>
          </cell>
          <cell r="BX126">
            <v>1000</v>
          </cell>
          <cell r="BY126">
            <v>1000</v>
          </cell>
          <cell r="BZ126">
            <v>1000</v>
          </cell>
          <cell r="CC126">
            <v>1000</v>
          </cell>
          <cell r="CD126">
            <v>1000</v>
          </cell>
          <cell r="CE126">
            <v>1000</v>
          </cell>
          <cell r="CF126">
            <v>1000</v>
          </cell>
          <cell r="CI126">
            <v>1000</v>
          </cell>
          <cell r="CJ126">
            <v>1000</v>
          </cell>
          <cell r="CK126">
            <v>1000</v>
          </cell>
          <cell r="CL126">
            <v>1000</v>
          </cell>
          <cell r="CU126">
            <v>1000</v>
          </cell>
          <cell r="CV126">
            <v>1000</v>
          </cell>
          <cell r="CW126">
            <v>1000</v>
          </cell>
          <cell r="CX126">
            <v>1000</v>
          </cell>
          <cell r="DA126">
            <v>1000</v>
          </cell>
          <cell r="DB126">
            <v>1000</v>
          </cell>
          <cell r="DC126">
            <v>1000</v>
          </cell>
          <cell r="DD126">
            <v>1000</v>
          </cell>
        </row>
        <row r="127">
          <cell r="AG127">
            <v>1000</v>
          </cell>
          <cell r="AH127">
            <v>1000</v>
          </cell>
          <cell r="AI127">
            <v>1000</v>
          </cell>
          <cell r="AJ127">
            <v>1000</v>
          </cell>
          <cell r="AM127">
            <v>1000</v>
          </cell>
          <cell r="AN127">
            <v>1000</v>
          </cell>
          <cell r="AO127">
            <v>1000</v>
          </cell>
          <cell r="AP127">
            <v>1000</v>
          </cell>
          <cell r="AS127">
            <v>1000</v>
          </cell>
          <cell r="AT127">
            <v>1000</v>
          </cell>
          <cell r="AU127">
            <v>1000</v>
          </cell>
          <cell r="AV127">
            <v>1000</v>
          </cell>
          <cell r="AY127">
            <v>1000</v>
          </cell>
          <cell r="AZ127">
            <v>1000</v>
          </cell>
          <cell r="BA127">
            <v>1000</v>
          </cell>
          <cell r="BB127">
            <v>1000</v>
          </cell>
          <cell r="BE127">
            <v>1000</v>
          </cell>
          <cell r="BF127">
            <v>1000</v>
          </cell>
          <cell r="BG127">
            <v>1000</v>
          </cell>
          <cell r="BH127">
            <v>1000</v>
          </cell>
          <cell r="BK127">
            <v>1000</v>
          </cell>
          <cell r="BL127">
            <v>1000</v>
          </cell>
          <cell r="BM127">
            <v>1000</v>
          </cell>
          <cell r="BN127">
            <v>1000</v>
          </cell>
          <cell r="BQ127">
            <v>1000</v>
          </cell>
          <cell r="BR127">
            <v>1000</v>
          </cell>
          <cell r="BS127">
            <v>1000</v>
          </cell>
          <cell r="BT127">
            <v>1000</v>
          </cell>
          <cell r="BW127">
            <v>1000</v>
          </cell>
          <cell r="BX127">
            <v>1000</v>
          </cell>
          <cell r="BY127">
            <v>1000</v>
          </cell>
          <cell r="BZ127">
            <v>1000</v>
          </cell>
          <cell r="CC127">
            <v>1000</v>
          </cell>
          <cell r="CD127">
            <v>1000</v>
          </cell>
          <cell r="CE127">
            <v>1000</v>
          </cell>
          <cell r="CF127">
            <v>1000</v>
          </cell>
          <cell r="CI127">
            <v>1000</v>
          </cell>
          <cell r="CJ127">
            <v>1000</v>
          </cell>
          <cell r="CK127">
            <v>1000</v>
          </cell>
          <cell r="CL127">
            <v>1000</v>
          </cell>
          <cell r="CU127">
            <v>1000</v>
          </cell>
          <cell r="CV127">
            <v>1000</v>
          </cell>
          <cell r="CW127">
            <v>1000</v>
          </cell>
          <cell r="CX127">
            <v>1000</v>
          </cell>
          <cell r="DA127">
            <v>1000</v>
          </cell>
          <cell r="DB127">
            <v>1000</v>
          </cell>
          <cell r="DC127">
            <v>1000</v>
          </cell>
          <cell r="DD127">
            <v>1000</v>
          </cell>
        </row>
        <row r="128">
          <cell r="AG128">
            <v>1000</v>
          </cell>
          <cell r="AH128">
            <v>1000</v>
          </cell>
          <cell r="AI128">
            <v>1000</v>
          </cell>
          <cell r="AJ128">
            <v>1000</v>
          </cell>
          <cell r="AM128">
            <v>1000</v>
          </cell>
          <cell r="AN128">
            <v>1000</v>
          </cell>
          <cell r="AO128">
            <v>1000</v>
          </cell>
          <cell r="AP128">
            <v>1000</v>
          </cell>
          <cell r="AS128">
            <v>1000</v>
          </cell>
          <cell r="AT128">
            <v>1000</v>
          </cell>
          <cell r="AU128">
            <v>1000</v>
          </cell>
          <cell r="AV128">
            <v>1000</v>
          </cell>
          <cell r="AY128">
            <v>1000</v>
          </cell>
          <cell r="AZ128">
            <v>1000</v>
          </cell>
          <cell r="BA128">
            <v>1000</v>
          </cell>
          <cell r="BB128">
            <v>1000</v>
          </cell>
          <cell r="BE128">
            <v>1000</v>
          </cell>
          <cell r="BF128">
            <v>1000</v>
          </cell>
          <cell r="BG128">
            <v>1000</v>
          </cell>
          <cell r="BH128">
            <v>1000</v>
          </cell>
          <cell r="BK128">
            <v>1000</v>
          </cell>
          <cell r="BL128">
            <v>1000</v>
          </cell>
          <cell r="BM128">
            <v>1000</v>
          </cell>
          <cell r="BN128">
            <v>1000</v>
          </cell>
          <cell r="BQ128">
            <v>1000</v>
          </cell>
          <cell r="BR128">
            <v>1000</v>
          </cell>
          <cell r="BS128">
            <v>1000</v>
          </cell>
          <cell r="BT128">
            <v>1000</v>
          </cell>
          <cell r="BW128">
            <v>1000</v>
          </cell>
          <cell r="BX128">
            <v>1000</v>
          </cell>
          <cell r="BY128">
            <v>1000</v>
          </cell>
          <cell r="BZ128">
            <v>1000</v>
          </cell>
          <cell r="CC128">
            <v>1000</v>
          </cell>
          <cell r="CD128">
            <v>1000</v>
          </cell>
          <cell r="CE128">
            <v>1000</v>
          </cell>
          <cell r="CF128">
            <v>1000</v>
          </cell>
          <cell r="CI128">
            <v>1000</v>
          </cell>
          <cell r="CJ128">
            <v>1000</v>
          </cell>
          <cell r="CK128">
            <v>1000</v>
          </cell>
          <cell r="CL128">
            <v>1000</v>
          </cell>
          <cell r="CU128">
            <v>1000</v>
          </cell>
          <cell r="CV128">
            <v>1000</v>
          </cell>
          <cell r="CW128">
            <v>1000</v>
          </cell>
          <cell r="CX128">
            <v>1000</v>
          </cell>
          <cell r="DA128">
            <v>1000</v>
          </cell>
          <cell r="DB128">
            <v>1000</v>
          </cell>
          <cell r="DC128">
            <v>1000</v>
          </cell>
          <cell r="DD128">
            <v>1000</v>
          </cell>
        </row>
        <row r="129">
          <cell r="AG129">
            <v>1000</v>
          </cell>
          <cell r="AH129">
            <v>1000</v>
          </cell>
          <cell r="AI129">
            <v>1000</v>
          </cell>
          <cell r="AJ129">
            <v>1000</v>
          </cell>
          <cell r="AM129">
            <v>1000</v>
          </cell>
          <cell r="AN129">
            <v>1000</v>
          </cell>
          <cell r="AO129">
            <v>1000</v>
          </cell>
          <cell r="AP129">
            <v>1000</v>
          </cell>
          <cell r="AS129">
            <v>1000</v>
          </cell>
          <cell r="AT129">
            <v>1000</v>
          </cell>
          <cell r="AU129">
            <v>1000</v>
          </cell>
          <cell r="AV129">
            <v>1000</v>
          </cell>
          <cell r="AY129">
            <v>1000</v>
          </cell>
          <cell r="AZ129">
            <v>1000</v>
          </cell>
          <cell r="BA129">
            <v>1000</v>
          </cell>
          <cell r="BB129">
            <v>1000</v>
          </cell>
          <cell r="BE129">
            <v>1000</v>
          </cell>
          <cell r="BF129">
            <v>1000</v>
          </cell>
          <cell r="BG129">
            <v>1000</v>
          </cell>
          <cell r="BH129">
            <v>1000</v>
          </cell>
          <cell r="BK129">
            <v>1000</v>
          </cell>
          <cell r="BL129">
            <v>1000</v>
          </cell>
          <cell r="BM129">
            <v>1000</v>
          </cell>
          <cell r="BN129">
            <v>1000</v>
          </cell>
          <cell r="BQ129">
            <v>1000</v>
          </cell>
          <cell r="BR129">
            <v>1000</v>
          </cell>
          <cell r="BS129">
            <v>1000</v>
          </cell>
          <cell r="BT129">
            <v>1000</v>
          </cell>
          <cell r="BW129">
            <v>1000</v>
          </cell>
          <cell r="BX129">
            <v>1000</v>
          </cell>
          <cell r="BY129">
            <v>1000</v>
          </cell>
          <cell r="BZ129">
            <v>1000</v>
          </cell>
          <cell r="CC129">
            <v>1000</v>
          </cell>
          <cell r="CD129">
            <v>1000</v>
          </cell>
          <cell r="CE129">
            <v>1000</v>
          </cell>
          <cell r="CF129">
            <v>1000</v>
          </cell>
          <cell r="CI129">
            <v>1000</v>
          </cell>
          <cell r="CJ129">
            <v>1000</v>
          </cell>
          <cell r="CK129">
            <v>1000</v>
          </cell>
          <cell r="CL129">
            <v>1000</v>
          </cell>
          <cell r="CU129">
            <v>1000</v>
          </cell>
          <cell r="CV129">
            <v>1000</v>
          </cell>
          <cell r="CW129">
            <v>1000</v>
          </cell>
          <cell r="CX129">
            <v>1000</v>
          </cell>
          <cell r="DA129">
            <v>1000</v>
          </cell>
          <cell r="DB129">
            <v>1000</v>
          </cell>
          <cell r="DC129">
            <v>1000</v>
          </cell>
          <cell r="DD129">
            <v>1000</v>
          </cell>
        </row>
        <row r="130">
          <cell r="AG130">
            <v>1000</v>
          </cell>
          <cell r="AH130">
            <v>1000</v>
          </cell>
          <cell r="AI130">
            <v>1000</v>
          </cell>
          <cell r="AJ130">
            <v>1000</v>
          </cell>
          <cell r="AM130">
            <v>1000</v>
          </cell>
          <cell r="AN130">
            <v>1000</v>
          </cell>
          <cell r="AO130">
            <v>1000</v>
          </cell>
          <cell r="AP130">
            <v>1000</v>
          </cell>
          <cell r="AS130">
            <v>1000</v>
          </cell>
          <cell r="AT130">
            <v>1000</v>
          </cell>
          <cell r="AU130">
            <v>1000</v>
          </cell>
          <cell r="AV130">
            <v>1000</v>
          </cell>
          <cell r="AY130">
            <v>1000</v>
          </cell>
          <cell r="AZ130">
            <v>1000</v>
          </cell>
          <cell r="BA130">
            <v>1000</v>
          </cell>
          <cell r="BB130">
            <v>1000</v>
          </cell>
          <cell r="BE130">
            <v>1000</v>
          </cell>
          <cell r="BF130">
            <v>1000</v>
          </cell>
          <cell r="BG130">
            <v>1000</v>
          </cell>
          <cell r="BH130">
            <v>1000</v>
          </cell>
          <cell r="BK130">
            <v>1000</v>
          </cell>
          <cell r="BL130">
            <v>1000</v>
          </cell>
          <cell r="BM130">
            <v>1000</v>
          </cell>
          <cell r="BN130">
            <v>1000</v>
          </cell>
          <cell r="BQ130">
            <v>1000</v>
          </cell>
          <cell r="BR130">
            <v>1000</v>
          </cell>
          <cell r="BS130">
            <v>1000</v>
          </cell>
          <cell r="BT130">
            <v>1000</v>
          </cell>
          <cell r="BW130">
            <v>1000</v>
          </cell>
          <cell r="BX130">
            <v>1000</v>
          </cell>
          <cell r="BY130">
            <v>1000</v>
          </cell>
          <cell r="BZ130">
            <v>1000</v>
          </cell>
          <cell r="CC130">
            <v>1000</v>
          </cell>
          <cell r="CD130">
            <v>1000</v>
          </cell>
          <cell r="CE130">
            <v>1000</v>
          </cell>
          <cell r="CF130">
            <v>1000</v>
          </cell>
          <cell r="CI130">
            <v>1000</v>
          </cell>
          <cell r="CJ130">
            <v>1000</v>
          </cell>
          <cell r="CK130">
            <v>1000</v>
          </cell>
          <cell r="CL130">
            <v>1000</v>
          </cell>
          <cell r="CU130">
            <v>1000</v>
          </cell>
          <cell r="CV130">
            <v>1000</v>
          </cell>
          <cell r="CW130">
            <v>1000</v>
          </cell>
          <cell r="CX130">
            <v>1000</v>
          </cell>
          <cell r="DA130">
            <v>1000</v>
          </cell>
          <cell r="DB130">
            <v>1000</v>
          </cell>
          <cell r="DC130">
            <v>1000</v>
          </cell>
          <cell r="DD130">
            <v>1000</v>
          </cell>
        </row>
        <row r="131">
          <cell r="AG131">
            <v>1000</v>
          </cell>
          <cell r="AH131">
            <v>1000</v>
          </cell>
          <cell r="AI131">
            <v>1000</v>
          </cell>
          <cell r="AJ131">
            <v>1000</v>
          </cell>
          <cell r="AM131">
            <v>1000</v>
          </cell>
          <cell r="AN131">
            <v>1000</v>
          </cell>
          <cell r="AO131">
            <v>1000</v>
          </cell>
          <cell r="AP131">
            <v>1000</v>
          </cell>
          <cell r="AS131">
            <v>1000</v>
          </cell>
          <cell r="AT131">
            <v>1000</v>
          </cell>
          <cell r="AU131">
            <v>1000</v>
          </cell>
          <cell r="AV131">
            <v>1000</v>
          </cell>
          <cell r="AY131">
            <v>1000</v>
          </cell>
          <cell r="AZ131">
            <v>1000</v>
          </cell>
          <cell r="BA131">
            <v>1000</v>
          </cell>
          <cell r="BB131">
            <v>1000</v>
          </cell>
          <cell r="BE131">
            <v>1000</v>
          </cell>
          <cell r="BF131">
            <v>1000</v>
          </cell>
          <cell r="BG131">
            <v>1000</v>
          </cell>
          <cell r="BH131">
            <v>1000</v>
          </cell>
          <cell r="BK131">
            <v>1000</v>
          </cell>
          <cell r="BL131">
            <v>1000</v>
          </cell>
          <cell r="BM131">
            <v>1000</v>
          </cell>
          <cell r="BN131">
            <v>1000</v>
          </cell>
          <cell r="BQ131">
            <v>1000</v>
          </cell>
          <cell r="BR131">
            <v>1000</v>
          </cell>
          <cell r="BS131">
            <v>1000</v>
          </cell>
          <cell r="BT131">
            <v>1000</v>
          </cell>
          <cell r="BW131">
            <v>1000</v>
          </cell>
          <cell r="BX131">
            <v>1000</v>
          </cell>
          <cell r="BY131">
            <v>1000</v>
          </cell>
          <cell r="BZ131">
            <v>1000</v>
          </cell>
          <cell r="CC131">
            <v>1000</v>
          </cell>
          <cell r="CD131">
            <v>1000</v>
          </cell>
          <cell r="CE131">
            <v>1000</v>
          </cell>
          <cell r="CF131">
            <v>1000</v>
          </cell>
          <cell r="CI131">
            <v>1000</v>
          </cell>
          <cell r="CJ131">
            <v>1000</v>
          </cell>
          <cell r="CK131">
            <v>1000</v>
          </cell>
          <cell r="CL131">
            <v>1000</v>
          </cell>
          <cell r="CU131">
            <v>1000</v>
          </cell>
          <cell r="CV131">
            <v>1000</v>
          </cell>
          <cell r="CW131">
            <v>1000</v>
          </cell>
          <cell r="CX131">
            <v>1000</v>
          </cell>
          <cell r="DA131">
            <v>1000</v>
          </cell>
          <cell r="DB131">
            <v>1000</v>
          </cell>
          <cell r="DC131">
            <v>1000</v>
          </cell>
          <cell r="DD131">
            <v>1000</v>
          </cell>
        </row>
        <row r="132">
          <cell r="AG132">
            <v>1000</v>
          </cell>
          <cell r="AH132">
            <v>1000</v>
          </cell>
          <cell r="AI132">
            <v>1000</v>
          </cell>
          <cell r="AJ132">
            <v>1000</v>
          </cell>
          <cell r="AM132">
            <v>1000</v>
          </cell>
          <cell r="AN132">
            <v>1000</v>
          </cell>
          <cell r="AO132">
            <v>1000</v>
          </cell>
          <cell r="AP132">
            <v>1000</v>
          </cell>
          <cell r="AS132">
            <v>1000</v>
          </cell>
          <cell r="AT132">
            <v>1000</v>
          </cell>
          <cell r="AU132">
            <v>1000</v>
          </cell>
          <cell r="AV132">
            <v>1000</v>
          </cell>
          <cell r="AY132">
            <v>1000</v>
          </cell>
          <cell r="AZ132">
            <v>1000</v>
          </cell>
          <cell r="BA132">
            <v>1000</v>
          </cell>
          <cell r="BB132">
            <v>1000</v>
          </cell>
          <cell r="BE132">
            <v>1000</v>
          </cell>
          <cell r="BF132">
            <v>1000</v>
          </cell>
          <cell r="BG132">
            <v>1000</v>
          </cell>
          <cell r="BH132">
            <v>1000</v>
          </cell>
          <cell r="BK132">
            <v>1000</v>
          </cell>
          <cell r="BL132">
            <v>1000</v>
          </cell>
          <cell r="BM132">
            <v>1000</v>
          </cell>
          <cell r="BN132">
            <v>1000</v>
          </cell>
          <cell r="BQ132">
            <v>1000</v>
          </cell>
          <cell r="BR132">
            <v>1000</v>
          </cell>
          <cell r="BS132">
            <v>1000</v>
          </cell>
          <cell r="BT132">
            <v>1000</v>
          </cell>
          <cell r="BW132">
            <v>1000</v>
          </cell>
          <cell r="BX132">
            <v>1000</v>
          </cell>
          <cell r="BY132">
            <v>1000</v>
          </cell>
          <cell r="BZ132">
            <v>1000</v>
          </cell>
          <cell r="CC132">
            <v>1000</v>
          </cell>
          <cell r="CD132">
            <v>1000</v>
          </cell>
          <cell r="CE132">
            <v>1000</v>
          </cell>
          <cell r="CF132">
            <v>1000</v>
          </cell>
          <cell r="CI132">
            <v>1000</v>
          </cell>
          <cell r="CJ132">
            <v>1000</v>
          </cell>
          <cell r="CK132">
            <v>1000</v>
          </cell>
          <cell r="CL132">
            <v>1000</v>
          </cell>
          <cell r="CU132">
            <v>1000</v>
          </cell>
          <cell r="CV132">
            <v>1000</v>
          </cell>
          <cell r="CW132">
            <v>1000</v>
          </cell>
          <cell r="CX132">
            <v>1000</v>
          </cell>
          <cell r="DA132">
            <v>1000</v>
          </cell>
          <cell r="DB132">
            <v>1000</v>
          </cell>
          <cell r="DC132">
            <v>1000</v>
          </cell>
          <cell r="DD132">
            <v>1000</v>
          </cell>
        </row>
        <row r="133">
          <cell r="AG133">
            <v>1000</v>
          </cell>
          <cell r="AH133">
            <v>1000</v>
          </cell>
          <cell r="AI133">
            <v>1000</v>
          </cell>
          <cell r="AJ133">
            <v>1000</v>
          </cell>
          <cell r="AM133">
            <v>1000</v>
          </cell>
          <cell r="AN133">
            <v>1000</v>
          </cell>
          <cell r="AO133">
            <v>1000</v>
          </cell>
          <cell r="AP133">
            <v>1000</v>
          </cell>
          <cell r="AS133">
            <v>1000</v>
          </cell>
          <cell r="AT133">
            <v>1000</v>
          </cell>
          <cell r="AU133">
            <v>1000</v>
          </cell>
          <cell r="AV133">
            <v>1000</v>
          </cell>
          <cell r="AY133">
            <v>1000</v>
          </cell>
          <cell r="AZ133">
            <v>1000</v>
          </cell>
          <cell r="BA133">
            <v>1000</v>
          </cell>
          <cell r="BB133">
            <v>1000</v>
          </cell>
          <cell r="BE133">
            <v>1000</v>
          </cell>
          <cell r="BF133">
            <v>1000</v>
          </cell>
          <cell r="BG133">
            <v>1000</v>
          </cell>
          <cell r="BH133">
            <v>1000</v>
          </cell>
          <cell r="BK133">
            <v>1000</v>
          </cell>
          <cell r="BL133">
            <v>1000</v>
          </cell>
          <cell r="BM133">
            <v>1000</v>
          </cell>
          <cell r="BN133">
            <v>1000</v>
          </cell>
          <cell r="BQ133">
            <v>1000</v>
          </cell>
          <cell r="BR133">
            <v>1000</v>
          </cell>
          <cell r="BS133">
            <v>1000</v>
          </cell>
          <cell r="BT133">
            <v>1000</v>
          </cell>
          <cell r="BW133">
            <v>1000</v>
          </cell>
          <cell r="BX133">
            <v>1000</v>
          </cell>
          <cell r="BY133">
            <v>1000</v>
          </cell>
          <cell r="BZ133">
            <v>1000</v>
          </cell>
          <cell r="CC133">
            <v>1000</v>
          </cell>
          <cell r="CD133">
            <v>1000</v>
          </cell>
          <cell r="CE133">
            <v>1000</v>
          </cell>
          <cell r="CF133">
            <v>1000</v>
          </cell>
          <cell r="CI133">
            <v>1000</v>
          </cell>
          <cell r="CJ133">
            <v>1000</v>
          </cell>
          <cell r="CK133">
            <v>1000</v>
          </cell>
          <cell r="CL133">
            <v>1000</v>
          </cell>
          <cell r="CU133">
            <v>1000</v>
          </cell>
          <cell r="CV133">
            <v>1000</v>
          </cell>
          <cell r="CW133">
            <v>1000</v>
          </cell>
          <cell r="CX133">
            <v>1000</v>
          </cell>
          <cell r="DA133">
            <v>1000</v>
          </cell>
          <cell r="DB133">
            <v>1000</v>
          </cell>
          <cell r="DC133">
            <v>1000</v>
          </cell>
          <cell r="DD133">
            <v>1000</v>
          </cell>
        </row>
        <row r="134">
          <cell r="AG134">
            <v>1000</v>
          </cell>
          <cell r="AH134">
            <v>1000</v>
          </cell>
          <cell r="AI134">
            <v>1000</v>
          </cell>
          <cell r="AJ134">
            <v>1000</v>
          </cell>
          <cell r="AM134">
            <v>1000</v>
          </cell>
          <cell r="AN134">
            <v>1000</v>
          </cell>
          <cell r="AO134">
            <v>1000</v>
          </cell>
          <cell r="AP134">
            <v>1000</v>
          </cell>
          <cell r="AS134">
            <v>1000</v>
          </cell>
          <cell r="AT134">
            <v>1000</v>
          </cell>
          <cell r="AU134">
            <v>1000</v>
          </cell>
          <cell r="AV134">
            <v>1000</v>
          </cell>
          <cell r="AY134">
            <v>1000</v>
          </cell>
          <cell r="AZ134">
            <v>1000</v>
          </cell>
          <cell r="BA134">
            <v>1000</v>
          </cell>
          <cell r="BB134">
            <v>1000</v>
          </cell>
          <cell r="BE134">
            <v>1000</v>
          </cell>
          <cell r="BF134">
            <v>1000</v>
          </cell>
          <cell r="BG134">
            <v>1000</v>
          </cell>
          <cell r="BH134">
            <v>1000</v>
          </cell>
          <cell r="BK134">
            <v>1000</v>
          </cell>
          <cell r="BL134">
            <v>1000</v>
          </cell>
          <cell r="BM134">
            <v>1000</v>
          </cell>
          <cell r="BN134">
            <v>1000</v>
          </cell>
          <cell r="BQ134">
            <v>1000</v>
          </cell>
          <cell r="BR134">
            <v>1000</v>
          </cell>
          <cell r="BS134">
            <v>1000</v>
          </cell>
          <cell r="BT134">
            <v>1000</v>
          </cell>
          <cell r="BW134">
            <v>1000</v>
          </cell>
          <cell r="BX134">
            <v>1000</v>
          </cell>
          <cell r="BY134">
            <v>1000</v>
          </cell>
          <cell r="BZ134">
            <v>1000</v>
          </cell>
          <cell r="CC134">
            <v>1000</v>
          </cell>
          <cell r="CD134">
            <v>1000</v>
          </cell>
          <cell r="CE134">
            <v>1000</v>
          </cell>
          <cell r="CF134">
            <v>1000</v>
          </cell>
          <cell r="CI134">
            <v>1000</v>
          </cell>
          <cell r="CJ134">
            <v>1000</v>
          </cell>
          <cell r="CK134">
            <v>1000</v>
          </cell>
          <cell r="CL134">
            <v>1000</v>
          </cell>
          <cell r="CU134">
            <v>1000</v>
          </cell>
          <cell r="CV134">
            <v>1000</v>
          </cell>
          <cell r="CW134">
            <v>1000</v>
          </cell>
          <cell r="CX134">
            <v>1000</v>
          </cell>
          <cell r="DA134">
            <v>1000</v>
          </cell>
          <cell r="DB134">
            <v>1000</v>
          </cell>
          <cell r="DC134">
            <v>1000</v>
          </cell>
          <cell r="DD134">
            <v>1000</v>
          </cell>
        </row>
        <row r="135">
          <cell r="AG135">
            <v>1000</v>
          </cell>
          <cell r="AH135">
            <v>1000</v>
          </cell>
          <cell r="AI135">
            <v>1000</v>
          </cell>
          <cell r="AJ135">
            <v>1000</v>
          </cell>
          <cell r="AM135">
            <v>1000</v>
          </cell>
          <cell r="AN135">
            <v>1000</v>
          </cell>
          <cell r="AO135">
            <v>1000</v>
          </cell>
          <cell r="AP135">
            <v>1000</v>
          </cell>
          <cell r="AS135">
            <v>1000</v>
          </cell>
          <cell r="AT135">
            <v>1000</v>
          </cell>
          <cell r="AU135">
            <v>1000</v>
          </cell>
          <cell r="AV135">
            <v>1000</v>
          </cell>
          <cell r="AY135">
            <v>1000</v>
          </cell>
          <cell r="AZ135">
            <v>1000</v>
          </cell>
          <cell r="BA135">
            <v>1000</v>
          </cell>
          <cell r="BB135">
            <v>1000</v>
          </cell>
          <cell r="BE135">
            <v>1000</v>
          </cell>
          <cell r="BF135">
            <v>1000</v>
          </cell>
          <cell r="BG135">
            <v>1000</v>
          </cell>
          <cell r="BH135">
            <v>1000</v>
          </cell>
          <cell r="BK135">
            <v>1000</v>
          </cell>
          <cell r="BL135">
            <v>1000</v>
          </cell>
          <cell r="BM135">
            <v>1000</v>
          </cell>
          <cell r="BN135">
            <v>1000</v>
          </cell>
          <cell r="BQ135">
            <v>1000</v>
          </cell>
          <cell r="BR135">
            <v>1000</v>
          </cell>
          <cell r="BS135">
            <v>1000</v>
          </cell>
          <cell r="BT135">
            <v>1000</v>
          </cell>
          <cell r="BW135">
            <v>1000</v>
          </cell>
          <cell r="BX135">
            <v>1000</v>
          </cell>
          <cell r="BY135">
            <v>1000</v>
          </cell>
          <cell r="BZ135">
            <v>1000</v>
          </cell>
          <cell r="CC135">
            <v>1000</v>
          </cell>
          <cell r="CD135">
            <v>1000</v>
          </cell>
          <cell r="CE135">
            <v>1000</v>
          </cell>
          <cell r="CF135">
            <v>1000</v>
          </cell>
          <cell r="CI135">
            <v>1000</v>
          </cell>
          <cell r="CJ135">
            <v>1000</v>
          </cell>
          <cell r="CK135">
            <v>1000</v>
          </cell>
          <cell r="CL135">
            <v>1000</v>
          </cell>
          <cell r="CU135">
            <v>1000</v>
          </cell>
          <cell r="CV135">
            <v>1000</v>
          </cell>
          <cell r="CW135">
            <v>1000</v>
          </cell>
          <cell r="CX135">
            <v>1000</v>
          </cell>
          <cell r="DA135">
            <v>1000</v>
          </cell>
          <cell r="DB135">
            <v>1000</v>
          </cell>
          <cell r="DC135">
            <v>1000</v>
          </cell>
          <cell r="DD135">
            <v>1000</v>
          </cell>
        </row>
        <row r="136">
          <cell r="AG136">
            <v>1000</v>
          </cell>
          <cell r="AH136">
            <v>1000</v>
          </cell>
          <cell r="AI136">
            <v>1000</v>
          </cell>
          <cell r="AJ136">
            <v>1000</v>
          </cell>
          <cell r="AM136">
            <v>1000</v>
          </cell>
          <cell r="AN136">
            <v>1000</v>
          </cell>
          <cell r="AO136">
            <v>1000</v>
          </cell>
          <cell r="AP136">
            <v>1000</v>
          </cell>
          <cell r="AS136">
            <v>1000</v>
          </cell>
          <cell r="AT136">
            <v>1000</v>
          </cell>
          <cell r="AU136">
            <v>1000</v>
          </cell>
          <cell r="AV136">
            <v>1000</v>
          </cell>
          <cell r="AY136">
            <v>1000</v>
          </cell>
          <cell r="AZ136">
            <v>1000</v>
          </cell>
          <cell r="BA136">
            <v>1000</v>
          </cell>
          <cell r="BB136">
            <v>1000</v>
          </cell>
          <cell r="BE136">
            <v>1000</v>
          </cell>
          <cell r="BF136">
            <v>1000</v>
          </cell>
          <cell r="BG136">
            <v>1000</v>
          </cell>
          <cell r="BH136">
            <v>1000</v>
          </cell>
          <cell r="BK136">
            <v>1000</v>
          </cell>
          <cell r="BL136">
            <v>1000</v>
          </cell>
          <cell r="BM136">
            <v>1000</v>
          </cell>
          <cell r="BN136">
            <v>1000</v>
          </cell>
          <cell r="BQ136">
            <v>1000</v>
          </cell>
          <cell r="BR136">
            <v>1000</v>
          </cell>
          <cell r="BS136">
            <v>1000</v>
          </cell>
          <cell r="BT136">
            <v>1000</v>
          </cell>
          <cell r="BW136">
            <v>1000</v>
          </cell>
          <cell r="BX136">
            <v>1000</v>
          </cell>
          <cell r="BY136">
            <v>1000</v>
          </cell>
          <cell r="BZ136">
            <v>1000</v>
          </cell>
          <cell r="CC136">
            <v>1000</v>
          </cell>
          <cell r="CD136">
            <v>1000</v>
          </cell>
          <cell r="CE136">
            <v>1000</v>
          </cell>
          <cell r="CF136">
            <v>1000</v>
          </cell>
          <cell r="CI136">
            <v>1000</v>
          </cell>
          <cell r="CJ136">
            <v>1000</v>
          </cell>
          <cell r="CK136">
            <v>1000</v>
          </cell>
          <cell r="CL136">
            <v>1000</v>
          </cell>
          <cell r="CU136">
            <v>1000</v>
          </cell>
          <cell r="CV136">
            <v>1000</v>
          </cell>
          <cell r="CW136">
            <v>1000</v>
          </cell>
          <cell r="CX136">
            <v>1000</v>
          </cell>
          <cell r="DA136">
            <v>1000</v>
          </cell>
          <cell r="DB136">
            <v>1000</v>
          </cell>
          <cell r="DC136">
            <v>1000</v>
          </cell>
          <cell r="DD136">
            <v>1000</v>
          </cell>
        </row>
        <row r="137">
          <cell r="AG137">
            <v>1000</v>
          </cell>
          <cell r="AH137">
            <v>1000</v>
          </cell>
          <cell r="AI137">
            <v>1000</v>
          </cell>
          <cell r="AJ137">
            <v>1000</v>
          </cell>
          <cell r="AM137">
            <v>1000</v>
          </cell>
          <cell r="AN137">
            <v>1000</v>
          </cell>
          <cell r="AO137">
            <v>1000</v>
          </cell>
          <cell r="AP137">
            <v>1000</v>
          </cell>
          <cell r="AS137">
            <v>1000</v>
          </cell>
          <cell r="AT137">
            <v>1000</v>
          </cell>
          <cell r="AU137">
            <v>1000</v>
          </cell>
          <cell r="AV137">
            <v>1000</v>
          </cell>
          <cell r="AY137">
            <v>1000</v>
          </cell>
          <cell r="AZ137">
            <v>1000</v>
          </cell>
          <cell r="BA137">
            <v>1000</v>
          </cell>
          <cell r="BB137">
            <v>1000</v>
          </cell>
          <cell r="BE137">
            <v>1000</v>
          </cell>
          <cell r="BF137">
            <v>1000</v>
          </cell>
          <cell r="BG137">
            <v>1000</v>
          </cell>
          <cell r="BH137">
            <v>1000</v>
          </cell>
          <cell r="BK137">
            <v>1000</v>
          </cell>
          <cell r="BL137">
            <v>1000</v>
          </cell>
          <cell r="BM137">
            <v>1000</v>
          </cell>
          <cell r="BN137">
            <v>1000</v>
          </cell>
          <cell r="BQ137">
            <v>1000</v>
          </cell>
          <cell r="BR137">
            <v>1000</v>
          </cell>
          <cell r="BS137">
            <v>1000</v>
          </cell>
          <cell r="BT137">
            <v>1000</v>
          </cell>
          <cell r="BW137">
            <v>1000</v>
          </cell>
          <cell r="BX137">
            <v>1000</v>
          </cell>
          <cell r="BY137">
            <v>1000</v>
          </cell>
          <cell r="BZ137">
            <v>1000</v>
          </cell>
          <cell r="CC137">
            <v>1000</v>
          </cell>
          <cell r="CD137">
            <v>1000</v>
          </cell>
          <cell r="CE137">
            <v>1000</v>
          </cell>
          <cell r="CF137">
            <v>1000</v>
          </cell>
          <cell r="CI137">
            <v>1000</v>
          </cell>
          <cell r="CJ137">
            <v>1000</v>
          </cell>
          <cell r="CK137">
            <v>1000</v>
          </cell>
          <cell r="CL137">
            <v>1000</v>
          </cell>
          <cell r="CU137">
            <v>1000</v>
          </cell>
          <cell r="CV137">
            <v>1000</v>
          </cell>
          <cell r="CW137">
            <v>1000</v>
          </cell>
          <cell r="CX137">
            <v>1000</v>
          </cell>
          <cell r="DA137">
            <v>1000</v>
          </cell>
          <cell r="DB137">
            <v>1000</v>
          </cell>
          <cell r="DC137">
            <v>1000</v>
          </cell>
          <cell r="DD137">
            <v>1000</v>
          </cell>
        </row>
        <row r="138">
          <cell r="AG138">
            <v>1000</v>
          </cell>
          <cell r="AH138">
            <v>1000</v>
          </cell>
          <cell r="AI138">
            <v>1000</v>
          </cell>
          <cell r="AJ138">
            <v>1000</v>
          </cell>
          <cell r="AM138">
            <v>1000</v>
          </cell>
          <cell r="AN138">
            <v>1000</v>
          </cell>
          <cell r="AO138">
            <v>1000</v>
          </cell>
          <cell r="AP138">
            <v>1000</v>
          </cell>
          <cell r="AS138">
            <v>1000</v>
          </cell>
          <cell r="AT138">
            <v>1000</v>
          </cell>
          <cell r="AU138">
            <v>1000</v>
          </cell>
          <cell r="AV138">
            <v>1000</v>
          </cell>
          <cell r="AY138">
            <v>1000</v>
          </cell>
          <cell r="AZ138">
            <v>1000</v>
          </cell>
          <cell r="BA138">
            <v>1000</v>
          </cell>
          <cell r="BB138">
            <v>1000</v>
          </cell>
          <cell r="BE138">
            <v>1000</v>
          </cell>
          <cell r="BF138">
            <v>1000</v>
          </cell>
          <cell r="BG138">
            <v>1000</v>
          </cell>
          <cell r="BH138">
            <v>1000</v>
          </cell>
          <cell r="BK138">
            <v>1000</v>
          </cell>
          <cell r="BL138">
            <v>1000</v>
          </cell>
          <cell r="BM138">
            <v>1000</v>
          </cell>
          <cell r="BN138">
            <v>1000</v>
          </cell>
          <cell r="BQ138">
            <v>1000</v>
          </cell>
          <cell r="BR138">
            <v>1000</v>
          </cell>
          <cell r="BS138">
            <v>1000</v>
          </cell>
          <cell r="BT138">
            <v>1000</v>
          </cell>
          <cell r="BW138">
            <v>1000</v>
          </cell>
          <cell r="BX138">
            <v>1000</v>
          </cell>
          <cell r="BY138">
            <v>1000</v>
          </cell>
          <cell r="BZ138">
            <v>1000</v>
          </cell>
          <cell r="CC138">
            <v>1000</v>
          </cell>
          <cell r="CD138">
            <v>1000</v>
          </cell>
          <cell r="CE138">
            <v>1000</v>
          </cell>
          <cell r="CF138">
            <v>1000</v>
          </cell>
          <cell r="CI138">
            <v>1000</v>
          </cell>
          <cell r="CJ138">
            <v>1000</v>
          </cell>
          <cell r="CK138">
            <v>1000</v>
          </cell>
          <cell r="CL138">
            <v>1000</v>
          </cell>
          <cell r="CU138">
            <v>1000</v>
          </cell>
          <cell r="CV138">
            <v>1000</v>
          </cell>
          <cell r="CW138">
            <v>1000</v>
          </cell>
          <cell r="CX138">
            <v>1000</v>
          </cell>
          <cell r="DA138">
            <v>1000</v>
          </cell>
          <cell r="DB138">
            <v>1000</v>
          </cell>
          <cell r="DC138">
            <v>1000</v>
          </cell>
          <cell r="DD138">
            <v>1000</v>
          </cell>
        </row>
        <row r="139">
          <cell r="AG139">
            <v>1000</v>
          </cell>
          <cell r="AH139">
            <v>1000</v>
          </cell>
          <cell r="AI139">
            <v>1000</v>
          </cell>
          <cell r="AJ139">
            <v>1000</v>
          </cell>
          <cell r="AM139">
            <v>1000</v>
          </cell>
          <cell r="AN139">
            <v>1000</v>
          </cell>
          <cell r="AO139">
            <v>1000</v>
          </cell>
          <cell r="AP139">
            <v>1000</v>
          </cell>
          <cell r="AS139">
            <v>1000</v>
          </cell>
          <cell r="AT139">
            <v>1000</v>
          </cell>
          <cell r="AU139">
            <v>1000</v>
          </cell>
          <cell r="AV139">
            <v>1000</v>
          </cell>
          <cell r="AY139">
            <v>1000</v>
          </cell>
          <cell r="AZ139">
            <v>1000</v>
          </cell>
          <cell r="BA139">
            <v>1000</v>
          </cell>
          <cell r="BB139">
            <v>1000</v>
          </cell>
          <cell r="BE139">
            <v>1000</v>
          </cell>
          <cell r="BF139">
            <v>1000</v>
          </cell>
          <cell r="BG139">
            <v>1000</v>
          </cell>
          <cell r="BH139">
            <v>1000</v>
          </cell>
          <cell r="BK139">
            <v>1000</v>
          </cell>
          <cell r="BL139">
            <v>1000</v>
          </cell>
          <cell r="BM139">
            <v>1000</v>
          </cell>
          <cell r="BN139">
            <v>1000</v>
          </cell>
          <cell r="BQ139">
            <v>1000</v>
          </cell>
          <cell r="BR139">
            <v>1000</v>
          </cell>
          <cell r="BS139">
            <v>1000</v>
          </cell>
          <cell r="BT139">
            <v>1000</v>
          </cell>
          <cell r="BW139">
            <v>1000</v>
          </cell>
          <cell r="BX139">
            <v>1000</v>
          </cell>
          <cell r="BY139">
            <v>1000</v>
          </cell>
          <cell r="BZ139">
            <v>1000</v>
          </cell>
          <cell r="CC139">
            <v>1000</v>
          </cell>
          <cell r="CD139">
            <v>1000</v>
          </cell>
          <cell r="CE139">
            <v>1000</v>
          </cell>
          <cell r="CF139">
            <v>1000</v>
          </cell>
          <cell r="CI139">
            <v>1000</v>
          </cell>
          <cell r="CJ139">
            <v>1000</v>
          </cell>
          <cell r="CK139">
            <v>1000</v>
          </cell>
          <cell r="CL139">
            <v>1000</v>
          </cell>
          <cell r="CU139">
            <v>1000</v>
          </cell>
          <cell r="CV139">
            <v>1000</v>
          </cell>
          <cell r="CW139">
            <v>1000</v>
          </cell>
          <cell r="CX139">
            <v>1000</v>
          </cell>
          <cell r="DA139">
            <v>1000</v>
          </cell>
          <cell r="DB139">
            <v>1000</v>
          </cell>
          <cell r="DC139">
            <v>1000</v>
          </cell>
          <cell r="DD139">
            <v>1000</v>
          </cell>
        </row>
        <row r="140">
          <cell r="AG140">
            <v>1000</v>
          </cell>
          <cell r="AH140">
            <v>1000</v>
          </cell>
          <cell r="AI140">
            <v>1000</v>
          </cell>
          <cell r="AJ140">
            <v>1000</v>
          </cell>
          <cell r="AM140">
            <v>1000</v>
          </cell>
          <cell r="AN140">
            <v>1000</v>
          </cell>
          <cell r="AO140">
            <v>1000</v>
          </cell>
          <cell r="AP140">
            <v>1000</v>
          </cell>
          <cell r="AS140">
            <v>1000</v>
          </cell>
          <cell r="AT140">
            <v>1000</v>
          </cell>
          <cell r="AU140">
            <v>1000</v>
          </cell>
          <cell r="AV140">
            <v>1000</v>
          </cell>
          <cell r="AY140">
            <v>1000</v>
          </cell>
          <cell r="AZ140">
            <v>1000</v>
          </cell>
          <cell r="BA140">
            <v>1000</v>
          </cell>
          <cell r="BB140">
            <v>1000</v>
          </cell>
          <cell r="BE140">
            <v>1000</v>
          </cell>
          <cell r="BF140">
            <v>1000</v>
          </cell>
          <cell r="BG140">
            <v>1000</v>
          </cell>
          <cell r="BH140">
            <v>1000</v>
          </cell>
          <cell r="BK140">
            <v>1000</v>
          </cell>
          <cell r="BL140">
            <v>1000</v>
          </cell>
          <cell r="BM140">
            <v>1000</v>
          </cell>
          <cell r="BN140">
            <v>1000</v>
          </cell>
          <cell r="BQ140">
            <v>1000</v>
          </cell>
          <cell r="BR140">
            <v>1000</v>
          </cell>
          <cell r="BS140">
            <v>1000</v>
          </cell>
          <cell r="BT140">
            <v>1000</v>
          </cell>
          <cell r="BW140">
            <v>1000</v>
          </cell>
          <cell r="BX140">
            <v>1000</v>
          </cell>
          <cell r="BY140">
            <v>1000</v>
          </cell>
          <cell r="BZ140">
            <v>1000</v>
          </cell>
          <cell r="CC140">
            <v>1000</v>
          </cell>
          <cell r="CD140">
            <v>1000</v>
          </cell>
          <cell r="CE140">
            <v>1000</v>
          </cell>
          <cell r="CF140">
            <v>1000</v>
          </cell>
          <cell r="CI140">
            <v>1000</v>
          </cell>
          <cell r="CJ140">
            <v>1000</v>
          </cell>
          <cell r="CK140">
            <v>1000</v>
          </cell>
          <cell r="CL140">
            <v>1000</v>
          </cell>
          <cell r="CU140">
            <v>1000</v>
          </cell>
          <cell r="CV140">
            <v>1000</v>
          </cell>
          <cell r="CW140">
            <v>1000</v>
          </cell>
          <cell r="CX140">
            <v>1000</v>
          </cell>
          <cell r="DA140">
            <v>1000</v>
          </cell>
          <cell r="DB140">
            <v>1000</v>
          </cell>
          <cell r="DC140">
            <v>1000</v>
          </cell>
          <cell r="DD140">
            <v>1000</v>
          </cell>
        </row>
        <row r="141">
          <cell r="AG141">
            <v>1000</v>
          </cell>
          <cell r="AH141">
            <v>1000</v>
          </cell>
          <cell r="AI141">
            <v>1000</v>
          </cell>
          <cell r="AJ141">
            <v>1000</v>
          </cell>
          <cell r="AM141">
            <v>1000</v>
          </cell>
          <cell r="AN141">
            <v>1000</v>
          </cell>
          <cell r="AO141">
            <v>1000</v>
          </cell>
          <cell r="AP141">
            <v>1000</v>
          </cell>
          <cell r="AS141">
            <v>1000</v>
          </cell>
          <cell r="AT141">
            <v>1000</v>
          </cell>
          <cell r="AU141">
            <v>1000</v>
          </cell>
          <cell r="AV141">
            <v>1000</v>
          </cell>
          <cell r="AY141">
            <v>1000</v>
          </cell>
          <cell r="AZ141">
            <v>1000</v>
          </cell>
          <cell r="BA141">
            <v>1000</v>
          </cell>
          <cell r="BB141">
            <v>1000</v>
          </cell>
          <cell r="BE141">
            <v>1000</v>
          </cell>
          <cell r="BF141">
            <v>1000</v>
          </cell>
          <cell r="BG141">
            <v>1000</v>
          </cell>
          <cell r="BH141">
            <v>1000</v>
          </cell>
          <cell r="BK141">
            <v>1000</v>
          </cell>
          <cell r="BL141">
            <v>1000</v>
          </cell>
          <cell r="BM141">
            <v>1000</v>
          </cell>
          <cell r="BN141">
            <v>1000</v>
          </cell>
          <cell r="BQ141">
            <v>1000</v>
          </cell>
          <cell r="BR141">
            <v>1000</v>
          </cell>
          <cell r="BS141">
            <v>1000</v>
          </cell>
          <cell r="BT141">
            <v>1000</v>
          </cell>
          <cell r="BW141">
            <v>1000</v>
          </cell>
          <cell r="BX141">
            <v>1000</v>
          </cell>
          <cell r="BY141">
            <v>1000</v>
          </cell>
          <cell r="BZ141">
            <v>1000</v>
          </cell>
          <cell r="CC141">
            <v>1000</v>
          </cell>
          <cell r="CD141">
            <v>1000</v>
          </cell>
          <cell r="CE141">
            <v>1000</v>
          </cell>
          <cell r="CF141">
            <v>1000</v>
          </cell>
          <cell r="CI141">
            <v>1000</v>
          </cell>
          <cell r="CJ141">
            <v>1000</v>
          </cell>
          <cell r="CK141">
            <v>1000</v>
          </cell>
          <cell r="CL141">
            <v>1000</v>
          </cell>
          <cell r="CU141">
            <v>1000</v>
          </cell>
          <cell r="CV141">
            <v>1000</v>
          </cell>
          <cell r="CW141">
            <v>1000</v>
          </cell>
          <cell r="CX141">
            <v>1000</v>
          </cell>
          <cell r="DA141">
            <v>1000</v>
          </cell>
          <cell r="DB141">
            <v>1000</v>
          </cell>
          <cell r="DC141">
            <v>1000</v>
          </cell>
          <cell r="DD141">
            <v>1000</v>
          </cell>
        </row>
        <row r="142">
          <cell r="AG142">
            <v>1000</v>
          </cell>
          <cell r="AH142">
            <v>1000</v>
          </cell>
          <cell r="AI142">
            <v>1000</v>
          </cell>
          <cell r="AJ142">
            <v>1000</v>
          </cell>
          <cell r="AM142">
            <v>1000</v>
          </cell>
          <cell r="AN142">
            <v>1000</v>
          </cell>
          <cell r="AO142">
            <v>1000</v>
          </cell>
          <cell r="AP142">
            <v>1000</v>
          </cell>
          <cell r="AS142">
            <v>1000</v>
          </cell>
          <cell r="AT142">
            <v>1000</v>
          </cell>
          <cell r="AU142">
            <v>1000</v>
          </cell>
          <cell r="AV142">
            <v>1000</v>
          </cell>
          <cell r="AY142">
            <v>1000</v>
          </cell>
          <cell r="AZ142">
            <v>1000</v>
          </cell>
          <cell r="BA142">
            <v>1000</v>
          </cell>
          <cell r="BB142">
            <v>1000</v>
          </cell>
          <cell r="BE142">
            <v>1000</v>
          </cell>
          <cell r="BF142">
            <v>1000</v>
          </cell>
          <cell r="BG142">
            <v>1000</v>
          </cell>
          <cell r="BH142">
            <v>1000</v>
          </cell>
          <cell r="BK142">
            <v>1000</v>
          </cell>
          <cell r="BL142">
            <v>1000</v>
          </cell>
          <cell r="BM142">
            <v>1000</v>
          </cell>
          <cell r="BN142">
            <v>1000</v>
          </cell>
          <cell r="BQ142">
            <v>1000</v>
          </cell>
          <cell r="BR142">
            <v>1000</v>
          </cell>
          <cell r="BS142">
            <v>1000</v>
          </cell>
          <cell r="BT142">
            <v>1000</v>
          </cell>
          <cell r="BW142">
            <v>1000</v>
          </cell>
          <cell r="BX142">
            <v>1000</v>
          </cell>
          <cell r="BY142">
            <v>1000</v>
          </cell>
          <cell r="BZ142">
            <v>1000</v>
          </cell>
          <cell r="CC142">
            <v>1000</v>
          </cell>
          <cell r="CD142">
            <v>1000</v>
          </cell>
          <cell r="CE142">
            <v>1000</v>
          </cell>
          <cell r="CF142">
            <v>1000</v>
          </cell>
          <cell r="CI142">
            <v>1000</v>
          </cell>
          <cell r="CJ142">
            <v>1000</v>
          </cell>
          <cell r="CK142">
            <v>1000</v>
          </cell>
          <cell r="CL142">
            <v>1000</v>
          </cell>
          <cell r="CU142">
            <v>1000</v>
          </cell>
          <cell r="CV142">
            <v>1000</v>
          </cell>
          <cell r="CW142">
            <v>1000</v>
          </cell>
          <cell r="CX142">
            <v>1000</v>
          </cell>
          <cell r="DA142">
            <v>1000</v>
          </cell>
          <cell r="DB142">
            <v>1000</v>
          </cell>
          <cell r="DC142">
            <v>1000</v>
          </cell>
          <cell r="DD142">
            <v>1000</v>
          </cell>
        </row>
        <row r="143">
          <cell r="AG143">
            <v>1000</v>
          </cell>
          <cell r="AH143">
            <v>1000</v>
          </cell>
          <cell r="AI143">
            <v>1000</v>
          </cell>
          <cell r="AJ143">
            <v>1000</v>
          </cell>
          <cell r="AM143">
            <v>1000</v>
          </cell>
          <cell r="AN143">
            <v>1000</v>
          </cell>
          <cell r="AO143">
            <v>1000</v>
          </cell>
          <cell r="AP143">
            <v>1000</v>
          </cell>
          <cell r="AS143">
            <v>1000</v>
          </cell>
          <cell r="AT143">
            <v>1000</v>
          </cell>
          <cell r="AU143">
            <v>1000</v>
          </cell>
          <cell r="AV143">
            <v>1000</v>
          </cell>
          <cell r="AY143">
            <v>1000</v>
          </cell>
          <cell r="AZ143">
            <v>1000</v>
          </cell>
          <cell r="BA143">
            <v>1000</v>
          </cell>
          <cell r="BB143">
            <v>1000</v>
          </cell>
          <cell r="BE143">
            <v>1000</v>
          </cell>
          <cell r="BF143">
            <v>1000</v>
          </cell>
          <cell r="BG143">
            <v>1000</v>
          </cell>
          <cell r="BH143">
            <v>1000</v>
          </cell>
          <cell r="BK143">
            <v>1000</v>
          </cell>
          <cell r="BL143">
            <v>1000</v>
          </cell>
          <cell r="BM143">
            <v>1000</v>
          </cell>
          <cell r="BN143">
            <v>1000</v>
          </cell>
          <cell r="BQ143">
            <v>1000</v>
          </cell>
          <cell r="BR143">
            <v>1000</v>
          </cell>
          <cell r="BS143">
            <v>1000</v>
          </cell>
          <cell r="BT143">
            <v>1000</v>
          </cell>
          <cell r="BW143">
            <v>1000</v>
          </cell>
          <cell r="BX143">
            <v>1000</v>
          </cell>
          <cell r="BY143">
            <v>1000</v>
          </cell>
          <cell r="BZ143">
            <v>1000</v>
          </cell>
          <cell r="CC143">
            <v>1000</v>
          </cell>
          <cell r="CD143">
            <v>1000</v>
          </cell>
          <cell r="CE143">
            <v>1000</v>
          </cell>
          <cell r="CF143">
            <v>1000</v>
          </cell>
          <cell r="CI143">
            <v>1000</v>
          </cell>
          <cell r="CJ143">
            <v>1000</v>
          </cell>
          <cell r="CK143">
            <v>1000</v>
          </cell>
          <cell r="CL143">
            <v>1000</v>
          </cell>
          <cell r="CU143">
            <v>1000</v>
          </cell>
          <cell r="CV143">
            <v>1000</v>
          </cell>
          <cell r="CW143">
            <v>1000</v>
          </cell>
          <cell r="CX143">
            <v>1000</v>
          </cell>
          <cell r="DA143">
            <v>1000</v>
          </cell>
          <cell r="DB143">
            <v>1000</v>
          </cell>
          <cell r="DC143">
            <v>1000</v>
          </cell>
          <cell r="DD143">
            <v>1000</v>
          </cell>
        </row>
        <row r="144">
          <cell r="AG144">
            <v>1000</v>
          </cell>
          <cell r="AH144">
            <v>1000</v>
          </cell>
          <cell r="AI144">
            <v>1000</v>
          </cell>
          <cell r="AJ144">
            <v>1000</v>
          </cell>
          <cell r="AM144">
            <v>1000</v>
          </cell>
          <cell r="AN144">
            <v>1000</v>
          </cell>
          <cell r="AO144">
            <v>1000</v>
          </cell>
          <cell r="AP144">
            <v>1000</v>
          </cell>
          <cell r="AS144">
            <v>1000</v>
          </cell>
          <cell r="AT144">
            <v>1000</v>
          </cell>
          <cell r="AU144">
            <v>1000</v>
          </cell>
          <cell r="AV144">
            <v>1000</v>
          </cell>
          <cell r="AY144">
            <v>1000</v>
          </cell>
          <cell r="AZ144">
            <v>1000</v>
          </cell>
          <cell r="BA144">
            <v>1000</v>
          </cell>
          <cell r="BB144">
            <v>1000</v>
          </cell>
          <cell r="BE144">
            <v>1000</v>
          </cell>
          <cell r="BF144">
            <v>1000</v>
          </cell>
          <cell r="BG144">
            <v>1000</v>
          </cell>
          <cell r="BH144">
            <v>1000</v>
          </cell>
          <cell r="BK144">
            <v>1000</v>
          </cell>
          <cell r="BL144">
            <v>1000</v>
          </cell>
          <cell r="BM144">
            <v>1000</v>
          </cell>
          <cell r="BN144">
            <v>1000</v>
          </cell>
          <cell r="BQ144">
            <v>1000</v>
          </cell>
          <cell r="BR144">
            <v>1000</v>
          </cell>
          <cell r="BS144">
            <v>1000</v>
          </cell>
          <cell r="BT144">
            <v>1000</v>
          </cell>
          <cell r="BW144">
            <v>1000</v>
          </cell>
          <cell r="BX144">
            <v>1000</v>
          </cell>
          <cell r="BY144">
            <v>1000</v>
          </cell>
          <cell r="BZ144">
            <v>1000</v>
          </cell>
          <cell r="CC144">
            <v>1000</v>
          </cell>
          <cell r="CD144">
            <v>1000</v>
          </cell>
          <cell r="CE144">
            <v>1000</v>
          </cell>
          <cell r="CF144">
            <v>1000</v>
          </cell>
          <cell r="CI144">
            <v>1000</v>
          </cell>
          <cell r="CJ144">
            <v>1000</v>
          </cell>
          <cell r="CK144">
            <v>1000</v>
          </cell>
          <cell r="CL144">
            <v>1000</v>
          </cell>
          <cell r="CU144">
            <v>1000</v>
          </cell>
          <cell r="CV144">
            <v>1000</v>
          </cell>
          <cell r="CW144">
            <v>1000</v>
          </cell>
          <cell r="CX144">
            <v>1000</v>
          </cell>
          <cell r="DA144">
            <v>1000</v>
          </cell>
          <cell r="DB144">
            <v>1000</v>
          </cell>
          <cell r="DC144">
            <v>1000</v>
          </cell>
          <cell r="DD144">
            <v>1000</v>
          </cell>
        </row>
        <row r="145">
          <cell r="AG145">
            <v>1000</v>
          </cell>
          <cell r="AH145">
            <v>1000</v>
          </cell>
          <cell r="AI145">
            <v>1000</v>
          </cell>
          <cell r="AJ145">
            <v>1000</v>
          </cell>
          <cell r="AM145">
            <v>1000</v>
          </cell>
          <cell r="AN145">
            <v>1000</v>
          </cell>
          <cell r="AO145">
            <v>1000</v>
          </cell>
          <cell r="AP145">
            <v>1000</v>
          </cell>
          <cell r="AS145">
            <v>1000</v>
          </cell>
          <cell r="AT145">
            <v>1000</v>
          </cell>
          <cell r="AU145">
            <v>1000</v>
          </cell>
          <cell r="AV145">
            <v>1000</v>
          </cell>
          <cell r="AY145">
            <v>1000</v>
          </cell>
          <cell r="AZ145">
            <v>1000</v>
          </cell>
          <cell r="BA145">
            <v>1000</v>
          </cell>
          <cell r="BB145">
            <v>1000</v>
          </cell>
          <cell r="BE145">
            <v>1000</v>
          </cell>
          <cell r="BF145">
            <v>1000</v>
          </cell>
          <cell r="BG145">
            <v>1000</v>
          </cell>
          <cell r="BH145">
            <v>1000</v>
          </cell>
          <cell r="BK145">
            <v>1000</v>
          </cell>
          <cell r="BL145">
            <v>1000</v>
          </cell>
          <cell r="BM145">
            <v>1000</v>
          </cell>
          <cell r="BN145">
            <v>1000</v>
          </cell>
          <cell r="BQ145">
            <v>1000</v>
          </cell>
          <cell r="BR145">
            <v>1000</v>
          </cell>
          <cell r="BS145">
            <v>1000</v>
          </cell>
          <cell r="BT145">
            <v>1000</v>
          </cell>
          <cell r="BW145">
            <v>1000</v>
          </cell>
          <cell r="BX145">
            <v>1000</v>
          </cell>
          <cell r="BY145">
            <v>1000</v>
          </cell>
          <cell r="BZ145">
            <v>1000</v>
          </cell>
          <cell r="CC145">
            <v>1000</v>
          </cell>
          <cell r="CD145">
            <v>1000</v>
          </cell>
          <cell r="CE145">
            <v>1000</v>
          </cell>
          <cell r="CF145">
            <v>1000</v>
          </cell>
          <cell r="CI145">
            <v>1000</v>
          </cell>
          <cell r="CJ145">
            <v>1000</v>
          </cell>
          <cell r="CK145">
            <v>1000</v>
          </cell>
          <cell r="CL145">
            <v>1000</v>
          </cell>
          <cell r="CU145">
            <v>1000</v>
          </cell>
          <cell r="CV145">
            <v>1000</v>
          </cell>
          <cell r="CW145">
            <v>1000</v>
          </cell>
          <cell r="CX145">
            <v>1000</v>
          </cell>
          <cell r="DA145">
            <v>1000</v>
          </cell>
          <cell r="DB145">
            <v>1000</v>
          </cell>
          <cell r="DC145">
            <v>1000</v>
          </cell>
          <cell r="DD145">
            <v>1000</v>
          </cell>
        </row>
        <row r="146">
          <cell r="AG146">
            <v>1000</v>
          </cell>
          <cell r="AH146">
            <v>1000</v>
          </cell>
          <cell r="AI146">
            <v>1000</v>
          </cell>
          <cell r="AJ146">
            <v>1000</v>
          </cell>
          <cell r="AM146">
            <v>1000</v>
          </cell>
          <cell r="AN146">
            <v>1000</v>
          </cell>
          <cell r="AO146">
            <v>1000</v>
          </cell>
          <cell r="AP146">
            <v>1000</v>
          </cell>
          <cell r="AS146">
            <v>1000</v>
          </cell>
          <cell r="AT146">
            <v>1000</v>
          </cell>
          <cell r="AU146">
            <v>1000</v>
          </cell>
          <cell r="AV146">
            <v>1000</v>
          </cell>
          <cell r="AY146">
            <v>1000</v>
          </cell>
          <cell r="AZ146">
            <v>1000</v>
          </cell>
          <cell r="BA146">
            <v>1000</v>
          </cell>
          <cell r="BB146">
            <v>1000</v>
          </cell>
          <cell r="BE146">
            <v>1000</v>
          </cell>
          <cell r="BF146">
            <v>1000</v>
          </cell>
          <cell r="BG146">
            <v>1000</v>
          </cell>
          <cell r="BH146">
            <v>1000</v>
          </cell>
          <cell r="BK146">
            <v>1000</v>
          </cell>
          <cell r="BL146">
            <v>1000</v>
          </cell>
          <cell r="BM146">
            <v>1000</v>
          </cell>
          <cell r="BN146">
            <v>1000</v>
          </cell>
          <cell r="BQ146">
            <v>1000</v>
          </cell>
          <cell r="BR146">
            <v>1000</v>
          </cell>
          <cell r="BS146">
            <v>1000</v>
          </cell>
          <cell r="BT146">
            <v>1000</v>
          </cell>
          <cell r="BW146">
            <v>1000</v>
          </cell>
          <cell r="BX146">
            <v>1000</v>
          </cell>
          <cell r="BY146">
            <v>1000</v>
          </cell>
          <cell r="BZ146">
            <v>1000</v>
          </cell>
          <cell r="CC146">
            <v>1000</v>
          </cell>
          <cell r="CD146">
            <v>1000</v>
          </cell>
          <cell r="CE146">
            <v>1000</v>
          </cell>
          <cell r="CF146">
            <v>1000</v>
          </cell>
          <cell r="CI146">
            <v>1000</v>
          </cell>
          <cell r="CJ146">
            <v>1000</v>
          </cell>
          <cell r="CK146">
            <v>1000</v>
          </cell>
          <cell r="CL146">
            <v>1000</v>
          </cell>
          <cell r="CU146">
            <v>1000</v>
          </cell>
          <cell r="CV146">
            <v>1000</v>
          </cell>
          <cell r="CW146">
            <v>1000</v>
          </cell>
          <cell r="CX146">
            <v>1000</v>
          </cell>
          <cell r="DA146">
            <v>1000</v>
          </cell>
          <cell r="DB146">
            <v>1000</v>
          </cell>
          <cell r="DC146">
            <v>1000</v>
          </cell>
          <cell r="DD146">
            <v>1000</v>
          </cell>
        </row>
        <row r="147">
          <cell r="AG147">
            <v>1000</v>
          </cell>
          <cell r="AH147">
            <v>1000</v>
          </cell>
          <cell r="AI147">
            <v>1000</v>
          </cell>
          <cell r="AJ147">
            <v>1000</v>
          </cell>
          <cell r="AM147">
            <v>1000</v>
          </cell>
          <cell r="AN147">
            <v>1000</v>
          </cell>
          <cell r="AO147">
            <v>1000</v>
          </cell>
          <cell r="AP147">
            <v>1000</v>
          </cell>
          <cell r="AS147">
            <v>1000</v>
          </cell>
          <cell r="AT147">
            <v>1000</v>
          </cell>
          <cell r="AU147">
            <v>1000</v>
          </cell>
          <cell r="AV147">
            <v>1000</v>
          </cell>
          <cell r="AY147">
            <v>1000</v>
          </cell>
          <cell r="AZ147">
            <v>1000</v>
          </cell>
          <cell r="BA147">
            <v>1000</v>
          </cell>
          <cell r="BB147">
            <v>1000</v>
          </cell>
          <cell r="BE147">
            <v>1000</v>
          </cell>
          <cell r="BF147">
            <v>1000</v>
          </cell>
          <cell r="BG147">
            <v>1000</v>
          </cell>
          <cell r="BH147">
            <v>1000</v>
          </cell>
          <cell r="BK147">
            <v>1000</v>
          </cell>
          <cell r="BL147">
            <v>1000</v>
          </cell>
          <cell r="BM147">
            <v>1000</v>
          </cell>
          <cell r="BN147">
            <v>1000</v>
          </cell>
          <cell r="BQ147">
            <v>1000</v>
          </cell>
          <cell r="BR147">
            <v>1000</v>
          </cell>
          <cell r="BS147">
            <v>1000</v>
          </cell>
          <cell r="BT147">
            <v>1000</v>
          </cell>
          <cell r="BW147">
            <v>1000</v>
          </cell>
          <cell r="BX147">
            <v>1000</v>
          </cell>
          <cell r="BY147">
            <v>1000</v>
          </cell>
          <cell r="BZ147">
            <v>1000</v>
          </cell>
          <cell r="CC147">
            <v>1000</v>
          </cell>
          <cell r="CD147">
            <v>1000</v>
          </cell>
          <cell r="CE147">
            <v>1000</v>
          </cell>
          <cell r="CF147">
            <v>1000</v>
          </cell>
          <cell r="CI147">
            <v>1000</v>
          </cell>
          <cell r="CJ147">
            <v>1000</v>
          </cell>
          <cell r="CK147">
            <v>1000</v>
          </cell>
          <cell r="CL147">
            <v>1000</v>
          </cell>
          <cell r="CU147">
            <v>1000</v>
          </cell>
          <cell r="CV147">
            <v>1000</v>
          </cell>
          <cell r="CW147">
            <v>1000</v>
          </cell>
          <cell r="CX147">
            <v>1000</v>
          </cell>
          <cell r="DA147">
            <v>1000</v>
          </cell>
          <cell r="DB147">
            <v>1000</v>
          </cell>
          <cell r="DC147">
            <v>1000</v>
          </cell>
          <cell r="DD147">
            <v>1000</v>
          </cell>
        </row>
      </sheetData>
      <sheetData sheetId="40" refreshError="1"/>
      <sheetData sheetId="41" refreshError="1"/>
      <sheetData sheetId="42" refreshError="1"/>
      <sheetData sheetId="43" refreshError="1"/>
      <sheetData sheetId="44"/>
      <sheetData sheetId="45">
        <row r="366">
          <cell r="C366">
            <v>29829.308840832851</v>
          </cell>
        </row>
      </sheetData>
      <sheetData sheetId="46">
        <row r="366">
          <cell r="C366">
            <v>23941.258762353933</v>
          </cell>
        </row>
        <row r="585">
          <cell r="F585">
            <v>0</v>
          </cell>
          <cell r="G585">
            <v>0</v>
          </cell>
          <cell r="H585">
            <v>0</v>
          </cell>
          <cell r="I585">
            <v>0</v>
          </cell>
          <cell r="J585">
            <v>0</v>
          </cell>
          <cell r="K585">
            <v>0</v>
          </cell>
          <cell r="L585">
            <v>0</v>
          </cell>
          <cell r="M585">
            <v>0</v>
          </cell>
          <cell r="N585">
            <v>0</v>
          </cell>
          <cell r="O585">
            <v>0</v>
          </cell>
          <cell r="P585">
            <v>0</v>
          </cell>
          <cell r="Q585">
            <v>0</v>
          </cell>
          <cell r="R585">
            <v>0</v>
          </cell>
          <cell r="S585">
            <v>0</v>
          </cell>
          <cell r="T585">
            <v>0</v>
          </cell>
          <cell r="U585">
            <v>0</v>
          </cell>
          <cell r="V585">
            <v>0</v>
          </cell>
          <cell r="W585">
            <v>0</v>
          </cell>
          <cell r="X585">
            <v>0</v>
          </cell>
          <cell r="Y585">
            <v>0</v>
          </cell>
          <cell r="Z585">
            <v>0</v>
          </cell>
          <cell r="AA585">
            <v>0</v>
          </cell>
          <cell r="AB585">
            <v>-242.28856943378236</v>
          </cell>
          <cell r="AC585">
            <v>-242.28856943378236</v>
          </cell>
          <cell r="AD585">
            <v>-242.28856943378236</v>
          </cell>
          <cell r="AE585">
            <v>-242.28856943378236</v>
          </cell>
          <cell r="AF585">
            <v>-242.28856943378236</v>
          </cell>
          <cell r="AG585">
            <v>-242.28856943378236</v>
          </cell>
          <cell r="AH585">
            <v>-242.28856943378236</v>
          </cell>
          <cell r="AI585">
            <v>-242.28856943378236</v>
          </cell>
          <cell r="AJ585">
            <v>-242.28856943378236</v>
          </cell>
          <cell r="AK585">
            <v>-242.28856943378236</v>
          </cell>
          <cell r="AL585">
            <v>-242.28856943378236</v>
          </cell>
          <cell r="AM585">
            <v>-242.28856943378236</v>
          </cell>
          <cell r="AN585">
            <v>-242.28856943378236</v>
          </cell>
          <cell r="AO585">
            <v>-242.28856943378236</v>
          </cell>
          <cell r="AP585">
            <v>-242.28856943378236</v>
          </cell>
          <cell r="AQ585">
            <v>-242.28856943378236</v>
          </cell>
          <cell r="AR585">
            <v>-242.28856943378236</v>
          </cell>
          <cell r="AS585">
            <v>-242.28856943378236</v>
          </cell>
          <cell r="AT585">
            <v>-242.28856943378236</v>
          </cell>
          <cell r="AU585">
            <v>-242.28856943378236</v>
          </cell>
          <cell r="AV585">
            <v>-242.28856943378236</v>
          </cell>
          <cell r="AW585">
            <v>-242.28856943378236</v>
          </cell>
          <cell r="AX585">
            <v>-242.28856943378236</v>
          </cell>
          <cell r="AY585">
            <v>-242.28856943378236</v>
          </cell>
          <cell r="AZ585">
            <v>-242.28856943378236</v>
          </cell>
          <cell r="BA585">
            <v>-242.28856943378236</v>
          </cell>
          <cell r="BB585">
            <v>-242.28856943378236</v>
          </cell>
          <cell r="BC585">
            <v>-242.28856943378236</v>
          </cell>
          <cell r="BD585">
            <v>-242.28856943378236</v>
          </cell>
          <cell r="BE585">
            <v>-242.28856943378236</v>
          </cell>
          <cell r="BF585">
            <v>-242.28856943378236</v>
          </cell>
          <cell r="BG585">
            <v>-242.28856943378236</v>
          </cell>
          <cell r="BH585">
            <v>-242.28856943378236</v>
          </cell>
          <cell r="BI585">
            <v>-242.28856943378236</v>
          </cell>
          <cell r="BJ585">
            <v>-242.28856943378236</v>
          </cell>
          <cell r="BK585">
            <v>-242.28856943378236</v>
          </cell>
          <cell r="BL585">
            <v>-242.28856943378236</v>
          </cell>
          <cell r="BM585">
            <v>-242.28856943378236</v>
          </cell>
          <cell r="BN585">
            <v>-242.28856943378236</v>
          </cell>
          <cell r="BO585">
            <v>-242.28856943378236</v>
          </cell>
          <cell r="BP585">
            <v>-242.28856943378236</v>
          </cell>
          <cell r="BQ585">
            <v>-242.28856943378236</v>
          </cell>
          <cell r="BR585">
            <v>-242.28856943378236</v>
          </cell>
          <cell r="BS585">
            <v>-242.28856943378236</v>
          </cell>
          <cell r="BT585">
            <v>-242.28856943378236</v>
          </cell>
          <cell r="BU585">
            <v>-242.28856943378236</v>
          </cell>
          <cell r="BV585">
            <v>-242.28856943378236</v>
          </cell>
          <cell r="BW585">
            <v>0</v>
          </cell>
          <cell r="BX585">
            <v>0</v>
          </cell>
          <cell r="BY585">
            <v>0</v>
          </cell>
          <cell r="BZ585">
            <v>0</v>
          </cell>
          <cell r="CA585">
            <v>0</v>
          </cell>
          <cell r="CB585">
            <v>0</v>
          </cell>
          <cell r="CC585">
            <v>0</v>
          </cell>
          <cell r="CD585">
            <v>0</v>
          </cell>
          <cell r="CE585">
            <v>0</v>
          </cell>
          <cell r="CF585">
            <v>0</v>
          </cell>
          <cell r="CG585">
            <v>0</v>
          </cell>
          <cell r="CH585">
            <v>0</v>
          </cell>
          <cell r="CI585">
            <v>0</v>
          </cell>
          <cell r="CJ585">
            <v>0</v>
          </cell>
          <cell r="CK585">
            <v>0</v>
          </cell>
          <cell r="CL585">
            <v>0</v>
          </cell>
          <cell r="CM585">
            <v>0</v>
          </cell>
          <cell r="CN585">
            <v>0</v>
          </cell>
          <cell r="CO585">
            <v>0</v>
          </cell>
          <cell r="CP585">
            <v>0</v>
          </cell>
          <cell r="CQ585">
            <v>0</v>
          </cell>
          <cell r="CR585">
            <v>0</v>
          </cell>
          <cell r="CS585">
            <v>0</v>
          </cell>
          <cell r="CT585">
            <v>0</v>
          </cell>
          <cell r="CU585">
            <v>0</v>
          </cell>
          <cell r="CV585">
            <v>0</v>
          </cell>
          <cell r="CW585">
            <v>0</v>
          </cell>
          <cell r="CX585">
            <v>0</v>
          </cell>
          <cell r="CY585">
            <v>0</v>
          </cell>
          <cell r="CZ585">
            <v>0</v>
          </cell>
          <cell r="DA585">
            <v>0</v>
          </cell>
          <cell r="DB585">
            <v>0</v>
          </cell>
          <cell r="DC585">
            <v>0</v>
          </cell>
          <cell r="DD585">
            <v>0</v>
          </cell>
          <cell r="DE585">
            <v>0</v>
          </cell>
          <cell r="DF585">
            <v>0</v>
          </cell>
          <cell r="DG585">
            <v>0</v>
          </cell>
          <cell r="DH585">
            <v>0</v>
          </cell>
          <cell r="DI585">
            <v>0</v>
          </cell>
          <cell r="DJ585">
            <v>0</v>
          </cell>
          <cell r="DK585">
            <v>0</v>
          </cell>
          <cell r="DL585">
            <v>0</v>
          </cell>
          <cell r="DM585">
            <v>0</v>
          </cell>
          <cell r="DN585">
            <v>0</v>
          </cell>
          <cell r="DO585">
            <v>0</v>
          </cell>
          <cell r="DP585">
            <v>0</v>
          </cell>
          <cell r="DQ585">
            <v>0</v>
          </cell>
          <cell r="DR585">
            <v>0</v>
          </cell>
          <cell r="DS585">
            <v>0</v>
          </cell>
          <cell r="DT585">
            <v>0</v>
          </cell>
          <cell r="DU585">
            <v>0</v>
          </cell>
          <cell r="DV585">
            <v>0</v>
          </cell>
          <cell r="DW585">
            <v>0</v>
          </cell>
          <cell r="DX585">
            <v>0</v>
          </cell>
          <cell r="DY585">
            <v>0</v>
          </cell>
          <cell r="DZ585">
            <v>0</v>
          </cell>
          <cell r="EA585">
            <v>0</v>
          </cell>
          <cell r="EB585">
            <v>0</v>
          </cell>
          <cell r="EC585">
            <v>0</v>
          </cell>
          <cell r="ED585">
            <v>0</v>
          </cell>
          <cell r="EE585">
            <v>0</v>
          </cell>
          <cell r="EF585">
            <v>0</v>
          </cell>
          <cell r="EG585">
            <v>0</v>
          </cell>
          <cell r="EH585">
            <v>0</v>
          </cell>
          <cell r="EI585">
            <v>0</v>
          </cell>
          <cell r="EJ585">
            <v>0</v>
          </cell>
          <cell r="EK585">
            <v>0</v>
          </cell>
          <cell r="EL585">
            <v>0</v>
          </cell>
          <cell r="EM585">
            <v>0</v>
          </cell>
          <cell r="EN585">
            <v>0</v>
          </cell>
          <cell r="EO585">
            <v>0</v>
          </cell>
          <cell r="EP585">
            <v>0</v>
          </cell>
          <cell r="EQ585">
            <v>0</v>
          </cell>
          <cell r="ER585">
            <v>0</v>
          </cell>
          <cell r="ES585">
            <v>0</v>
          </cell>
          <cell r="ET585">
            <v>0</v>
          </cell>
          <cell r="EU585">
            <v>0</v>
          </cell>
          <cell r="EV585">
            <v>0</v>
          </cell>
          <cell r="EW585">
            <v>0</v>
          </cell>
          <cell r="EX585">
            <v>0</v>
          </cell>
          <cell r="EY585">
            <v>0</v>
          </cell>
          <cell r="EZ585">
            <v>0</v>
          </cell>
          <cell r="FA585">
            <v>0</v>
          </cell>
          <cell r="FB585">
            <v>0</v>
          </cell>
          <cell r="FC585">
            <v>0</v>
          </cell>
          <cell r="FD585">
            <v>0</v>
          </cell>
          <cell r="FE585">
            <v>0</v>
          </cell>
          <cell r="FF585">
            <v>0</v>
          </cell>
          <cell r="FG585">
            <v>0</v>
          </cell>
          <cell r="FH585">
            <v>0</v>
          </cell>
          <cell r="FI585">
            <v>0</v>
          </cell>
          <cell r="FJ585">
            <v>0</v>
          </cell>
        </row>
        <row r="777">
          <cell r="F777">
            <v>0</v>
          </cell>
          <cell r="G777">
            <v>0</v>
          </cell>
          <cell r="H777">
            <v>0</v>
          </cell>
          <cell r="I777">
            <v>0</v>
          </cell>
          <cell r="J777">
            <v>0</v>
          </cell>
          <cell r="K777">
            <v>0</v>
          </cell>
          <cell r="L777">
            <v>0</v>
          </cell>
          <cell r="M777">
            <v>0</v>
          </cell>
          <cell r="N777">
            <v>0</v>
          </cell>
          <cell r="O777">
            <v>0</v>
          </cell>
          <cell r="P777">
            <v>0</v>
          </cell>
          <cell r="Q777">
            <v>0</v>
          </cell>
          <cell r="R777">
            <v>0</v>
          </cell>
          <cell r="S777">
            <v>0</v>
          </cell>
          <cell r="T777">
            <v>0</v>
          </cell>
          <cell r="U777">
            <v>0</v>
          </cell>
          <cell r="V777">
            <v>0</v>
          </cell>
          <cell r="W777">
            <v>0</v>
          </cell>
          <cell r="X777">
            <v>0</v>
          </cell>
          <cell r="Y777">
            <v>0</v>
          </cell>
          <cell r="Z777">
            <v>0</v>
          </cell>
          <cell r="AA777">
            <v>0</v>
          </cell>
          <cell r="AB777">
            <v>0</v>
          </cell>
          <cell r="AC777">
            <v>0</v>
          </cell>
          <cell r="AD777">
            <v>0</v>
          </cell>
          <cell r="AE777">
            <v>0</v>
          </cell>
          <cell r="AF777">
            <v>0</v>
          </cell>
          <cell r="AG777">
            <v>0</v>
          </cell>
          <cell r="AH777">
            <v>0</v>
          </cell>
          <cell r="AI777">
            <v>0</v>
          </cell>
          <cell r="AJ777">
            <v>0</v>
          </cell>
          <cell r="AK777">
            <v>0</v>
          </cell>
          <cell r="AL777">
            <v>0</v>
          </cell>
          <cell r="AM777">
            <v>0</v>
          </cell>
          <cell r="AN777">
            <v>0</v>
          </cell>
          <cell r="AO777">
            <v>0</v>
          </cell>
          <cell r="AP777">
            <v>0</v>
          </cell>
          <cell r="AQ777">
            <v>0</v>
          </cell>
          <cell r="AR777">
            <v>0</v>
          </cell>
          <cell r="AS777">
            <v>0</v>
          </cell>
          <cell r="AT777">
            <v>0</v>
          </cell>
          <cell r="AU777">
            <v>0</v>
          </cell>
          <cell r="AV777">
            <v>0</v>
          </cell>
          <cell r="AW777">
            <v>0</v>
          </cell>
          <cell r="AX777">
            <v>0</v>
          </cell>
          <cell r="AY777">
            <v>0</v>
          </cell>
          <cell r="AZ777">
            <v>0</v>
          </cell>
          <cell r="BA777">
            <v>0</v>
          </cell>
          <cell r="BB777">
            <v>0</v>
          </cell>
          <cell r="BC777">
            <v>0</v>
          </cell>
          <cell r="BD777">
            <v>0</v>
          </cell>
          <cell r="BE777">
            <v>0</v>
          </cell>
          <cell r="BF777">
            <v>0</v>
          </cell>
          <cell r="BG777">
            <v>0</v>
          </cell>
          <cell r="BH777">
            <v>0</v>
          </cell>
          <cell r="BI777">
            <v>0</v>
          </cell>
          <cell r="BJ777">
            <v>0</v>
          </cell>
          <cell r="BK777">
            <v>0</v>
          </cell>
          <cell r="BL777">
            <v>0</v>
          </cell>
          <cell r="BM777">
            <v>0</v>
          </cell>
          <cell r="BN777">
            <v>0</v>
          </cell>
          <cell r="BO777">
            <v>0</v>
          </cell>
          <cell r="BP777">
            <v>0</v>
          </cell>
          <cell r="BQ777">
            <v>0</v>
          </cell>
          <cell r="BR777">
            <v>0</v>
          </cell>
          <cell r="BS777">
            <v>0</v>
          </cell>
          <cell r="BT777">
            <v>0</v>
          </cell>
          <cell r="BU777">
            <v>0</v>
          </cell>
          <cell r="BV777">
            <v>0</v>
          </cell>
          <cell r="BW777">
            <v>0</v>
          </cell>
          <cell r="BX777">
            <v>0</v>
          </cell>
          <cell r="BY777">
            <v>0</v>
          </cell>
          <cell r="BZ777">
            <v>0</v>
          </cell>
          <cell r="CA777">
            <v>0</v>
          </cell>
          <cell r="CB777">
            <v>0</v>
          </cell>
          <cell r="CC777">
            <v>0</v>
          </cell>
          <cell r="CD777">
            <v>0</v>
          </cell>
          <cell r="CE777">
            <v>0</v>
          </cell>
          <cell r="CF777">
            <v>0</v>
          </cell>
          <cell r="CG777">
            <v>0</v>
          </cell>
          <cell r="CH777">
            <v>0</v>
          </cell>
          <cell r="CI777">
            <v>0</v>
          </cell>
          <cell r="CJ777">
            <v>0</v>
          </cell>
          <cell r="CK777">
            <v>0</v>
          </cell>
          <cell r="CL777">
            <v>0</v>
          </cell>
          <cell r="CM777">
            <v>0</v>
          </cell>
          <cell r="CN777">
            <v>0</v>
          </cell>
          <cell r="CO777">
            <v>0</v>
          </cell>
          <cell r="CP777">
            <v>0</v>
          </cell>
          <cell r="CQ777">
            <v>0</v>
          </cell>
          <cell r="CR777">
            <v>0</v>
          </cell>
          <cell r="CS777">
            <v>0</v>
          </cell>
          <cell r="CT777">
            <v>0</v>
          </cell>
          <cell r="CU777">
            <v>0</v>
          </cell>
          <cell r="CV777">
            <v>0</v>
          </cell>
          <cell r="CW777">
            <v>0</v>
          </cell>
          <cell r="CX777">
            <v>0</v>
          </cell>
          <cell r="CY777">
            <v>0</v>
          </cell>
          <cell r="CZ777">
            <v>0</v>
          </cell>
          <cell r="DA777">
            <v>0</v>
          </cell>
          <cell r="DB777">
            <v>0</v>
          </cell>
          <cell r="DC777">
            <v>0</v>
          </cell>
          <cell r="DD777">
            <v>0</v>
          </cell>
          <cell r="DE777">
            <v>0</v>
          </cell>
          <cell r="DF777">
            <v>0</v>
          </cell>
          <cell r="DG777">
            <v>0</v>
          </cell>
          <cell r="DH777">
            <v>0</v>
          </cell>
          <cell r="DI777">
            <v>0</v>
          </cell>
          <cell r="DJ777">
            <v>0</v>
          </cell>
          <cell r="DK777">
            <v>0</v>
          </cell>
          <cell r="DL777">
            <v>0</v>
          </cell>
          <cell r="DM777">
            <v>0</v>
          </cell>
          <cell r="DN777">
            <v>0</v>
          </cell>
          <cell r="DO777">
            <v>0</v>
          </cell>
          <cell r="DP777">
            <v>0</v>
          </cell>
          <cell r="DQ777">
            <v>0</v>
          </cell>
          <cell r="DR777">
            <v>0</v>
          </cell>
          <cell r="DS777">
            <v>0</v>
          </cell>
          <cell r="DT777">
            <v>0</v>
          </cell>
          <cell r="DU777">
            <v>0</v>
          </cell>
          <cell r="DV777">
            <v>0</v>
          </cell>
          <cell r="DW777">
            <v>0</v>
          </cell>
          <cell r="DX777">
            <v>0</v>
          </cell>
          <cell r="DY777">
            <v>0</v>
          </cell>
          <cell r="DZ777">
            <v>0</v>
          </cell>
          <cell r="EA777">
            <v>0</v>
          </cell>
          <cell r="EB777">
            <v>0</v>
          </cell>
          <cell r="EC777">
            <v>0</v>
          </cell>
          <cell r="ED777">
            <v>0</v>
          </cell>
          <cell r="EE777">
            <v>0</v>
          </cell>
          <cell r="EF777">
            <v>0</v>
          </cell>
          <cell r="EG777">
            <v>0</v>
          </cell>
          <cell r="EH777">
            <v>0</v>
          </cell>
          <cell r="EI777">
            <v>0</v>
          </cell>
          <cell r="EJ777">
            <v>0</v>
          </cell>
          <cell r="EK777">
            <v>0</v>
          </cell>
          <cell r="EL777">
            <v>0</v>
          </cell>
          <cell r="EM777">
            <v>0</v>
          </cell>
          <cell r="EN777">
            <v>0</v>
          </cell>
          <cell r="EO777">
            <v>0</v>
          </cell>
          <cell r="EP777">
            <v>0</v>
          </cell>
          <cell r="EQ777">
            <v>0</v>
          </cell>
          <cell r="ER777">
            <v>0</v>
          </cell>
          <cell r="ES777">
            <v>0</v>
          </cell>
          <cell r="ET777">
            <v>0</v>
          </cell>
          <cell r="EU777">
            <v>0</v>
          </cell>
          <cell r="EV777">
            <v>0</v>
          </cell>
          <cell r="EW777">
            <v>0</v>
          </cell>
          <cell r="EX777">
            <v>0</v>
          </cell>
          <cell r="EY777">
            <v>0</v>
          </cell>
          <cell r="EZ777">
            <v>0</v>
          </cell>
          <cell r="FA777">
            <v>0</v>
          </cell>
          <cell r="FB777">
            <v>0</v>
          </cell>
          <cell r="FC777">
            <v>0</v>
          </cell>
          <cell r="FD777">
            <v>0</v>
          </cell>
          <cell r="FE777">
            <v>0</v>
          </cell>
          <cell r="FF777">
            <v>0</v>
          </cell>
          <cell r="FG777">
            <v>0</v>
          </cell>
          <cell r="FH777">
            <v>0</v>
          </cell>
          <cell r="FI777">
            <v>0</v>
          </cell>
          <cell r="FJ777">
            <v>0</v>
          </cell>
        </row>
        <row r="969">
          <cell r="F969">
            <v>0</v>
          </cell>
          <cell r="G969">
            <v>0</v>
          </cell>
          <cell r="H969">
            <v>0</v>
          </cell>
          <cell r="I969">
            <v>0</v>
          </cell>
          <cell r="J969">
            <v>0</v>
          </cell>
          <cell r="K969">
            <v>0</v>
          </cell>
          <cell r="L969">
            <v>0</v>
          </cell>
          <cell r="M969">
            <v>0</v>
          </cell>
          <cell r="N969">
            <v>0</v>
          </cell>
          <cell r="O969">
            <v>-234.92938514656635</v>
          </cell>
          <cell r="P969">
            <v>0</v>
          </cell>
          <cell r="Q969">
            <v>0</v>
          </cell>
          <cell r="R969">
            <v>-234.92938514656635</v>
          </cell>
          <cell r="S969">
            <v>-234.92938514656635</v>
          </cell>
          <cell r="T969">
            <v>-234.92938514656635</v>
          </cell>
          <cell r="U969">
            <v>-234.92938514656635</v>
          </cell>
          <cell r="V969">
            <v>-234.92938514656635</v>
          </cell>
          <cell r="W969">
            <v>-234.92938514656635</v>
          </cell>
          <cell r="X969">
            <v>-234.92938514656635</v>
          </cell>
          <cell r="Y969">
            <v>-234.92938514656635</v>
          </cell>
          <cell r="Z969">
            <v>-234.92938514656635</v>
          </cell>
          <cell r="AA969">
            <v>-234.92938514656635</v>
          </cell>
          <cell r="AB969">
            <v>0</v>
          </cell>
          <cell r="AC969">
            <v>0</v>
          </cell>
          <cell r="AD969">
            <v>0</v>
          </cell>
          <cell r="AE969">
            <v>0</v>
          </cell>
          <cell r="AF969">
            <v>0</v>
          </cell>
          <cell r="AG969">
            <v>0</v>
          </cell>
          <cell r="AH969">
            <v>0</v>
          </cell>
          <cell r="AI969">
            <v>0</v>
          </cell>
          <cell r="AJ969">
            <v>0</v>
          </cell>
          <cell r="AK969">
            <v>0</v>
          </cell>
          <cell r="AL969">
            <v>0</v>
          </cell>
          <cell r="AM969">
            <v>0</v>
          </cell>
          <cell r="AN969">
            <v>0</v>
          </cell>
          <cell r="AO969">
            <v>0</v>
          </cell>
          <cell r="AP969">
            <v>0</v>
          </cell>
          <cell r="AQ969">
            <v>0</v>
          </cell>
          <cell r="AR969">
            <v>0</v>
          </cell>
          <cell r="AS969">
            <v>0</v>
          </cell>
          <cell r="AT969">
            <v>0</v>
          </cell>
          <cell r="AU969">
            <v>0</v>
          </cell>
          <cell r="AV969">
            <v>0</v>
          </cell>
          <cell r="AW969">
            <v>0</v>
          </cell>
          <cell r="AX969">
            <v>0</v>
          </cell>
          <cell r="AY969">
            <v>0</v>
          </cell>
          <cell r="AZ969">
            <v>0</v>
          </cell>
          <cell r="BA969">
            <v>0</v>
          </cell>
          <cell r="BB969">
            <v>0</v>
          </cell>
          <cell r="BC969">
            <v>0</v>
          </cell>
          <cell r="BD969">
            <v>0</v>
          </cell>
          <cell r="BE969">
            <v>0</v>
          </cell>
          <cell r="BF969">
            <v>0</v>
          </cell>
          <cell r="BG969">
            <v>0</v>
          </cell>
          <cell r="BH969">
            <v>0</v>
          </cell>
          <cell r="BI969">
            <v>0</v>
          </cell>
          <cell r="BJ969">
            <v>0</v>
          </cell>
          <cell r="BK969">
            <v>0</v>
          </cell>
          <cell r="BL969">
            <v>0</v>
          </cell>
          <cell r="BM969">
            <v>0</v>
          </cell>
          <cell r="BN969">
            <v>0</v>
          </cell>
          <cell r="BO969">
            <v>0</v>
          </cell>
          <cell r="BP969">
            <v>0</v>
          </cell>
          <cell r="BQ969">
            <v>0</v>
          </cell>
          <cell r="BR969">
            <v>0</v>
          </cell>
          <cell r="BS969">
            <v>0</v>
          </cell>
          <cell r="BT969">
            <v>0</v>
          </cell>
          <cell r="BU969">
            <v>0</v>
          </cell>
          <cell r="BV969">
            <v>0</v>
          </cell>
          <cell r="BW969">
            <v>0</v>
          </cell>
          <cell r="BX969">
            <v>0</v>
          </cell>
          <cell r="BY969">
            <v>0</v>
          </cell>
          <cell r="BZ969">
            <v>0</v>
          </cell>
          <cell r="CA969">
            <v>0</v>
          </cell>
          <cell r="CB969">
            <v>0</v>
          </cell>
          <cell r="CC969">
            <v>0</v>
          </cell>
          <cell r="CD969">
            <v>0</v>
          </cell>
          <cell r="CE969">
            <v>0</v>
          </cell>
          <cell r="CF969">
            <v>0</v>
          </cell>
          <cell r="CG969">
            <v>0</v>
          </cell>
          <cell r="CH969">
            <v>0</v>
          </cell>
          <cell r="CI969">
            <v>0</v>
          </cell>
          <cell r="CJ969">
            <v>0</v>
          </cell>
          <cell r="CK969">
            <v>0</v>
          </cell>
          <cell r="CL969">
            <v>0</v>
          </cell>
          <cell r="CM969">
            <v>0</v>
          </cell>
          <cell r="CN969">
            <v>0</v>
          </cell>
          <cell r="CO969">
            <v>0</v>
          </cell>
          <cell r="CP969">
            <v>0</v>
          </cell>
          <cell r="CQ969">
            <v>0</v>
          </cell>
          <cell r="CR969">
            <v>0</v>
          </cell>
          <cell r="CS969">
            <v>0</v>
          </cell>
          <cell r="CT969">
            <v>0</v>
          </cell>
          <cell r="CU969">
            <v>0</v>
          </cell>
          <cell r="CV969">
            <v>0</v>
          </cell>
          <cell r="CW969">
            <v>0</v>
          </cell>
          <cell r="CX969">
            <v>0</v>
          </cell>
          <cell r="CY969">
            <v>0</v>
          </cell>
          <cell r="CZ969">
            <v>0</v>
          </cell>
          <cell r="DA969">
            <v>0</v>
          </cell>
          <cell r="DB969">
            <v>0</v>
          </cell>
          <cell r="DC969">
            <v>0</v>
          </cell>
          <cell r="DD969">
            <v>0</v>
          </cell>
          <cell r="DE969">
            <v>0</v>
          </cell>
          <cell r="DF969">
            <v>0</v>
          </cell>
          <cell r="DG969">
            <v>0</v>
          </cell>
          <cell r="DH969">
            <v>0</v>
          </cell>
          <cell r="DI969">
            <v>0</v>
          </cell>
          <cell r="DJ969">
            <v>0</v>
          </cell>
          <cell r="DK969">
            <v>0</v>
          </cell>
          <cell r="DL969">
            <v>0</v>
          </cell>
          <cell r="DM969">
            <v>0</v>
          </cell>
          <cell r="DN969">
            <v>0</v>
          </cell>
          <cell r="DO969">
            <v>0</v>
          </cell>
          <cell r="DP969">
            <v>0</v>
          </cell>
          <cell r="DQ969">
            <v>0</v>
          </cell>
          <cell r="DR969">
            <v>0</v>
          </cell>
          <cell r="DS969">
            <v>0</v>
          </cell>
          <cell r="DT969">
            <v>0</v>
          </cell>
          <cell r="DU969">
            <v>0</v>
          </cell>
          <cell r="DV969">
            <v>0</v>
          </cell>
          <cell r="DW969">
            <v>0</v>
          </cell>
          <cell r="DX969">
            <v>0</v>
          </cell>
          <cell r="DY969">
            <v>0</v>
          </cell>
          <cell r="DZ969">
            <v>0</v>
          </cell>
          <cell r="EA969">
            <v>0</v>
          </cell>
          <cell r="EB969">
            <v>0</v>
          </cell>
          <cell r="EC969">
            <v>0</v>
          </cell>
          <cell r="ED969">
            <v>0</v>
          </cell>
          <cell r="EE969">
            <v>0</v>
          </cell>
          <cell r="EF969">
            <v>0</v>
          </cell>
          <cell r="EG969">
            <v>0</v>
          </cell>
          <cell r="EH969">
            <v>0</v>
          </cell>
          <cell r="EI969">
            <v>0</v>
          </cell>
          <cell r="EJ969">
            <v>0</v>
          </cell>
          <cell r="EK969">
            <v>0</v>
          </cell>
          <cell r="EL969">
            <v>0</v>
          </cell>
          <cell r="EM969">
            <v>0</v>
          </cell>
          <cell r="EN969">
            <v>0</v>
          </cell>
          <cell r="EO969">
            <v>0</v>
          </cell>
          <cell r="EP969">
            <v>0</v>
          </cell>
          <cell r="EQ969">
            <v>0</v>
          </cell>
          <cell r="ER969">
            <v>0</v>
          </cell>
          <cell r="ES969">
            <v>0</v>
          </cell>
          <cell r="ET969">
            <v>0</v>
          </cell>
          <cell r="EU969">
            <v>0</v>
          </cell>
          <cell r="EV969">
            <v>0</v>
          </cell>
          <cell r="EW969">
            <v>0</v>
          </cell>
          <cell r="EX969">
            <v>0</v>
          </cell>
          <cell r="EY969">
            <v>0</v>
          </cell>
          <cell r="EZ969">
            <v>0</v>
          </cell>
          <cell r="FA969">
            <v>0</v>
          </cell>
          <cell r="FB969">
            <v>0</v>
          </cell>
          <cell r="FC969">
            <v>0</v>
          </cell>
          <cell r="FD969">
            <v>0</v>
          </cell>
          <cell r="FE969">
            <v>0</v>
          </cell>
          <cell r="FF969">
            <v>0</v>
          </cell>
          <cell r="FG969">
            <v>0</v>
          </cell>
          <cell r="FH969">
            <v>0</v>
          </cell>
          <cell r="FI969">
            <v>0</v>
          </cell>
          <cell r="FJ969">
            <v>0</v>
          </cell>
        </row>
        <row r="1163">
          <cell r="F1163">
            <v>0</v>
          </cell>
          <cell r="G1163">
            <v>0</v>
          </cell>
          <cell r="H1163">
            <v>0</v>
          </cell>
          <cell r="I1163">
            <v>0</v>
          </cell>
          <cell r="J1163">
            <v>0</v>
          </cell>
          <cell r="K1163">
            <v>0</v>
          </cell>
          <cell r="L1163">
            <v>0</v>
          </cell>
          <cell r="M1163">
            <v>0</v>
          </cell>
          <cell r="N1163">
            <v>0</v>
          </cell>
          <cell r="O1163">
            <v>-1</v>
          </cell>
          <cell r="P1163">
            <v>0</v>
          </cell>
          <cell r="Q1163">
            <v>0</v>
          </cell>
          <cell r="R1163">
            <v>-115.14672754948214</v>
          </cell>
          <cell r="S1163">
            <v>-120.78529739899159</v>
          </cell>
          <cell r="T1163">
            <v>-120.94191935560093</v>
          </cell>
          <cell r="U1163">
            <v>-115.17249626918976</v>
          </cell>
          <cell r="V1163">
            <v>-118.23187362437659</v>
          </cell>
          <cell r="W1163">
            <v>-133.3358811410036</v>
          </cell>
          <cell r="X1163">
            <v>-133.50806702503422</v>
          </cell>
          <cell r="Y1163">
            <v>-129.52631928587408</v>
          </cell>
          <cell r="Z1163">
            <v>-134.86209015525804</v>
          </cell>
          <cell r="AA1163">
            <v>-142.85914267098815</v>
          </cell>
          <cell r="AB1163">
            <v>-136.7576275289677</v>
          </cell>
          <cell r="AC1163">
            <v>-134.04641164977329</v>
          </cell>
          <cell r="AD1163">
            <v>-140.27546824517668</v>
          </cell>
          <cell r="AE1163">
            <v>-149.3855275311376</v>
          </cell>
          <cell r="AF1163">
            <v>-150.10173922053957</v>
          </cell>
          <cell r="AG1163">
            <v>-134.51879745073256</v>
          </cell>
          <cell r="AH1163">
            <v>-134.08518418923148</v>
          </cell>
          <cell r="AI1163">
            <v>-143.5493687940259</v>
          </cell>
          <cell r="AJ1163">
            <v>-144.06537418632655</v>
          </cell>
          <cell r="AK1163">
            <v>-153.22504578502827</v>
          </cell>
          <cell r="AL1163">
            <v>-165.64823998394189</v>
          </cell>
          <cell r="AM1163">
            <v>-175.33785436420004</v>
          </cell>
          <cell r="AN1163">
            <v>-176.17758786679036</v>
          </cell>
          <cell r="AO1163">
            <v>-172.90060161525912</v>
          </cell>
          <cell r="AP1163">
            <v>-178.93170914823236</v>
          </cell>
          <cell r="AQ1163">
            <v>-187.95991928641558</v>
          </cell>
          <cell r="AR1163">
            <v>-189.95640567312734</v>
          </cell>
          <cell r="AS1163">
            <v>-173.47351105921314</v>
          </cell>
          <cell r="AT1163">
            <v>-172.67067557274993</v>
          </cell>
          <cell r="AU1163">
            <v>-182.29607585044914</v>
          </cell>
          <cell r="AV1163">
            <v>-183.06294786227664</v>
          </cell>
          <cell r="AW1163">
            <v>-179.66932756942856</v>
          </cell>
          <cell r="AX1163">
            <v>-185.63908951954801</v>
          </cell>
          <cell r="AY1163">
            <v>-195.81997378957703</v>
          </cell>
          <cell r="AZ1163">
            <v>-196.64002252075699</v>
          </cell>
          <cell r="BA1163">
            <v>-207.12644010744316</v>
          </cell>
          <cell r="BB1163">
            <v>-220.43237548242593</v>
          </cell>
          <cell r="BC1163">
            <v>-124.22050401476855</v>
          </cell>
          <cell r="BD1163">
            <v>-124.85854265645571</v>
          </cell>
          <cell r="BE1163">
            <v>-116.73720095698735</v>
          </cell>
          <cell r="BF1163">
            <v>-120.07792969554214</v>
          </cell>
          <cell r="BG1163">
            <v>-91.133622356449564</v>
          </cell>
          <cell r="BH1163">
            <v>-92.875242851312862</v>
          </cell>
          <cell r="BI1163">
            <v>-113.37106824008583</v>
          </cell>
          <cell r="BJ1163">
            <v>-118.94864430493493</v>
          </cell>
          <cell r="BK1163">
            <v>-126.98933013084195</v>
          </cell>
          <cell r="BL1163">
            <v>-127.31494292580203</v>
          </cell>
          <cell r="BM1163">
            <v>-123.48963713737862</v>
          </cell>
          <cell r="BN1163">
            <v>-129.11237894304605</v>
          </cell>
          <cell r="BO1163">
            <v>-137.60130094783665</v>
          </cell>
          <cell r="BP1163">
            <v>-137.96020240311566</v>
          </cell>
          <cell r="BQ1163">
            <v>-134.18698143531304</v>
          </cell>
          <cell r="BR1163">
            <v>-139.85926124093498</v>
          </cell>
          <cell r="BS1163">
            <v>-148.48598963632918</v>
          </cell>
          <cell r="BT1163">
            <v>-148.8791587249911</v>
          </cell>
          <cell r="BU1163">
            <v>-145.15932935562518</v>
          </cell>
          <cell r="BV1163">
            <v>-150.8827743336555</v>
          </cell>
          <cell r="BW1163">
            <v>-179.49938728084635</v>
          </cell>
          <cell r="BX1163">
            <v>-1.3073986337985843E-12</v>
          </cell>
          <cell r="BY1163">
            <v>0</v>
          </cell>
          <cell r="BZ1163">
            <v>0</v>
          </cell>
          <cell r="CA1163">
            <v>0</v>
          </cell>
          <cell r="CB1163">
            <v>0</v>
          </cell>
          <cell r="CC1163">
            <v>0</v>
          </cell>
          <cell r="CD1163">
            <v>0</v>
          </cell>
          <cell r="CE1163">
            <v>0</v>
          </cell>
          <cell r="CF1163">
            <v>0</v>
          </cell>
          <cell r="CG1163">
            <v>0</v>
          </cell>
          <cell r="CH1163">
            <v>0</v>
          </cell>
          <cell r="CI1163">
            <v>0</v>
          </cell>
          <cell r="CJ1163">
            <v>0</v>
          </cell>
          <cell r="CK1163">
            <v>0</v>
          </cell>
          <cell r="CL1163">
            <v>0</v>
          </cell>
          <cell r="CM1163">
            <v>0</v>
          </cell>
          <cell r="CN1163">
            <v>0</v>
          </cell>
          <cell r="CO1163">
            <v>0</v>
          </cell>
          <cell r="CP1163">
            <v>0</v>
          </cell>
          <cell r="CQ1163">
            <v>0</v>
          </cell>
          <cell r="CR1163">
            <v>0</v>
          </cell>
          <cell r="CS1163">
            <v>0</v>
          </cell>
          <cell r="CT1163">
            <v>0</v>
          </cell>
          <cell r="CU1163">
            <v>0</v>
          </cell>
          <cell r="CV1163">
            <v>0</v>
          </cell>
          <cell r="CW1163">
            <v>0</v>
          </cell>
          <cell r="CX1163">
            <v>0</v>
          </cell>
          <cell r="CY1163">
            <v>0</v>
          </cell>
          <cell r="CZ1163">
            <v>0</v>
          </cell>
          <cell r="DA1163">
            <v>0</v>
          </cell>
          <cell r="DB1163">
            <v>0</v>
          </cell>
          <cell r="DC1163">
            <v>0</v>
          </cell>
          <cell r="DD1163">
            <v>0</v>
          </cell>
          <cell r="DE1163">
            <v>0</v>
          </cell>
          <cell r="DF1163">
            <v>0</v>
          </cell>
          <cell r="DG1163">
            <v>0</v>
          </cell>
          <cell r="DH1163">
            <v>0</v>
          </cell>
          <cell r="DI1163">
            <v>0</v>
          </cell>
          <cell r="DJ1163">
            <v>0</v>
          </cell>
          <cell r="DK1163">
            <v>0</v>
          </cell>
          <cell r="DL1163">
            <v>0</v>
          </cell>
          <cell r="DM1163">
            <v>0</v>
          </cell>
          <cell r="DN1163">
            <v>0</v>
          </cell>
          <cell r="DO1163">
            <v>0</v>
          </cell>
          <cell r="DP1163">
            <v>0</v>
          </cell>
          <cell r="DQ1163">
            <v>0</v>
          </cell>
          <cell r="DR1163">
            <v>0</v>
          </cell>
          <cell r="DS1163">
            <v>0</v>
          </cell>
          <cell r="DT1163">
            <v>0</v>
          </cell>
          <cell r="DU1163">
            <v>0</v>
          </cell>
          <cell r="DV1163">
            <v>0</v>
          </cell>
          <cell r="DW1163">
            <v>0</v>
          </cell>
          <cell r="DX1163">
            <v>0</v>
          </cell>
          <cell r="DY1163">
            <v>0</v>
          </cell>
          <cell r="DZ1163">
            <v>0</v>
          </cell>
          <cell r="EA1163">
            <v>0</v>
          </cell>
          <cell r="EB1163">
            <v>0</v>
          </cell>
          <cell r="EC1163">
            <v>0</v>
          </cell>
          <cell r="ED1163">
            <v>0</v>
          </cell>
          <cell r="EE1163">
            <v>0</v>
          </cell>
          <cell r="EF1163">
            <v>0</v>
          </cell>
          <cell r="EG1163">
            <v>0</v>
          </cell>
          <cell r="EH1163">
            <v>0</v>
          </cell>
          <cell r="EI1163">
            <v>0</v>
          </cell>
          <cell r="EJ1163">
            <v>0</v>
          </cell>
          <cell r="EK1163">
            <v>0</v>
          </cell>
          <cell r="EL1163">
            <v>0</v>
          </cell>
          <cell r="EM1163">
            <v>0</v>
          </cell>
          <cell r="EN1163">
            <v>0</v>
          </cell>
          <cell r="EO1163">
            <v>0</v>
          </cell>
          <cell r="EP1163">
            <v>0</v>
          </cell>
          <cell r="EQ1163">
            <v>0</v>
          </cell>
          <cell r="ER1163">
            <v>0</v>
          </cell>
          <cell r="ES1163">
            <v>0</v>
          </cell>
          <cell r="ET1163">
            <v>0</v>
          </cell>
          <cell r="EU1163">
            <v>0</v>
          </cell>
          <cell r="EV1163">
            <v>0</v>
          </cell>
          <cell r="EW1163">
            <v>0</v>
          </cell>
          <cell r="EX1163">
            <v>0</v>
          </cell>
          <cell r="EY1163">
            <v>0</v>
          </cell>
          <cell r="EZ1163">
            <v>0</v>
          </cell>
          <cell r="FA1163">
            <v>0</v>
          </cell>
          <cell r="FB1163">
            <v>0</v>
          </cell>
          <cell r="FC1163">
            <v>0</v>
          </cell>
          <cell r="FD1163">
            <v>0</v>
          </cell>
          <cell r="FE1163">
            <v>0</v>
          </cell>
          <cell r="FF1163">
            <v>0</v>
          </cell>
          <cell r="FG1163">
            <v>0</v>
          </cell>
          <cell r="FH1163">
            <v>0</v>
          </cell>
          <cell r="FI1163">
            <v>0</v>
          </cell>
          <cell r="FJ1163">
            <v>0</v>
          </cell>
        </row>
        <row r="1189">
          <cell r="F1189">
            <v>0</v>
          </cell>
          <cell r="G1189">
            <v>0</v>
          </cell>
          <cell r="H1189">
            <v>0</v>
          </cell>
          <cell r="I1189">
            <v>0</v>
          </cell>
          <cell r="J1189">
            <v>0</v>
          </cell>
          <cell r="K1189">
            <v>0</v>
          </cell>
          <cell r="L1189">
            <v>0</v>
          </cell>
          <cell r="M1189">
            <v>0</v>
          </cell>
          <cell r="N1189">
            <v>4054.2560367206643</v>
          </cell>
          <cell r="O1189">
            <v>4054.2560367206643</v>
          </cell>
          <cell r="P1189">
            <v>4100.4419137499754</v>
          </cell>
          <cell r="Q1189">
            <v>4100.4419137499754</v>
          </cell>
          <cell r="R1189">
            <v>4100.4419137499754</v>
          </cell>
          <cell r="S1189">
            <v>4055.3104087397041</v>
          </cell>
          <cell r="T1189">
            <v>4005.6680478498238</v>
          </cell>
          <cell r="U1189">
            <v>3955.9003893946538</v>
          </cell>
          <cell r="V1189">
            <v>3910.7482694086175</v>
          </cell>
          <cell r="W1189">
            <v>3863.1486475384299</v>
          </cell>
          <cell r="X1189">
            <v>3803.4658196549408</v>
          </cell>
          <cell r="Y1189">
            <v>3743.6452430642257</v>
          </cell>
          <cell r="Z1189">
            <v>3687.0100646648407</v>
          </cell>
          <cell r="AA1189">
            <v>3626.1062695699457</v>
          </cell>
          <cell r="AB1189">
            <v>3558.8048324624706</v>
          </cell>
          <cell r="AC1189">
            <v>3497.8564443260511</v>
          </cell>
          <cell r="AD1189">
            <v>3439.0770288929907</v>
          </cell>
          <cell r="AE1189">
            <v>3375.3143681836045</v>
          </cell>
          <cell r="AF1189">
            <v>3304.2636600454498</v>
          </cell>
          <cell r="AG1189">
            <v>3232.6399825557746</v>
          </cell>
          <cell r="AH1189">
            <v>3173.4826584819457</v>
          </cell>
          <cell r="AI1189">
            <v>3114.672225017317</v>
          </cell>
          <cell r="AJ1189">
            <v>3048.2904438688529</v>
          </cell>
          <cell r="AK1189">
            <v>2981.4958584065498</v>
          </cell>
          <cell r="AL1189">
            <v>2907.3735356652815</v>
          </cell>
          <cell r="AM1189">
            <v>2823.3126575648839</v>
          </cell>
          <cell r="AN1189">
            <v>2731.5000879602812</v>
          </cell>
          <cell r="AO1189">
            <v>2639.0157315536053</v>
          </cell>
          <cell r="AP1189">
            <v>2549.1529641481538</v>
          </cell>
          <cell r="AQ1189">
            <v>2454.4653107163249</v>
          </cell>
          <cell r="AR1189">
            <v>2352.5550891739495</v>
          </cell>
          <cell r="AS1189">
            <v>2249.0476785222036</v>
          </cell>
          <cell r="AT1189">
            <v>2158.7265835615908</v>
          </cell>
          <cell r="AU1189">
            <v>2069.0477569901468</v>
          </cell>
          <cell r="AV1189">
            <v>1971.6686101965424</v>
          </cell>
          <cell r="AW1189">
            <v>1873.6759657934772</v>
          </cell>
          <cell r="AX1189">
            <v>1778.3982176246918</v>
          </cell>
          <cell r="AY1189">
            <v>1678.3446598958089</v>
          </cell>
          <cell r="AZ1189">
            <v>1570.1463947509037</v>
          </cell>
          <cell r="BA1189">
            <v>1461.2920906210547</v>
          </cell>
          <cell r="BB1189">
            <v>1344.0486524218559</v>
          </cell>
          <cell r="BC1189">
            <v>1216.1604659226723</v>
          </cell>
          <cell r="BD1189">
            <v>1165.2417765976134</v>
          </cell>
          <cell r="BE1189">
            <v>1113.812656359205</v>
          </cell>
          <cell r="BF1189">
            <v>1068.8806094803722</v>
          </cell>
          <cell r="BG1189">
            <v>1021.2759796106943</v>
          </cell>
          <cell r="BH1189">
            <v>996.82679561229179</v>
          </cell>
          <cell r="BI1189">
            <v>970.98431521799694</v>
          </cell>
          <cell r="BJ1189">
            <v>928.74517451268548</v>
          </cell>
          <cell r="BK1189">
            <v>882.0439729554937</v>
          </cell>
          <cell r="BL1189">
            <v>828.91022273757699</v>
          </cell>
          <cell r="BM1189">
            <v>775.51598228369176</v>
          </cell>
          <cell r="BN1189">
            <v>725.18198646054543</v>
          </cell>
          <cell r="BO1189">
            <v>670.34979719286503</v>
          </cell>
          <cell r="BP1189">
            <v>608.72647032135228</v>
          </cell>
          <cell r="BQ1189">
            <v>546.81602228561633</v>
          </cell>
          <cell r="BR1189">
            <v>487.92415102412247</v>
          </cell>
          <cell r="BS1189">
            <v>424.49445591813083</v>
          </cell>
          <cell r="BT1189">
            <v>354.1633780958241</v>
          </cell>
          <cell r="BU1189">
            <v>283.51776500258762</v>
          </cell>
          <cell r="BV1189">
            <v>215.84801540484398</v>
          </cell>
          <cell r="BW1189">
            <v>143.59950982467601</v>
          </cell>
          <cell r="BX1189">
            <v>0</v>
          </cell>
          <cell r="BY1189">
            <v>0</v>
          </cell>
          <cell r="BZ1189">
            <v>0</v>
          </cell>
          <cell r="CA1189">
            <v>0</v>
          </cell>
          <cell r="CB1189">
            <v>0</v>
          </cell>
          <cell r="CC1189">
            <v>0</v>
          </cell>
          <cell r="CD1189">
            <v>0</v>
          </cell>
          <cell r="CE1189">
            <v>0</v>
          </cell>
          <cell r="CF1189">
            <v>0</v>
          </cell>
          <cell r="CG1189">
            <v>0</v>
          </cell>
          <cell r="CH1189">
            <v>0</v>
          </cell>
          <cell r="CI1189">
            <v>0</v>
          </cell>
          <cell r="CJ1189">
            <v>0</v>
          </cell>
          <cell r="CK1189">
            <v>0</v>
          </cell>
          <cell r="CL1189">
            <v>0</v>
          </cell>
          <cell r="CM1189">
            <v>0</v>
          </cell>
          <cell r="CN1189">
            <v>0</v>
          </cell>
          <cell r="CO1189">
            <v>0</v>
          </cell>
          <cell r="CP1189">
            <v>0</v>
          </cell>
          <cell r="CQ1189">
            <v>0</v>
          </cell>
          <cell r="CR1189">
            <v>0</v>
          </cell>
          <cell r="CS1189">
            <v>0</v>
          </cell>
          <cell r="CT1189">
            <v>0</v>
          </cell>
          <cell r="CU1189">
            <v>0</v>
          </cell>
          <cell r="CV1189">
            <v>0</v>
          </cell>
          <cell r="CW1189">
            <v>0</v>
          </cell>
          <cell r="CX1189">
            <v>0</v>
          </cell>
          <cell r="CY1189">
            <v>0</v>
          </cell>
          <cell r="CZ1189">
            <v>0</v>
          </cell>
          <cell r="DA1189">
            <v>0</v>
          </cell>
          <cell r="DB1189">
            <v>0</v>
          </cell>
          <cell r="DC1189">
            <v>0</v>
          </cell>
          <cell r="DD1189">
            <v>0</v>
          </cell>
          <cell r="DE1189">
            <v>0</v>
          </cell>
          <cell r="DF1189">
            <v>0</v>
          </cell>
          <cell r="DG1189">
            <v>0</v>
          </cell>
          <cell r="DH1189">
            <v>0</v>
          </cell>
          <cell r="DI1189">
            <v>0</v>
          </cell>
          <cell r="DJ1189">
            <v>0</v>
          </cell>
          <cell r="DK1189">
            <v>0</v>
          </cell>
          <cell r="DL1189">
            <v>0</v>
          </cell>
          <cell r="DM1189">
            <v>0</v>
          </cell>
          <cell r="DN1189">
            <v>0</v>
          </cell>
          <cell r="DO1189">
            <v>0</v>
          </cell>
          <cell r="DP1189">
            <v>0</v>
          </cell>
          <cell r="DQ1189">
            <v>0</v>
          </cell>
          <cell r="DR1189">
            <v>0</v>
          </cell>
          <cell r="DS1189">
            <v>0</v>
          </cell>
          <cell r="DT1189">
            <v>0</v>
          </cell>
          <cell r="DU1189">
            <v>0</v>
          </cell>
          <cell r="DV1189">
            <v>0</v>
          </cell>
          <cell r="DW1189">
            <v>0</v>
          </cell>
          <cell r="DX1189">
            <v>0</v>
          </cell>
          <cell r="DY1189">
            <v>0</v>
          </cell>
          <cell r="DZ1189">
            <v>0</v>
          </cell>
          <cell r="EA1189">
            <v>0</v>
          </cell>
          <cell r="EB1189">
            <v>0</v>
          </cell>
          <cell r="EC1189">
            <v>0</v>
          </cell>
          <cell r="ED1189">
            <v>0</v>
          </cell>
          <cell r="EE1189">
            <v>0</v>
          </cell>
          <cell r="EF1189">
            <v>0</v>
          </cell>
          <cell r="EG1189">
            <v>0</v>
          </cell>
          <cell r="EH1189">
            <v>0</v>
          </cell>
          <cell r="EI1189">
            <v>0</v>
          </cell>
          <cell r="EJ1189">
            <v>0</v>
          </cell>
          <cell r="EK1189">
            <v>0</v>
          </cell>
          <cell r="EL1189">
            <v>0</v>
          </cell>
          <cell r="EM1189">
            <v>0</v>
          </cell>
          <cell r="EN1189">
            <v>0</v>
          </cell>
          <cell r="EO1189">
            <v>0</v>
          </cell>
          <cell r="EP1189">
            <v>0</v>
          </cell>
          <cell r="EQ1189">
            <v>0</v>
          </cell>
          <cell r="ER1189">
            <v>0</v>
          </cell>
          <cell r="ES1189">
            <v>0</v>
          </cell>
          <cell r="ET1189">
            <v>0</v>
          </cell>
          <cell r="EU1189">
            <v>0</v>
          </cell>
          <cell r="EV1189">
            <v>0</v>
          </cell>
          <cell r="EW1189">
            <v>0</v>
          </cell>
          <cell r="EX1189">
            <v>0</v>
          </cell>
          <cell r="EY1189">
            <v>0</v>
          </cell>
          <cell r="EZ1189">
            <v>0</v>
          </cell>
          <cell r="FA1189">
            <v>0</v>
          </cell>
          <cell r="FB1189">
            <v>0</v>
          </cell>
          <cell r="FC1189">
            <v>0</v>
          </cell>
          <cell r="FD1189">
            <v>0</v>
          </cell>
          <cell r="FE1189">
            <v>0</v>
          </cell>
          <cell r="FF1189">
            <v>0</v>
          </cell>
          <cell r="FG1189">
            <v>0</v>
          </cell>
          <cell r="FH1189">
            <v>0</v>
          </cell>
          <cell r="FI1189">
            <v>0</v>
          </cell>
          <cell r="FJ1189">
            <v>0</v>
          </cell>
        </row>
        <row r="1191">
          <cell r="F1191">
            <v>0</v>
          </cell>
          <cell r="G1191">
            <v>0</v>
          </cell>
          <cell r="H1191">
            <v>0</v>
          </cell>
          <cell r="I1191">
            <v>0</v>
          </cell>
          <cell r="J1191">
            <v>0</v>
          </cell>
          <cell r="K1191">
            <v>0</v>
          </cell>
          <cell r="L1191">
            <v>0</v>
          </cell>
          <cell r="M1191">
            <v>0</v>
          </cell>
          <cell r="N1191">
            <v>4055.6480035065288</v>
          </cell>
          <cell r="O1191">
            <v>4055.6480035065288</v>
          </cell>
          <cell r="P1191">
            <v>4101.8346001988612</v>
          </cell>
          <cell r="Q1191">
            <v>4101.8346001988612</v>
          </cell>
          <cell r="R1191">
            <v>4101.8346001988612</v>
          </cell>
          <cell r="S1191">
            <v>4056.7145408630931</v>
          </cell>
          <cell r="T1191">
            <v>4007.0836710019175</v>
          </cell>
          <cell r="U1191">
            <v>3957.3275491471759</v>
          </cell>
          <cell r="V1191">
            <v>3912.1870115517704</v>
          </cell>
          <cell r="W1191">
            <v>3864.5990180818553</v>
          </cell>
          <cell r="X1191">
            <v>3804.9278648286854</v>
          </cell>
          <cell r="Y1191">
            <v>3745.1190093197001</v>
          </cell>
          <cell r="Z1191">
            <v>3688.495598675785</v>
          </cell>
          <cell r="AA1191">
            <v>3627.6036182334046</v>
          </cell>
          <cell r="AB1191">
            <v>3560.3140428997631</v>
          </cell>
          <cell r="AC1191">
            <v>3499.3776766012979</v>
          </cell>
          <cell r="AD1191">
            <v>3440.6103252040721</v>
          </cell>
          <cell r="AE1191">
            <v>3376.8597709287424</v>
          </cell>
          <cell r="AF1191">
            <v>3305.8212118240663</v>
          </cell>
          <cell r="AG1191">
            <v>3234.2097261693361</v>
          </cell>
          <cell r="AH1191">
            <v>3175.0646369348287</v>
          </cell>
          <cell r="AI1191">
            <v>3116.2664815176704</v>
          </cell>
          <cell r="AJ1191">
            <v>3049.8970218294544</v>
          </cell>
          <cell r="AK1191">
            <v>2983.1148014456721</v>
          </cell>
          <cell r="AL1191">
            <v>2909.0048876075743</v>
          </cell>
          <cell r="AM1191">
            <v>2824.9564624422219</v>
          </cell>
          <cell r="AN1191">
            <v>2733.1563900126494</v>
          </cell>
          <cell r="AO1191">
            <v>2640.6845752299796</v>
          </cell>
          <cell r="AP1191">
            <v>2550.8343941073717</v>
          </cell>
          <cell r="AQ1191">
            <v>2456.1593718279673</v>
          </cell>
          <cell r="AR1191">
            <v>2354.2618265192277</v>
          </cell>
          <cell r="AS1191">
            <v>2250.7671373948415</v>
          </cell>
          <cell r="AT1191">
            <v>2160.458809468716</v>
          </cell>
          <cell r="AU1191">
            <v>2070.7927956531821</v>
          </cell>
          <cell r="AV1191">
            <v>1893.3964671693584</v>
          </cell>
          <cell r="AW1191">
            <v>1778.0785681207217</v>
          </cell>
          <cell r="AX1191">
            <v>1682.8137715219509</v>
          </cell>
          <cell r="AY1191">
            <v>1539.5460645108324</v>
          </cell>
          <cell r="AZ1191">
            <v>1349.5433805246321</v>
          </cell>
          <cell r="BA1191">
            <v>1222.392052432142</v>
          </cell>
          <cell r="BB1191">
            <v>1039.2323941328277</v>
          </cell>
          <cell r="BC1191">
            <v>778.95002914072847</v>
          </cell>
          <cell r="BD1191">
            <v>666.74099092587312</v>
          </cell>
          <cell r="BE1191">
            <v>632.79769847738407</v>
          </cell>
          <cell r="BF1191">
            <v>633.07473626673709</v>
          </cell>
          <cell r="BG1191">
            <v>588.15499824655944</v>
          </cell>
          <cell r="BH1191">
            <v>514.35794672442171</v>
          </cell>
          <cell r="BI1191">
            <v>551.04624371942464</v>
          </cell>
          <cell r="BJ1191">
            <v>591.80197118107981</v>
          </cell>
          <cell r="BK1191">
            <v>628.43317776659114</v>
          </cell>
          <cell r="BL1191">
            <v>660.05251367229675</v>
          </cell>
          <cell r="BM1191">
            <v>691.76422405215908</v>
          </cell>
          <cell r="BN1191">
            <v>726.99813353138279</v>
          </cell>
          <cell r="BO1191">
            <v>758.08380811209008</v>
          </cell>
          <cell r="BP1191">
            <v>783.82300608335254</v>
          </cell>
          <cell r="BQ1191">
            <v>809.63868451550798</v>
          </cell>
          <cell r="BR1191">
            <v>838.94950568931563</v>
          </cell>
          <cell r="BS1191">
            <v>864.08540228525692</v>
          </cell>
          <cell r="BT1191">
            <v>883.7889937622615</v>
          </cell>
          <cell r="BU1191">
            <v>903.55263792337257</v>
          </cell>
          <cell r="BV1191">
            <v>926.78368043657542</v>
          </cell>
          <cell r="BW1191">
            <v>945.81213489423794</v>
          </cell>
          <cell r="BX1191">
            <v>708.67582875503672</v>
          </cell>
          <cell r="BY1191">
            <v>470.16399789053685</v>
          </cell>
          <cell r="BZ1191">
            <v>236.8377736374033</v>
          </cell>
          <cell r="CA1191">
            <v>0</v>
          </cell>
          <cell r="CB1191">
            <v>0</v>
          </cell>
          <cell r="CC1191">
            <v>0</v>
          </cell>
          <cell r="CD1191">
            <v>0</v>
          </cell>
          <cell r="CE1191">
            <v>0</v>
          </cell>
          <cell r="CF1191">
            <v>0</v>
          </cell>
          <cell r="CG1191">
            <v>0</v>
          </cell>
          <cell r="CH1191">
            <v>0</v>
          </cell>
          <cell r="CI1191">
            <v>0</v>
          </cell>
          <cell r="CJ1191">
            <v>0</v>
          </cell>
          <cell r="CK1191">
            <v>0</v>
          </cell>
          <cell r="CL1191">
            <v>0</v>
          </cell>
          <cell r="CM1191">
            <v>0</v>
          </cell>
          <cell r="CN1191">
            <v>0</v>
          </cell>
          <cell r="CO1191">
            <v>0</v>
          </cell>
          <cell r="CP1191">
            <v>0</v>
          </cell>
          <cell r="CQ1191">
            <v>0</v>
          </cell>
          <cell r="CR1191">
            <v>0</v>
          </cell>
          <cell r="CS1191">
            <v>0</v>
          </cell>
          <cell r="CT1191">
            <v>0</v>
          </cell>
          <cell r="CU1191">
            <v>0</v>
          </cell>
          <cell r="CV1191">
            <v>0</v>
          </cell>
          <cell r="CW1191">
            <v>0</v>
          </cell>
          <cell r="CX1191">
            <v>0</v>
          </cell>
          <cell r="CY1191">
            <v>0</v>
          </cell>
          <cell r="CZ1191">
            <v>0</v>
          </cell>
          <cell r="DA1191">
            <v>0</v>
          </cell>
          <cell r="DB1191">
            <v>0</v>
          </cell>
          <cell r="DC1191">
            <v>0</v>
          </cell>
          <cell r="DD1191">
            <v>0</v>
          </cell>
          <cell r="DE1191">
            <v>0</v>
          </cell>
          <cell r="DF1191">
            <v>0</v>
          </cell>
          <cell r="DG1191">
            <v>0</v>
          </cell>
          <cell r="DH1191">
            <v>0</v>
          </cell>
          <cell r="DI1191">
            <v>0</v>
          </cell>
          <cell r="DJ1191">
            <v>0</v>
          </cell>
          <cell r="DK1191">
            <v>0</v>
          </cell>
          <cell r="DL1191">
            <v>0</v>
          </cell>
          <cell r="DM1191">
            <v>0</v>
          </cell>
          <cell r="DN1191">
            <v>0</v>
          </cell>
          <cell r="DO1191">
            <v>0</v>
          </cell>
          <cell r="DP1191">
            <v>0</v>
          </cell>
          <cell r="DQ1191">
            <v>0</v>
          </cell>
          <cell r="DR1191">
            <v>0</v>
          </cell>
          <cell r="DS1191">
            <v>0</v>
          </cell>
          <cell r="DT1191">
            <v>0</v>
          </cell>
          <cell r="DU1191">
            <v>0</v>
          </cell>
          <cell r="DV1191">
            <v>0</v>
          </cell>
          <cell r="DW1191">
            <v>0</v>
          </cell>
          <cell r="DX1191">
            <v>0</v>
          </cell>
          <cell r="DY1191">
            <v>0</v>
          </cell>
          <cell r="DZ1191">
            <v>0</v>
          </cell>
          <cell r="EA1191">
            <v>0</v>
          </cell>
          <cell r="EB1191">
            <v>0</v>
          </cell>
          <cell r="EC1191">
            <v>0</v>
          </cell>
          <cell r="ED1191">
            <v>0</v>
          </cell>
          <cell r="EE1191">
            <v>0</v>
          </cell>
          <cell r="EF1191">
            <v>0</v>
          </cell>
          <cell r="EG1191">
            <v>0</v>
          </cell>
          <cell r="EH1191">
            <v>0</v>
          </cell>
          <cell r="EI1191">
            <v>0</v>
          </cell>
          <cell r="EJ1191">
            <v>0</v>
          </cell>
          <cell r="EK1191">
            <v>0</v>
          </cell>
          <cell r="EL1191">
            <v>0</v>
          </cell>
          <cell r="EM1191">
            <v>0</v>
          </cell>
          <cell r="EN1191">
            <v>0</v>
          </cell>
          <cell r="EO1191">
            <v>0</v>
          </cell>
          <cell r="EP1191">
            <v>0</v>
          </cell>
          <cell r="EQ1191">
            <v>0</v>
          </cell>
          <cell r="ER1191">
            <v>0</v>
          </cell>
          <cell r="ES1191">
            <v>0</v>
          </cell>
          <cell r="ET1191">
            <v>0</v>
          </cell>
          <cell r="EU1191">
            <v>0</v>
          </cell>
          <cell r="EV1191">
            <v>0</v>
          </cell>
          <cell r="EW1191">
            <v>0</v>
          </cell>
          <cell r="EX1191">
            <v>0</v>
          </cell>
          <cell r="EY1191">
            <v>0</v>
          </cell>
          <cell r="EZ1191">
            <v>0</v>
          </cell>
          <cell r="FA1191">
            <v>0</v>
          </cell>
          <cell r="FB1191">
            <v>0</v>
          </cell>
          <cell r="FC1191">
            <v>0</v>
          </cell>
          <cell r="FD1191">
            <v>0</v>
          </cell>
          <cell r="FE1191">
            <v>0</v>
          </cell>
          <cell r="FF1191">
            <v>0</v>
          </cell>
          <cell r="FG1191">
            <v>0</v>
          </cell>
          <cell r="FH1191">
            <v>0</v>
          </cell>
          <cell r="FI1191">
            <v>0</v>
          </cell>
          <cell r="FJ1191">
            <v>0</v>
          </cell>
        </row>
        <row r="1193">
          <cell r="C1193">
            <v>0</v>
          </cell>
        </row>
        <row r="1378">
          <cell r="D1378">
            <v>0</v>
          </cell>
        </row>
        <row r="1382">
          <cell r="C1382">
            <v>0</v>
          </cell>
        </row>
        <row r="1411">
          <cell r="D1411">
            <v>0</v>
          </cell>
        </row>
        <row r="1423">
          <cell r="C1423">
            <v>0</v>
          </cell>
        </row>
        <row r="1754">
          <cell r="C1754">
            <v>0</v>
          </cell>
        </row>
        <row r="1812">
          <cell r="C1812">
            <v>0</v>
          </cell>
        </row>
        <row r="3826">
          <cell r="C3826">
            <v>0</v>
          </cell>
        </row>
        <row r="3907">
          <cell r="C3907">
            <v>0</v>
          </cell>
        </row>
      </sheetData>
      <sheetData sheetId="47">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251">
          <cell r="C1251">
            <v>0</v>
          </cell>
        </row>
        <row r="1270">
          <cell r="D1270">
            <v>0</v>
          </cell>
        </row>
        <row r="1282">
          <cell r="C1282">
            <v>0</v>
          </cell>
        </row>
      </sheetData>
      <sheetData sheetId="48">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251">
          <cell r="C1251">
            <v>0</v>
          </cell>
        </row>
        <row r="1270">
          <cell r="D1270">
            <v>0</v>
          </cell>
        </row>
        <row r="1282">
          <cell r="C1282">
            <v>0</v>
          </cell>
        </row>
      </sheetData>
      <sheetData sheetId="49">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251">
          <cell r="C1251">
            <v>0</v>
          </cell>
        </row>
        <row r="1270">
          <cell r="D1270">
            <v>0</v>
          </cell>
        </row>
        <row r="1282">
          <cell r="C1282">
            <v>0</v>
          </cell>
        </row>
      </sheetData>
      <sheetData sheetId="50">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251">
          <cell r="C1251">
            <v>0</v>
          </cell>
        </row>
        <row r="1270">
          <cell r="D1270">
            <v>0</v>
          </cell>
        </row>
        <row r="1282">
          <cell r="C1282">
            <v>0</v>
          </cell>
        </row>
        <row r="1583">
          <cell r="C1583">
            <v>0</v>
          </cell>
        </row>
        <row r="1631">
          <cell r="C1631">
            <v>0</v>
          </cell>
        </row>
        <row r="3635">
          <cell r="C3635">
            <v>0</v>
          </cell>
        </row>
        <row r="3706">
          <cell r="C3706">
            <v>0</v>
          </cell>
        </row>
      </sheetData>
      <sheetData sheetId="51">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251">
          <cell r="C1251">
            <v>0</v>
          </cell>
        </row>
        <row r="1270">
          <cell r="D1270">
            <v>0</v>
          </cell>
        </row>
        <row r="1282">
          <cell r="C1282">
            <v>0</v>
          </cell>
        </row>
        <row r="1583">
          <cell r="C1583">
            <v>0</v>
          </cell>
        </row>
        <row r="1631">
          <cell r="C1631">
            <v>0</v>
          </cell>
        </row>
        <row r="3635">
          <cell r="C3635">
            <v>0</v>
          </cell>
        </row>
        <row r="3706">
          <cell r="C3706">
            <v>0</v>
          </cell>
        </row>
      </sheetData>
      <sheetData sheetId="52">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3">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4">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5">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6">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7">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8">
        <row r="356">
          <cell r="C356">
            <v>0</v>
          </cell>
        </row>
        <row r="575">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cell r="BZ575">
            <v>0</v>
          </cell>
          <cell r="CA575">
            <v>0</v>
          </cell>
          <cell r="CB575">
            <v>0</v>
          </cell>
          <cell r="CC575">
            <v>0</v>
          </cell>
          <cell r="CD575">
            <v>0</v>
          </cell>
          <cell r="CE575">
            <v>0</v>
          </cell>
          <cell r="CF575">
            <v>0</v>
          </cell>
          <cell r="CG575">
            <v>0</v>
          </cell>
          <cell r="CH575">
            <v>0</v>
          </cell>
          <cell r="CI575">
            <v>0</v>
          </cell>
          <cell r="CJ575">
            <v>0</v>
          </cell>
          <cell r="CK575">
            <v>0</v>
          </cell>
          <cell r="CL575">
            <v>0</v>
          </cell>
          <cell r="CM575">
            <v>0</v>
          </cell>
          <cell r="CN575">
            <v>0</v>
          </cell>
          <cell r="CO575">
            <v>0</v>
          </cell>
          <cell r="CP575">
            <v>0</v>
          </cell>
          <cell r="CQ575">
            <v>0</v>
          </cell>
          <cell r="CR575">
            <v>0</v>
          </cell>
          <cell r="CS575">
            <v>0</v>
          </cell>
          <cell r="CT575">
            <v>0</v>
          </cell>
          <cell r="CU575">
            <v>0</v>
          </cell>
          <cell r="CV575">
            <v>0</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v>0</v>
          </cell>
          <cell r="DM575">
            <v>0</v>
          </cell>
          <cell r="DN575">
            <v>0</v>
          </cell>
          <cell r="DO575">
            <v>0</v>
          </cell>
          <cell r="DP575">
            <v>0</v>
          </cell>
          <cell r="DQ575">
            <v>0</v>
          </cell>
          <cell r="DR575">
            <v>0</v>
          </cell>
          <cell r="DS575">
            <v>0</v>
          </cell>
          <cell r="DT575">
            <v>0</v>
          </cell>
          <cell r="DU575">
            <v>0</v>
          </cell>
          <cell r="DV575">
            <v>0</v>
          </cell>
          <cell r="DW575">
            <v>0</v>
          </cell>
          <cell r="DX575">
            <v>0</v>
          </cell>
          <cell r="DY575">
            <v>0</v>
          </cell>
          <cell r="DZ575">
            <v>0</v>
          </cell>
          <cell r="EA575">
            <v>0</v>
          </cell>
          <cell r="EB575">
            <v>0</v>
          </cell>
          <cell r="EC575">
            <v>0</v>
          </cell>
          <cell r="ED575">
            <v>0</v>
          </cell>
          <cell r="EE575">
            <v>0</v>
          </cell>
          <cell r="EF575">
            <v>0</v>
          </cell>
          <cell r="EG575">
            <v>0</v>
          </cell>
          <cell r="EH575">
            <v>0</v>
          </cell>
          <cell r="EI575">
            <v>0</v>
          </cell>
          <cell r="EJ575">
            <v>0</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v>0</v>
          </cell>
          <cell r="FA575">
            <v>0</v>
          </cell>
          <cell r="FB575">
            <v>0</v>
          </cell>
          <cell r="FC575">
            <v>0</v>
          </cell>
          <cell r="FD575">
            <v>0</v>
          </cell>
          <cell r="FE575">
            <v>0</v>
          </cell>
          <cell r="FF575">
            <v>0</v>
          </cell>
          <cell r="FG575">
            <v>0</v>
          </cell>
          <cell r="FH575">
            <v>0</v>
          </cell>
          <cell r="FI575">
            <v>0</v>
          </cell>
          <cell r="FJ575">
            <v>0</v>
          </cell>
        </row>
        <row r="747">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v>
          </cell>
          <cell r="CD747">
            <v>0</v>
          </cell>
          <cell r="CE747">
            <v>0</v>
          </cell>
          <cell r="CF747">
            <v>0</v>
          </cell>
          <cell r="CG747">
            <v>0</v>
          </cell>
          <cell r="CH747">
            <v>0</v>
          </cell>
          <cell r="CI747">
            <v>0</v>
          </cell>
          <cell r="CJ747">
            <v>0</v>
          </cell>
          <cell r="CK747">
            <v>0</v>
          </cell>
          <cell r="CL747">
            <v>0</v>
          </cell>
          <cell r="CM747">
            <v>0</v>
          </cell>
          <cell r="CN747">
            <v>0</v>
          </cell>
          <cell r="CO747">
            <v>0</v>
          </cell>
          <cell r="CP747">
            <v>0</v>
          </cell>
          <cell r="CQ747">
            <v>0</v>
          </cell>
          <cell r="CR747">
            <v>0</v>
          </cell>
          <cell r="CS747">
            <v>0</v>
          </cell>
          <cell r="CT747">
            <v>0</v>
          </cell>
          <cell r="CU747">
            <v>0</v>
          </cell>
          <cell r="CV747">
            <v>0</v>
          </cell>
          <cell r="CW747">
            <v>0</v>
          </cell>
          <cell r="CX747">
            <v>0</v>
          </cell>
          <cell r="CY747">
            <v>0</v>
          </cell>
          <cell r="CZ747">
            <v>0</v>
          </cell>
          <cell r="DA747">
            <v>0</v>
          </cell>
          <cell r="DB747">
            <v>0</v>
          </cell>
          <cell r="DC747">
            <v>0</v>
          </cell>
          <cell r="DD747">
            <v>0</v>
          </cell>
          <cell r="DE747">
            <v>0</v>
          </cell>
          <cell r="DF747">
            <v>0</v>
          </cell>
          <cell r="DG747">
            <v>0</v>
          </cell>
          <cell r="DH747">
            <v>0</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0</v>
          </cell>
          <cell r="EH747">
            <v>0</v>
          </cell>
          <cell r="EI747">
            <v>0</v>
          </cell>
          <cell r="EJ747">
            <v>0</v>
          </cell>
          <cell r="EK747">
            <v>0</v>
          </cell>
          <cell r="EL747">
            <v>0</v>
          </cell>
          <cell r="EM747">
            <v>0</v>
          </cell>
          <cell r="EN747">
            <v>0</v>
          </cell>
          <cell r="EO747">
            <v>0</v>
          </cell>
          <cell r="EP747">
            <v>0</v>
          </cell>
          <cell r="EQ747">
            <v>0</v>
          </cell>
          <cell r="ER747">
            <v>0</v>
          </cell>
          <cell r="ES747">
            <v>0</v>
          </cell>
          <cell r="ET747">
            <v>0</v>
          </cell>
          <cell r="EU747">
            <v>0</v>
          </cell>
          <cell r="EV747">
            <v>0</v>
          </cell>
          <cell r="EW747">
            <v>0</v>
          </cell>
          <cell r="EX747">
            <v>0</v>
          </cell>
          <cell r="EY747">
            <v>0</v>
          </cell>
          <cell r="EZ747">
            <v>0</v>
          </cell>
          <cell r="FA747">
            <v>0</v>
          </cell>
          <cell r="FB747">
            <v>0</v>
          </cell>
          <cell r="FC747">
            <v>0</v>
          </cell>
          <cell r="FD747">
            <v>0</v>
          </cell>
          <cell r="FE747">
            <v>0</v>
          </cell>
          <cell r="FF747">
            <v>0</v>
          </cell>
          <cell r="FG747">
            <v>0</v>
          </cell>
          <cell r="FH747">
            <v>0</v>
          </cell>
          <cell r="FI747">
            <v>0</v>
          </cell>
          <cell r="FJ747">
            <v>0</v>
          </cell>
        </row>
        <row r="919">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cell r="BZ919">
            <v>0</v>
          </cell>
          <cell r="CA919">
            <v>0</v>
          </cell>
          <cell r="CB919">
            <v>0</v>
          </cell>
          <cell r="CC919">
            <v>0</v>
          </cell>
          <cell r="CD919">
            <v>0</v>
          </cell>
          <cell r="CE919">
            <v>0</v>
          </cell>
          <cell r="CF919">
            <v>0</v>
          </cell>
          <cell r="CG919">
            <v>0</v>
          </cell>
          <cell r="CH919">
            <v>0</v>
          </cell>
          <cell r="CI919">
            <v>0</v>
          </cell>
          <cell r="CJ919">
            <v>0</v>
          </cell>
          <cell r="CK919">
            <v>0</v>
          </cell>
          <cell r="CL919">
            <v>0</v>
          </cell>
          <cell r="CM919">
            <v>0</v>
          </cell>
          <cell r="CN919">
            <v>0</v>
          </cell>
          <cell r="CO919">
            <v>0</v>
          </cell>
          <cell r="CP919">
            <v>0</v>
          </cell>
          <cell r="CQ919">
            <v>0</v>
          </cell>
          <cell r="CR919">
            <v>0</v>
          </cell>
          <cell r="CS919">
            <v>0</v>
          </cell>
          <cell r="CT919">
            <v>0</v>
          </cell>
          <cell r="CU919">
            <v>0</v>
          </cell>
          <cell r="CV919">
            <v>0</v>
          </cell>
          <cell r="CW919">
            <v>0</v>
          </cell>
          <cell r="CX919">
            <v>0</v>
          </cell>
          <cell r="CY919">
            <v>0</v>
          </cell>
          <cell r="CZ919">
            <v>0</v>
          </cell>
          <cell r="DA919">
            <v>0</v>
          </cell>
          <cell r="DB919">
            <v>0</v>
          </cell>
          <cell r="DC919">
            <v>0</v>
          </cell>
          <cell r="DD919">
            <v>0</v>
          </cell>
          <cell r="DE919">
            <v>0</v>
          </cell>
          <cell r="DF919">
            <v>0</v>
          </cell>
          <cell r="DG919">
            <v>0</v>
          </cell>
          <cell r="DH919">
            <v>0</v>
          </cell>
          <cell r="DI919">
            <v>0</v>
          </cell>
          <cell r="DJ919">
            <v>0</v>
          </cell>
          <cell r="DK919">
            <v>0</v>
          </cell>
          <cell r="DL919">
            <v>0</v>
          </cell>
          <cell r="DM919">
            <v>0</v>
          </cell>
          <cell r="DN919">
            <v>0</v>
          </cell>
          <cell r="DO919">
            <v>0</v>
          </cell>
          <cell r="DP919">
            <v>0</v>
          </cell>
          <cell r="DQ919">
            <v>0</v>
          </cell>
          <cell r="DR919">
            <v>0</v>
          </cell>
          <cell r="DS919">
            <v>0</v>
          </cell>
          <cell r="DT919">
            <v>0</v>
          </cell>
          <cell r="DU919">
            <v>0</v>
          </cell>
          <cell r="DV919">
            <v>0</v>
          </cell>
          <cell r="DW919">
            <v>0</v>
          </cell>
          <cell r="DX919">
            <v>0</v>
          </cell>
          <cell r="DY919">
            <v>0</v>
          </cell>
          <cell r="DZ919">
            <v>0</v>
          </cell>
          <cell r="EA919">
            <v>0</v>
          </cell>
          <cell r="EB919">
            <v>0</v>
          </cell>
          <cell r="EC919">
            <v>0</v>
          </cell>
          <cell r="ED919">
            <v>0</v>
          </cell>
          <cell r="EE919">
            <v>0</v>
          </cell>
          <cell r="EF919">
            <v>0</v>
          </cell>
          <cell r="EG919">
            <v>0</v>
          </cell>
          <cell r="EH919">
            <v>0</v>
          </cell>
          <cell r="EI919">
            <v>0</v>
          </cell>
          <cell r="EJ919">
            <v>0</v>
          </cell>
          <cell r="EK919">
            <v>0</v>
          </cell>
          <cell r="EL919">
            <v>0</v>
          </cell>
          <cell r="EM919">
            <v>0</v>
          </cell>
          <cell r="EN919">
            <v>0</v>
          </cell>
          <cell r="EO919">
            <v>0</v>
          </cell>
          <cell r="EP919">
            <v>0</v>
          </cell>
          <cell r="EQ919">
            <v>0</v>
          </cell>
          <cell r="ER919">
            <v>0</v>
          </cell>
          <cell r="ES919">
            <v>0</v>
          </cell>
          <cell r="ET919">
            <v>0</v>
          </cell>
          <cell r="EU919">
            <v>0</v>
          </cell>
          <cell r="EV919">
            <v>0</v>
          </cell>
          <cell r="EW919">
            <v>0</v>
          </cell>
          <cell r="EX919">
            <v>0</v>
          </cell>
          <cell r="EY919">
            <v>0</v>
          </cell>
          <cell r="EZ919">
            <v>0</v>
          </cell>
          <cell r="FA919">
            <v>0</v>
          </cell>
          <cell r="FB919">
            <v>0</v>
          </cell>
          <cell r="FC919">
            <v>0</v>
          </cell>
          <cell r="FD919">
            <v>0</v>
          </cell>
          <cell r="FE919">
            <v>0</v>
          </cell>
          <cell r="FF919">
            <v>0</v>
          </cell>
          <cell r="FG919">
            <v>0</v>
          </cell>
          <cell r="FH919">
            <v>0</v>
          </cell>
          <cell r="FI919">
            <v>0</v>
          </cell>
          <cell r="FJ919">
            <v>0</v>
          </cell>
        </row>
        <row r="1093">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cell r="BZ1093">
            <v>0</v>
          </cell>
          <cell r="CA1093">
            <v>0</v>
          </cell>
          <cell r="CB1093">
            <v>0</v>
          </cell>
          <cell r="CC1093">
            <v>0</v>
          </cell>
          <cell r="CD1093">
            <v>0</v>
          </cell>
          <cell r="CE1093">
            <v>0</v>
          </cell>
          <cell r="CF1093">
            <v>0</v>
          </cell>
          <cell r="CG1093">
            <v>0</v>
          </cell>
          <cell r="CH1093">
            <v>0</v>
          </cell>
          <cell r="CI1093">
            <v>0</v>
          </cell>
          <cell r="CJ1093">
            <v>0</v>
          </cell>
          <cell r="CK1093">
            <v>0</v>
          </cell>
          <cell r="CL1093">
            <v>0</v>
          </cell>
          <cell r="CM1093">
            <v>0</v>
          </cell>
          <cell r="CN1093">
            <v>0</v>
          </cell>
          <cell r="CO1093">
            <v>0</v>
          </cell>
          <cell r="CP1093">
            <v>0</v>
          </cell>
          <cell r="CQ1093">
            <v>0</v>
          </cell>
          <cell r="CR1093">
            <v>0</v>
          </cell>
          <cell r="CS1093">
            <v>0</v>
          </cell>
          <cell r="CT1093">
            <v>0</v>
          </cell>
          <cell r="CU1093">
            <v>0</v>
          </cell>
          <cell r="CV1093">
            <v>0</v>
          </cell>
          <cell r="CW1093">
            <v>0</v>
          </cell>
          <cell r="CX1093">
            <v>0</v>
          </cell>
          <cell r="CY1093">
            <v>0</v>
          </cell>
          <cell r="CZ1093">
            <v>0</v>
          </cell>
          <cell r="DA1093">
            <v>0</v>
          </cell>
          <cell r="DB1093">
            <v>0</v>
          </cell>
          <cell r="DC1093">
            <v>0</v>
          </cell>
          <cell r="DD1093">
            <v>0</v>
          </cell>
          <cell r="DE1093">
            <v>0</v>
          </cell>
          <cell r="DF1093">
            <v>0</v>
          </cell>
          <cell r="DG1093">
            <v>0</v>
          </cell>
          <cell r="DH1093">
            <v>0</v>
          </cell>
          <cell r="DI1093">
            <v>0</v>
          </cell>
          <cell r="DJ1093">
            <v>0</v>
          </cell>
          <cell r="DK1093">
            <v>0</v>
          </cell>
          <cell r="DL1093">
            <v>0</v>
          </cell>
          <cell r="DM1093">
            <v>0</v>
          </cell>
          <cell r="DN1093">
            <v>0</v>
          </cell>
          <cell r="DO1093">
            <v>0</v>
          </cell>
          <cell r="DP1093">
            <v>0</v>
          </cell>
          <cell r="DQ1093">
            <v>0</v>
          </cell>
          <cell r="DR1093">
            <v>0</v>
          </cell>
          <cell r="DS1093">
            <v>0</v>
          </cell>
          <cell r="DT1093">
            <v>0</v>
          </cell>
          <cell r="DU1093">
            <v>0</v>
          </cell>
          <cell r="DV1093">
            <v>0</v>
          </cell>
          <cell r="DW1093">
            <v>0</v>
          </cell>
          <cell r="DX1093">
            <v>0</v>
          </cell>
          <cell r="DY1093">
            <v>0</v>
          </cell>
          <cell r="DZ1093">
            <v>0</v>
          </cell>
          <cell r="EA1093">
            <v>0</v>
          </cell>
          <cell r="EB1093">
            <v>0</v>
          </cell>
          <cell r="EC1093">
            <v>0</v>
          </cell>
          <cell r="ED1093">
            <v>0</v>
          </cell>
          <cell r="EE1093">
            <v>0</v>
          </cell>
          <cell r="EF1093">
            <v>0</v>
          </cell>
          <cell r="EG1093">
            <v>0</v>
          </cell>
          <cell r="EH1093">
            <v>0</v>
          </cell>
          <cell r="EI1093">
            <v>0</v>
          </cell>
          <cell r="EJ1093">
            <v>0</v>
          </cell>
          <cell r="EK1093">
            <v>0</v>
          </cell>
          <cell r="EL1093">
            <v>0</v>
          </cell>
          <cell r="EM1093">
            <v>0</v>
          </cell>
          <cell r="EN1093">
            <v>0</v>
          </cell>
          <cell r="EO1093">
            <v>0</v>
          </cell>
          <cell r="EP1093">
            <v>0</v>
          </cell>
          <cell r="EQ1093">
            <v>0</v>
          </cell>
          <cell r="ER1093">
            <v>0</v>
          </cell>
          <cell r="ES1093">
            <v>0</v>
          </cell>
          <cell r="ET1093">
            <v>0</v>
          </cell>
          <cell r="EU1093">
            <v>0</v>
          </cell>
          <cell r="EV1093">
            <v>0</v>
          </cell>
          <cell r="EW1093">
            <v>0</v>
          </cell>
          <cell r="EX1093">
            <v>0</v>
          </cell>
          <cell r="EY1093">
            <v>0</v>
          </cell>
          <cell r="EZ1093">
            <v>0</v>
          </cell>
          <cell r="FA1093">
            <v>0</v>
          </cell>
          <cell r="FB1093">
            <v>0</v>
          </cell>
          <cell r="FC1093">
            <v>0</v>
          </cell>
          <cell r="FD1093">
            <v>0</v>
          </cell>
          <cell r="FE1093">
            <v>0</v>
          </cell>
          <cell r="FF1093">
            <v>0</v>
          </cell>
          <cell r="FG1093">
            <v>0</v>
          </cell>
          <cell r="FH1093">
            <v>0</v>
          </cell>
          <cell r="FI1093">
            <v>0</v>
          </cell>
          <cell r="FJ1093">
            <v>0</v>
          </cell>
        </row>
        <row r="1583">
          <cell r="C1583">
            <v>0</v>
          </cell>
        </row>
        <row r="1631">
          <cell r="C1631">
            <v>0</v>
          </cell>
        </row>
        <row r="3635">
          <cell r="C3635">
            <v>0</v>
          </cell>
        </row>
        <row r="3706">
          <cell r="C3706">
            <v>0</v>
          </cell>
        </row>
      </sheetData>
      <sheetData sheetId="59">
        <row r="778">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cell r="W778">
            <v>0</v>
          </cell>
          <cell r="X778">
            <v>0</v>
          </cell>
          <cell r="Y778">
            <v>0</v>
          </cell>
          <cell r="Z778">
            <v>0</v>
          </cell>
          <cell r="AA778">
            <v>0</v>
          </cell>
          <cell r="AB778">
            <v>0</v>
          </cell>
          <cell r="AC778">
            <v>0</v>
          </cell>
          <cell r="AD778">
            <v>0</v>
          </cell>
          <cell r="AE778">
            <v>0</v>
          </cell>
          <cell r="AF778">
            <v>0</v>
          </cell>
          <cell r="AG778">
            <v>0</v>
          </cell>
          <cell r="AH778">
            <v>0</v>
          </cell>
          <cell r="AI778">
            <v>0</v>
          </cell>
          <cell r="AJ778">
            <v>0</v>
          </cell>
          <cell r="AK778">
            <v>0</v>
          </cell>
          <cell r="AL778">
            <v>0</v>
          </cell>
          <cell r="AM778">
            <v>0</v>
          </cell>
          <cell r="AN778">
            <v>0</v>
          </cell>
          <cell r="AO778">
            <v>0</v>
          </cell>
          <cell r="AP778">
            <v>0</v>
          </cell>
          <cell r="AQ778">
            <v>0</v>
          </cell>
          <cell r="AR778">
            <v>0</v>
          </cell>
          <cell r="AS778">
            <v>0</v>
          </cell>
          <cell r="AT778">
            <v>0</v>
          </cell>
          <cell r="AU778">
            <v>0</v>
          </cell>
          <cell r="AV778">
            <v>0</v>
          </cell>
          <cell r="AW778">
            <v>0</v>
          </cell>
          <cell r="AX778">
            <v>0</v>
          </cell>
          <cell r="AY778">
            <v>0</v>
          </cell>
          <cell r="AZ778">
            <v>0</v>
          </cell>
          <cell r="BA778">
            <v>0</v>
          </cell>
          <cell r="BB778">
            <v>0</v>
          </cell>
          <cell r="BC778">
            <v>0</v>
          </cell>
          <cell r="BD778">
            <v>0</v>
          </cell>
          <cell r="BE778">
            <v>0</v>
          </cell>
          <cell r="BF778">
            <v>0</v>
          </cell>
          <cell r="BG778">
            <v>0</v>
          </cell>
          <cell r="BH778">
            <v>0</v>
          </cell>
          <cell r="BI778">
            <v>0</v>
          </cell>
          <cell r="BJ778">
            <v>0</v>
          </cell>
          <cell r="BK778">
            <v>0</v>
          </cell>
          <cell r="BL778">
            <v>0</v>
          </cell>
          <cell r="BM778">
            <v>0</v>
          </cell>
          <cell r="BN778">
            <v>0</v>
          </cell>
          <cell r="BO778">
            <v>0</v>
          </cell>
          <cell r="BP778">
            <v>0</v>
          </cell>
          <cell r="BQ778">
            <v>0</v>
          </cell>
          <cell r="BR778">
            <v>0</v>
          </cell>
          <cell r="BS778">
            <v>0</v>
          </cell>
          <cell r="BT778">
            <v>0</v>
          </cell>
          <cell r="BU778">
            <v>0</v>
          </cell>
          <cell r="BV778">
            <v>0</v>
          </cell>
          <cell r="BW778">
            <v>0</v>
          </cell>
          <cell r="BX778">
            <v>0</v>
          </cell>
          <cell r="BY778">
            <v>0</v>
          </cell>
          <cell r="BZ778">
            <v>0</v>
          </cell>
          <cell r="CA778">
            <v>0</v>
          </cell>
          <cell r="CB778">
            <v>0</v>
          </cell>
          <cell r="CC778">
            <v>0</v>
          </cell>
          <cell r="CD778">
            <v>0</v>
          </cell>
          <cell r="CE778">
            <v>0</v>
          </cell>
          <cell r="CF778">
            <v>0</v>
          </cell>
          <cell r="CG778">
            <v>0</v>
          </cell>
          <cell r="CH778">
            <v>0</v>
          </cell>
          <cell r="CI778">
            <v>0</v>
          </cell>
          <cell r="CJ778">
            <v>0</v>
          </cell>
          <cell r="CK778">
            <v>0</v>
          </cell>
          <cell r="CL778">
            <v>0</v>
          </cell>
          <cell r="CM778">
            <v>0</v>
          </cell>
          <cell r="CN778">
            <v>0</v>
          </cell>
          <cell r="CO778">
            <v>0</v>
          </cell>
          <cell r="CP778">
            <v>0</v>
          </cell>
          <cell r="CQ778">
            <v>0</v>
          </cell>
          <cell r="CR778">
            <v>0</v>
          </cell>
          <cell r="CS778">
            <v>0</v>
          </cell>
          <cell r="CT778">
            <v>0</v>
          </cell>
          <cell r="CU778">
            <v>0</v>
          </cell>
          <cell r="CV778">
            <v>0</v>
          </cell>
          <cell r="CW778">
            <v>0</v>
          </cell>
          <cell r="CX778">
            <v>0</v>
          </cell>
          <cell r="CY778">
            <v>0</v>
          </cell>
          <cell r="CZ778">
            <v>0</v>
          </cell>
          <cell r="DA778">
            <v>0</v>
          </cell>
          <cell r="DB778">
            <v>0</v>
          </cell>
          <cell r="DC778">
            <v>0</v>
          </cell>
          <cell r="DD778">
            <v>0</v>
          </cell>
          <cell r="DE778">
            <v>0</v>
          </cell>
          <cell r="DF778">
            <v>0</v>
          </cell>
          <cell r="DG778">
            <v>0</v>
          </cell>
          <cell r="DH778">
            <v>0</v>
          </cell>
          <cell r="DI778">
            <v>0</v>
          </cell>
          <cell r="DJ778">
            <v>0</v>
          </cell>
          <cell r="DK778">
            <v>0</v>
          </cell>
          <cell r="DL778">
            <v>0</v>
          </cell>
          <cell r="DM778">
            <v>0</v>
          </cell>
          <cell r="DN778">
            <v>0</v>
          </cell>
          <cell r="DO778">
            <v>0</v>
          </cell>
          <cell r="DP778">
            <v>0</v>
          </cell>
          <cell r="DQ778">
            <v>0</v>
          </cell>
          <cell r="DR778">
            <v>0</v>
          </cell>
          <cell r="DS778">
            <v>0</v>
          </cell>
          <cell r="DT778">
            <v>0</v>
          </cell>
          <cell r="DU778">
            <v>0</v>
          </cell>
          <cell r="DV778">
            <v>0</v>
          </cell>
          <cell r="DW778">
            <v>0</v>
          </cell>
          <cell r="DX778">
            <v>0</v>
          </cell>
          <cell r="DY778">
            <v>0</v>
          </cell>
          <cell r="DZ778">
            <v>0</v>
          </cell>
          <cell r="EA778">
            <v>0</v>
          </cell>
          <cell r="EB778">
            <v>0</v>
          </cell>
          <cell r="EC778">
            <v>0</v>
          </cell>
          <cell r="ED778">
            <v>0</v>
          </cell>
          <cell r="EE778">
            <v>0</v>
          </cell>
          <cell r="EF778">
            <v>0</v>
          </cell>
          <cell r="EG778">
            <v>0</v>
          </cell>
          <cell r="EH778">
            <v>0</v>
          </cell>
          <cell r="EI778">
            <v>0</v>
          </cell>
          <cell r="EJ778">
            <v>0</v>
          </cell>
          <cell r="EK778">
            <v>0</v>
          </cell>
          <cell r="EL778">
            <v>0</v>
          </cell>
          <cell r="EM778">
            <v>0</v>
          </cell>
          <cell r="EN778">
            <v>0</v>
          </cell>
          <cell r="EO778">
            <v>0</v>
          </cell>
          <cell r="EP778">
            <v>0</v>
          </cell>
          <cell r="EQ778">
            <v>0</v>
          </cell>
          <cell r="ER778">
            <v>0</v>
          </cell>
          <cell r="ES778">
            <v>0</v>
          </cell>
          <cell r="ET778">
            <v>0</v>
          </cell>
          <cell r="EU778">
            <v>0</v>
          </cell>
          <cell r="EV778">
            <v>0</v>
          </cell>
          <cell r="EW778">
            <v>0</v>
          </cell>
          <cell r="EX778">
            <v>0</v>
          </cell>
          <cell r="EY778">
            <v>0</v>
          </cell>
          <cell r="EZ778">
            <v>0</v>
          </cell>
          <cell r="FA778">
            <v>0</v>
          </cell>
          <cell r="FB778">
            <v>0</v>
          </cell>
          <cell r="FC778">
            <v>0</v>
          </cell>
          <cell r="FD778">
            <v>0</v>
          </cell>
          <cell r="FE778">
            <v>0</v>
          </cell>
          <cell r="FF778">
            <v>0</v>
          </cell>
          <cell r="FG778">
            <v>0</v>
          </cell>
          <cell r="FH778">
            <v>0</v>
          </cell>
          <cell r="FI778">
            <v>0</v>
          </cell>
          <cell r="FJ778">
            <v>0</v>
          </cell>
        </row>
        <row r="1216">
          <cell r="C1216">
            <v>0</v>
          </cell>
        </row>
        <row r="1264">
          <cell r="C1264">
            <v>0</v>
          </cell>
        </row>
        <row r="3281">
          <cell r="C3281">
            <v>0</v>
          </cell>
        </row>
        <row r="3352">
          <cell r="C3352">
            <v>0</v>
          </cell>
        </row>
      </sheetData>
      <sheetData sheetId="60">
        <row r="778">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cell r="W778">
            <v>0</v>
          </cell>
          <cell r="X778">
            <v>0</v>
          </cell>
          <cell r="Y778">
            <v>0</v>
          </cell>
          <cell r="Z778">
            <v>0</v>
          </cell>
          <cell r="AA778">
            <v>0</v>
          </cell>
          <cell r="AB778">
            <v>0</v>
          </cell>
          <cell r="AC778">
            <v>0</v>
          </cell>
          <cell r="AD778">
            <v>0</v>
          </cell>
          <cell r="AE778">
            <v>0</v>
          </cell>
          <cell r="AF778">
            <v>0</v>
          </cell>
          <cell r="AG778">
            <v>0</v>
          </cell>
          <cell r="AH778">
            <v>0</v>
          </cell>
          <cell r="AI778">
            <v>0</v>
          </cell>
          <cell r="AJ778">
            <v>0</v>
          </cell>
          <cell r="AK778">
            <v>0</v>
          </cell>
          <cell r="AL778">
            <v>0</v>
          </cell>
          <cell r="AM778">
            <v>0</v>
          </cell>
          <cell r="AN778">
            <v>0</v>
          </cell>
          <cell r="AO778">
            <v>0</v>
          </cell>
          <cell r="AP778">
            <v>0</v>
          </cell>
          <cell r="AQ778">
            <v>0</v>
          </cell>
          <cell r="AR778">
            <v>0</v>
          </cell>
          <cell r="AS778">
            <v>0</v>
          </cell>
          <cell r="AT778">
            <v>0</v>
          </cell>
          <cell r="AU778">
            <v>0</v>
          </cell>
          <cell r="AV778">
            <v>0</v>
          </cell>
          <cell r="AW778">
            <v>0</v>
          </cell>
          <cell r="AX778">
            <v>0</v>
          </cell>
          <cell r="AY778">
            <v>0</v>
          </cell>
          <cell r="AZ778">
            <v>0</v>
          </cell>
          <cell r="BA778">
            <v>0</v>
          </cell>
          <cell r="BB778">
            <v>0</v>
          </cell>
          <cell r="BC778">
            <v>0</v>
          </cell>
          <cell r="BD778">
            <v>0</v>
          </cell>
          <cell r="BE778">
            <v>0</v>
          </cell>
          <cell r="BF778">
            <v>0</v>
          </cell>
          <cell r="BG778">
            <v>0</v>
          </cell>
          <cell r="BH778">
            <v>0</v>
          </cell>
          <cell r="BI778">
            <v>0</v>
          </cell>
          <cell r="BJ778">
            <v>0</v>
          </cell>
          <cell r="BK778">
            <v>0</v>
          </cell>
          <cell r="BL778">
            <v>0</v>
          </cell>
          <cell r="BM778">
            <v>0</v>
          </cell>
          <cell r="BN778">
            <v>0</v>
          </cell>
          <cell r="BO778">
            <v>0</v>
          </cell>
          <cell r="BP778">
            <v>0</v>
          </cell>
          <cell r="BQ778">
            <v>0</v>
          </cell>
          <cell r="BR778">
            <v>0</v>
          </cell>
          <cell r="BS778">
            <v>0</v>
          </cell>
          <cell r="BT778">
            <v>0</v>
          </cell>
          <cell r="BU778">
            <v>0</v>
          </cell>
          <cell r="BV778">
            <v>0</v>
          </cell>
          <cell r="BW778">
            <v>0</v>
          </cell>
          <cell r="BX778">
            <v>0</v>
          </cell>
          <cell r="BY778">
            <v>0</v>
          </cell>
          <cell r="BZ778">
            <v>0</v>
          </cell>
          <cell r="CA778">
            <v>0</v>
          </cell>
          <cell r="CB778">
            <v>0</v>
          </cell>
          <cell r="CC778">
            <v>0</v>
          </cell>
          <cell r="CD778">
            <v>0</v>
          </cell>
          <cell r="CE778">
            <v>0</v>
          </cell>
          <cell r="CF778">
            <v>0</v>
          </cell>
          <cell r="CG778">
            <v>0</v>
          </cell>
          <cell r="CH778">
            <v>0</v>
          </cell>
          <cell r="CI778">
            <v>0</v>
          </cell>
          <cell r="CJ778">
            <v>0</v>
          </cell>
          <cell r="CK778">
            <v>0</v>
          </cell>
          <cell r="CL778">
            <v>0</v>
          </cell>
          <cell r="CM778">
            <v>0</v>
          </cell>
          <cell r="CN778">
            <v>0</v>
          </cell>
          <cell r="CO778">
            <v>0</v>
          </cell>
          <cell r="CP778">
            <v>0</v>
          </cell>
          <cell r="CQ778">
            <v>0</v>
          </cell>
          <cell r="CR778">
            <v>0</v>
          </cell>
          <cell r="CS778">
            <v>0</v>
          </cell>
          <cell r="CT778">
            <v>0</v>
          </cell>
          <cell r="CU778">
            <v>0</v>
          </cell>
          <cell r="CV778">
            <v>0</v>
          </cell>
          <cell r="CW778">
            <v>0</v>
          </cell>
          <cell r="CX778">
            <v>0</v>
          </cell>
          <cell r="CY778">
            <v>0</v>
          </cell>
          <cell r="CZ778">
            <v>0</v>
          </cell>
          <cell r="DA778">
            <v>0</v>
          </cell>
          <cell r="DB778">
            <v>0</v>
          </cell>
          <cell r="DC778">
            <v>0</v>
          </cell>
          <cell r="DD778">
            <v>0</v>
          </cell>
          <cell r="DE778">
            <v>0</v>
          </cell>
          <cell r="DF778">
            <v>0</v>
          </cell>
          <cell r="DG778">
            <v>0</v>
          </cell>
          <cell r="DH778">
            <v>0</v>
          </cell>
          <cell r="DI778">
            <v>0</v>
          </cell>
          <cell r="DJ778">
            <v>0</v>
          </cell>
          <cell r="DK778">
            <v>0</v>
          </cell>
          <cell r="DL778">
            <v>0</v>
          </cell>
          <cell r="DM778">
            <v>0</v>
          </cell>
          <cell r="DN778">
            <v>0</v>
          </cell>
          <cell r="DO778">
            <v>0</v>
          </cell>
          <cell r="DP778">
            <v>0</v>
          </cell>
          <cell r="DQ778">
            <v>0</v>
          </cell>
          <cell r="DR778">
            <v>0</v>
          </cell>
          <cell r="DS778">
            <v>0</v>
          </cell>
          <cell r="DT778">
            <v>0</v>
          </cell>
          <cell r="DU778">
            <v>0</v>
          </cell>
          <cell r="DV778">
            <v>0</v>
          </cell>
          <cell r="DW778">
            <v>0</v>
          </cell>
          <cell r="DX778">
            <v>0</v>
          </cell>
          <cell r="DY778">
            <v>0</v>
          </cell>
          <cell r="DZ778">
            <v>0</v>
          </cell>
          <cell r="EA778">
            <v>0</v>
          </cell>
          <cell r="EB778">
            <v>0</v>
          </cell>
          <cell r="EC778">
            <v>0</v>
          </cell>
          <cell r="ED778">
            <v>0</v>
          </cell>
          <cell r="EE778">
            <v>0</v>
          </cell>
          <cell r="EF778">
            <v>0</v>
          </cell>
          <cell r="EG778">
            <v>0</v>
          </cell>
          <cell r="EH778">
            <v>0</v>
          </cell>
          <cell r="EI778">
            <v>0</v>
          </cell>
          <cell r="EJ778">
            <v>0</v>
          </cell>
          <cell r="EK778">
            <v>0</v>
          </cell>
          <cell r="EL778">
            <v>0</v>
          </cell>
          <cell r="EM778">
            <v>0</v>
          </cell>
          <cell r="EN778">
            <v>0</v>
          </cell>
          <cell r="EO778">
            <v>0</v>
          </cell>
          <cell r="EP778">
            <v>0</v>
          </cell>
          <cell r="EQ778">
            <v>0</v>
          </cell>
          <cell r="ER778">
            <v>0</v>
          </cell>
          <cell r="ES778">
            <v>0</v>
          </cell>
          <cell r="ET778">
            <v>0</v>
          </cell>
          <cell r="EU778">
            <v>0</v>
          </cell>
          <cell r="EV778">
            <v>0</v>
          </cell>
          <cell r="EW778">
            <v>0</v>
          </cell>
          <cell r="EX778">
            <v>0</v>
          </cell>
          <cell r="EY778">
            <v>0</v>
          </cell>
          <cell r="EZ778">
            <v>0</v>
          </cell>
          <cell r="FA778">
            <v>0</v>
          </cell>
          <cell r="FB778">
            <v>0</v>
          </cell>
          <cell r="FC778">
            <v>0</v>
          </cell>
          <cell r="FD778">
            <v>0</v>
          </cell>
          <cell r="FE778">
            <v>0</v>
          </cell>
          <cell r="FF778">
            <v>0</v>
          </cell>
          <cell r="FG778">
            <v>0</v>
          </cell>
          <cell r="FH778">
            <v>0</v>
          </cell>
          <cell r="FI778">
            <v>0</v>
          </cell>
          <cell r="FJ778">
            <v>0</v>
          </cell>
        </row>
        <row r="931">
          <cell r="C931">
            <v>0</v>
          </cell>
        </row>
        <row r="950">
          <cell r="D950">
            <v>0</v>
          </cell>
        </row>
      </sheetData>
      <sheetData sheetId="61">
        <row r="779">
          <cell r="F779">
            <v>0</v>
          </cell>
          <cell r="G779">
            <v>0</v>
          </cell>
          <cell r="H779">
            <v>0</v>
          </cell>
          <cell r="I779">
            <v>0</v>
          </cell>
          <cell r="J779">
            <v>0</v>
          </cell>
          <cell r="K779">
            <v>0</v>
          </cell>
          <cell r="L779">
            <v>0</v>
          </cell>
          <cell r="M779">
            <v>0</v>
          </cell>
          <cell r="N779">
            <v>0</v>
          </cell>
          <cell r="O779">
            <v>0</v>
          </cell>
          <cell r="P779">
            <v>0</v>
          </cell>
          <cell r="Q779">
            <v>0</v>
          </cell>
          <cell r="R779">
            <v>0</v>
          </cell>
          <cell r="S779">
            <v>0</v>
          </cell>
          <cell r="T779">
            <v>0</v>
          </cell>
          <cell r="U779">
            <v>0</v>
          </cell>
          <cell r="V779">
            <v>0</v>
          </cell>
          <cell r="W779">
            <v>0</v>
          </cell>
          <cell r="X779">
            <v>0</v>
          </cell>
          <cell r="Y779">
            <v>0</v>
          </cell>
          <cell r="Z779">
            <v>0</v>
          </cell>
          <cell r="AA779">
            <v>0</v>
          </cell>
          <cell r="AB779">
            <v>0</v>
          </cell>
          <cell r="AC779">
            <v>0</v>
          </cell>
          <cell r="AD779">
            <v>0</v>
          </cell>
          <cell r="AE779">
            <v>0</v>
          </cell>
          <cell r="AF779">
            <v>0</v>
          </cell>
          <cell r="AG779">
            <v>0</v>
          </cell>
          <cell r="AH779">
            <v>0</v>
          </cell>
          <cell r="AI779">
            <v>0</v>
          </cell>
          <cell r="AJ779">
            <v>0</v>
          </cell>
          <cell r="AK779">
            <v>0</v>
          </cell>
          <cell r="AL779">
            <v>0</v>
          </cell>
          <cell r="AM779">
            <v>0</v>
          </cell>
          <cell r="AN779">
            <v>0</v>
          </cell>
          <cell r="AO779">
            <v>0</v>
          </cell>
          <cell r="AP779">
            <v>0</v>
          </cell>
          <cell r="AQ779">
            <v>0</v>
          </cell>
          <cell r="AR779">
            <v>0</v>
          </cell>
          <cell r="AS779">
            <v>0</v>
          </cell>
          <cell r="AT779">
            <v>0</v>
          </cell>
          <cell r="AU779">
            <v>0</v>
          </cell>
          <cell r="AV779">
            <v>0</v>
          </cell>
          <cell r="AW779">
            <v>0</v>
          </cell>
          <cell r="AX779">
            <v>0</v>
          </cell>
          <cell r="AY779">
            <v>0</v>
          </cell>
          <cell r="AZ779">
            <v>0</v>
          </cell>
          <cell r="BA779">
            <v>0</v>
          </cell>
          <cell r="BB779">
            <v>0</v>
          </cell>
          <cell r="BC779">
            <v>0</v>
          </cell>
          <cell r="BD779">
            <v>0</v>
          </cell>
          <cell r="BE779">
            <v>0</v>
          </cell>
          <cell r="BF779">
            <v>0</v>
          </cell>
          <cell r="BG779">
            <v>0</v>
          </cell>
          <cell r="BH779">
            <v>0</v>
          </cell>
          <cell r="BI779">
            <v>0</v>
          </cell>
          <cell r="BJ779">
            <v>0</v>
          </cell>
          <cell r="BK779">
            <v>0</v>
          </cell>
          <cell r="BL779">
            <v>0</v>
          </cell>
          <cell r="BM779">
            <v>0</v>
          </cell>
          <cell r="BN779">
            <v>0</v>
          </cell>
          <cell r="BO779">
            <v>0</v>
          </cell>
          <cell r="BP779">
            <v>0</v>
          </cell>
          <cell r="BQ779">
            <v>0</v>
          </cell>
          <cell r="BR779">
            <v>0</v>
          </cell>
          <cell r="BS779">
            <v>0</v>
          </cell>
          <cell r="BT779">
            <v>0</v>
          </cell>
          <cell r="BU779">
            <v>0</v>
          </cell>
          <cell r="BV779">
            <v>0</v>
          </cell>
          <cell r="BW779">
            <v>0</v>
          </cell>
          <cell r="BX779">
            <v>0</v>
          </cell>
          <cell r="BY779">
            <v>0</v>
          </cell>
          <cell r="BZ779">
            <v>0</v>
          </cell>
          <cell r="CA779">
            <v>0</v>
          </cell>
          <cell r="CB779">
            <v>0</v>
          </cell>
          <cell r="CC779">
            <v>0</v>
          </cell>
          <cell r="CD779">
            <v>0</v>
          </cell>
          <cell r="CE779">
            <v>0</v>
          </cell>
          <cell r="CF779">
            <v>0</v>
          </cell>
          <cell r="CG779">
            <v>0</v>
          </cell>
          <cell r="CH779">
            <v>0</v>
          </cell>
          <cell r="CI779">
            <v>0</v>
          </cell>
          <cell r="CJ779">
            <v>0</v>
          </cell>
          <cell r="CK779">
            <v>0</v>
          </cell>
          <cell r="CL779">
            <v>0</v>
          </cell>
          <cell r="CM779">
            <v>0</v>
          </cell>
          <cell r="CN779">
            <v>0</v>
          </cell>
          <cell r="CO779">
            <v>0</v>
          </cell>
          <cell r="CP779">
            <v>0</v>
          </cell>
          <cell r="CQ779">
            <v>0</v>
          </cell>
          <cell r="CR779">
            <v>0</v>
          </cell>
          <cell r="CS779">
            <v>0</v>
          </cell>
          <cell r="CT779">
            <v>0</v>
          </cell>
          <cell r="CU779">
            <v>0</v>
          </cell>
          <cell r="CV779">
            <v>0</v>
          </cell>
          <cell r="CW779">
            <v>0</v>
          </cell>
          <cell r="CX779">
            <v>0</v>
          </cell>
          <cell r="CY779">
            <v>0</v>
          </cell>
          <cell r="CZ779">
            <v>0</v>
          </cell>
          <cell r="DA779">
            <v>0</v>
          </cell>
          <cell r="DB779">
            <v>0</v>
          </cell>
          <cell r="DC779">
            <v>0</v>
          </cell>
          <cell r="DD779">
            <v>0</v>
          </cell>
          <cell r="DE779">
            <v>0</v>
          </cell>
          <cell r="DF779">
            <v>0</v>
          </cell>
          <cell r="DG779">
            <v>0</v>
          </cell>
          <cell r="DH779">
            <v>0</v>
          </cell>
          <cell r="DI779">
            <v>0</v>
          </cell>
          <cell r="DJ779">
            <v>0</v>
          </cell>
          <cell r="DK779">
            <v>0</v>
          </cell>
          <cell r="DL779">
            <v>0</v>
          </cell>
          <cell r="DM779">
            <v>0</v>
          </cell>
          <cell r="DN779">
            <v>0</v>
          </cell>
          <cell r="DO779">
            <v>0</v>
          </cell>
          <cell r="DP779">
            <v>0</v>
          </cell>
          <cell r="DQ779">
            <v>0</v>
          </cell>
          <cell r="DR779">
            <v>0</v>
          </cell>
          <cell r="DS779">
            <v>0</v>
          </cell>
          <cell r="DT779">
            <v>0</v>
          </cell>
          <cell r="DU779">
            <v>0</v>
          </cell>
          <cell r="DV779">
            <v>0</v>
          </cell>
          <cell r="DW779">
            <v>0</v>
          </cell>
          <cell r="DX779">
            <v>0</v>
          </cell>
          <cell r="DY779">
            <v>0</v>
          </cell>
          <cell r="DZ779">
            <v>0</v>
          </cell>
          <cell r="EA779">
            <v>0</v>
          </cell>
          <cell r="EB779">
            <v>0</v>
          </cell>
          <cell r="EC779">
            <v>0</v>
          </cell>
          <cell r="ED779">
            <v>0</v>
          </cell>
          <cell r="EE779">
            <v>0</v>
          </cell>
          <cell r="EF779">
            <v>0</v>
          </cell>
          <cell r="EG779">
            <v>0</v>
          </cell>
          <cell r="EH779">
            <v>0</v>
          </cell>
          <cell r="EI779">
            <v>0</v>
          </cell>
          <cell r="EJ779">
            <v>0</v>
          </cell>
          <cell r="EK779">
            <v>0</v>
          </cell>
          <cell r="EL779">
            <v>0</v>
          </cell>
          <cell r="EM779">
            <v>0</v>
          </cell>
          <cell r="EN779">
            <v>0</v>
          </cell>
          <cell r="EO779">
            <v>0</v>
          </cell>
          <cell r="EP779">
            <v>0</v>
          </cell>
          <cell r="EQ779">
            <v>0</v>
          </cell>
          <cell r="ER779">
            <v>0</v>
          </cell>
          <cell r="ES779">
            <v>0</v>
          </cell>
          <cell r="ET779">
            <v>0</v>
          </cell>
          <cell r="EU779">
            <v>0</v>
          </cell>
          <cell r="EV779">
            <v>0</v>
          </cell>
          <cell r="EW779">
            <v>0</v>
          </cell>
          <cell r="EX779">
            <v>0</v>
          </cell>
          <cell r="EY779">
            <v>0</v>
          </cell>
          <cell r="EZ779">
            <v>0</v>
          </cell>
          <cell r="FA779">
            <v>0</v>
          </cell>
          <cell r="FB779">
            <v>0</v>
          </cell>
          <cell r="FC779">
            <v>0</v>
          </cell>
          <cell r="FD779">
            <v>0</v>
          </cell>
          <cell r="FE779">
            <v>0</v>
          </cell>
          <cell r="FF779">
            <v>0</v>
          </cell>
          <cell r="FG779">
            <v>0</v>
          </cell>
          <cell r="FH779">
            <v>0</v>
          </cell>
          <cell r="FI779">
            <v>0</v>
          </cell>
          <cell r="FJ779">
            <v>0</v>
          </cell>
        </row>
        <row r="1212">
          <cell r="C1212">
            <v>0</v>
          </cell>
        </row>
        <row r="1260">
          <cell r="C1260">
            <v>0</v>
          </cell>
        </row>
        <row r="3324">
          <cell r="C3324">
            <v>0</v>
          </cell>
        </row>
        <row r="3395">
          <cell r="C3395">
            <v>0</v>
          </cell>
        </row>
      </sheetData>
      <sheetData sheetId="62">
        <row r="778">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cell r="W778">
            <v>0</v>
          </cell>
          <cell r="X778">
            <v>0</v>
          </cell>
          <cell r="Y778">
            <v>0</v>
          </cell>
          <cell r="Z778">
            <v>0</v>
          </cell>
          <cell r="AA778">
            <v>0</v>
          </cell>
          <cell r="AB778">
            <v>0</v>
          </cell>
          <cell r="AC778">
            <v>0</v>
          </cell>
          <cell r="AD778">
            <v>0</v>
          </cell>
          <cell r="AE778">
            <v>0</v>
          </cell>
          <cell r="AF778">
            <v>0</v>
          </cell>
          <cell r="AG778">
            <v>0</v>
          </cell>
          <cell r="AH778">
            <v>0</v>
          </cell>
          <cell r="AI778">
            <v>0</v>
          </cell>
          <cell r="AJ778">
            <v>0</v>
          </cell>
          <cell r="AK778">
            <v>0</v>
          </cell>
          <cell r="AL778">
            <v>0</v>
          </cell>
          <cell r="AM778">
            <v>0</v>
          </cell>
          <cell r="AN778">
            <v>0</v>
          </cell>
          <cell r="AO778">
            <v>0</v>
          </cell>
          <cell r="AP778">
            <v>0</v>
          </cell>
          <cell r="AQ778">
            <v>0</v>
          </cell>
          <cell r="AR778">
            <v>0</v>
          </cell>
          <cell r="AS778">
            <v>0</v>
          </cell>
          <cell r="AT778">
            <v>0</v>
          </cell>
          <cell r="AU778">
            <v>0</v>
          </cell>
          <cell r="AV778">
            <v>0</v>
          </cell>
          <cell r="AW778">
            <v>0</v>
          </cell>
          <cell r="AX778">
            <v>0</v>
          </cell>
          <cell r="AY778">
            <v>0</v>
          </cell>
          <cell r="AZ778">
            <v>0</v>
          </cell>
          <cell r="BA778">
            <v>0</v>
          </cell>
          <cell r="BB778">
            <v>0</v>
          </cell>
          <cell r="BC778">
            <v>0</v>
          </cell>
          <cell r="BD778">
            <v>0</v>
          </cell>
          <cell r="BE778">
            <v>0</v>
          </cell>
          <cell r="BF778">
            <v>0</v>
          </cell>
          <cell r="BG778">
            <v>0</v>
          </cell>
          <cell r="BH778">
            <v>0</v>
          </cell>
          <cell r="BI778">
            <v>0</v>
          </cell>
          <cell r="BJ778">
            <v>0</v>
          </cell>
          <cell r="BK778">
            <v>0</v>
          </cell>
          <cell r="BL778">
            <v>0</v>
          </cell>
          <cell r="BM778">
            <v>0</v>
          </cell>
          <cell r="BN778">
            <v>0</v>
          </cell>
          <cell r="BO778">
            <v>0</v>
          </cell>
          <cell r="BP778">
            <v>0</v>
          </cell>
          <cell r="BQ778">
            <v>0</v>
          </cell>
          <cell r="BR778">
            <v>0</v>
          </cell>
          <cell r="BS778">
            <v>0</v>
          </cell>
          <cell r="BT778">
            <v>0</v>
          </cell>
          <cell r="BU778">
            <v>0</v>
          </cell>
          <cell r="BV778">
            <v>0</v>
          </cell>
          <cell r="BW778">
            <v>0</v>
          </cell>
          <cell r="BX778">
            <v>0</v>
          </cell>
          <cell r="BY778">
            <v>0</v>
          </cell>
          <cell r="BZ778">
            <v>0</v>
          </cell>
          <cell r="CA778">
            <v>0</v>
          </cell>
          <cell r="CB778">
            <v>0</v>
          </cell>
          <cell r="CC778">
            <v>0</v>
          </cell>
          <cell r="CD778">
            <v>0</v>
          </cell>
          <cell r="CE778">
            <v>0</v>
          </cell>
          <cell r="CF778">
            <v>0</v>
          </cell>
          <cell r="CG778">
            <v>0</v>
          </cell>
          <cell r="CH778">
            <v>0</v>
          </cell>
          <cell r="CI778">
            <v>0</v>
          </cell>
          <cell r="CJ778">
            <v>0</v>
          </cell>
          <cell r="CK778">
            <v>0</v>
          </cell>
          <cell r="CL778">
            <v>0</v>
          </cell>
          <cell r="CM778">
            <v>0</v>
          </cell>
          <cell r="CN778">
            <v>0</v>
          </cell>
          <cell r="CO778">
            <v>0</v>
          </cell>
          <cell r="CP778">
            <v>0</v>
          </cell>
          <cell r="CQ778">
            <v>0</v>
          </cell>
          <cell r="CR778">
            <v>0</v>
          </cell>
          <cell r="CS778">
            <v>0</v>
          </cell>
          <cell r="CT778">
            <v>0</v>
          </cell>
          <cell r="CU778">
            <v>0</v>
          </cell>
          <cell r="CV778">
            <v>0</v>
          </cell>
          <cell r="CW778">
            <v>0</v>
          </cell>
          <cell r="CX778">
            <v>0</v>
          </cell>
          <cell r="CY778">
            <v>0</v>
          </cell>
          <cell r="CZ778">
            <v>0</v>
          </cell>
          <cell r="DA778">
            <v>0</v>
          </cell>
          <cell r="DB778">
            <v>0</v>
          </cell>
          <cell r="DC778">
            <v>0</v>
          </cell>
          <cell r="DD778">
            <v>0</v>
          </cell>
          <cell r="DE778">
            <v>0</v>
          </cell>
          <cell r="DF778">
            <v>0</v>
          </cell>
          <cell r="DG778">
            <v>0</v>
          </cell>
          <cell r="DH778">
            <v>0</v>
          </cell>
          <cell r="DI778">
            <v>0</v>
          </cell>
          <cell r="DJ778">
            <v>0</v>
          </cell>
          <cell r="DK778">
            <v>0</v>
          </cell>
          <cell r="DL778">
            <v>0</v>
          </cell>
          <cell r="DM778">
            <v>0</v>
          </cell>
          <cell r="DN778">
            <v>0</v>
          </cell>
          <cell r="DO778">
            <v>0</v>
          </cell>
          <cell r="DP778">
            <v>0</v>
          </cell>
          <cell r="DQ778">
            <v>0</v>
          </cell>
          <cell r="DR778">
            <v>0</v>
          </cell>
          <cell r="DS778">
            <v>0</v>
          </cell>
          <cell r="DT778">
            <v>0</v>
          </cell>
          <cell r="DU778">
            <v>0</v>
          </cell>
          <cell r="DV778">
            <v>0</v>
          </cell>
          <cell r="DW778">
            <v>0</v>
          </cell>
          <cell r="DX778">
            <v>0</v>
          </cell>
          <cell r="DY778">
            <v>0</v>
          </cell>
          <cell r="DZ778">
            <v>0</v>
          </cell>
          <cell r="EA778">
            <v>0</v>
          </cell>
          <cell r="EB778">
            <v>0</v>
          </cell>
          <cell r="EC778">
            <v>0</v>
          </cell>
          <cell r="ED778">
            <v>0</v>
          </cell>
          <cell r="EE778">
            <v>0</v>
          </cell>
          <cell r="EF778">
            <v>0</v>
          </cell>
          <cell r="EG778">
            <v>0</v>
          </cell>
          <cell r="EH778">
            <v>0</v>
          </cell>
          <cell r="EI778">
            <v>0</v>
          </cell>
          <cell r="EJ778">
            <v>0</v>
          </cell>
          <cell r="EK778">
            <v>0</v>
          </cell>
          <cell r="EL778">
            <v>0</v>
          </cell>
          <cell r="EM778">
            <v>0</v>
          </cell>
          <cell r="EN778">
            <v>0</v>
          </cell>
          <cell r="EO778">
            <v>0</v>
          </cell>
          <cell r="EP778">
            <v>0</v>
          </cell>
          <cell r="EQ778">
            <v>0</v>
          </cell>
          <cell r="ER778">
            <v>0</v>
          </cell>
          <cell r="ES778">
            <v>0</v>
          </cell>
          <cell r="ET778">
            <v>0</v>
          </cell>
          <cell r="EU778">
            <v>0</v>
          </cell>
          <cell r="EV778">
            <v>0</v>
          </cell>
          <cell r="EW778">
            <v>0</v>
          </cell>
          <cell r="EX778">
            <v>0</v>
          </cell>
          <cell r="EY778">
            <v>0</v>
          </cell>
          <cell r="EZ778">
            <v>0</v>
          </cell>
          <cell r="FA778">
            <v>0</v>
          </cell>
          <cell r="FB778">
            <v>0</v>
          </cell>
          <cell r="FC778">
            <v>0</v>
          </cell>
          <cell r="FD778">
            <v>0</v>
          </cell>
          <cell r="FE778">
            <v>0</v>
          </cell>
          <cell r="FF778">
            <v>0</v>
          </cell>
          <cell r="FG778">
            <v>0</v>
          </cell>
          <cell r="FH778">
            <v>0</v>
          </cell>
          <cell r="FI778">
            <v>0</v>
          </cell>
          <cell r="FJ778">
            <v>0</v>
          </cell>
        </row>
        <row r="931">
          <cell r="C931">
            <v>0</v>
          </cell>
        </row>
        <row r="950">
          <cell r="D950">
            <v>0</v>
          </cell>
        </row>
        <row r="1216">
          <cell r="C1216">
            <v>0</v>
          </cell>
        </row>
        <row r="1264">
          <cell r="C1264">
            <v>0</v>
          </cell>
        </row>
        <row r="3281">
          <cell r="C3281">
            <v>0</v>
          </cell>
        </row>
        <row r="3352">
          <cell r="C3352">
            <v>0</v>
          </cell>
        </row>
      </sheetData>
      <sheetData sheetId="63"/>
      <sheetData sheetId="64" refreshError="1"/>
      <sheetData sheetId="6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RUNS"/>
      <sheetName val="FA - Schedule 1"/>
      <sheetName val="FA - Schedule 11"/>
      <sheetName val="SWAP"/>
      <sheetName val="Summary"/>
      <sheetName val="Checks"/>
      <sheetName val="FS annual"/>
      <sheetName val="SPV REFI 2"/>
      <sheetName val="Sc - SPV REFI 2"/>
      <sheetName val="Input SPV REFI 2"/>
      <sheetName val="Account  - Taxes"/>
      <sheetName val="EURIBOR"/>
      <sheetName val="Graph - PMT"/>
      <sheetName val="Graph - DSCR"/>
      <sheetName val="Change Log"/>
    </sheetNames>
    <sheetDataSet>
      <sheetData sheetId="0" refreshError="1"/>
      <sheetData sheetId="1" refreshError="1"/>
      <sheetData sheetId="2" refreshError="1"/>
      <sheetData sheetId="3" refreshError="1"/>
      <sheetData sheetId="4" refreshError="1"/>
      <sheetData sheetId="5">
        <row r="62">
          <cell r="J62">
            <v>9.581153920531732E-2</v>
          </cell>
        </row>
      </sheetData>
      <sheetData sheetId="6">
        <row r="1">
          <cell r="L1" t="str">
            <v>SPV REFI 2 - Auxois</v>
          </cell>
        </row>
        <row r="9">
          <cell r="L9">
            <v>15815.979021631952</v>
          </cell>
        </row>
        <row r="10">
          <cell r="L10">
            <v>0</v>
          </cell>
        </row>
        <row r="25">
          <cell r="L25">
            <v>0</v>
          </cell>
        </row>
        <row r="28">
          <cell r="L28">
            <v>0</v>
          </cell>
        </row>
        <row r="31">
          <cell r="L31">
            <v>0</v>
          </cell>
        </row>
        <row r="104">
          <cell r="N104">
            <v>6</v>
          </cell>
        </row>
        <row r="105">
          <cell r="O105">
            <v>10093</v>
          </cell>
          <cell r="P105">
            <v>10088</v>
          </cell>
          <cell r="Q105">
            <v>5.5552114083372715</v>
          </cell>
          <cell r="R105">
            <v>5</v>
          </cell>
        </row>
        <row r="106">
          <cell r="O106">
            <v>10093</v>
          </cell>
          <cell r="P106">
            <v>10090.5</v>
          </cell>
          <cell r="Q106">
            <v>2.4014103185808153</v>
          </cell>
          <cell r="R106">
            <v>2.5</v>
          </cell>
        </row>
        <row r="107">
          <cell r="O107">
            <v>10090.5</v>
          </cell>
          <cell r="P107">
            <v>10093</v>
          </cell>
          <cell r="Q107">
            <v>-0.80283536838058467</v>
          </cell>
          <cell r="R107">
            <v>2.5</v>
          </cell>
        </row>
        <row r="108">
          <cell r="O108">
            <v>10093</v>
          </cell>
          <cell r="P108">
            <v>10091.75</v>
          </cell>
          <cell r="Q108">
            <v>0.79928748617101064</v>
          </cell>
          <cell r="R108">
            <v>1.25</v>
          </cell>
        </row>
        <row r="109">
          <cell r="O109">
            <v>10091.75</v>
          </cell>
          <cell r="P109">
            <v>10092.375</v>
          </cell>
          <cell r="Q109">
            <v>-1.7739407928445416E-3</v>
          </cell>
          <cell r="R109">
            <v>0.625</v>
          </cell>
        </row>
        <row r="110">
          <cell r="O110">
            <v>0.625</v>
          </cell>
          <cell r="P110">
            <v>0.625</v>
          </cell>
          <cell r="Q110">
            <v>0.625</v>
          </cell>
          <cell r="R110">
            <v>0.625</v>
          </cell>
        </row>
        <row r="111">
          <cell r="O111">
            <v>0.625</v>
          </cell>
          <cell r="P111">
            <v>0.625</v>
          </cell>
          <cell r="Q111">
            <v>0.625</v>
          </cell>
          <cell r="R111">
            <v>0.625</v>
          </cell>
        </row>
        <row r="112">
          <cell r="O112">
            <v>0.625</v>
          </cell>
          <cell r="P112">
            <v>0.625</v>
          </cell>
          <cell r="Q112">
            <v>0.625</v>
          </cell>
          <cell r="R112">
            <v>0.625</v>
          </cell>
        </row>
        <row r="113">
          <cell r="O113">
            <v>0.625</v>
          </cell>
          <cell r="P113">
            <v>0.625</v>
          </cell>
          <cell r="Q113">
            <v>0.625</v>
          </cell>
          <cell r="R113">
            <v>0.625</v>
          </cell>
        </row>
        <row r="114">
          <cell r="O114">
            <v>0.625</v>
          </cell>
          <cell r="P114">
            <v>0.625</v>
          </cell>
          <cell r="Q114">
            <v>0.625</v>
          </cell>
          <cell r="R114">
            <v>0.625</v>
          </cell>
        </row>
        <row r="115">
          <cell r="O115">
            <v>0.625</v>
          </cell>
          <cell r="P115">
            <v>0.625</v>
          </cell>
          <cell r="Q115">
            <v>0.625</v>
          </cell>
          <cell r="R115">
            <v>0.625</v>
          </cell>
        </row>
        <row r="116">
          <cell r="O116">
            <v>0.625</v>
          </cell>
          <cell r="P116">
            <v>0.625</v>
          </cell>
          <cell r="Q116">
            <v>0.625</v>
          </cell>
          <cell r="R116">
            <v>0.625</v>
          </cell>
        </row>
        <row r="117">
          <cell r="O117">
            <v>0.625</v>
          </cell>
          <cell r="P117">
            <v>0.625</v>
          </cell>
          <cell r="Q117">
            <v>0.625</v>
          </cell>
          <cell r="R117">
            <v>0.625</v>
          </cell>
        </row>
        <row r="118">
          <cell r="O118">
            <v>0.625</v>
          </cell>
          <cell r="P118">
            <v>0.625</v>
          </cell>
          <cell r="Q118">
            <v>0.625</v>
          </cell>
          <cell r="R118">
            <v>0.625</v>
          </cell>
        </row>
        <row r="119">
          <cell r="O119">
            <v>0.625</v>
          </cell>
          <cell r="P119">
            <v>0.625</v>
          </cell>
          <cell r="Q119">
            <v>0.625</v>
          </cell>
          <cell r="R119">
            <v>0.625</v>
          </cell>
        </row>
        <row r="120">
          <cell r="O120">
            <v>0.625</v>
          </cell>
          <cell r="P120">
            <v>0.625</v>
          </cell>
          <cell r="Q120">
            <v>0.625</v>
          </cell>
          <cell r="R120">
            <v>0.625</v>
          </cell>
        </row>
        <row r="121">
          <cell r="O121">
            <v>0.625</v>
          </cell>
          <cell r="P121">
            <v>0.625</v>
          </cell>
          <cell r="Q121">
            <v>0.625</v>
          </cell>
          <cell r="R121">
            <v>0.625</v>
          </cell>
        </row>
        <row r="122">
          <cell r="O122">
            <v>0.625</v>
          </cell>
          <cell r="P122">
            <v>0.625</v>
          </cell>
          <cell r="Q122">
            <v>0.625</v>
          </cell>
          <cell r="R122">
            <v>0.625</v>
          </cell>
        </row>
        <row r="123">
          <cell r="O123">
            <v>0.625</v>
          </cell>
          <cell r="P123">
            <v>0.625</v>
          </cell>
          <cell r="Q123">
            <v>0.625</v>
          </cell>
          <cell r="R123">
            <v>0.625</v>
          </cell>
        </row>
        <row r="124">
          <cell r="O124">
            <v>0.625</v>
          </cell>
          <cell r="P124">
            <v>0.625</v>
          </cell>
          <cell r="Q124">
            <v>0.625</v>
          </cell>
          <cell r="R124">
            <v>0.625</v>
          </cell>
        </row>
        <row r="125">
          <cell r="O125">
            <v>0.625</v>
          </cell>
          <cell r="P125">
            <v>0.625</v>
          </cell>
          <cell r="Q125">
            <v>0.625</v>
          </cell>
          <cell r="R125">
            <v>0.625</v>
          </cell>
        </row>
        <row r="126">
          <cell r="O126">
            <v>0.625</v>
          </cell>
          <cell r="P126">
            <v>0.625</v>
          </cell>
          <cell r="Q126">
            <v>0.625</v>
          </cell>
          <cell r="R126">
            <v>0.625</v>
          </cell>
        </row>
        <row r="127">
          <cell r="O127">
            <v>0.625</v>
          </cell>
          <cell r="P127">
            <v>0.625</v>
          </cell>
          <cell r="Q127">
            <v>0.625</v>
          </cell>
          <cell r="R127">
            <v>0.625</v>
          </cell>
        </row>
        <row r="128">
          <cell r="O128">
            <v>0.625</v>
          </cell>
          <cell r="P128">
            <v>0.625</v>
          </cell>
          <cell r="Q128">
            <v>0.625</v>
          </cell>
          <cell r="R128">
            <v>0.625</v>
          </cell>
        </row>
        <row r="129">
          <cell r="O129">
            <v>0.625</v>
          </cell>
          <cell r="P129">
            <v>0.625</v>
          </cell>
          <cell r="Q129">
            <v>0.625</v>
          </cell>
          <cell r="R129">
            <v>0.625</v>
          </cell>
        </row>
        <row r="130">
          <cell r="O130">
            <v>0.625</v>
          </cell>
          <cell r="P130">
            <v>0.625</v>
          </cell>
          <cell r="Q130">
            <v>0.625</v>
          </cell>
          <cell r="R130">
            <v>0.625</v>
          </cell>
        </row>
        <row r="131">
          <cell r="O131">
            <v>0.625</v>
          </cell>
          <cell r="P131">
            <v>0.625</v>
          </cell>
          <cell r="Q131">
            <v>0.625</v>
          </cell>
          <cell r="R131">
            <v>0.625</v>
          </cell>
        </row>
      </sheetData>
      <sheetData sheetId="7"/>
      <sheetData sheetId="8">
        <row r="5">
          <cell r="F5">
            <v>42917</v>
          </cell>
        </row>
        <row r="1785">
          <cell r="F1785">
            <v>0</v>
          </cell>
          <cell r="G1785">
            <v>5872</v>
          </cell>
          <cell r="H1785">
            <v>5871.2000000000007</v>
          </cell>
          <cell r="I1785">
            <v>5682.9156507799098</v>
          </cell>
          <cell r="J1785">
            <v>5490.6961775791751</v>
          </cell>
          <cell r="K1785">
            <v>5314.3644259738667</v>
          </cell>
          <cell r="L1785">
            <v>5178.4241126375891</v>
          </cell>
          <cell r="M1785">
            <v>4999.0801771676342</v>
          </cell>
          <cell r="N1785">
            <v>4815.9232273607549</v>
          </cell>
          <cell r="O1785">
            <v>4628.7898083717664</v>
          </cell>
          <cell r="P1785">
            <v>4441.8918884374534</v>
          </cell>
          <cell r="Q1785">
            <v>4264.954175480535</v>
          </cell>
          <cell r="R1785">
            <v>4083.3817934147469</v>
          </cell>
          <cell r="S1785">
            <v>3895.1262228887085</v>
          </cell>
          <cell r="T1785">
            <v>3707.088105976005</v>
          </cell>
          <cell r="U1785">
            <v>3515.2401171169768</v>
          </cell>
          <cell r="V1785">
            <v>3319.4405055989187</v>
          </cell>
          <cell r="W1785">
            <v>3119.3978961083094</v>
          </cell>
          <cell r="X1785">
            <v>2919.4508491906317</v>
          </cell>
          <cell r="Y1785">
            <v>2728.8932602154036</v>
          </cell>
          <cell r="Z1785">
            <v>2534.3903992655351</v>
          </cell>
          <cell r="AA1785">
            <v>2335.618569037666</v>
          </cell>
          <cell r="AB1785">
            <v>2136.9218497490283</v>
          </cell>
          <cell r="AC1785">
            <v>1934.16990216656</v>
          </cell>
          <cell r="AD1785">
            <v>1727.3170776010393</v>
          </cell>
          <cell r="AE1785">
            <v>1515.9726173436384</v>
          </cell>
          <cell r="AF1785">
            <v>1304.5949373865476</v>
          </cell>
          <cell r="AG1785">
            <v>1103.4064098712645</v>
          </cell>
          <cell r="AH1785">
            <v>897.2340726312832</v>
          </cell>
          <cell r="AI1785">
            <v>696.92050273354698</v>
          </cell>
          <cell r="AJ1785">
            <v>496.61194299819948</v>
          </cell>
          <cell r="AK1785">
            <v>291.63681081346698</v>
          </cell>
          <cell r="AL1785">
            <v>82.460711030306001</v>
          </cell>
          <cell r="AM1785">
            <v>65.663724418805415</v>
          </cell>
          <cell r="AN1785">
            <v>49.725100126916317</v>
          </cell>
          <cell r="AO1785">
            <v>44.311470142936464</v>
          </cell>
          <cell r="AP1785">
            <v>36.11148086458121</v>
          </cell>
          <cell r="AQ1785">
            <v>25.941498253222786</v>
          </cell>
          <cell r="AR1785">
            <v>12.52802668166024</v>
          </cell>
          <cell r="AS1785">
            <v>0</v>
          </cell>
          <cell r="AT1785">
            <v>0</v>
          </cell>
          <cell r="AU1785">
            <v>0</v>
          </cell>
          <cell r="AV1785">
            <v>0</v>
          </cell>
          <cell r="AW1785">
            <v>0</v>
          </cell>
          <cell r="AX1785">
            <v>0</v>
          </cell>
          <cell r="AY1785">
            <v>0</v>
          </cell>
          <cell r="AZ1785">
            <v>0</v>
          </cell>
          <cell r="BA1785">
            <v>0</v>
          </cell>
          <cell r="BB1785">
            <v>0</v>
          </cell>
          <cell r="BC1785">
            <v>0</v>
          </cell>
          <cell r="BD1785">
            <v>0</v>
          </cell>
          <cell r="BE1785">
            <v>0</v>
          </cell>
          <cell r="BF1785">
            <v>0</v>
          </cell>
          <cell r="BG1785">
            <v>0</v>
          </cell>
          <cell r="BH1785">
            <v>0</v>
          </cell>
          <cell r="BI1785">
            <v>0</v>
          </cell>
          <cell r="BJ1785">
            <v>0</v>
          </cell>
          <cell r="BK1785">
            <v>0</v>
          </cell>
          <cell r="BL1785">
            <v>0</v>
          </cell>
          <cell r="BM1785">
            <v>0</v>
          </cell>
          <cell r="BN1785">
            <v>0</v>
          </cell>
          <cell r="BO1785">
            <v>0</v>
          </cell>
          <cell r="BP1785">
            <v>0</v>
          </cell>
          <cell r="BQ1785">
            <v>0</v>
          </cell>
          <cell r="BR1785">
            <v>0</v>
          </cell>
          <cell r="BS1785">
            <v>0</v>
          </cell>
          <cell r="BT1785">
            <v>0</v>
          </cell>
          <cell r="BU1785">
            <v>0</v>
          </cell>
          <cell r="BV1785">
            <v>0</v>
          </cell>
          <cell r="BW1785">
            <v>0</v>
          </cell>
          <cell r="BX1785">
            <v>0</v>
          </cell>
          <cell r="BY1785">
            <v>0</v>
          </cell>
          <cell r="BZ1785">
            <v>0</v>
          </cell>
          <cell r="CA1785">
            <v>0</v>
          </cell>
          <cell r="CB1785">
            <v>0</v>
          </cell>
          <cell r="CC1785">
            <v>0</v>
          </cell>
          <cell r="CD1785">
            <v>0</v>
          </cell>
          <cell r="CE1785">
            <v>0</v>
          </cell>
          <cell r="CF1785">
            <v>0</v>
          </cell>
          <cell r="CG1785">
            <v>0</v>
          </cell>
          <cell r="CH1785">
            <v>0</v>
          </cell>
          <cell r="CI1785">
            <v>0</v>
          </cell>
          <cell r="CJ1785">
            <v>0</v>
          </cell>
          <cell r="CK1785">
            <v>0</v>
          </cell>
          <cell r="CL1785">
            <v>0</v>
          </cell>
          <cell r="CM1785">
            <v>0</v>
          </cell>
          <cell r="CN1785">
            <v>0</v>
          </cell>
          <cell r="CO1785">
            <v>0</v>
          </cell>
          <cell r="CP1785">
            <v>0</v>
          </cell>
          <cell r="CQ1785">
            <v>0</v>
          </cell>
          <cell r="CR1785">
            <v>0</v>
          </cell>
          <cell r="CS1785">
            <v>0</v>
          </cell>
          <cell r="CT1785">
            <v>0</v>
          </cell>
          <cell r="CU1785">
            <v>0</v>
          </cell>
          <cell r="CV1785">
            <v>0</v>
          </cell>
          <cell r="CW1785">
            <v>0</v>
          </cell>
          <cell r="CX1785">
            <v>0</v>
          </cell>
          <cell r="CY1785">
            <v>0</v>
          </cell>
          <cell r="CZ1785">
            <v>0</v>
          </cell>
          <cell r="DA1785">
            <v>0</v>
          </cell>
          <cell r="DB1785">
            <v>0</v>
          </cell>
          <cell r="DC1785">
            <v>0</v>
          </cell>
          <cell r="DD1785">
            <v>0</v>
          </cell>
          <cell r="DE1785">
            <v>0</v>
          </cell>
          <cell r="DF1785">
            <v>0</v>
          </cell>
          <cell r="DG1785">
            <v>0</v>
          </cell>
          <cell r="DH1785">
            <v>0</v>
          </cell>
          <cell r="DI1785">
            <v>0</v>
          </cell>
          <cell r="DJ1785">
            <v>0</v>
          </cell>
          <cell r="DK1785">
            <v>0</v>
          </cell>
          <cell r="DL1785">
            <v>0</v>
          </cell>
          <cell r="DM1785">
            <v>0</v>
          </cell>
          <cell r="DN1785">
            <v>0</v>
          </cell>
          <cell r="DO1785">
            <v>0</v>
          </cell>
          <cell r="DP1785">
            <v>0</v>
          </cell>
          <cell r="DQ1785">
            <v>0</v>
          </cell>
          <cell r="DR1785">
            <v>0</v>
          </cell>
          <cell r="DS1785">
            <v>0</v>
          </cell>
          <cell r="DT1785">
            <v>0</v>
          </cell>
          <cell r="DU1785">
            <v>0</v>
          </cell>
          <cell r="DV1785">
            <v>0</v>
          </cell>
          <cell r="DW1785">
            <v>0</v>
          </cell>
          <cell r="DX1785">
            <v>0</v>
          </cell>
          <cell r="DY1785">
            <v>0</v>
          </cell>
          <cell r="DZ1785">
            <v>0</v>
          </cell>
          <cell r="EA1785">
            <v>0</v>
          </cell>
          <cell r="EB1785">
            <v>0</v>
          </cell>
          <cell r="EC1785">
            <v>0</v>
          </cell>
          <cell r="ED1785">
            <v>0</v>
          </cell>
          <cell r="EE1785">
            <v>0</v>
          </cell>
          <cell r="EF1785">
            <v>0</v>
          </cell>
          <cell r="EG1785">
            <v>0</v>
          </cell>
          <cell r="EH1785">
            <v>0</v>
          </cell>
          <cell r="EI1785">
            <v>0</v>
          </cell>
          <cell r="EJ1785">
            <v>0</v>
          </cell>
          <cell r="EK1785">
            <v>0</v>
          </cell>
          <cell r="EL1785">
            <v>0</v>
          </cell>
          <cell r="EM1785">
            <v>0</v>
          </cell>
          <cell r="EN1785">
            <v>0</v>
          </cell>
          <cell r="EO1785">
            <v>0</v>
          </cell>
          <cell r="EP1785">
            <v>0</v>
          </cell>
          <cell r="EQ1785">
            <v>0</v>
          </cell>
          <cell r="ER1785">
            <v>0</v>
          </cell>
          <cell r="ES1785">
            <v>0</v>
          </cell>
          <cell r="ET1785">
            <v>0</v>
          </cell>
          <cell r="EU1785">
            <v>0</v>
          </cell>
          <cell r="EV1785">
            <v>0</v>
          </cell>
          <cell r="EW1785">
            <v>0</v>
          </cell>
          <cell r="EX1785">
            <v>0</v>
          </cell>
          <cell r="EY1785">
            <v>0</v>
          </cell>
          <cell r="EZ1785">
            <v>0</v>
          </cell>
          <cell r="FA1785">
            <v>0</v>
          </cell>
          <cell r="FB1785">
            <v>0</v>
          </cell>
          <cell r="FC1785">
            <v>0</v>
          </cell>
          <cell r="FD1785">
            <v>0</v>
          </cell>
          <cell r="FE1785">
            <v>0</v>
          </cell>
          <cell r="FF1785">
            <v>0</v>
          </cell>
          <cell r="FG1785">
            <v>0</v>
          </cell>
          <cell r="FH1785">
            <v>0</v>
          </cell>
          <cell r="FI1785">
            <v>0</v>
          </cell>
          <cell r="FJ1785">
            <v>0</v>
          </cell>
        </row>
        <row r="1787">
          <cell r="F1787">
            <v>0</v>
          </cell>
          <cell r="G1787">
            <v>5872</v>
          </cell>
          <cell r="H1787">
            <v>5871.2000000000007</v>
          </cell>
          <cell r="I1787">
            <v>5682.9156507799098</v>
          </cell>
          <cell r="J1787">
            <v>5490.6961775791751</v>
          </cell>
          <cell r="K1787">
            <v>5314.3644259976645</v>
          </cell>
          <cell r="L1787">
            <v>5171.5447149246402</v>
          </cell>
          <cell r="M1787">
            <v>4986.1992232753928</v>
          </cell>
          <cell r="N1787">
            <v>4803.0422736439568</v>
          </cell>
          <cell r="O1787">
            <v>4615.908854877106</v>
          </cell>
          <cell r="P1787">
            <v>4424.3499845988144</v>
          </cell>
          <cell r="Q1787">
            <v>4241.7224261123874</v>
          </cell>
          <cell r="R1787">
            <v>4060.1500442951237</v>
          </cell>
          <cell r="S1787">
            <v>3871.8944739890121</v>
          </cell>
          <cell r="T1787">
            <v>3678.8414950176921</v>
          </cell>
          <cell r="U1787">
            <v>3480.8122842045436</v>
          </cell>
          <cell r="V1787">
            <v>3285.0126727323086</v>
          </cell>
          <cell r="W1787">
            <v>3084.97006321958</v>
          </cell>
          <cell r="X1787">
            <v>2880.2136999145491</v>
          </cell>
          <cell r="Y1787">
            <v>2684.5817889587152</v>
          </cell>
          <cell r="Z1787">
            <v>2490.0789280582926</v>
          </cell>
          <cell r="AA1787">
            <v>2291.307097889905</v>
          </cell>
          <cell r="AB1787">
            <v>2092.6103786697067</v>
          </cell>
          <cell r="AC1787">
            <v>1889.8584311632321</v>
          </cell>
          <cell r="AD1787">
            <v>1683.0056066800134</v>
          </cell>
          <cell r="AE1787">
            <v>1471.6611465094718</v>
          </cell>
          <cell r="AF1787">
            <v>1260.283466641886</v>
          </cell>
          <cell r="AG1787">
            <v>1059.0949392167745</v>
          </cell>
          <cell r="AH1787">
            <v>852.92260206557057</v>
          </cell>
          <cell r="AI1787">
            <v>652.6090322530307</v>
          </cell>
          <cell r="AJ1787">
            <v>452.30047259723273</v>
          </cell>
          <cell r="AK1787">
            <v>247.32534048453931</v>
          </cell>
          <cell r="AL1787">
            <v>38.14924076401303</v>
          </cell>
          <cell r="AM1787">
            <v>21.352254204658767</v>
          </cell>
          <cell r="AN1787">
            <v>5.4136299538904211</v>
          </cell>
          <cell r="AO1787">
            <v>0</v>
          </cell>
          <cell r="AP1787">
            <v>0</v>
          </cell>
          <cell r="AQ1787">
            <v>0</v>
          </cell>
          <cell r="AR1787">
            <v>0</v>
          </cell>
          <cell r="AS1787">
            <v>0</v>
          </cell>
          <cell r="AT1787">
            <v>0</v>
          </cell>
          <cell r="AU1787">
            <v>0</v>
          </cell>
          <cell r="AV1787">
            <v>0</v>
          </cell>
          <cell r="AW1787">
            <v>0</v>
          </cell>
          <cell r="AX1787">
            <v>0</v>
          </cell>
          <cell r="AY1787">
            <v>0</v>
          </cell>
          <cell r="AZ1787">
            <v>0</v>
          </cell>
          <cell r="BA1787">
            <v>0</v>
          </cell>
          <cell r="BB1787">
            <v>0</v>
          </cell>
          <cell r="BC1787">
            <v>0</v>
          </cell>
          <cell r="BD1787">
            <v>0</v>
          </cell>
          <cell r="BE1787">
            <v>0</v>
          </cell>
          <cell r="BF1787">
            <v>0</v>
          </cell>
          <cell r="BG1787">
            <v>0</v>
          </cell>
          <cell r="BH1787">
            <v>0</v>
          </cell>
          <cell r="BI1787">
            <v>0</v>
          </cell>
          <cell r="BJ1787">
            <v>0</v>
          </cell>
          <cell r="BK1787">
            <v>0</v>
          </cell>
          <cell r="BL1787">
            <v>0</v>
          </cell>
          <cell r="BM1787">
            <v>0</v>
          </cell>
          <cell r="BN1787">
            <v>0</v>
          </cell>
          <cell r="BO1787">
            <v>0</v>
          </cell>
          <cell r="BP1787">
            <v>0</v>
          </cell>
          <cell r="BQ1787">
            <v>0</v>
          </cell>
          <cell r="BR1787">
            <v>0</v>
          </cell>
          <cell r="BS1787">
            <v>0</v>
          </cell>
          <cell r="BT1787">
            <v>0</v>
          </cell>
          <cell r="BU1787">
            <v>0</v>
          </cell>
          <cell r="BV1787">
            <v>0</v>
          </cell>
          <cell r="BW1787">
            <v>0</v>
          </cell>
          <cell r="BX1787">
            <v>0</v>
          </cell>
          <cell r="BY1787">
            <v>0</v>
          </cell>
          <cell r="BZ1787">
            <v>0</v>
          </cell>
          <cell r="CA1787">
            <v>0</v>
          </cell>
          <cell r="CB1787">
            <v>0</v>
          </cell>
          <cell r="CC1787">
            <v>0</v>
          </cell>
          <cell r="CD1787">
            <v>0</v>
          </cell>
          <cell r="CE1787">
            <v>0</v>
          </cell>
          <cell r="CF1787">
            <v>0</v>
          </cell>
          <cell r="CG1787">
            <v>0</v>
          </cell>
          <cell r="CH1787">
            <v>0</v>
          </cell>
          <cell r="CI1787">
            <v>0</v>
          </cell>
          <cell r="CJ1787">
            <v>0</v>
          </cell>
          <cell r="CK1787">
            <v>0</v>
          </cell>
          <cell r="CL1787">
            <v>0</v>
          </cell>
          <cell r="CM1787">
            <v>0</v>
          </cell>
          <cell r="CN1787">
            <v>0</v>
          </cell>
          <cell r="CO1787">
            <v>0</v>
          </cell>
          <cell r="CP1787">
            <v>0</v>
          </cell>
          <cell r="CQ1787">
            <v>0</v>
          </cell>
          <cell r="CR1787">
            <v>0</v>
          </cell>
          <cell r="CS1787">
            <v>0</v>
          </cell>
          <cell r="CT1787">
            <v>0</v>
          </cell>
          <cell r="CU1787">
            <v>0</v>
          </cell>
          <cell r="CV1787">
            <v>0</v>
          </cell>
          <cell r="CW1787">
            <v>0</v>
          </cell>
          <cell r="CX1787">
            <v>0</v>
          </cell>
          <cell r="CY1787">
            <v>0</v>
          </cell>
          <cell r="CZ1787">
            <v>0</v>
          </cell>
          <cell r="DA1787">
            <v>0</v>
          </cell>
          <cell r="DB1787">
            <v>0</v>
          </cell>
          <cell r="DC1787">
            <v>0</v>
          </cell>
          <cell r="DD1787">
            <v>0</v>
          </cell>
          <cell r="DE1787">
            <v>0</v>
          </cell>
          <cell r="DF1787">
            <v>0</v>
          </cell>
          <cell r="DG1787">
            <v>0</v>
          </cell>
          <cell r="DH1787">
            <v>0</v>
          </cell>
          <cell r="DI1787">
            <v>0</v>
          </cell>
          <cell r="DJ1787">
            <v>0</v>
          </cell>
          <cell r="DK1787">
            <v>0</v>
          </cell>
          <cell r="DL1787">
            <v>0</v>
          </cell>
          <cell r="DM1787">
            <v>0</v>
          </cell>
          <cell r="DN1787">
            <v>0</v>
          </cell>
          <cell r="DO1787">
            <v>0</v>
          </cell>
          <cell r="DP1787">
            <v>0</v>
          </cell>
          <cell r="DQ1787">
            <v>0</v>
          </cell>
          <cell r="DR1787">
            <v>0</v>
          </cell>
          <cell r="DS1787">
            <v>0</v>
          </cell>
          <cell r="DT1787">
            <v>0</v>
          </cell>
          <cell r="DU1787">
            <v>0</v>
          </cell>
          <cell r="DV1787">
            <v>0</v>
          </cell>
          <cell r="DW1787">
            <v>0</v>
          </cell>
          <cell r="DX1787">
            <v>0</v>
          </cell>
          <cell r="DY1787">
            <v>0</v>
          </cell>
          <cell r="DZ1787">
            <v>0</v>
          </cell>
          <cell r="EA1787">
            <v>0</v>
          </cell>
          <cell r="EB1787">
            <v>0</v>
          </cell>
          <cell r="EC1787">
            <v>0</v>
          </cell>
          <cell r="ED1787">
            <v>0</v>
          </cell>
          <cell r="EE1787">
            <v>0</v>
          </cell>
          <cell r="EF1787">
            <v>0</v>
          </cell>
          <cell r="EG1787">
            <v>0</v>
          </cell>
          <cell r="EH1787">
            <v>0</v>
          </cell>
          <cell r="EI1787">
            <v>0</v>
          </cell>
          <cell r="EJ1787">
            <v>0</v>
          </cell>
          <cell r="EK1787">
            <v>0</v>
          </cell>
          <cell r="EL1787">
            <v>0</v>
          </cell>
          <cell r="EM1787">
            <v>0</v>
          </cell>
          <cell r="EN1787">
            <v>0</v>
          </cell>
          <cell r="EO1787">
            <v>0</v>
          </cell>
          <cell r="EP1787">
            <v>0</v>
          </cell>
          <cell r="EQ1787">
            <v>0</v>
          </cell>
          <cell r="ER1787">
            <v>0</v>
          </cell>
          <cell r="ES1787">
            <v>0</v>
          </cell>
          <cell r="ET1787">
            <v>0</v>
          </cell>
          <cell r="EU1787">
            <v>0</v>
          </cell>
          <cell r="EV1787">
            <v>0</v>
          </cell>
          <cell r="EW1787">
            <v>0</v>
          </cell>
          <cell r="EX1787">
            <v>0</v>
          </cell>
          <cell r="EY1787">
            <v>0</v>
          </cell>
          <cell r="EZ1787">
            <v>0</v>
          </cell>
          <cell r="FA1787">
            <v>0</v>
          </cell>
          <cell r="FB1787">
            <v>0</v>
          </cell>
          <cell r="FC1787">
            <v>0</v>
          </cell>
          <cell r="FD1787">
            <v>0</v>
          </cell>
          <cell r="FE1787">
            <v>0</v>
          </cell>
          <cell r="FF1787">
            <v>0</v>
          </cell>
          <cell r="FG1787">
            <v>0</v>
          </cell>
          <cell r="FH1787">
            <v>0</v>
          </cell>
          <cell r="FI1787">
            <v>0</v>
          </cell>
          <cell r="FJ1787">
            <v>0</v>
          </cell>
        </row>
        <row r="1789">
          <cell r="C1789">
            <v>0</v>
          </cell>
        </row>
        <row r="2227">
          <cell r="C2227">
            <v>0</v>
          </cell>
        </row>
        <row r="2275">
          <cell r="C2275">
            <v>0</v>
          </cell>
        </row>
        <row r="3257">
          <cell r="C3257">
            <v>0</v>
          </cell>
        </row>
        <row r="3333">
          <cell r="C3333">
            <v>0</v>
          </cell>
        </row>
      </sheetData>
      <sheetData sheetId="9">
        <row r="9">
          <cell r="D9" t="str">
            <v>Scénario 1</v>
          </cell>
        </row>
        <row r="13">
          <cell r="D13" t="str">
            <v xml:space="preserve"> 1</v>
          </cell>
        </row>
        <row r="19">
          <cell r="F19">
            <v>7340</v>
          </cell>
          <cell r="G19">
            <v>7340</v>
          </cell>
          <cell r="H19">
            <v>7340</v>
          </cell>
          <cell r="I19">
            <v>7340</v>
          </cell>
          <cell r="J19">
            <v>7340</v>
          </cell>
          <cell r="K19">
            <v>7340</v>
          </cell>
          <cell r="L19">
            <v>7340</v>
          </cell>
          <cell r="M19">
            <v>7340</v>
          </cell>
          <cell r="N19">
            <v>7340</v>
          </cell>
          <cell r="O19">
            <v>7340</v>
          </cell>
          <cell r="P19">
            <v>7340</v>
          </cell>
          <cell r="Q19">
            <v>7340</v>
          </cell>
          <cell r="R19">
            <v>7340</v>
          </cell>
          <cell r="S19">
            <v>7340</v>
          </cell>
          <cell r="T19">
            <v>7340</v>
          </cell>
        </row>
        <row r="51">
          <cell r="F51">
            <v>1.1507000000000001</v>
          </cell>
          <cell r="G51">
            <v>1.1507000000000001</v>
          </cell>
          <cell r="H51">
            <v>1.1507000000000001</v>
          </cell>
          <cell r="I51">
            <v>1.1507000000000001</v>
          </cell>
          <cell r="J51">
            <v>1.1507000000000001</v>
          </cell>
          <cell r="K51">
            <v>1.1507000000000001</v>
          </cell>
          <cell r="L51">
            <v>1.1507000000000001</v>
          </cell>
          <cell r="M51">
            <v>1.1506996154785156</v>
          </cell>
          <cell r="N51">
            <v>1.1506996154785156</v>
          </cell>
          <cell r="O51">
            <v>1.1506996154785156</v>
          </cell>
          <cell r="P51">
            <v>1.1506996154785156</v>
          </cell>
          <cell r="Q51">
            <v>1.1506996154785156</v>
          </cell>
          <cell r="R51">
            <v>1.1506996154785156</v>
          </cell>
          <cell r="S51">
            <v>1.1506996154785156</v>
          </cell>
          <cell r="T51">
            <v>1.1506996154785156</v>
          </cell>
          <cell r="U51">
            <v>1.1506996154785156</v>
          </cell>
        </row>
        <row r="62">
          <cell r="F62">
            <v>30</v>
          </cell>
          <cell r="G62">
            <v>30</v>
          </cell>
          <cell r="H62">
            <v>30</v>
          </cell>
          <cell r="I62">
            <v>30</v>
          </cell>
          <cell r="J62">
            <v>30</v>
          </cell>
          <cell r="K62">
            <v>30</v>
          </cell>
          <cell r="L62">
            <v>30</v>
          </cell>
          <cell r="M62">
            <v>30</v>
          </cell>
          <cell r="N62">
            <v>30</v>
          </cell>
          <cell r="O62">
            <v>30</v>
          </cell>
          <cell r="P62">
            <v>30</v>
          </cell>
          <cell r="Q62">
            <v>30</v>
          </cell>
          <cell r="R62">
            <v>30</v>
          </cell>
          <cell r="S62">
            <v>30</v>
          </cell>
          <cell r="T62">
            <v>30</v>
          </cell>
        </row>
        <row r="246">
          <cell r="F246">
            <v>15815.979021631952</v>
          </cell>
          <cell r="G246">
            <v>15815.992632472105</v>
          </cell>
          <cell r="H246">
            <v>15815.992632472105</v>
          </cell>
          <cell r="I246">
            <v>15815.992632472105</v>
          </cell>
          <cell r="J246">
            <v>15819.578793874331</v>
          </cell>
          <cell r="K246">
            <v>15819.708793874332</v>
          </cell>
          <cell r="L246">
            <v>15815.992632472105</v>
          </cell>
          <cell r="M246">
            <v>15815.9921875</v>
          </cell>
          <cell r="N246">
            <v>15815.9921875</v>
          </cell>
          <cell r="O246">
            <v>15815.9921875</v>
          </cell>
          <cell r="P246">
            <v>15815.9921875</v>
          </cell>
          <cell r="Q246">
            <v>15815.9921875</v>
          </cell>
          <cell r="R246">
            <v>15815.9921875</v>
          </cell>
          <cell r="S246">
            <v>15815.9921875</v>
          </cell>
          <cell r="T246">
            <v>15815.9921875</v>
          </cell>
        </row>
        <row r="317">
          <cell r="F317">
            <v>0</v>
          </cell>
          <cell r="G317">
            <v>0</v>
          </cell>
          <cell r="H317">
            <v>0</v>
          </cell>
          <cell r="I317">
            <v>0</v>
          </cell>
          <cell r="J317">
            <v>300</v>
          </cell>
          <cell r="K317">
            <v>300</v>
          </cell>
          <cell r="L317">
            <v>0</v>
          </cell>
          <cell r="M317">
            <v>0</v>
          </cell>
          <cell r="N317">
            <v>0</v>
          </cell>
          <cell r="O317">
            <v>0</v>
          </cell>
          <cell r="P317">
            <v>0</v>
          </cell>
          <cell r="Q317">
            <v>0</v>
          </cell>
          <cell r="R317">
            <v>0</v>
          </cell>
          <cell r="S317">
            <v>0</v>
          </cell>
          <cell r="T317">
            <v>0</v>
          </cell>
        </row>
        <row r="621">
          <cell r="D621">
            <v>0.1</v>
          </cell>
        </row>
      </sheetData>
      <sheetData sheetId="10">
        <row r="107">
          <cell r="C107">
            <v>43040</v>
          </cell>
        </row>
      </sheetData>
      <sheetData sheetId="11">
        <row r="93">
          <cell r="D93">
            <v>0.33333333333333331</v>
          </cell>
        </row>
        <row r="94">
          <cell r="D94">
            <v>0.28000000000000003</v>
          </cell>
        </row>
        <row r="95">
          <cell r="D95">
            <v>75</v>
          </cell>
        </row>
        <row r="96">
          <cell r="D96">
            <v>500</v>
          </cell>
        </row>
      </sheetData>
      <sheetData sheetId="12">
        <row r="11">
          <cell r="C11">
            <v>43190</v>
          </cell>
        </row>
        <row r="12">
          <cell r="C12">
            <v>-3.2733680833572087E-3</v>
          </cell>
        </row>
      </sheetData>
      <sheetData sheetId="13" refreshError="1"/>
      <sheetData sheetId="14" refreshError="1"/>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RUNS"/>
      <sheetName val="SWAP"/>
      <sheetName val="Faclty Agmt - Schedule 1"/>
      <sheetName val="Faclty Agmt - Schedule 11"/>
      <sheetName val="Faclty Agmt - Closing Data"/>
      <sheetName val="Checks"/>
      <sheetName val="Summary"/>
      <sheetName val="Graphs"/>
      <sheetName val="FS annual"/>
      <sheetName val="Neoen B2"/>
      <sheetName val="Input SPV4"/>
      <sheetName val="Input SPV REFI 3"/>
      <sheetName val="Input SPV REFI 4"/>
      <sheetName val="Accounting-Tax"/>
      <sheetName val="Sc - SPV4"/>
      <sheetName val="Sc - SPV REFI 3"/>
      <sheetName val="Sc - SPV REFI 4"/>
      <sheetName val="SPV 4"/>
      <sheetName val="SPV REFI 3"/>
      <sheetName val="SPV REFI 4"/>
      <sheetName val="Change Log"/>
    </sheetNames>
    <sheetDataSet>
      <sheetData sheetId="0" refreshError="1"/>
      <sheetData sheetId="1">
        <row r="65">
          <cell r="B65">
            <v>1.9992078338113246E-2</v>
          </cell>
        </row>
        <row r="66">
          <cell r="B66">
            <v>4165</v>
          </cell>
        </row>
        <row r="69">
          <cell r="B69">
            <v>3446.6190000000001</v>
          </cell>
        </row>
      </sheetData>
      <sheetData sheetId="2" refreshError="1"/>
      <sheetData sheetId="3" refreshError="1"/>
      <sheetData sheetId="4" refreshError="1"/>
      <sheetData sheetId="5" refreshError="1"/>
      <sheetData sheetId="6">
        <row r="9">
          <cell r="G9">
            <v>16993.669411764706</v>
          </cell>
        </row>
        <row r="55">
          <cell r="G55">
            <v>16993.669411764706</v>
          </cell>
        </row>
      </sheetData>
      <sheetData sheetId="7" refreshError="1"/>
      <sheetData sheetId="8" refreshError="1"/>
      <sheetData sheetId="9"/>
      <sheetData sheetId="10" refreshError="1"/>
      <sheetData sheetId="11" refreshError="1"/>
      <sheetData sheetId="12" refreshError="1"/>
      <sheetData sheetId="13" refreshError="1"/>
      <sheetData sheetId="14" refreshError="1"/>
      <sheetData sheetId="15">
        <row r="9">
          <cell r="D9" t="str">
            <v>Scénario 4</v>
          </cell>
        </row>
        <row r="13">
          <cell r="D13" t="str">
            <v xml:space="preserve"> 4</v>
          </cell>
        </row>
      </sheetData>
      <sheetData sheetId="16">
        <row r="9">
          <cell r="D9" t="str">
            <v>Scénario 4</v>
          </cell>
        </row>
        <row r="13">
          <cell r="D13" t="str">
            <v xml:space="preserve"> 4</v>
          </cell>
        </row>
      </sheetData>
      <sheetData sheetId="17">
        <row r="9">
          <cell r="D9" t="str">
            <v>Scénario 4</v>
          </cell>
        </row>
        <row r="13">
          <cell r="D13" t="str">
            <v xml:space="preserve"> 4</v>
          </cell>
        </row>
      </sheetData>
      <sheetData sheetId="18">
        <row r="357">
          <cell r="C357">
            <v>15311.812916260074</v>
          </cell>
        </row>
        <row r="1120">
          <cell r="F1120">
            <v>0</v>
          </cell>
          <cell r="G1120">
            <v>0</v>
          </cell>
          <cell r="H1120">
            <v>0</v>
          </cell>
          <cell r="I1120">
            <v>0</v>
          </cell>
          <cell r="J1120">
            <v>0</v>
          </cell>
          <cell r="K1120">
            <v>0</v>
          </cell>
          <cell r="L1120">
            <v>0</v>
          </cell>
          <cell r="M1120">
            <v>557.69520000000193</v>
          </cell>
          <cell r="N1120">
            <v>557.69520000000193</v>
          </cell>
          <cell r="O1120">
            <v>557.69520000000193</v>
          </cell>
          <cell r="P1120">
            <v>591.53160000000207</v>
          </cell>
          <cell r="Q1120">
            <v>591.53160000000207</v>
          </cell>
          <cell r="R1120">
            <v>591.53160000000207</v>
          </cell>
          <cell r="S1120">
            <v>611.98240000000078</v>
          </cell>
          <cell r="T1120">
            <v>611.98240000000078</v>
          </cell>
          <cell r="U1120">
            <v>611.98240000000078</v>
          </cell>
          <cell r="V1120">
            <v>636.58360000000175</v>
          </cell>
          <cell r="W1120">
            <v>636.58360000000175</v>
          </cell>
          <cell r="X1120">
            <v>636.58360000000175</v>
          </cell>
          <cell r="Y1120">
            <v>657.91600000000108</v>
          </cell>
          <cell r="Z1120">
            <v>665.4940000000006</v>
          </cell>
          <cell r="AA1120">
            <v>672.46640000000298</v>
          </cell>
          <cell r="AB1120">
            <v>683.58040000000256</v>
          </cell>
          <cell r="AC1120">
            <v>691.40560000000187</v>
          </cell>
          <cell r="AD1120">
            <v>695.51640000000225</v>
          </cell>
          <cell r="AE1120">
            <v>699.54560000000311</v>
          </cell>
          <cell r="AF1120">
            <v>707.60960000000159</v>
          </cell>
          <cell r="AG1120">
            <v>741.14860000000226</v>
          </cell>
          <cell r="AH1120">
            <v>770.20840000000135</v>
          </cell>
          <cell r="AI1120">
            <v>799.4338000000007</v>
          </cell>
          <cell r="AJ1120">
            <v>832.34960000000137</v>
          </cell>
          <cell r="AK1120">
            <v>730.26575745167884</v>
          </cell>
          <cell r="AL1120">
            <v>661.00796762450409</v>
          </cell>
          <cell r="AM1120">
            <v>685.39976762450442</v>
          </cell>
          <cell r="AN1120">
            <v>713.33156762450471</v>
          </cell>
          <cell r="AO1120">
            <v>737.38656762450501</v>
          </cell>
          <cell r="AP1120">
            <v>758.53596762450434</v>
          </cell>
          <cell r="AQ1120">
            <v>780.21656762450493</v>
          </cell>
          <cell r="AR1120">
            <v>805.44356762450479</v>
          </cell>
          <cell r="AS1120">
            <v>826.77456762450493</v>
          </cell>
          <cell r="AT1120">
            <v>843.565567624506</v>
          </cell>
          <cell r="AU1120">
            <v>859.62536762450418</v>
          </cell>
          <cell r="AV1120">
            <v>879.11316762450588</v>
          </cell>
          <cell r="AW1120">
            <v>894.60736762450506</v>
          </cell>
          <cell r="AX1120">
            <v>834.24557508099679</v>
          </cell>
          <cell r="AY1120">
            <v>831.22824118037352</v>
          </cell>
          <cell r="AZ1120">
            <v>844.909641180373</v>
          </cell>
          <cell r="BA1120">
            <v>789.07686968537473</v>
          </cell>
          <cell r="BB1120">
            <v>727.91103852539345</v>
          </cell>
          <cell r="BC1120">
            <v>725.51823845801755</v>
          </cell>
          <cell r="BD1120">
            <v>732.68843845801712</v>
          </cell>
          <cell r="BE1120">
            <v>677.85937520058724</v>
          </cell>
          <cell r="BF1120">
            <v>622.53899971843111</v>
          </cell>
          <cell r="BG1120">
            <v>625.06443945495539</v>
          </cell>
          <cell r="BH1120">
            <v>635.12195042042322</v>
          </cell>
          <cell r="BI1120">
            <v>583.86462750544342</v>
          </cell>
          <cell r="BJ1120">
            <v>573.8106403243296</v>
          </cell>
          <cell r="BK1120">
            <v>574.04264727746431</v>
          </cell>
          <cell r="BL1120">
            <v>577.60989702386496</v>
          </cell>
          <cell r="BM1120">
            <v>576.68268649204447</v>
          </cell>
          <cell r="BN1120">
            <v>572.80653500470635</v>
          </cell>
          <cell r="BO1120">
            <v>569.7828887859032</v>
          </cell>
          <cell r="BP1120">
            <v>569.00634351097187</v>
          </cell>
          <cell r="BQ1120">
            <v>563.70070729867348</v>
          </cell>
          <cell r="BR1120">
            <v>555.00907220211388</v>
          </cell>
          <cell r="BS1120">
            <v>547.9345791151809</v>
          </cell>
          <cell r="BT1120">
            <v>542.22466123944218</v>
          </cell>
          <cell r="BU1120">
            <v>531.95010963262644</v>
          </cell>
          <cell r="BV1120">
            <v>518.03605403614961</v>
          </cell>
          <cell r="BW1120">
            <v>506.08868377863462</v>
          </cell>
          <cell r="BX1120">
            <v>495.0850509951232</v>
          </cell>
          <cell r="BY1120">
            <v>480.33200000000056</v>
          </cell>
          <cell r="BZ1120">
            <v>360.32480000000055</v>
          </cell>
          <cell r="CA1120">
            <v>239.39040000000054</v>
          </cell>
          <cell r="CB1120">
            <v>121.76480000000056</v>
          </cell>
          <cell r="CC1120">
            <v>0</v>
          </cell>
          <cell r="CD1120">
            <v>0</v>
          </cell>
          <cell r="CE1120">
            <v>0</v>
          </cell>
          <cell r="CF1120">
            <v>0</v>
          </cell>
          <cell r="CG1120">
            <v>0</v>
          </cell>
          <cell r="CH1120">
            <v>0</v>
          </cell>
          <cell r="CI1120">
            <v>0</v>
          </cell>
          <cell r="CJ1120">
            <v>0</v>
          </cell>
          <cell r="CK1120">
            <v>0</v>
          </cell>
          <cell r="CL1120">
            <v>0</v>
          </cell>
          <cell r="CM1120">
            <v>0</v>
          </cell>
          <cell r="CN1120">
            <v>0</v>
          </cell>
          <cell r="CO1120">
            <v>0</v>
          </cell>
          <cell r="CP1120">
            <v>0</v>
          </cell>
          <cell r="CQ1120">
            <v>0</v>
          </cell>
          <cell r="CR1120">
            <v>0</v>
          </cell>
          <cell r="CS1120">
            <v>0</v>
          </cell>
          <cell r="CT1120">
            <v>0</v>
          </cell>
          <cell r="CU1120">
            <v>0</v>
          </cell>
          <cell r="CV1120">
            <v>0</v>
          </cell>
          <cell r="CW1120">
            <v>0</v>
          </cell>
          <cell r="CX1120">
            <v>0</v>
          </cell>
          <cell r="CY1120">
            <v>0</v>
          </cell>
          <cell r="CZ1120">
            <v>0</v>
          </cell>
          <cell r="DA1120">
            <v>0</v>
          </cell>
          <cell r="DB1120">
            <v>0</v>
          </cell>
          <cell r="DC1120">
            <v>0</v>
          </cell>
          <cell r="DD1120">
            <v>0</v>
          </cell>
          <cell r="DE1120">
            <v>0</v>
          </cell>
          <cell r="DF1120">
            <v>0</v>
          </cell>
          <cell r="DG1120">
            <v>0</v>
          </cell>
          <cell r="DH1120">
            <v>0</v>
          </cell>
          <cell r="DI1120">
            <v>0</v>
          </cell>
          <cell r="DJ1120">
            <v>0</v>
          </cell>
          <cell r="DK1120">
            <v>0</v>
          </cell>
          <cell r="DL1120">
            <v>0</v>
          </cell>
          <cell r="DM1120">
            <v>0</v>
          </cell>
          <cell r="DN1120">
            <v>0</v>
          </cell>
          <cell r="DO1120">
            <v>0</v>
          </cell>
          <cell r="DP1120">
            <v>0</v>
          </cell>
          <cell r="DQ1120">
            <v>0</v>
          </cell>
          <cell r="DR1120">
            <v>0</v>
          </cell>
          <cell r="DS1120">
            <v>0</v>
          </cell>
          <cell r="DT1120">
            <v>0</v>
          </cell>
          <cell r="DU1120">
            <v>0</v>
          </cell>
          <cell r="DV1120">
            <v>0</v>
          </cell>
          <cell r="DW1120">
            <v>0</v>
          </cell>
          <cell r="DX1120">
            <v>0</v>
          </cell>
          <cell r="DY1120">
            <v>0</v>
          </cell>
          <cell r="DZ1120">
            <v>0</v>
          </cell>
          <cell r="EA1120">
            <v>0</v>
          </cell>
          <cell r="EB1120">
            <v>0</v>
          </cell>
          <cell r="EC1120">
            <v>0</v>
          </cell>
          <cell r="ED1120">
            <v>0</v>
          </cell>
          <cell r="EE1120">
            <v>0</v>
          </cell>
          <cell r="EF1120">
            <v>0</v>
          </cell>
          <cell r="EG1120">
            <v>0</v>
          </cell>
          <cell r="EH1120">
            <v>0</v>
          </cell>
          <cell r="EI1120">
            <v>0</v>
          </cell>
          <cell r="EJ1120">
            <v>0</v>
          </cell>
          <cell r="EK1120">
            <v>0</v>
          </cell>
          <cell r="EL1120">
            <v>0</v>
          </cell>
          <cell r="EM1120">
            <v>0</v>
          </cell>
          <cell r="EN1120">
            <v>0</v>
          </cell>
          <cell r="EO1120">
            <v>0</v>
          </cell>
          <cell r="EP1120">
            <v>0</v>
          </cell>
          <cell r="EQ1120">
            <v>0</v>
          </cell>
          <cell r="ER1120">
            <v>0</v>
          </cell>
          <cell r="ES1120">
            <v>0</v>
          </cell>
          <cell r="ET1120">
            <v>0</v>
          </cell>
          <cell r="EU1120">
            <v>0</v>
          </cell>
          <cell r="EV1120">
            <v>0</v>
          </cell>
          <cell r="EW1120">
            <v>0</v>
          </cell>
          <cell r="EX1120">
            <v>0</v>
          </cell>
          <cell r="EY1120">
            <v>0</v>
          </cell>
          <cell r="EZ1120">
            <v>0</v>
          </cell>
          <cell r="FA1120">
            <v>0</v>
          </cell>
          <cell r="FB1120">
            <v>0</v>
          </cell>
          <cell r="FC1120">
            <v>0</v>
          </cell>
          <cell r="FD1120">
            <v>0</v>
          </cell>
          <cell r="FE1120">
            <v>0</v>
          </cell>
          <cell r="FF1120">
            <v>0</v>
          </cell>
          <cell r="FG1120">
            <v>0</v>
          </cell>
          <cell r="FH1120">
            <v>0</v>
          </cell>
          <cell r="FI1120">
            <v>0</v>
          </cell>
          <cell r="FJ1120">
            <v>0</v>
          </cell>
        </row>
        <row r="1122">
          <cell r="F1122">
            <v>0</v>
          </cell>
          <cell r="G1122">
            <v>0</v>
          </cell>
          <cell r="H1122">
            <v>0</v>
          </cell>
          <cell r="I1122">
            <v>0</v>
          </cell>
          <cell r="J1122">
            <v>0</v>
          </cell>
          <cell r="K1122">
            <v>0</v>
          </cell>
          <cell r="L1122">
            <v>0</v>
          </cell>
          <cell r="M1122">
            <v>557.69520000000193</v>
          </cell>
          <cell r="N1122">
            <v>557.69520000000193</v>
          </cell>
          <cell r="O1122">
            <v>557.69520000000193</v>
          </cell>
          <cell r="P1122">
            <v>591.53160000000207</v>
          </cell>
          <cell r="Q1122">
            <v>591.53160000000207</v>
          </cell>
          <cell r="R1122">
            <v>591.53160000000207</v>
          </cell>
          <cell r="S1122">
            <v>611.98240000000078</v>
          </cell>
          <cell r="T1122">
            <v>611.98240000000078</v>
          </cell>
          <cell r="U1122">
            <v>611.98240000000078</v>
          </cell>
          <cell r="V1122">
            <v>636.58360000000175</v>
          </cell>
          <cell r="W1122">
            <v>636.58360000000175</v>
          </cell>
          <cell r="X1122">
            <v>636.58360000000175</v>
          </cell>
          <cell r="Y1122">
            <v>657.91600000000108</v>
          </cell>
          <cell r="Z1122">
            <v>665.4940000000006</v>
          </cell>
          <cell r="AA1122">
            <v>672.46640000000298</v>
          </cell>
          <cell r="AB1122">
            <v>683.58040000000256</v>
          </cell>
          <cell r="AC1122">
            <v>691.40560000000187</v>
          </cell>
          <cell r="AD1122">
            <v>695.51640000000225</v>
          </cell>
          <cell r="AE1122">
            <v>699.54560000000311</v>
          </cell>
          <cell r="AF1122">
            <v>707.60960000000159</v>
          </cell>
          <cell r="AG1122">
            <v>741.14860000000226</v>
          </cell>
          <cell r="AH1122">
            <v>770.20840000000135</v>
          </cell>
          <cell r="AI1122">
            <v>799.4338000000007</v>
          </cell>
          <cell r="AJ1122">
            <v>832.34960000000137</v>
          </cell>
          <cell r="AK1122">
            <v>861.49260000000049</v>
          </cell>
          <cell r="AL1122">
            <v>885.85000000000036</v>
          </cell>
          <cell r="AM1122">
            <v>910.24180000000069</v>
          </cell>
          <cell r="AN1122">
            <v>938.1736000000019</v>
          </cell>
          <cell r="AO1122">
            <v>962.22860000000128</v>
          </cell>
          <cell r="AP1122">
            <v>983.37800000000152</v>
          </cell>
          <cell r="AQ1122">
            <v>1005.0586000000012</v>
          </cell>
          <cell r="AR1122">
            <v>1030.2856000000002</v>
          </cell>
          <cell r="AS1122">
            <v>1051.6166000000021</v>
          </cell>
          <cell r="AT1122">
            <v>1068.4076000000005</v>
          </cell>
          <cell r="AU1122">
            <v>1084.4674000000005</v>
          </cell>
          <cell r="AV1122">
            <v>1103.9552000000003</v>
          </cell>
          <cell r="AW1122">
            <v>1119.4494000000004</v>
          </cell>
          <cell r="AX1122">
            <v>1084.9279001481927</v>
          </cell>
          <cell r="AY1122">
            <v>1095.2605001481925</v>
          </cell>
          <cell r="AZ1122">
            <v>1108.941900148192</v>
          </cell>
          <cell r="BA1122">
            <v>1083.4103347426926</v>
          </cell>
          <cell r="BB1122">
            <v>1041.4499576191165</v>
          </cell>
          <cell r="BC1122">
            <v>1045.4337576191165</v>
          </cell>
          <cell r="BD1122">
            <v>1052.603957619117</v>
          </cell>
          <cell r="BE1122">
            <v>1017.9886941039267</v>
          </cell>
          <cell r="BF1122">
            <v>972.33363020572688</v>
          </cell>
          <cell r="BG1122">
            <v>974.63983020572596</v>
          </cell>
          <cell r="BH1122">
            <v>980.14523020572688</v>
          </cell>
          <cell r="BI1122">
            <v>942.6548433668986</v>
          </cell>
          <cell r="BJ1122">
            <v>888.37625707612096</v>
          </cell>
          <cell r="BK1122">
            <v>881.01285707612033</v>
          </cell>
          <cell r="BL1122">
            <v>876.70545707612064</v>
          </cell>
          <cell r="BM1122">
            <v>827.56791291569743</v>
          </cell>
          <cell r="BN1122">
            <v>763.41247816981559</v>
          </cell>
          <cell r="BO1122">
            <v>748.74427816981552</v>
          </cell>
          <cell r="BP1122">
            <v>737.05127816981576</v>
          </cell>
          <cell r="BQ1122">
            <v>695.74817896480863</v>
          </cell>
          <cell r="BR1122">
            <v>668.00360000000046</v>
          </cell>
          <cell r="BS1122">
            <v>645.40660000000048</v>
          </cell>
          <cell r="BT1122">
            <v>625.70160000000078</v>
          </cell>
          <cell r="BU1122">
            <v>601.5126000000007</v>
          </cell>
          <cell r="BV1122">
            <v>571.20040000000063</v>
          </cell>
          <cell r="BW1122">
            <v>540.26900000000069</v>
          </cell>
          <cell r="BX1122">
            <v>512.1512000000007</v>
          </cell>
          <cell r="BY1122">
            <v>480.33200000000056</v>
          </cell>
          <cell r="BZ1122">
            <v>360.32480000000055</v>
          </cell>
          <cell r="CA1122">
            <v>239.39040000000054</v>
          </cell>
          <cell r="CB1122">
            <v>121.76480000000056</v>
          </cell>
          <cell r="CC1122">
            <v>0</v>
          </cell>
          <cell r="CD1122">
            <v>0</v>
          </cell>
          <cell r="CE1122">
            <v>0</v>
          </cell>
          <cell r="CF1122">
            <v>0</v>
          </cell>
          <cell r="CG1122">
            <v>0</v>
          </cell>
          <cell r="CH1122">
            <v>0</v>
          </cell>
          <cell r="CI1122">
            <v>0</v>
          </cell>
          <cell r="CJ1122">
            <v>0</v>
          </cell>
          <cell r="CK1122">
            <v>0</v>
          </cell>
          <cell r="CL1122">
            <v>0</v>
          </cell>
          <cell r="CM1122">
            <v>0</v>
          </cell>
          <cell r="CN1122">
            <v>0</v>
          </cell>
          <cell r="CO1122">
            <v>0</v>
          </cell>
          <cell r="CP1122">
            <v>0</v>
          </cell>
          <cell r="CQ1122">
            <v>0</v>
          </cell>
          <cell r="CR1122">
            <v>0</v>
          </cell>
          <cell r="CS1122">
            <v>0</v>
          </cell>
          <cell r="CT1122">
            <v>0</v>
          </cell>
          <cell r="CU1122">
            <v>0</v>
          </cell>
          <cell r="CV1122">
            <v>0</v>
          </cell>
          <cell r="CW1122">
            <v>0</v>
          </cell>
          <cell r="CX1122">
            <v>0</v>
          </cell>
          <cell r="CY1122">
            <v>0</v>
          </cell>
          <cell r="CZ1122">
            <v>0</v>
          </cell>
          <cell r="DA1122">
            <v>0</v>
          </cell>
          <cell r="DB1122">
            <v>0</v>
          </cell>
          <cell r="DC1122">
            <v>0</v>
          </cell>
          <cell r="DD1122">
            <v>0</v>
          </cell>
          <cell r="DE1122">
            <v>0</v>
          </cell>
          <cell r="DF1122">
            <v>0</v>
          </cell>
          <cell r="DG1122">
            <v>0</v>
          </cell>
          <cell r="DH1122">
            <v>0</v>
          </cell>
          <cell r="DI1122">
            <v>0</v>
          </cell>
          <cell r="DJ1122">
            <v>0</v>
          </cell>
          <cell r="DK1122">
            <v>0</v>
          </cell>
          <cell r="DL1122">
            <v>0</v>
          </cell>
          <cell r="DM1122">
            <v>0</v>
          </cell>
          <cell r="DN1122">
            <v>0</v>
          </cell>
          <cell r="DO1122">
            <v>0</v>
          </cell>
          <cell r="DP1122">
            <v>0</v>
          </cell>
          <cell r="DQ1122">
            <v>0</v>
          </cell>
          <cell r="DR1122">
            <v>0</v>
          </cell>
          <cell r="DS1122">
            <v>0</v>
          </cell>
          <cell r="DT1122">
            <v>0</v>
          </cell>
          <cell r="DU1122">
            <v>0</v>
          </cell>
          <cell r="DV1122">
            <v>0</v>
          </cell>
          <cell r="DW1122">
            <v>0</v>
          </cell>
          <cell r="DX1122">
            <v>0</v>
          </cell>
          <cell r="DY1122">
            <v>0</v>
          </cell>
          <cell r="DZ1122">
            <v>0</v>
          </cell>
          <cell r="EA1122">
            <v>0</v>
          </cell>
          <cell r="EB1122">
            <v>0</v>
          </cell>
          <cell r="EC1122">
            <v>0</v>
          </cell>
          <cell r="ED1122">
            <v>0</v>
          </cell>
          <cell r="EE1122">
            <v>0</v>
          </cell>
          <cell r="EF1122">
            <v>0</v>
          </cell>
          <cell r="EG1122">
            <v>0</v>
          </cell>
          <cell r="EH1122">
            <v>0</v>
          </cell>
          <cell r="EI1122">
            <v>0</v>
          </cell>
          <cell r="EJ1122">
            <v>0</v>
          </cell>
          <cell r="EK1122">
            <v>0</v>
          </cell>
          <cell r="EL1122">
            <v>0</v>
          </cell>
          <cell r="EM1122">
            <v>0</v>
          </cell>
          <cell r="EN1122">
            <v>0</v>
          </cell>
          <cell r="EO1122">
            <v>0</v>
          </cell>
          <cell r="EP1122">
            <v>0</v>
          </cell>
          <cell r="EQ1122">
            <v>0</v>
          </cell>
          <cell r="ER1122">
            <v>0</v>
          </cell>
          <cell r="ES1122">
            <v>0</v>
          </cell>
          <cell r="ET1122">
            <v>0</v>
          </cell>
          <cell r="EU1122">
            <v>0</v>
          </cell>
          <cell r="EV1122">
            <v>0</v>
          </cell>
          <cell r="EW1122">
            <v>0</v>
          </cell>
          <cell r="EX1122">
            <v>0</v>
          </cell>
          <cell r="EY1122">
            <v>0</v>
          </cell>
          <cell r="EZ1122">
            <v>0</v>
          </cell>
          <cell r="FA1122">
            <v>0</v>
          </cell>
          <cell r="FB1122">
            <v>0</v>
          </cell>
          <cell r="FC1122">
            <v>0</v>
          </cell>
          <cell r="FD1122">
            <v>0</v>
          </cell>
          <cell r="FE1122">
            <v>0</v>
          </cell>
          <cell r="FF1122">
            <v>0</v>
          </cell>
          <cell r="FG1122">
            <v>0</v>
          </cell>
          <cell r="FH1122">
            <v>0</v>
          </cell>
          <cell r="FI1122">
            <v>0</v>
          </cell>
          <cell r="FJ1122">
            <v>0</v>
          </cell>
        </row>
        <row r="1124">
          <cell r="C1124">
            <v>0</v>
          </cell>
        </row>
        <row r="1286">
          <cell r="D1286">
            <v>281.05254046937068</v>
          </cell>
        </row>
      </sheetData>
      <sheetData sheetId="19">
        <row r="805">
          <cell r="F805">
            <v>0</v>
          </cell>
          <cell r="G805">
            <v>0</v>
          </cell>
          <cell r="H805">
            <v>6260</v>
          </cell>
          <cell r="I805">
            <v>6214.333146600552</v>
          </cell>
          <cell r="J805">
            <v>6153.758097104228</v>
          </cell>
          <cell r="K805">
            <v>6072.1145512679213</v>
          </cell>
          <cell r="L805">
            <v>5978.6597874287618</v>
          </cell>
          <cell r="M805">
            <v>5888.8128705549425</v>
          </cell>
          <cell r="N805">
            <v>5795.016987365264</v>
          </cell>
          <cell r="O805">
            <v>5700.5480880623172</v>
          </cell>
          <cell r="P805">
            <v>5606.2413327825516</v>
          </cell>
          <cell r="Q805">
            <v>5515.5360263740504</v>
          </cell>
          <cell r="R805">
            <v>5420.9394614219827</v>
          </cell>
          <cell r="S805">
            <v>5326.0400945921465</v>
          </cell>
          <cell r="T805">
            <v>5230.8217048779306</v>
          </cell>
          <cell r="U805">
            <v>5141.2648952583741</v>
          </cell>
          <cell r="V805">
            <v>5048.9932790114735</v>
          </cell>
          <cell r="W805">
            <v>4956.1430398199554</v>
          </cell>
          <cell r="X805">
            <v>4863.4873400878787</v>
          </cell>
          <cell r="Y805">
            <v>4775.8641656112586</v>
          </cell>
          <cell r="Z805">
            <v>4685.1144430708591</v>
          </cell>
          <cell r="AA805">
            <v>4593.6218858112752</v>
          </cell>
          <cell r="AB805">
            <v>4502.3091101733726</v>
          </cell>
          <cell r="AC805">
            <v>4413.1177227355802</v>
          </cell>
          <cell r="AD805">
            <v>4319.0545619236545</v>
          </cell>
          <cell r="AE805">
            <v>4224.2035093845934</v>
          </cell>
          <cell r="AF805">
            <v>4129.481092575109</v>
          </cell>
          <cell r="AG805">
            <v>4038.2997587857499</v>
          </cell>
          <cell r="AH805">
            <v>3943.0802749152967</v>
          </cell>
          <cell r="AI805">
            <v>3848.4107972802153</v>
          </cell>
          <cell r="AJ805">
            <v>3753.3046703634704</v>
          </cell>
          <cell r="AK805">
            <v>3661.7024670721462</v>
          </cell>
          <cell r="AL805">
            <v>3566.0240740074851</v>
          </cell>
          <cell r="AM805">
            <v>3482.8857476476473</v>
          </cell>
          <cell r="AN805">
            <v>3399.9092632400557</v>
          </cell>
          <cell r="AO805">
            <v>3320.5954287319387</v>
          </cell>
          <cell r="AP805">
            <v>3237.1667519951297</v>
          </cell>
          <cell r="AQ805">
            <v>3153.2300366640152</v>
          </cell>
          <cell r="AR805">
            <v>3069.4047681031993</v>
          </cell>
          <cell r="AS805">
            <v>2992.5027172230675</v>
          </cell>
          <cell r="AT805">
            <v>2908.1323357523897</v>
          </cell>
          <cell r="AU805">
            <v>2823.2505645472656</v>
          </cell>
          <cell r="AV805">
            <v>2738.4574792871872</v>
          </cell>
          <cell r="AW805">
            <v>2660.5485635070386</v>
          </cell>
          <cell r="AX805">
            <v>2575.1726424069293</v>
          </cell>
          <cell r="AY805">
            <v>2489.6602489401644</v>
          </cell>
          <cell r="AZ805">
            <v>2403.6484699824518</v>
          </cell>
          <cell r="BA805">
            <v>2324.5821482127312</v>
          </cell>
          <cell r="BB805">
            <v>2237.9365223778218</v>
          </cell>
          <cell r="BC805">
            <v>2150.9683098683477</v>
          </cell>
          <cell r="BD805">
            <v>2064.052599448466</v>
          </cell>
          <cell r="BE805">
            <v>1984.147004191869</v>
          </cell>
          <cell r="BF805">
            <v>1896.567698164547</v>
          </cell>
          <cell r="BG805">
            <v>1808.4682225154966</v>
          </cell>
          <cell r="BH805">
            <v>1720.4095027831042</v>
          </cell>
          <cell r="BI805">
            <v>1639.4569236184996</v>
          </cell>
          <cell r="BJ805">
            <v>1550.7065445801682</v>
          </cell>
          <cell r="BK805">
            <v>1461.4317043979233</v>
          </cell>
          <cell r="BL805">
            <v>1372.1894223079967</v>
          </cell>
          <cell r="BM805">
            <v>1289.7803021530021</v>
          </cell>
          <cell r="BN805">
            <v>1199.8230506787111</v>
          </cell>
          <cell r="BO805">
            <v>1109.7265055916944</v>
          </cell>
          <cell r="BP805">
            <v>1019.0593465645125</v>
          </cell>
          <cell r="BQ805">
            <v>933.46202219141981</v>
          </cell>
          <cell r="BR805">
            <v>842.13550534685839</v>
          </cell>
          <cell r="BS805">
            <v>750.46271602557977</v>
          </cell>
          <cell r="BT805">
            <v>658.82137858403428</v>
          </cell>
          <cell r="BU805">
            <v>572.21206141279424</v>
          </cell>
          <cell r="BV805">
            <v>479.82971951955636</v>
          </cell>
          <cell r="BW805">
            <v>386.90912926000175</v>
          </cell>
          <cell r="BX805">
            <v>294.02311325012664</v>
          </cell>
          <cell r="BY805">
            <v>206.26646011327261</v>
          </cell>
          <cell r="BZ805">
            <v>112.63819036119958</v>
          </cell>
          <cell r="CA805">
            <v>55.685246488059306</v>
          </cell>
          <cell r="CB805">
            <v>0</v>
          </cell>
          <cell r="CC805">
            <v>0</v>
          </cell>
          <cell r="CD805">
            <v>0</v>
          </cell>
          <cell r="CE805">
            <v>0</v>
          </cell>
          <cell r="CF805">
            <v>0</v>
          </cell>
          <cell r="CG805">
            <v>0</v>
          </cell>
          <cell r="CH805">
            <v>0</v>
          </cell>
          <cell r="CI805">
            <v>0</v>
          </cell>
          <cell r="CJ805">
            <v>0</v>
          </cell>
          <cell r="CK805">
            <v>0</v>
          </cell>
          <cell r="CL805">
            <v>0</v>
          </cell>
          <cell r="CM805">
            <v>0</v>
          </cell>
          <cell r="CN805">
            <v>0</v>
          </cell>
          <cell r="CO805">
            <v>0</v>
          </cell>
          <cell r="CP805">
            <v>0</v>
          </cell>
          <cell r="CQ805">
            <v>0</v>
          </cell>
          <cell r="CR805">
            <v>0</v>
          </cell>
          <cell r="CS805">
            <v>0</v>
          </cell>
          <cell r="CT805">
            <v>0</v>
          </cell>
          <cell r="CU805">
            <v>0</v>
          </cell>
          <cell r="CV805">
            <v>0</v>
          </cell>
          <cell r="CW805">
            <v>0</v>
          </cell>
          <cell r="CX805">
            <v>0</v>
          </cell>
          <cell r="CY805">
            <v>0</v>
          </cell>
          <cell r="CZ805">
            <v>0</v>
          </cell>
          <cell r="DA805">
            <v>0</v>
          </cell>
          <cell r="DB805">
            <v>0</v>
          </cell>
          <cell r="DC805">
            <v>0</v>
          </cell>
          <cell r="DD805">
            <v>0</v>
          </cell>
          <cell r="DE805">
            <v>0</v>
          </cell>
          <cell r="DF805">
            <v>0</v>
          </cell>
          <cell r="DG805">
            <v>0</v>
          </cell>
          <cell r="DH805">
            <v>0</v>
          </cell>
          <cell r="DI805">
            <v>0</v>
          </cell>
          <cell r="DJ805">
            <v>0</v>
          </cell>
          <cell r="DK805">
            <v>0</v>
          </cell>
          <cell r="DL805">
            <v>0</v>
          </cell>
          <cell r="DM805">
            <v>0</v>
          </cell>
          <cell r="DN805">
            <v>0</v>
          </cell>
          <cell r="DO805">
            <v>0</v>
          </cell>
          <cell r="DP805">
            <v>0</v>
          </cell>
          <cell r="DQ805">
            <v>0</v>
          </cell>
          <cell r="DR805">
            <v>0</v>
          </cell>
          <cell r="DS805">
            <v>0</v>
          </cell>
          <cell r="DT805">
            <v>0</v>
          </cell>
          <cell r="DU805">
            <v>0</v>
          </cell>
          <cell r="DV805">
            <v>0</v>
          </cell>
          <cell r="DW805">
            <v>0</v>
          </cell>
          <cell r="DX805">
            <v>0</v>
          </cell>
          <cell r="DY805">
            <v>0</v>
          </cell>
          <cell r="DZ805">
            <v>0</v>
          </cell>
          <cell r="EA805">
            <v>0</v>
          </cell>
          <cell r="EB805">
            <v>0</v>
          </cell>
          <cell r="EC805">
            <v>0</v>
          </cell>
          <cell r="ED805">
            <v>0</v>
          </cell>
          <cell r="EE805">
            <v>0</v>
          </cell>
          <cell r="EF805">
            <v>0</v>
          </cell>
          <cell r="EG805">
            <v>0</v>
          </cell>
          <cell r="EH805">
            <v>0</v>
          </cell>
          <cell r="EI805">
            <v>0</v>
          </cell>
          <cell r="EJ805">
            <v>0</v>
          </cell>
          <cell r="EK805">
            <v>0</v>
          </cell>
          <cell r="EL805">
            <v>0</v>
          </cell>
          <cell r="EM805">
            <v>0</v>
          </cell>
          <cell r="EN805">
            <v>0</v>
          </cell>
          <cell r="EO805">
            <v>0</v>
          </cell>
          <cell r="EP805">
            <v>0</v>
          </cell>
          <cell r="EQ805">
            <v>0</v>
          </cell>
          <cell r="ER805">
            <v>0</v>
          </cell>
          <cell r="ES805">
            <v>0</v>
          </cell>
          <cell r="ET805">
            <v>0</v>
          </cell>
          <cell r="EU805">
            <v>0</v>
          </cell>
          <cell r="EV805">
            <v>0</v>
          </cell>
          <cell r="EW805">
            <v>0</v>
          </cell>
          <cell r="EX805">
            <v>0</v>
          </cell>
          <cell r="EY805">
            <v>0</v>
          </cell>
          <cell r="EZ805">
            <v>0</v>
          </cell>
          <cell r="FA805">
            <v>0</v>
          </cell>
          <cell r="FB805">
            <v>0</v>
          </cell>
          <cell r="FC805">
            <v>0</v>
          </cell>
          <cell r="FD805">
            <v>0</v>
          </cell>
          <cell r="FE805">
            <v>0</v>
          </cell>
          <cell r="FF805">
            <v>0</v>
          </cell>
          <cell r="FG805">
            <v>0</v>
          </cell>
          <cell r="FH805">
            <v>0</v>
          </cell>
          <cell r="FI805">
            <v>0</v>
          </cell>
          <cell r="FJ805">
            <v>0</v>
          </cell>
        </row>
        <row r="807">
          <cell r="F807">
            <v>0</v>
          </cell>
          <cell r="G807">
            <v>0</v>
          </cell>
          <cell r="H807">
            <v>6260</v>
          </cell>
          <cell r="I807">
            <v>6214.333146600552</v>
          </cell>
          <cell r="J807">
            <v>6153.758097104228</v>
          </cell>
          <cell r="K807">
            <v>6072.1145512679213</v>
          </cell>
          <cell r="L807">
            <v>5978.6597874287618</v>
          </cell>
          <cell r="M807">
            <v>5888.8128705549425</v>
          </cell>
          <cell r="N807">
            <v>5795.016987365264</v>
          </cell>
          <cell r="O807">
            <v>5700.5480880623172</v>
          </cell>
          <cell r="P807">
            <v>5606.2413327825516</v>
          </cell>
          <cell r="Q807">
            <v>5515.5360263740504</v>
          </cell>
          <cell r="R807">
            <v>5420.9394614219827</v>
          </cell>
          <cell r="S807">
            <v>5326.0400945921465</v>
          </cell>
          <cell r="T807">
            <v>5230.8217048779306</v>
          </cell>
          <cell r="U807">
            <v>5141.2648952583741</v>
          </cell>
          <cell r="V807">
            <v>5048.9932790114735</v>
          </cell>
          <cell r="W807">
            <v>4956.1430398199554</v>
          </cell>
          <cell r="X807">
            <v>4863.4873400878787</v>
          </cell>
          <cell r="Y807">
            <v>4775.8641656112586</v>
          </cell>
          <cell r="Z807">
            <v>4685.1144430708591</v>
          </cell>
          <cell r="AA807">
            <v>4593.6218858112752</v>
          </cell>
          <cell r="AB807">
            <v>4502.3091101733726</v>
          </cell>
          <cell r="AC807">
            <v>4413.1177227355802</v>
          </cell>
          <cell r="AD807">
            <v>4319.0545619236545</v>
          </cell>
          <cell r="AE807">
            <v>4224.2035093845934</v>
          </cell>
          <cell r="AF807">
            <v>4129.481092575109</v>
          </cell>
          <cell r="AG807">
            <v>4038.2997587857499</v>
          </cell>
          <cell r="AH807">
            <v>3943.0802749152967</v>
          </cell>
          <cell r="AI807">
            <v>3848.4107972802153</v>
          </cell>
          <cell r="AJ807">
            <v>3753.3046703634704</v>
          </cell>
          <cell r="AK807">
            <v>3661.7024670721462</v>
          </cell>
          <cell r="AL807">
            <v>3566.0240740074851</v>
          </cell>
          <cell r="AM807">
            <v>3482.8857476476473</v>
          </cell>
          <cell r="AN807">
            <v>3399.9092632400557</v>
          </cell>
          <cell r="AO807">
            <v>3320.5954287319387</v>
          </cell>
          <cell r="AP807">
            <v>3237.1667519951297</v>
          </cell>
          <cell r="AQ807">
            <v>3153.2300366640152</v>
          </cell>
          <cell r="AR807">
            <v>3069.4047681031993</v>
          </cell>
          <cell r="AS807">
            <v>2992.5027172230675</v>
          </cell>
          <cell r="AT807">
            <v>2908.1323357523897</v>
          </cell>
          <cell r="AU807">
            <v>2823.2505645472656</v>
          </cell>
          <cell r="AV807">
            <v>2738.4574792871872</v>
          </cell>
          <cell r="AW807">
            <v>2660.5485635070386</v>
          </cell>
          <cell r="AX807">
            <v>2575.1726424069293</v>
          </cell>
          <cell r="AY807">
            <v>2489.6602489401644</v>
          </cell>
          <cell r="AZ807">
            <v>2403.6484699824518</v>
          </cell>
          <cell r="BA807">
            <v>2324.5821482127312</v>
          </cell>
          <cell r="BB807">
            <v>2237.9365223778218</v>
          </cell>
          <cell r="BC807">
            <v>2150.9683098683477</v>
          </cell>
          <cell r="BD807">
            <v>2064.052599448466</v>
          </cell>
          <cell r="BE807">
            <v>1984.147004191869</v>
          </cell>
          <cell r="BF807">
            <v>1896.567698164547</v>
          </cell>
          <cell r="BG807">
            <v>1808.4682225154966</v>
          </cell>
          <cell r="BH807">
            <v>1720.4095027831042</v>
          </cell>
          <cell r="BI807">
            <v>1639.4569236184996</v>
          </cell>
          <cell r="BJ807">
            <v>1550.7065445801682</v>
          </cell>
          <cell r="BK807">
            <v>1461.4317043979233</v>
          </cell>
          <cell r="BL807">
            <v>1372.1894223079967</v>
          </cell>
          <cell r="BM807">
            <v>1289.7803021530021</v>
          </cell>
          <cell r="BN807">
            <v>1199.8230506787111</v>
          </cell>
          <cell r="BO807">
            <v>1109.7265055916944</v>
          </cell>
          <cell r="BP807">
            <v>1019.0593465645125</v>
          </cell>
          <cell r="BQ807">
            <v>933.46202219141981</v>
          </cell>
          <cell r="BR807">
            <v>842.13550534685839</v>
          </cell>
          <cell r="BS807">
            <v>750.46271602557977</v>
          </cell>
          <cell r="BT807">
            <v>658.82137858403428</v>
          </cell>
          <cell r="BU807">
            <v>572.21206141279424</v>
          </cell>
          <cell r="BV807">
            <v>479.82971951955636</v>
          </cell>
          <cell r="BW807">
            <v>386.90912926000175</v>
          </cell>
          <cell r="BX807">
            <v>294.02311325012664</v>
          </cell>
          <cell r="BY807">
            <v>206.26646011327261</v>
          </cell>
          <cell r="BZ807">
            <v>112.63819036119958</v>
          </cell>
          <cell r="CA807">
            <v>55.685246488059306</v>
          </cell>
          <cell r="CB807">
            <v>0</v>
          </cell>
          <cell r="CC807">
            <v>0</v>
          </cell>
          <cell r="CD807">
            <v>0</v>
          </cell>
          <cell r="CE807">
            <v>0</v>
          </cell>
          <cell r="CF807">
            <v>0</v>
          </cell>
          <cell r="CG807">
            <v>0</v>
          </cell>
          <cell r="CH807">
            <v>0</v>
          </cell>
          <cell r="CI807">
            <v>0</v>
          </cell>
          <cell r="CJ807">
            <v>0</v>
          </cell>
          <cell r="CK807">
            <v>0</v>
          </cell>
          <cell r="CL807">
            <v>0</v>
          </cell>
          <cell r="CM807">
            <v>0</v>
          </cell>
          <cell r="CN807">
            <v>0</v>
          </cell>
          <cell r="CO807">
            <v>0</v>
          </cell>
          <cell r="CP807">
            <v>0</v>
          </cell>
          <cell r="CQ807">
            <v>0</v>
          </cell>
          <cell r="CR807">
            <v>0</v>
          </cell>
          <cell r="CS807">
            <v>0</v>
          </cell>
          <cell r="CT807">
            <v>0</v>
          </cell>
          <cell r="CU807">
            <v>0</v>
          </cell>
          <cell r="CV807">
            <v>0</v>
          </cell>
          <cell r="CW807">
            <v>0</v>
          </cell>
          <cell r="CX807">
            <v>0</v>
          </cell>
          <cell r="CY807">
            <v>0</v>
          </cell>
          <cell r="CZ807">
            <v>0</v>
          </cell>
          <cell r="DA807">
            <v>0</v>
          </cell>
          <cell r="DB807">
            <v>0</v>
          </cell>
          <cell r="DC807">
            <v>0</v>
          </cell>
          <cell r="DD807">
            <v>0</v>
          </cell>
          <cell r="DE807">
            <v>0</v>
          </cell>
          <cell r="DF807">
            <v>0</v>
          </cell>
          <cell r="DG807">
            <v>0</v>
          </cell>
          <cell r="DH807">
            <v>0</v>
          </cell>
          <cell r="DI807">
            <v>0</v>
          </cell>
          <cell r="DJ807">
            <v>0</v>
          </cell>
          <cell r="DK807">
            <v>0</v>
          </cell>
          <cell r="DL807">
            <v>0</v>
          </cell>
          <cell r="DM807">
            <v>0</v>
          </cell>
          <cell r="DN807">
            <v>0</v>
          </cell>
          <cell r="DO807">
            <v>0</v>
          </cell>
          <cell r="DP807">
            <v>0</v>
          </cell>
          <cell r="DQ807">
            <v>0</v>
          </cell>
          <cell r="DR807">
            <v>0</v>
          </cell>
          <cell r="DS807">
            <v>0</v>
          </cell>
          <cell r="DT807">
            <v>0</v>
          </cell>
          <cell r="DU807">
            <v>0</v>
          </cell>
          <cell r="DV807">
            <v>0</v>
          </cell>
          <cell r="DW807">
            <v>0</v>
          </cell>
          <cell r="DX807">
            <v>0</v>
          </cell>
          <cell r="DY807">
            <v>0</v>
          </cell>
          <cell r="DZ807">
            <v>0</v>
          </cell>
          <cell r="EA807">
            <v>0</v>
          </cell>
          <cell r="EB807">
            <v>0</v>
          </cell>
          <cell r="EC807">
            <v>0</v>
          </cell>
          <cell r="ED807">
            <v>0</v>
          </cell>
          <cell r="EE807">
            <v>0</v>
          </cell>
          <cell r="EF807">
            <v>0</v>
          </cell>
          <cell r="EG807">
            <v>0</v>
          </cell>
          <cell r="EH807">
            <v>0</v>
          </cell>
          <cell r="EI807">
            <v>0</v>
          </cell>
          <cell r="EJ807">
            <v>0</v>
          </cell>
          <cell r="EK807">
            <v>0</v>
          </cell>
          <cell r="EL807">
            <v>0</v>
          </cell>
          <cell r="EM807">
            <v>0</v>
          </cell>
          <cell r="EN807">
            <v>0</v>
          </cell>
          <cell r="EO807">
            <v>0</v>
          </cell>
          <cell r="EP807">
            <v>0</v>
          </cell>
          <cell r="EQ807">
            <v>0</v>
          </cell>
          <cell r="ER807">
            <v>0</v>
          </cell>
          <cell r="ES807">
            <v>0</v>
          </cell>
          <cell r="ET807">
            <v>0</v>
          </cell>
          <cell r="EU807">
            <v>0</v>
          </cell>
          <cell r="EV807">
            <v>0</v>
          </cell>
          <cell r="EW807">
            <v>0</v>
          </cell>
          <cell r="EX807">
            <v>0</v>
          </cell>
          <cell r="EY807">
            <v>0</v>
          </cell>
          <cell r="EZ807">
            <v>0</v>
          </cell>
          <cell r="FA807">
            <v>0</v>
          </cell>
          <cell r="FB807">
            <v>0</v>
          </cell>
          <cell r="FC807">
            <v>0</v>
          </cell>
          <cell r="FD807">
            <v>0</v>
          </cell>
          <cell r="FE807">
            <v>0</v>
          </cell>
          <cell r="FF807">
            <v>0</v>
          </cell>
          <cell r="FG807">
            <v>0</v>
          </cell>
          <cell r="FH807">
            <v>0</v>
          </cell>
          <cell r="FI807">
            <v>0</v>
          </cell>
          <cell r="FJ807">
            <v>0</v>
          </cell>
        </row>
        <row r="809">
          <cell r="C809">
            <v>0</v>
          </cell>
        </row>
      </sheetData>
      <sheetData sheetId="20">
        <row r="806">
          <cell r="F806">
            <v>0</v>
          </cell>
          <cell r="G806">
            <v>0</v>
          </cell>
          <cell r="H806">
            <v>10899.926477309735</v>
          </cell>
          <cell r="I806">
            <v>10815.345531336654</v>
          </cell>
          <cell r="J806">
            <v>10651.897462674433</v>
          </cell>
          <cell r="K806">
            <v>10492.796986289199</v>
          </cell>
          <cell r="L806">
            <v>10337.522610765205</v>
          </cell>
          <cell r="M806">
            <v>10185.844699962452</v>
          </cell>
          <cell r="N806">
            <v>10030.386120159508</v>
          </cell>
          <cell r="O806">
            <v>9870.6129041550194</v>
          </cell>
          <cell r="P806">
            <v>9710.9709154880238</v>
          </cell>
          <cell r="Q806">
            <v>9554.9041860347825</v>
          </cell>
          <cell r="R806">
            <v>9395.1455073910984</v>
          </cell>
          <cell r="S806">
            <v>9227.817171708446</v>
          </cell>
          <cell r="T806">
            <v>9058.2061791227206</v>
          </cell>
          <cell r="U806">
            <v>8891.9873726990318</v>
          </cell>
          <cell r="V806">
            <v>8721.8990550351355</v>
          </cell>
          <cell r="W806">
            <v>8547.3599670698077</v>
          </cell>
          <cell r="X806">
            <v>8372.7576046699924</v>
          </cell>
          <cell r="Y806">
            <v>8201.5063775647304</v>
          </cell>
          <cell r="Z806">
            <v>8026.3124182935326</v>
          </cell>
          <cell r="AA806">
            <v>7843.6254364651704</v>
          </cell>
          <cell r="AB806">
            <v>7659.5425080531031</v>
          </cell>
          <cell r="AC806">
            <v>7478.6138025064274</v>
          </cell>
          <cell r="AD806">
            <v>7293.5980212541108</v>
          </cell>
          <cell r="AE806">
            <v>7104.734448356372</v>
          </cell>
          <cell r="AF806">
            <v>6916.0695774006908</v>
          </cell>
          <cell r="AG806">
            <v>6730.5528684083974</v>
          </cell>
          <cell r="AH806">
            <v>6540.9047050782983</v>
          </cell>
          <cell r="AI806">
            <v>6321.7350611924594</v>
          </cell>
          <cell r="AJ806">
            <v>6128.1095171748657</v>
          </cell>
          <cell r="AK806">
            <v>5937.5566005657347</v>
          </cell>
          <cell r="AL806">
            <v>5726.9545680965648</v>
          </cell>
          <cell r="AM806">
            <v>5503.1571611914769</v>
          </cell>
          <cell r="AN806">
            <v>5306.3023692074876</v>
          </cell>
          <cell r="AO806">
            <v>5112.5086173389427</v>
          </cell>
          <cell r="AP806">
            <v>4898.4674615914482</v>
          </cell>
          <cell r="AQ806">
            <v>4668.3712811451487</v>
          </cell>
          <cell r="AR806">
            <v>4464.5016819050934</v>
          </cell>
          <cell r="AS806">
            <v>4263.5546526650123</v>
          </cell>
          <cell r="AT806">
            <v>4041.9977286297435</v>
          </cell>
          <cell r="AU806">
            <v>3804.0427889108937</v>
          </cell>
          <cell r="AV806">
            <v>3592.6536654907522</v>
          </cell>
          <cell r="AW806">
            <v>3384.1204161086262</v>
          </cell>
          <cell r="AX806">
            <v>3154.4322883023196</v>
          </cell>
          <cell r="AY806">
            <v>2908.9341414804931</v>
          </cell>
          <cell r="AZ806">
            <v>2689.4630334723533</v>
          </cell>
          <cell r="BA806">
            <v>2472.7663354726146</v>
          </cell>
          <cell r="BB806">
            <v>2233.9950467889644</v>
          </cell>
          <cell r="BC806">
            <v>1978.7741523447066</v>
          </cell>
          <cell r="BD806">
            <v>1751.7283822369654</v>
          </cell>
          <cell r="BE806">
            <v>1527.4029325467893</v>
          </cell>
          <cell r="BF806">
            <v>1295.5471626029678</v>
          </cell>
          <cell r="BG806">
            <v>1065.4626751671453</v>
          </cell>
          <cell r="BH806">
            <v>834.78898912890236</v>
          </cell>
          <cell r="BI806">
            <v>606.81238712838319</v>
          </cell>
          <cell r="BJ806">
            <v>374.1444146505541</v>
          </cell>
          <cell r="BK806">
            <v>279.28616181031265</v>
          </cell>
          <cell r="BL806">
            <v>185.857193863014</v>
          </cell>
          <cell r="BM806">
            <v>94.860998574291955</v>
          </cell>
          <cell r="BN806">
            <v>0</v>
          </cell>
          <cell r="BO806">
            <v>0</v>
          </cell>
          <cell r="BP806">
            <v>0</v>
          </cell>
          <cell r="BQ806">
            <v>0</v>
          </cell>
          <cell r="BR806">
            <v>0</v>
          </cell>
          <cell r="BS806">
            <v>0</v>
          </cell>
          <cell r="BT806">
            <v>0</v>
          </cell>
          <cell r="BU806">
            <v>0</v>
          </cell>
          <cell r="BV806">
            <v>0</v>
          </cell>
          <cell r="BW806">
            <v>0</v>
          </cell>
          <cell r="BX806">
            <v>0</v>
          </cell>
          <cell r="BY806">
            <v>0</v>
          </cell>
          <cell r="BZ806">
            <v>0</v>
          </cell>
          <cell r="CA806">
            <v>0</v>
          </cell>
          <cell r="CB806">
            <v>0</v>
          </cell>
          <cell r="CC806">
            <v>0</v>
          </cell>
          <cell r="CD806">
            <v>0</v>
          </cell>
          <cell r="CE806">
            <v>0</v>
          </cell>
          <cell r="CF806">
            <v>0</v>
          </cell>
          <cell r="CG806">
            <v>0</v>
          </cell>
          <cell r="CH806">
            <v>0</v>
          </cell>
          <cell r="CI806">
            <v>0</v>
          </cell>
          <cell r="CJ806">
            <v>0</v>
          </cell>
          <cell r="CK806">
            <v>0</v>
          </cell>
          <cell r="CL806">
            <v>0</v>
          </cell>
          <cell r="CM806">
            <v>0</v>
          </cell>
          <cell r="CN806">
            <v>0</v>
          </cell>
          <cell r="CO806">
            <v>0</v>
          </cell>
          <cell r="CP806">
            <v>0</v>
          </cell>
          <cell r="CQ806">
            <v>0</v>
          </cell>
          <cell r="CR806">
            <v>0</v>
          </cell>
          <cell r="CS806">
            <v>0</v>
          </cell>
          <cell r="CT806">
            <v>0</v>
          </cell>
          <cell r="CU806">
            <v>0</v>
          </cell>
          <cell r="CV806">
            <v>0</v>
          </cell>
          <cell r="CW806">
            <v>0</v>
          </cell>
          <cell r="CX806">
            <v>0</v>
          </cell>
          <cell r="CY806">
            <v>0</v>
          </cell>
          <cell r="CZ806">
            <v>0</v>
          </cell>
          <cell r="DA806">
            <v>0</v>
          </cell>
          <cell r="DB806">
            <v>0</v>
          </cell>
          <cell r="DC806">
            <v>0</v>
          </cell>
          <cell r="DD806">
            <v>0</v>
          </cell>
          <cell r="DE806">
            <v>0</v>
          </cell>
          <cell r="DF806">
            <v>0</v>
          </cell>
          <cell r="DG806">
            <v>0</v>
          </cell>
          <cell r="DH806">
            <v>0</v>
          </cell>
          <cell r="DI806">
            <v>0</v>
          </cell>
          <cell r="DJ806">
            <v>0</v>
          </cell>
          <cell r="DK806">
            <v>0</v>
          </cell>
          <cell r="DL806">
            <v>0</v>
          </cell>
          <cell r="DM806">
            <v>0</v>
          </cell>
          <cell r="DN806">
            <v>0</v>
          </cell>
          <cell r="DO806">
            <v>0</v>
          </cell>
          <cell r="DP806">
            <v>0</v>
          </cell>
          <cell r="DQ806">
            <v>0</v>
          </cell>
          <cell r="DR806">
            <v>0</v>
          </cell>
          <cell r="DS806">
            <v>0</v>
          </cell>
          <cell r="DT806">
            <v>0</v>
          </cell>
          <cell r="DU806">
            <v>0</v>
          </cell>
          <cell r="DV806">
            <v>0</v>
          </cell>
          <cell r="DW806">
            <v>0</v>
          </cell>
          <cell r="DX806">
            <v>0</v>
          </cell>
          <cell r="DY806">
            <v>0</v>
          </cell>
          <cell r="DZ806">
            <v>0</v>
          </cell>
          <cell r="EA806">
            <v>0</v>
          </cell>
          <cell r="EB806">
            <v>0</v>
          </cell>
          <cell r="EC806">
            <v>0</v>
          </cell>
          <cell r="ED806">
            <v>0</v>
          </cell>
          <cell r="EE806">
            <v>0</v>
          </cell>
          <cell r="EF806">
            <v>0</v>
          </cell>
          <cell r="EG806">
            <v>0</v>
          </cell>
          <cell r="EH806">
            <v>0</v>
          </cell>
          <cell r="EI806">
            <v>0</v>
          </cell>
          <cell r="EJ806">
            <v>0</v>
          </cell>
          <cell r="EK806">
            <v>0</v>
          </cell>
          <cell r="EL806">
            <v>0</v>
          </cell>
          <cell r="EM806">
            <v>0</v>
          </cell>
          <cell r="EN806">
            <v>0</v>
          </cell>
          <cell r="EO806">
            <v>0</v>
          </cell>
          <cell r="EP806">
            <v>0</v>
          </cell>
          <cell r="EQ806">
            <v>0</v>
          </cell>
          <cell r="ER806">
            <v>0</v>
          </cell>
          <cell r="ES806">
            <v>0</v>
          </cell>
          <cell r="ET806">
            <v>0</v>
          </cell>
          <cell r="EU806">
            <v>0</v>
          </cell>
          <cell r="EV806">
            <v>0</v>
          </cell>
          <cell r="EW806">
            <v>0</v>
          </cell>
          <cell r="EX806">
            <v>0</v>
          </cell>
          <cell r="EY806">
            <v>0</v>
          </cell>
          <cell r="EZ806">
            <v>0</v>
          </cell>
          <cell r="FA806">
            <v>0</v>
          </cell>
          <cell r="FB806">
            <v>0</v>
          </cell>
          <cell r="FC806">
            <v>0</v>
          </cell>
          <cell r="FD806">
            <v>0</v>
          </cell>
          <cell r="FE806">
            <v>0</v>
          </cell>
          <cell r="FF806">
            <v>0</v>
          </cell>
          <cell r="FG806">
            <v>0</v>
          </cell>
          <cell r="FH806">
            <v>0</v>
          </cell>
          <cell r="FI806">
            <v>0</v>
          </cell>
          <cell r="FJ806">
            <v>0</v>
          </cell>
        </row>
        <row r="808">
          <cell r="F808">
            <v>0</v>
          </cell>
          <cell r="G808">
            <v>0</v>
          </cell>
          <cell r="H808">
            <v>10899.926477309735</v>
          </cell>
          <cell r="I808">
            <v>10815.345531336654</v>
          </cell>
          <cell r="J808">
            <v>10651.897462674433</v>
          </cell>
          <cell r="K808">
            <v>10492.796986289199</v>
          </cell>
          <cell r="L808">
            <v>10337.522610765205</v>
          </cell>
          <cell r="M808">
            <v>10185.844699962452</v>
          </cell>
          <cell r="N808">
            <v>10030.386120159508</v>
          </cell>
          <cell r="O808">
            <v>9870.6129041550194</v>
          </cell>
          <cell r="P808">
            <v>9710.9709154880238</v>
          </cell>
          <cell r="Q808">
            <v>9554.9041860347825</v>
          </cell>
          <cell r="R808">
            <v>9395.1455073910984</v>
          </cell>
          <cell r="S808">
            <v>9227.817171708446</v>
          </cell>
          <cell r="T808">
            <v>9058.2061791227206</v>
          </cell>
          <cell r="U808">
            <v>8891.9873726990318</v>
          </cell>
          <cell r="V808">
            <v>8721.8990550351355</v>
          </cell>
          <cell r="W808">
            <v>8547.3599670698077</v>
          </cell>
          <cell r="X808">
            <v>8372.7576046699924</v>
          </cell>
          <cell r="Y808">
            <v>8201.5063775647304</v>
          </cell>
          <cell r="Z808">
            <v>8026.3124182935326</v>
          </cell>
          <cell r="AA808">
            <v>7843.6254364651704</v>
          </cell>
          <cell r="AB808">
            <v>7659.5425080531031</v>
          </cell>
          <cell r="AC808">
            <v>7478.6138025064274</v>
          </cell>
          <cell r="AD808">
            <v>7293.5980212541108</v>
          </cell>
          <cell r="AE808">
            <v>7104.734448356372</v>
          </cell>
          <cell r="AF808">
            <v>6916.0695774006908</v>
          </cell>
          <cell r="AG808">
            <v>6730.5528684083974</v>
          </cell>
          <cell r="AH808">
            <v>6540.9047050782983</v>
          </cell>
          <cell r="AI808">
            <v>6321.7350611924594</v>
          </cell>
          <cell r="AJ808">
            <v>6128.1095171748657</v>
          </cell>
          <cell r="AK808">
            <v>5937.5566005657347</v>
          </cell>
          <cell r="AL808">
            <v>5726.9545680965648</v>
          </cell>
          <cell r="AM808">
            <v>5503.1571611914769</v>
          </cell>
          <cell r="AN808">
            <v>5306.3023692074876</v>
          </cell>
          <cell r="AO808">
            <v>5112.5086173389427</v>
          </cell>
          <cell r="AP808">
            <v>4898.4674615914482</v>
          </cell>
          <cell r="AQ808">
            <v>4668.3712811451487</v>
          </cell>
          <cell r="AR808">
            <v>4464.5016819050934</v>
          </cell>
          <cell r="AS808">
            <v>4263.5546526650123</v>
          </cell>
          <cell r="AT808">
            <v>4041.9977286297435</v>
          </cell>
          <cell r="AU808">
            <v>3804.0427889108937</v>
          </cell>
          <cell r="AV808">
            <v>3592.6536654907522</v>
          </cell>
          <cell r="AW808">
            <v>3384.1204161086262</v>
          </cell>
          <cell r="AX808">
            <v>3154.4322883023196</v>
          </cell>
          <cell r="AY808">
            <v>2908.9341414804931</v>
          </cell>
          <cell r="AZ808">
            <v>2689.4630334723533</v>
          </cell>
          <cell r="BA808">
            <v>2472.7663354726146</v>
          </cell>
          <cell r="BB808">
            <v>2233.9950467889644</v>
          </cell>
          <cell r="BC808">
            <v>1978.7741523447066</v>
          </cell>
          <cell r="BD808">
            <v>1751.7283822369654</v>
          </cell>
          <cell r="BE808">
            <v>1527.4029325467893</v>
          </cell>
          <cell r="BF808">
            <v>1295.5471626029678</v>
          </cell>
          <cell r="BG808">
            <v>1065.4626751671453</v>
          </cell>
          <cell r="BH808">
            <v>834.78898912890236</v>
          </cell>
          <cell r="BI808">
            <v>606.81238712838319</v>
          </cell>
          <cell r="BJ808">
            <v>374.1444146505541</v>
          </cell>
          <cell r="BK808">
            <v>279.28616181031265</v>
          </cell>
          <cell r="BL808">
            <v>185.857193863014</v>
          </cell>
          <cell r="BM808">
            <v>94.860998574291955</v>
          </cell>
          <cell r="BN808">
            <v>0</v>
          </cell>
          <cell r="BO808">
            <v>0</v>
          </cell>
          <cell r="BP808">
            <v>0</v>
          </cell>
          <cell r="BQ808">
            <v>0</v>
          </cell>
          <cell r="BR808">
            <v>0</v>
          </cell>
          <cell r="BS808">
            <v>0</v>
          </cell>
          <cell r="BT808">
            <v>0</v>
          </cell>
          <cell r="BU808">
            <v>0</v>
          </cell>
          <cell r="BV808">
            <v>0</v>
          </cell>
          <cell r="BW808">
            <v>0</v>
          </cell>
          <cell r="BX808">
            <v>0</v>
          </cell>
          <cell r="BY808">
            <v>0</v>
          </cell>
          <cell r="BZ808">
            <v>0</v>
          </cell>
          <cell r="CA808">
            <v>0</v>
          </cell>
          <cell r="CB808">
            <v>0</v>
          </cell>
          <cell r="CC808">
            <v>0</v>
          </cell>
          <cell r="CD808">
            <v>0</v>
          </cell>
          <cell r="CE808">
            <v>0</v>
          </cell>
          <cell r="CF808">
            <v>0</v>
          </cell>
          <cell r="CG808">
            <v>0</v>
          </cell>
          <cell r="CH808">
            <v>0</v>
          </cell>
          <cell r="CI808">
            <v>0</v>
          </cell>
          <cell r="CJ808">
            <v>0</v>
          </cell>
          <cell r="CK808">
            <v>0</v>
          </cell>
          <cell r="CL808">
            <v>0</v>
          </cell>
          <cell r="CM808">
            <v>0</v>
          </cell>
          <cell r="CN808">
            <v>0</v>
          </cell>
          <cell r="CO808">
            <v>0</v>
          </cell>
          <cell r="CP808">
            <v>0</v>
          </cell>
          <cell r="CQ808">
            <v>0</v>
          </cell>
          <cell r="CR808">
            <v>0</v>
          </cell>
          <cell r="CS808">
            <v>0</v>
          </cell>
          <cell r="CT808">
            <v>0</v>
          </cell>
          <cell r="CU808">
            <v>0</v>
          </cell>
          <cell r="CV808">
            <v>0</v>
          </cell>
          <cell r="CW808">
            <v>0</v>
          </cell>
          <cell r="CX808">
            <v>0</v>
          </cell>
          <cell r="CY808">
            <v>0</v>
          </cell>
          <cell r="CZ808">
            <v>0</v>
          </cell>
          <cell r="DA808">
            <v>0</v>
          </cell>
          <cell r="DB808">
            <v>0</v>
          </cell>
          <cell r="DC808">
            <v>0</v>
          </cell>
          <cell r="DD808">
            <v>0</v>
          </cell>
          <cell r="DE808">
            <v>0</v>
          </cell>
          <cell r="DF808">
            <v>0</v>
          </cell>
          <cell r="DG808">
            <v>0</v>
          </cell>
          <cell r="DH808">
            <v>0</v>
          </cell>
          <cell r="DI808">
            <v>0</v>
          </cell>
          <cell r="DJ808">
            <v>0</v>
          </cell>
          <cell r="DK808">
            <v>0</v>
          </cell>
          <cell r="DL808">
            <v>0</v>
          </cell>
          <cell r="DM808">
            <v>0</v>
          </cell>
          <cell r="DN808">
            <v>0</v>
          </cell>
          <cell r="DO808">
            <v>0</v>
          </cell>
          <cell r="DP808">
            <v>0</v>
          </cell>
          <cell r="DQ808">
            <v>0</v>
          </cell>
          <cell r="DR808">
            <v>0</v>
          </cell>
          <cell r="DS808">
            <v>0</v>
          </cell>
          <cell r="DT808">
            <v>0</v>
          </cell>
          <cell r="DU808">
            <v>0</v>
          </cell>
          <cell r="DV808">
            <v>0</v>
          </cell>
          <cell r="DW808">
            <v>0</v>
          </cell>
          <cell r="DX808">
            <v>0</v>
          </cell>
          <cell r="DY808">
            <v>0</v>
          </cell>
          <cell r="DZ808">
            <v>0</v>
          </cell>
          <cell r="EA808">
            <v>0</v>
          </cell>
          <cell r="EB808">
            <v>0</v>
          </cell>
          <cell r="EC808">
            <v>0</v>
          </cell>
          <cell r="ED808">
            <v>0</v>
          </cell>
          <cell r="EE808">
            <v>0</v>
          </cell>
          <cell r="EF808">
            <v>0</v>
          </cell>
          <cell r="EG808">
            <v>0</v>
          </cell>
          <cell r="EH808">
            <v>0</v>
          </cell>
          <cell r="EI808">
            <v>0</v>
          </cell>
          <cell r="EJ808">
            <v>0</v>
          </cell>
          <cell r="EK808">
            <v>0</v>
          </cell>
          <cell r="EL808">
            <v>0</v>
          </cell>
          <cell r="EM808">
            <v>0</v>
          </cell>
          <cell r="EN808">
            <v>0</v>
          </cell>
          <cell r="EO808">
            <v>0</v>
          </cell>
          <cell r="EP808">
            <v>0</v>
          </cell>
          <cell r="EQ808">
            <v>0</v>
          </cell>
          <cell r="ER808">
            <v>0</v>
          </cell>
          <cell r="ES808">
            <v>0</v>
          </cell>
          <cell r="ET808">
            <v>0</v>
          </cell>
          <cell r="EU808">
            <v>0</v>
          </cell>
          <cell r="EV808">
            <v>0</v>
          </cell>
          <cell r="EW808">
            <v>0</v>
          </cell>
          <cell r="EX808">
            <v>0</v>
          </cell>
          <cell r="EY808">
            <v>0</v>
          </cell>
          <cell r="EZ808">
            <v>0</v>
          </cell>
          <cell r="FA808">
            <v>0</v>
          </cell>
          <cell r="FB808">
            <v>0</v>
          </cell>
          <cell r="FC808">
            <v>0</v>
          </cell>
          <cell r="FD808">
            <v>0</v>
          </cell>
          <cell r="FE808">
            <v>0</v>
          </cell>
          <cell r="FF808">
            <v>0</v>
          </cell>
          <cell r="FG808">
            <v>0</v>
          </cell>
          <cell r="FH808">
            <v>0</v>
          </cell>
          <cell r="FI808">
            <v>0</v>
          </cell>
          <cell r="FJ808">
            <v>0</v>
          </cell>
        </row>
        <row r="810">
          <cell r="C810">
            <v>0</v>
          </cell>
        </row>
      </sheetData>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FA Figures"/>
      <sheetName val="FA Schedule 1"/>
      <sheetName val="FA Schedule 11"/>
      <sheetName val="FA Schedules 16 &amp; 17"/>
      <sheetName val="SWAP"/>
      <sheetName val="SENSIS"/>
      <sheetName val="Summary"/>
      <sheetName val="Checks"/>
      <sheetName val="FS annual"/>
      <sheetName val="Calc. Sheets---&gt;"/>
      <sheetName val="SPV REFI 1"/>
      <sheetName val="Inputs ---&gt;"/>
      <sheetName val="Sc - SPV REFI 1"/>
      <sheetName val="Input SPV REFI 1"/>
      <sheetName val="Account  - Taxes"/>
      <sheetName val="EURIB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9">
          <cell r="J9">
            <v>2768.4930356340751</v>
          </cell>
        </row>
      </sheetData>
      <sheetData sheetId="9"/>
      <sheetData sheetId="10" refreshError="1"/>
      <sheetData sheetId="11">
        <row r="1308">
          <cell r="D1308">
            <v>92.772267494757898</v>
          </cell>
        </row>
        <row r="1840">
          <cell r="F1840">
            <v>0</v>
          </cell>
          <cell r="G1840">
            <v>0</v>
          </cell>
          <cell r="H1840">
            <v>1866.4</v>
          </cell>
          <cell r="I1840">
            <v>1865.6000000000001</v>
          </cell>
          <cell r="J1840">
            <v>1838.3819879865289</v>
          </cell>
          <cell r="K1840">
            <v>1810.9826306215764</v>
          </cell>
          <cell r="L1840">
            <v>1787.0791091820663</v>
          </cell>
          <cell r="M1840">
            <v>1759.7519873277922</v>
          </cell>
          <cell r="N1840">
            <v>1732.3430004866184</v>
          </cell>
          <cell r="O1840">
            <v>1704.9594341370093</v>
          </cell>
          <cell r="P1840">
            <v>1680.9789649226511</v>
          </cell>
          <cell r="Q1840">
            <v>1653.6182070712011</v>
          </cell>
          <cell r="R1840">
            <v>1626.1828752431074</v>
          </cell>
          <cell r="S1840">
            <v>1598.6907534197912</v>
          </cell>
          <cell r="T1840">
            <v>1574.751844862976</v>
          </cell>
          <cell r="U1840">
            <v>1547.4250319589682</v>
          </cell>
          <cell r="V1840">
            <v>1520.0049868191911</v>
          </cell>
          <cell r="W1840">
            <v>1492.4689105330117</v>
          </cell>
          <cell r="X1840">
            <v>1468.4722532963951</v>
          </cell>
          <cell r="Y1840">
            <v>1441.075515802735</v>
          </cell>
          <cell r="Z1840">
            <v>1413.5696214883765</v>
          </cell>
          <cell r="AA1840">
            <v>1385.9300934209102</v>
          </cell>
          <cell r="AB1840">
            <v>1361.8140471382328</v>
          </cell>
          <cell r="AC1840">
            <v>1334.2814796404321</v>
          </cell>
          <cell r="AD1840">
            <v>1306.6218895763693</v>
          </cell>
          <cell r="AE1840">
            <v>1278.9449357054864</v>
          </cell>
          <cell r="AF1840">
            <v>1254.6191717109434</v>
          </cell>
          <cell r="AG1840">
            <v>1226.8767701233653</v>
          </cell>
          <cell r="AH1840">
            <v>1199.0042654674023</v>
          </cell>
          <cell r="AI1840">
            <v>1171.023388509951</v>
          </cell>
          <cell r="AJ1840">
            <v>1146.5545936977276</v>
          </cell>
          <cell r="AK1840">
            <v>1118.6602872231449</v>
          </cell>
          <cell r="AL1840">
            <v>1090.6228729079705</v>
          </cell>
          <cell r="AM1840">
            <v>1062.4199955723925</v>
          </cell>
          <cell r="AN1840">
            <v>1037.7175327169662</v>
          </cell>
          <cell r="AO1840">
            <v>1009.5775823035929</v>
          </cell>
          <cell r="AP1840">
            <v>981.28019738147327</v>
          </cell>
          <cell r="AQ1840">
            <v>952.80668679138307</v>
          </cell>
          <cell r="AR1840">
            <v>927.82866840975828</v>
          </cell>
          <cell r="AS1840">
            <v>899.41110158123547</v>
          </cell>
          <cell r="AT1840">
            <v>870.82938303253707</v>
          </cell>
          <cell r="AU1840">
            <v>842.1993549236721</v>
          </cell>
          <cell r="AV1840">
            <v>816.87599488902924</v>
          </cell>
          <cell r="AW1840">
            <v>788.1020702130246</v>
          </cell>
          <cell r="AX1840">
            <v>759.1520076113294</v>
          </cell>
          <cell r="AY1840">
            <v>730.05296557518477</v>
          </cell>
          <cell r="AZ1840">
            <v>704.4382715941822</v>
          </cell>
          <cell r="BA1840">
            <v>675.37349681090268</v>
          </cell>
          <cell r="BB1840">
            <v>646.12541979055845</v>
          </cell>
          <cell r="BC1840">
            <v>616.68095862076916</v>
          </cell>
          <cell r="BD1840">
            <v>590.71718836279149</v>
          </cell>
          <cell r="BE1840">
            <v>561.2984525304646</v>
          </cell>
          <cell r="BF1840">
            <v>531.68027133561895</v>
          </cell>
          <cell r="BG1840">
            <v>501.8685966909394</v>
          </cell>
          <cell r="BH1840">
            <v>475.53586887209286</v>
          </cell>
          <cell r="BI1840">
            <v>445.74757485817736</v>
          </cell>
          <cell r="BJ1840">
            <v>415.74686632109933</v>
          </cell>
          <cell r="BK1840">
            <v>385.70490475683897</v>
          </cell>
          <cell r="BL1840">
            <v>358.94802978818944</v>
          </cell>
          <cell r="BM1840">
            <v>328.73482467521922</v>
          </cell>
          <cell r="BN1840">
            <v>298.29747363402441</v>
          </cell>
          <cell r="BO1840">
            <v>267.72571634743679</v>
          </cell>
          <cell r="BP1840">
            <v>240.63300573499083</v>
          </cell>
          <cell r="BQ1840">
            <v>210.08512642745137</v>
          </cell>
          <cell r="BR1840">
            <v>179.29979074423443</v>
          </cell>
          <cell r="BS1840">
            <v>148.33977364699135</v>
          </cell>
          <cell r="BT1840">
            <v>120.85952653505868</v>
          </cell>
          <cell r="BU1840">
            <v>89.924918368977956</v>
          </cell>
          <cell r="BV1840">
            <v>58.740685749089039</v>
          </cell>
          <cell r="BW1840">
            <v>29.72085374416962</v>
          </cell>
          <cell r="BX1840">
            <v>4.1971382461342959</v>
          </cell>
          <cell r="BY1840">
            <v>0</v>
          </cell>
          <cell r="BZ1840">
            <v>0</v>
          </cell>
          <cell r="CA1840">
            <v>0</v>
          </cell>
          <cell r="CB1840">
            <v>0</v>
          </cell>
          <cell r="CC1840">
            <v>0</v>
          </cell>
          <cell r="CD1840">
            <v>0</v>
          </cell>
          <cell r="CE1840">
            <v>0</v>
          </cell>
          <cell r="CF1840">
            <v>0</v>
          </cell>
          <cell r="CG1840">
            <v>0</v>
          </cell>
          <cell r="CH1840">
            <v>0</v>
          </cell>
          <cell r="CI1840">
            <v>0</v>
          </cell>
          <cell r="CJ1840">
            <v>0</v>
          </cell>
          <cell r="CK1840">
            <v>0</v>
          </cell>
          <cell r="CL1840">
            <v>0</v>
          </cell>
          <cell r="CM1840">
            <v>0</v>
          </cell>
          <cell r="CN1840">
            <v>0</v>
          </cell>
          <cell r="CO1840">
            <v>0</v>
          </cell>
          <cell r="CP1840">
            <v>0</v>
          </cell>
          <cell r="CQ1840">
            <v>0</v>
          </cell>
          <cell r="CR1840">
            <v>0</v>
          </cell>
          <cell r="CS1840">
            <v>0</v>
          </cell>
          <cell r="CT1840">
            <v>0</v>
          </cell>
          <cell r="CU1840">
            <v>0</v>
          </cell>
          <cell r="CV1840">
            <v>0</v>
          </cell>
          <cell r="CW1840">
            <v>0</v>
          </cell>
          <cell r="CX1840">
            <v>0</v>
          </cell>
          <cell r="CY1840">
            <v>0</v>
          </cell>
          <cell r="CZ1840">
            <v>0</v>
          </cell>
          <cell r="DA1840">
            <v>0</v>
          </cell>
          <cell r="DB1840">
            <v>0</v>
          </cell>
          <cell r="DC1840">
            <v>0</v>
          </cell>
          <cell r="DD1840">
            <v>0</v>
          </cell>
          <cell r="DE1840">
            <v>0</v>
          </cell>
          <cell r="DF1840">
            <v>0</v>
          </cell>
          <cell r="DG1840">
            <v>0</v>
          </cell>
          <cell r="DH1840">
            <v>0</v>
          </cell>
          <cell r="DI1840">
            <v>0</v>
          </cell>
          <cell r="DJ1840">
            <v>0</v>
          </cell>
          <cell r="DK1840">
            <v>0</v>
          </cell>
          <cell r="DL1840">
            <v>0</v>
          </cell>
          <cell r="DM1840">
            <v>0</v>
          </cell>
          <cell r="DN1840">
            <v>0</v>
          </cell>
          <cell r="DO1840">
            <v>0</v>
          </cell>
          <cell r="DP1840">
            <v>0</v>
          </cell>
          <cell r="DQ1840">
            <v>0</v>
          </cell>
          <cell r="DR1840">
            <v>0</v>
          </cell>
          <cell r="DS1840">
            <v>0</v>
          </cell>
          <cell r="DT1840">
            <v>0</v>
          </cell>
          <cell r="DU1840">
            <v>0</v>
          </cell>
          <cell r="DV1840">
            <v>0</v>
          </cell>
          <cell r="DW1840">
            <v>0</v>
          </cell>
          <cell r="DX1840">
            <v>0</v>
          </cell>
          <cell r="DY1840">
            <v>0</v>
          </cell>
          <cell r="DZ1840">
            <v>0</v>
          </cell>
          <cell r="EA1840">
            <v>0</v>
          </cell>
          <cell r="EB1840">
            <v>0</v>
          </cell>
          <cell r="EC1840">
            <v>0</v>
          </cell>
          <cell r="ED1840">
            <v>0</v>
          </cell>
          <cell r="EE1840">
            <v>0</v>
          </cell>
          <cell r="EF1840">
            <v>0</v>
          </cell>
          <cell r="EG1840">
            <v>0</v>
          </cell>
          <cell r="EH1840">
            <v>0</v>
          </cell>
          <cell r="EI1840">
            <v>0</v>
          </cell>
          <cell r="EJ1840">
            <v>0</v>
          </cell>
          <cell r="EK1840">
            <v>0</v>
          </cell>
          <cell r="EL1840">
            <v>0</v>
          </cell>
          <cell r="EM1840">
            <v>0</v>
          </cell>
          <cell r="EN1840">
            <v>0</v>
          </cell>
          <cell r="EO1840">
            <v>0</v>
          </cell>
          <cell r="EP1840">
            <v>0</v>
          </cell>
          <cell r="EQ1840">
            <v>0</v>
          </cell>
          <cell r="ER1840">
            <v>0</v>
          </cell>
          <cell r="ES1840">
            <v>0</v>
          </cell>
          <cell r="ET1840">
            <v>0</v>
          </cell>
          <cell r="EU1840">
            <v>0</v>
          </cell>
          <cell r="EV1840">
            <v>0</v>
          </cell>
          <cell r="EW1840">
            <v>0</v>
          </cell>
          <cell r="EX1840">
            <v>0</v>
          </cell>
          <cell r="EY1840">
            <v>0</v>
          </cell>
          <cell r="EZ1840">
            <v>0</v>
          </cell>
          <cell r="FA1840">
            <v>0</v>
          </cell>
          <cell r="FB1840">
            <v>0</v>
          </cell>
          <cell r="FC1840">
            <v>0</v>
          </cell>
          <cell r="FD1840">
            <v>0</v>
          </cell>
          <cell r="FE1840">
            <v>0</v>
          </cell>
          <cell r="FF1840">
            <v>0</v>
          </cell>
          <cell r="FG1840">
            <v>0</v>
          </cell>
          <cell r="FH1840">
            <v>0</v>
          </cell>
          <cell r="FI1840">
            <v>0</v>
          </cell>
          <cell r="FJ1840">
            <v>0</v>
          </cell>
        </row>
        <row r="1842">
          <cell r="F1842">
            <v>0</v>
          </cell>
          <cell r="G1842">
            <v>0</v>
          </cell>
          <cell r="H1842">
            <v>1866.4</v>
          </cell>
          <cell r="I1842">
            <v>1865.6000000000001</v>
          </cell>
          <cell r="J1842">
            <v>1838.3819879865289</v>
          </cell>
          <cell r="K1842">
            <v>1810.9826704409429</v>
          </cell>
          <cell r="L1842">
            <v>1787.0792281134579</v>
          </cell>
          <cell r="M1842">
            <v>1759.7522222658336</v>
          </cell>
          <cell r="N1842">
            <v>1732.3433815470935</v>
          </cell>
          <cell r="O1842">
            <v>1704.9599856632915</v>
          </cell>
          <cell r="P1842">
            <v>1680.9797058518952</v>
          </cell>
          <cell r="Q1842">
            <v>1653.619151510864</v>
          </cell>
          <cell r="R1842">
            <v>1626.184030770446</v>
          </cell>
          <cell r="S1842">
            <v>1598.6921225441952</v>
          </cell>
          <cell r="T1842">
            <v>1574.7534265925815</v>
          </cell>
          <cell r="U1842">
            <v>1547.4268214021315</v>
          </cell>
          <cell r="V1842">
            <v>1520.0069751682313</v>
          </cell>
          <cell r="W1842">
            <v>1492.4710856065531</v>
          </cell>
          <cell r="X1842">
            <v>1468.4745994336647</v>
          </cell>
          <cell r="Y1842">
            <v>1441.0780140698657</v>
          </cell>
          <cell r="Z1842">
            <v>1413.5722503459083</v>
          </cell>
          <cell r="AA1842">
            <v>1385.9328304053606</v>
          </cell>
          <cell r="AB1842">
            <v>1361.8168683756387</v>
          </cell>
          <cell r="AC1842">
            <v>1334.2843601941265</v>
          </cell>
          <cell r="AD1842">
            <v>1306.624802142308</v>
          </cell>
          <cell r="AE1842">
            <v>1278.9478484134324</v>
          </cell>
          <cell r="AF1842">
            <v>1254.6220479207025</v>
          </cell>
          <cell r="AG1842">
            <v>1226.8795688443145</v>
          </cell>
          <cell r="AH1842">
            <v>1199.0069431584748</v>
          </cell>
          <cell r="AI1842">
            <v>1171.0258991797477</v>
          </cell>
          <cell r="AJ1842">
            <v>1146.5568917711869</v>
          </cell>
          <cell r="AK1842">
            <v>1118.6623257758135</v>
          </cell>
          <cell r="AL1842">
            <v>1090.624603798628</v>
          </cell>
          <cell r="AM1842">
            <v>1062.4213719033901</v>
          </cell>
          <cell r="AN1842">
            <v>1037.7185092062525</v>
          </cell>
          <cell r="AO1842">
            <v>1009.5781148451833</v>
          </cell>
          <cell r="AP1842">
            <v>981.28024080982618</v>
          </cell>
          <cell r="AQ1842">
            <v>952.80619327045031</v>
          </cell>
          <cell r="AR1842">
            <v>927.82758822999062</v>
          </cell>
          <cell r="AS1842">
            <v>899.40938225235777</v>
          </cell>
          <cell r="AT1842">
            <v>870.82697375941359</v>
          </cell>
          <cell r="AU1842">
            <v>842.19620692226727</v>
          </cell>
          <cell r="AV1842">
            <v>816.87206359962602</v>
          </cell>
          <cell r="AW1842">
            <v>788.09731474519094</v>
          </cell>
          <cell r="AX1842">
            <v>759.14638702338971</v>
          </cell>
          <cell r="AY1842">
            <v>730.04643691847241</v>
          </cell>
          <cell r="AZ1842">
            <v>704.43078982816314</v>
          </cell>
          <cell r="BA1842">
            <v>675.36501471559416</v>
          </cell>
          <cell r="BB1842">
            <v>646.1158922109621</v>
          </cell>
          <cell r="BC1842">
            <v>616.67034272473381</v>
          </cell>
          <cell r="BD1842">
            <v>590.70544385738856</v>
          </cell>
          <cell r="BE1842">
            <v>561.28554304426905</v>
          </cell>
          <cell r="BF1842">
            <v>531.66616111146334</v>
          </cell>
          <cell r="BG1842">
            <v>501.85325070581388</v>
          </cell>
          <cell r="BH1842">
            <v>475.51925168259788</v>
          </cell>
          <cell r="BI1842">
            <v>445.7296518451767</v>
          </cell>
          <cell r="BJ1842">
            <v>415.72760370673791</v>
          </cell>
          <cell r="BK1842">
            <v>385.68426843648717</v>
          </cell>
          <cell r="BL1842">
            <v>358.92598664142344</v>
          </cell>
          <cell r="BM1842">
            <v>328.71134130429925</v>
          </cell>
          <cell r="BN1842">
            <v>298.27251766358802</v>
          </cell>
          <cell r="BO1842">
            <v>267.69925655239695</v>
          </cell>
          <cell r="BP1842">
            <v>240.60501072014387</v>
          </cell>
          <cell r="BQ1842">
            <v>210.05556604689355</v>
          </cell>
          <cell r="BR1842">
            <v>179.26863612397548</v>
          </cell>
          <cell r="BS1842">
            <v>148.30699585332272</v>
          </cell>
          <cell r="BT1842">
            <v>120.82509806116289</v>
          </cell>
          <cell r="BU1842">
            <v>89.888814723655798</v>
          </cell>
          <cell r="BV1842">
            <v>58.702882511680563</v>
          </cell>
          <cell r="BW1842">
            <v>29.68132661851055</v>
          </cell>
          <cell r="BX1842">
            <v>4.1558662028103468</v>
          </cell>
          <cell r="BY1842">
            <v>0</v>
          </cell>
          <cell r="BZ1842">
            <v>0</v>
          </cell>
          <cell r="CA1842">
            <v>0</v>
          </cell>
          <cell r="CB1842">
            <v>0</v>
          </cell>
          <cell r="CC1842">
            <v>0</v>
          </cell>
          <cell r="CD1842">
            <v>0</v>
          </cell>
          <cell r="CE1842">
            <v>0</v>
          </cell>
          <cell r="CF1842">
            <v>0</v>
          </cell>
          <cell r="CG1842">
            <v>0</v>
          </cell>
          <cell r="CH1842">
            <v>0</v>
          </cell>
          <cell r="CI1842">
            <v>0</v>
          </cell>
          <cell r="CJ1842">
            <v>0</v>
          </cell>
          <cell r="CK1842">
            <v>0</v>
          </cell>
          <cell r="CL1842">
            <v>0</v>
          </cell>
          <cell r="CM1842">
            <v>0</v>
          </cell>
          <cell r="CN1842">
            <v>0</v>
          </cell>
          <cell r="CO1842">
            <v>0</v>
          </cell>
          <cell r="CP1842">
            <v>0</v>
          </cell>
          <cell r="CQ1842">
            <v>0</v>
          </cell>
          <cell r="CR1842">
            <v>0</v>
          </cell>
          <cell r="CS1842">
            <v>0</v>
          </cell>
          <cell r="CT1842">
            <v>0</v>
          </cell>
          <cell r="CU1842">
            <v>0</v>
          </cell>
          <cell r="CV1842">
            <v>0</v>
          </cell>
          <cell r="CW1842">
            <v>0</v>
          </cell>
          <cell r="CX1842">
            <v>0</v>
          </cell>
          <cell r="CY1842">
            <v>0</v>
          </cell>
          <cell r="CZ1842">
            <v>0</v>
          </cell>
          <cell r="DA1842">
            <v>0</v>
          </cell>
          <cell r="DB1842">
            <v>0</v>
          </cell>
          <cell r="DC1842">
            <v>0</v>
          </cell>
          <cell r="DD1842">
            <v>0</v>
          </cell>
          <cell r="DE1842">
            <v>0</v>
          </cell>
          <cell r="DF1842">
            <v>0</v>
          </cell>
          <cell r="DG1842">
            <v>0</v>
          </cell>
          <cell r="DH1842">
            <v>0</v>
          </cell>
          <cell r="DI1842">
            <v>0</v>
          </cell>
          <cell r="DJ1842">
            <v>0</v>
          </cell>
          <cell r="DK1842">
            <v>0</v>
          </cell>
          <cell r="DL1842">
            <v>0</v>
          </cell>
          <cell r="DM1842">
            <v>0</v>
          </cell>
          <cell r="DN1842">
            <v>0</v>
          </cell>
          <cell r="DO1842">
            <v>0</v>
          </cell>
          <cell r="DP1842">
            <v>0</v>
          </cell>
          <cell r="DQ1842">
            <v>0</v>
          </cell>
          <cell r="DR1842">
            <v>0</v>
          </cell>
          <cell r="DS1842">
            <v>0</v>
          </cell>
          <cell r="DT1842">
            <v>0</v>
          </cell>
          <cell r="DU1842">
            <v>0</v>
          </cell>
          <cell r="DV1842">
            <v>0</v>
          </cell>
          <cell r="DW1842">
            <v>0</v>
          </cell>
          <cell r="DX1842">
            <v>0</v>
          </cell>
          <cell r="DY1842">
            <v>0</v>
          </cell>
          <cell r="DZ1842">
            <v>0</v>
          </cell>
          <cell r="EA1842">
            <v>0</v>
          </cell>
          <cell r="EB1842">
            <v>0</v>
          </cell>
          <cell r="EC1842">
            <v>0</v>
          </cell>
          <cell r="ED1842">
            <v>0</v>
          </cell>
          <cell r="EE1842">
            <v>0</v>
          </cell>
          <cell r="EF1842">
            <v>0</v>
          </cell>
          <cell r="EG1842">
            <v>0</v>
          </cell>
          <cell r="EH1842">
            <v>0</v>
          </cell>
          <cell r="EI1842">
            <v>0</v>
          </cell>
          <cell r="EJ1842">
            <v>0</v>
          </cell>
          <cell r="EK1842">
            <v>0</v>
          </cell>
          <cell r="EL1842">
            <v>0</v>
          </cell>
          <cell r="EM1842">
            <v>0</v>
          </cell>
          <cell r="EN1842">
            <v>0</v>
          </cell>
          <cell r="EO1842">
            <v>0</v>
          </cell>
          <cell r="EP1842">
            <v>0</v>
          </cell>
          <cell r="EQ1842">
            <v>0</v>
          </cell>
          <cell r="ER1842">
            <v>0</v>
          </cell>
          <cell r="ES1842">
            <v>0</v>
          </cell>
          <cell r="ET1842">
            <v>0</v>
          </cell>
          <cell r="EU1842">
            <v>0</v>
          </cell>
          <cell r="EV1842">
            <v>0</v>
          </cell>
          <cell r="EW1842">
            <v>0</v>
          </cell>
          <cell r="EX1842">
            <v>0</v>
          </cell>
          <cell r="EY1842">
            <v>0</v>
          </cell>
          <cell r="EZ1842">
            <v>0</v>
          </cell>
          <cell r="FA1842">
            <v>0</v>
          </cell>
          <cell r="FB1842">
            <v>0</v>
          </cell>
          <cell r="FC1842">
            <v>0</v>
          </cell>
          <cell r="FD1842">
            <v>0</v>
          </cell>
          <cell r="FE1842">
            <v>0</v>
          </cell>
          <cell r="FF1842">
            <v>0</v>
          </cell>
          <cell r="FG1842">
            <v>0</v>
          </cell>
          <cell r="FH1842">
            <v>0</v>
          </cell>
          <cell r="FI1842">
            <v>0</v>
          </cell>
          <cell r="FJ1842">
            <v>0</v>
          </cell>
        </row>
        <row r="1844">
          <cell r="C1844">
            <v>0</v>
          </cell>
        </row>
      </sheetData>
      <sheetData sheetId="12" refreshError="1"/>
      <sheetData sheetId="13">
        <row r="13">
          <cell r="D13" t="str">
            <v xml:space="preserve"> 4</v>
          </cell>
        </row>
        <row r="19">
          <cell r="F19">
            <v>2333</v>
          </cell>
        </row>
        <row r="571">
          <cell r="D571">
            <v>0</v>
          </cell>
        </row>
        <row r="583">
          <cell r="D583">
            <v>0</v>
          </cell>
        </row>
        <row r="587">
          <cell r="D587">
            <v>0</v>
          </cell>
        </row>
      </sheetData>
      <sheetData sheetId="14">
        <row r="98">
          <cell r="C98">
            <v>49634</v>
          </cell>
        </row>
        <row r="107">
          <cell r="C107">
            <v>42907</v>
          </cell>
        </row>
        <row r="121">
          <cell r="I121">
            <v>92.772267494757898</v>
          </cell>
        </row>
      </sheetData>
      <sheetData sheetId="15" refreshError="1"/>
      <sheetData sheetId="16">
        <row r="11">
          <cell r="C11">
            <v>43373</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FA Figures"/>
      <sheetName val="FA Schedule 1"/>
      <sheetName val="FA Schedule 11"/>
      <sheetName val="SWAP"/>
      <sheetName val="SENSIS"/>
      <sheetName val="Summary"/>
      <sheetName val="Checks"/>
      <sheetName val="FS annual"/>
      <sheetName val="Calc. Sheets ---&gt;"/>
      <sheetName val="Inputs ---&gt;"/>
      <sheetName val="Sc - SPV10"/>
      <sheetName val="Input SPV10"/>
      <sheetName val="Account  - Taxes"/>
      <sheetName val="EURIBOR"/>
      <sheetName val="Graphs_SPV 10"/>
      <sheetName val="SPV 10"/>
    </sheetNames>
    <sheetDataSet>
      <sheetData sheetId="0"/>
      <sheetData sheetId="1"/>
      <sheetData sheetId="2"/>
      <sheetData sheetId="3"/>
      <sheetData sheetId="4"/>
      <sheetData sheetId="5"/>
      <sheetData sheetId="6">
        <row r="61">
          <cell r="G61">
            <v>0.43526964498041959</v>
          </cell>
        </row>
      </sheetData>
      <sheetData sheetId="7">
        <row r="9">
          <cell r="F9">
            <v>4536.0181223889958</v>
          </cell>
        </row>
        <row r="68">
          <cell r="H68">
            <v>0</v>
          </cell>
        </row>
        <row r="79">
          <cell r="G79">
            <v>1.1499999999999999</v>
          </cell>
        </row>
        <row r="80">
          <cell r="G80">
            <v>0</v>
          </cell>
        </row>
        <row r="83">
          <cell r="G83">
            <v>0.158</v>
          </cell>
        </row>
        <row r="126">
          <cell r="F126">
            <v>0</v>
          </cell>
        </row>
      </sheetData>
      <sheetData sheetId="8" refreshError="1"/>
      <sheetData sheetId="9"/>
      <sheetData sheetId="10"/>
      <sheetData sheetId="11">
        <row r="9">
          <cell r="D9" t="str">
            <v>Scénario 4</v>
          </cell>
        </row>
        <row r="13">
          <cell r="D13" t="str">
            <v xml:space="preserve"> 4</v>
          </cell>
        </row>
        <row r="23">
          <cell r="D23">
            <v>0.85</v>
          </cell>
        </row>
        <row r="54">
          <cell r="D54">
            <v>43374</v>
          </cell>
        </row>
        <row r="252">
          <cell r="D252">
            <v>9</v>
          </cell>
        </row>
        <row r="454">
          <cell r="D454">
            <v>0</v>
          </cell>
        </row>
        <row r="469">
          <cell r="D469">
            <v>0</v>
          </cell>
        </row>
        <row r="473">
          <cell r="D473">
            <v>0</v>
          </cell>
        </row>
        <row r="483">
          <cell r="D483">
            <v>365.25</v>
          </cell>
        </row>
      </sheetData>
      <sheetData sheetId="12">
        <row r="96">
          <cell r="C96">
            <v>43312</v>
          </cell>
        </row>
        <row r="99">
          <cell r="C99">
            <v>43373</v>
          </cell>
        </row>
        <row r="101">
          <cell r="C101">
            <v>50678</v>
          </cell>
        </row>
        <row r="111">
          <cell r="C111">
            <v>43373</v>
          </cell>
        </row>
        <row r="164">
          <cell r="I164">
            <v>179.46909784740819</v>
          </cell>
        </row>
      </sheetData>
      <sheetData sheetId="13">
        <row r="93">
          <cell r="D93">
            <v>0.33333333333333331</v>
          </cell>
        </row>
      </sheetData>
      <sheetData sheetId="14">
        <row r="11">
          <cell r="C11">
            <v>43373</v>
          </cell>
        </row>
      </sheetData>
      <sheetData sheetId="15"/>
      <sheetData sheetId="16">
        <row r="90">
          <cell r="F90">
            <v>0</v>
          </cell>
          <cell r="G90">
            <v>0</v>
          </cell>
          <cell r="H90">
            <v>0</v>
          </cell>
          <cell r="I90">
            <v>1</v>
          </cell>
          <cell r="J90">
            <v>1</v>
          </cell>
          <cell r="K90">
            <v>1</v>
          </cell>
          <cell r="L90">
            <v>1</v>
          </cell>
          <cell r="M90">
            <v>1</v>
          </cell>
          <cell r="N90">
            <v>1</v>
          </cell>
          <cell r="O90">
            <v>2</v>
          </cell>
          <cell r="P90">
            <v>2</v>
          </cell>
          <cell r="Q90">
            <v>2</v>
          </cell>
          <cell r="R90">
            <v>2</v>
          </cell>
          <cell r="S90">
            <v>3</v>
          </cell>
          <cell r="T90">
            <v>3</v>
          </cell>
          <cell r="U90">
            <v>3</v>
          </cell>
          <cell r="V90">
            <v>3</v>
          </cell>
          <cell r="W90">
            <v>4</v>
          </cell>
          <cell r="X90">
            <v>4</v>
          </cell>
          <cell r="Y90">
            <v>4</v>
          </cell>
          <cell r="Z90">
            <v>4</v>
          </cell>
          <cell r="AA90">
            <v>5</v>
          </cell>
          <cell r="AB90">
            <v>5</v>
          </cell>
          <cell r="AC90">
            <v>5</v>
          </cell>
          <cell r="AD90">
            <v>5</v>
          </cell>
          <cell r="AE90">
            <v>6</v>
          </cell>
          <cell r="AF90">
            <v>6</v>
          </cell>
          <cell r="AG90">
            <v>6</v>
          </cell>
          <cell r="AH90">
            <v>6</v>
          </cell>
          <cell r="AI90">
            <v>7</v>
          </cell>
          <cell r="AJ90">
            <v>7</v>
          </cell>
          <cell r="AK90">
            <v>7</v>
          </cell>
          <cell r="AL90">
            <v>7</v>
          </cell>
          <cell r="AM90">
            <v>8</v>
          </cell>
          <cell r="AN90">
            <v>8</v>
          </cell>
          <cell r="AO90">
            <v>8</v>
          </cell>
          <cell r="AP90">
            <v>8</v>
          </cell>
          <cell r="AQ90">
            <v>9</v>
          </cell>
          <cell r="AR90">
            <v>9</v>
          </cell>
          <cell r="AS90">
            <v>9</v>
          </cell>
          <cell r="AT90">
            <v>9</v>
          </cell>
          <cell r="AU90">
            <v>10</v>
          </cell>
          <cell r="AV90">
            <v>10</v>
          </cell>
          <cell r="AW90">
            <v>10</v>
          </cell>
          <cell r="AX90">
            <v>10</v>
          </cell>
          <cell r="AY90">
            <v>11</v>
          </cell>
          <cell r="AZ90">
            <v>11</v>
          </cell>
          <cell r="BA90">
            <v>11</v>
          </cell>
          <cell r="BB90">
            <v>11</v>
          </cell>
          <cell r="BC90">
            <v>12</v>
          </cell>
          <cell r="BD90">
            <v>12</v>
          </cell>
          <cell r="BE90">
            <v>12</v>
          </cell>
          <cell r="BF90">
            <v>12</v>
          </cell>
          <cell r="BG90">
            <v>13</v>
          </cell>
          <cell r="BH90">
            <v>13</v>
          </cell>
          <cell r="BI90">
            <v>13</v>
          </cell>
          <cell r="BJ90">
            <v>13</v>
          </cell>
          <cell r="BK90">
            <v>14</v>
          </cell>
          <cell r="BL90">
            <v>14</v>
          </cell>
          <cell r="BM90">
            <v>14</v>
          </cell>
          <cell r="BN90">
            <v>14</v>
          </cell>
          <cell r="BO90">
            <v>15</v>
          </cell>
          <cell r="BP90">
            <v>15</v>
          </cell>
          <cell r="BQ90">
            <v>15</v>
          </cell>
          <cell r="BR90">
            <v>15</v>
          </cell>
          <cell r="BS90">
            <v>16</v>
          </cell>
          <cell r="BT90">
            <v>16</v>
          </cell>
          <cell r="BU90">
            <v>16</v>
          </cell>
          <cell r="BV90">
            <v>16</v>
          </cell>
          <cell r="BW90">
            <v>17</v>
          </cell>
          <cell r="BX90">
            <v>17</v>
          </cell>
          <cell r="BY90">
            <v>17</v>
          </cell>
          <cell r="BZ90">
            <v>17</v>
          </cell>
          <cell r="CA90">
            <v>18</v>
          </cell>
          <cell r="CB90">
            <v>18</v>
          </cell>
          <cell r="CC90">
            <v>18</v>
          </cell>
          <cell r="CD90">
            <v>18</v>
          </cell>
          <cell r="CE90">
            <v>19</v>
          </cell>
          <cell r="CF90">
            <v>19</v>
          </cell>
          <cell r="CG90">
            <v>19</v>
          </cell>
          <cell r="CH90">
            <v>19</v>
          </cell>
          <cell r="CI90">
            <v>20</v>
          </cell>
          <cell r="CJ90">
            <v>20</v>
          </cell>
          <cell r="CK90">
            <v>20</v>
          </cell>
          <cell r="CL90">
            <v>20</v>
          </cell>
          <cell r="CM90">
            <v>21</v>
          </cell>
          <cell r="CN90">
            <v>21</v>
          </cell>
          <cell r="CO90">
            <v>21</v>
          </cell>
          <cell r="CP90">
            <v>21</v>
          </cell>
          <cell r="CQ90">
            <v>22</v>
          </cell>
          <cell r="CR90">
            <v>22</v>
          </cell>
          <cell r="CS90">
            <v>22</v>
          </cell>
          <cell r="CT90">
            <v>22</v>
          </cell>
          <cell r="CU90">
            <v>23</v>
          </cell>
          <cell r="CV90">
            <v>23</v>
          </cell>
          <cell r="CW90">
            <v>23</v>
          </cell>
          <cell r="CX90">
            <v>23</v>
          </cell>
          <cell r="CY90">
            <v>24</v>
          </cell>
          <cell r="CZ90">
            <v>24</v>
          </cell>
          <cell r="DA90">
            <v>24</v>
          </cell>
          <cell r="DB90">
            <v>24</v>
          </cell>
          <cell r="DC90">
            <v>25</v>
          </cell>
          <cell r="DD90">
            <v>25</v>
          </cell>
          <cell r="DE90">
            <v>25</v>
          </cell>
          <cell r="DF90">
            <v>25</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row>
        <row r="94">
          <cell r="F94">
            <v>0</v>
          </cell>
          <cell r="G94">
            <v>0</v>
          </cell>
          <cell r="H94">
            <v>0</v>
          </cell>
          <cell r="I94">
            <v>1</v>
          </cell>
          <cell r="J94">
            <v>1</v>
          </cell>
          <cell r="K94">
            <v>1</v>
          </cell>
          <cell r="L94">
            <v>2</v>
          </cell>
          <cell r="M94">
            <v>2</v>
          </cell>
          <cell r="N94">
            <v>2</v>
          </cell>
          <cell r="O94">
            <v>2</v>
          </cell>
          <cell r="P94">
            <v>3</v>
          </cell>
          <cell r="Q94">
            <v>3</v>
          </cell>
          <cell r="R94">
            <v>3</v>
          </cell>
          <cell r="S94">
            <v>3</v>
          </cell>
          <cell r="T94">
            <v>4</v>
          </cell>
          <cell r="U94">
            <v>4</v>
          </cell>
          <cell r="V94">
            <v>4</v>
          </cell>
          <cell r="W94">
            <v>4</v>
          </cell>
          <cell r="X94">
            <v>5</v>
          </cell>
          <cell r="Y94">
            <v>5</v>
          </cell>
          <cell r="Z94">
            <v>5</v>
          </cell>
          <cell r="AA94">
            <v>5</v>
          </cell>
          <cell r="AB94">
            <v>6</v>
          </cell>
          <cell r="AC94">
            <v>6</v>
          </cell>
          <cell r="AD94">
            <v>6</v>
          </cell>
          <cell r="AE94">
            <v>6</v>
          </cell>
          <cell r="AF94">
            <v>7</v>
          </cell>
          <cell r="AG94">
            <v>7</v>
          </cell>
          <cell r="AH94">
            <v>7</v>
          </cell>
          <cell r="AI94">
            <v>7</v>
          </cell>
          <cell r="AJ94">
            <v>8</v>
          </cell>
          <cell r="AK94">
            <v>8</v>
          </cell>
          <cell r="AL94">
            <v>8</v>
          </cell>
          <cell r="AM94">
            <v>8</v>
          </cell>
          <cell r="AN94">
            <v>9</v>
          </cell>
          <cell r="AO94">
            <v>9</v>
          </cell>
          <cell r="AP94">
            <v>9</v>
          </cell>
          <cell r="AQ94">
            <v>9</v>
          </cell>
          <cell r="AR94">
            <v>10</v>
          </cell>
          <cell r="AS94">
            <v>10</v>
          </cell>
          <cell r="AT94">
            <v>10</v>
          </cell>
          <cell r="AU94">
            <v>10</v>
          </cell>
          <cell r="AV94">
            <v>11</v>
          </cell>
          <cell r="AW94">
            <v>11</v>
          </cell>
          <cell r="AX94">
            <v>11</v>
          </cell>
          <cell r="AY94">
            <v>11</v>
          </cell>
          <cell r="AZ94">
            <v>12</v>
          </cell>
          <cell r="BA94">
            <v>12</v>
          </cell>
          <cell r="BB94">
            <v>12</v>
          </cell>
          <cell r="BC94">
            <v>12</v>
          </cell>
          <cell r="BD94">
            <v>13</v>
          </cell>
          <cell r="BE94">
            <v>13</v>
          </cell>
          <cell r="BF94">
            <v>13</v>
          </cell>
          <cell r="BG94">
            <v>13</v>
          </cell>
          <cell r="BH94">
            <v>14</v>
          </cell>
          <cell r="BI94">
            <v>14</v>
          </cell>
          <cell r="BJ94">
            <v>14</v>
          </cell>
          <cell r="BK94">
            <v>14</v>
          </cell>
          <cell r="BL94">
            <v>15</v>
          </cell>
          <cell r="BM94">
            <v>15</v>
          </cell>
          <cell r="BN94">
            <v>15</v>
          </cell>
          <cell r="BO94">
            <v>15</v>
          </cell>
          <cell r="BP94">
            <v>16</v>
          </cell>
          <cell r="BQ94">
            <v>16</v>
          </cell>
          <cell r="BR94">
            <v>16</v>
          </cell>
          <cell r="BS94">
            <v>16</v>
          </cell>
          <cell r="BT94">
            <v>17</v>
          </cell>
          <cell r="BU94">
            <v>17</v>
          </cell>
          <cell r="BV94">
            <v>17</v>
          </cell>
          <cell r="BW94">
            <v>17</v>
          </cell>
          <cell r="BX94">
            <v>18</v>
          </cell>
          <cell r="BY94">
            <v>18</v>
          </cell>
          <cell r="BZ94">
            <v>18</v>
          </cell>
          <cell r="CA94">
            <v>18</v>
          </cell>
          <cell r="CB94">
            <v>19</v>
          </cell>
          <cell r="CC94">
            <v>19</v>
          </cell>
          <cell r="CD94">
            <v>19</v>
          </cell>
          <cell r="CE94">
            <v>19</v>
          </cell>
          <cell r="CF94">
            <v>20</v>
          </cell>
          <cell r="CG94">
            <v>20</v>
          </cell>
          <cell r="CH94">
            <v>20</v>
          </cell>
          <cell r="CI94">
            <v>20</v>
          </cell>
          <cell r="CJ94">
            <v>21</v>
          </cell>
          <cell r="CK94">
            <v>21</v>
          </cell>
          <cell r="CL94">
            <v>21</v>
          </cell>
          <cell r="CM94">
            <v>21</v>
          </cell>
          <cell r="CN94">
            <v>22</v>
          </cell>
          <cell r="CO94">
            <v>22</v>
          </cell>
          <cell r="CP94">
            <v>22</v>
          </cell>
          <cell r="CQ94">
            <v>22</v>
          </cell>
          <cell r="CR94">
            <v>23</v>
          </cell>
          <cell r="CS94">
            <v>23</v>
          </cell>
          <cell r="CT94">
            <v>23</v>
          </cell>
          <cell r="CU94">
            <v>23</v>
          </cell>
          <cell r="CV94">
            <v>24</v>
          </cell>
          <cell r="CW94">
            <v>24</v>
          </cell>
          <cell r="CX94">
            <v>24</v>
          </cell>
          <cell r="CY94">
            <v>24</v>
          </cell>
          <cell r="CZ94">
            <v>25</v>
          </cell>
          <cell r="DA94">
            <v>25</v>
          </cell>
          <cell r="DB94">
            <v>25</v>
          </cell>
          <cell r="DC94">
            <v>25</v>
          </cell>
          <cell r="DD94">
            <v>26</v>
          </cell>
          <cell r="DE94">
            <v>26</v>
          </cell>
          <cell r="DF94">
            <v>26</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row>
        <row r="1266">
          <cell r="D1266">
            <v>179.46909784740819</v>
          </cell>
        </row>
        <row r="1512">
          <cell r="F1512">
            <v>0</v>
          </cell>
          <cell r="G1512">
            <v>0</v>
          </cell>
          <cell r="H1512">
            <v>1669.4409533875523</v>
          </cell>
          <cell r="I1512">
            <v>2648.8362802906558</v>
          </cell>
          <cell r="J1512">
            <v>2648.8362802906558</v>
          </cell>
          <cell r="K1512">
            <v>2648.8362802906558</v>
          </cell>
          <cell r="L1512">
            <v>2648.0362802906561</v>
          </cell>
          <cell r="M1512">
            <v>2588.8704814278381</v>
          </cell>
          <cell r="N1512">
            <v>2533.5964144499521</v>
          </cell>
          <cell r="O1512">
            <v>2474.7796489932375</v>
          </cell>
          <cell r="P1512">
            <v>2467.1017017224358</v>
          </cell>
          <cell r="Q1512">
            <v>2432.7722438262558</v>
          </cell>
          <cell r="R1512">
            <v>2402.3712125917191</v>
          </cell>
          <cell r="S1512">
            <v>2368.637137842587</v>
          </cell>
          <cell r="T1512">
            <v>2333.9821636981078</v>
          </cell>
          <cell r="U1512">
            <v>2299.43148791671</v>
          </cell>
          <cell r="V1512">
            <v>2268.9976699571812</v>
          </cell>
          <cell r="W1512">
            <v>2235.220403099996</v>
          </cell>
          <cell r="X1512">
            <v>2200.5299484802158</v>
          </cell>
          <cell r="Y1512">
            <v>2165.8644293702682</v>
          </cell>
          <cell r="Z1512">
            <v>2135.2941045925372</v>
          </cell>
          <cell r="AA1512">
            <v>2101.3633661284489</v>
          </cell>
          <cell r="AB1512">
            <v>2066.6042969209288</v>
          </cell>
          <cell r="AC1512">
            <v>2031.845408942962</v>
          </cell>
          <cell r="AD1512">
            <v>2001.1571879801988</v>
          </cell>
          <cell r="AE1512">
            <v>1967.085623756913</v>
          </cell>
          <cell r="AF1512">
            <v>1934.8974535524221</v>
          </cell>
          <cell r="AG1512">
            <v>1902.9061103745441</v>
          </cell>
          <cell r="AH1512">
            <v>1874.8359951181203</v>
          </cell>
          <cell r="AI1512">
            <v>1843.4326243120477</v>
          </cell>
          <cell r="AJ1512">
            <v>1811.1601807421712</v>
          </cell>
          <cell r="AK1512">
            <v>1778.9710222294179</v>
          </cell>
          <cell r="AL1512">
            <v>1750.9487895525192</v>
          </cell>
          <cell r="AM1512">
            <v>1719.583967028482</v>
          </cell>
          <cell r="AN1512">
            <v>1687.3232934560908</v>
          </cell>
          <cell r="AO1512">
            <v>1655.0670449316895</v>
          </cell>
          <cell r="AP1512">
            <v>1626.9724018148559</v>
          </cell>
          <cell r="AQ1512">
            <v>1595.520547569258</v>
          </cell>
          <cell r="AR1512">
            <v>1563.1433832257053</v>
          </cell>
          <cell r="AS1512">
            <v>1530.7608604435954</v>
          </cell>
          <cell r="AT1512">
            <v>1502.544697852335</v>
          </cell>
          <cell r="AU1512">
            <v>1470.9718297026855</v>
          </cell>
          <cell r="AV1512">
            <v>1438.4564789908854</v>
          </cell>
          <cell r="AW1512">
            <v>1406.1271578802275</v>
          </cell>
          <cell r="AX1512">
            <v>1377.7004998231139</v>
          </cell>
          <cell r="AY1512">
            <v>1345.9027949253066</v>
          </cell>
          <cell r="AZ1512">
            <v>1313.1345070087775</v>
          </cell>
          <cell r="BA1512">
            <v>1280.4130854029142</v>
          </cell>
          <cell r="BB1512">
            <v>1251.8646762176056</v>
          </cell>
          <cell r="BC1512">
            <v>1219.9492310256742</v>
          </cell>
          <cell r="BD1512">
            <v>1187.0483240669146</v>
          </cell>
          <cell r="BE1512">
            <v>1154.1241719943696</v>
          </cell>
          <cell r="BF1512">
            <v>1125.3788972096286</v>
          </cell>
          <cell r="BG1512">
            <v>1093.2608917257107</v>
          </cell>
          <cell r="BH1512">
            <v>1060.1363788250958</v>
          </cell>
          <cell r="BI1512">
            <v>1026.984410464441</v>
          </cell>
          <cell r="BJ1512">
            <v>998.01995193076914</v>
          </cell>
          <cell r="BK1512">
            <v>959.17769080299627</v>
          </cell>
          <cell r="BL1512">
            <v>925.82933276300923</v>
          </cell>
          <cell r="BM1512">
            <v>892.66760866882669</v>
          </cell>
          <cell r="BN1512">
            <v>857.23847077414439</v>
          </cell>
          <cell r="BO1512">
            <v>818.12172579908224</v>
          </cell>
          <cell r="BP1512">
            <v>784.48610901613142</v>
          </cell>
          <cell r="BQ1512">
            <v>750.89706478673031</v>
          </cell>
          <cell r="BR1512">
            <v>715.33624986786538</v>
          </cell>
          <cell r="BS1512">
            <v>676.09199969081749</v>
          </cell>
          <cell r="BT1512">
            <v>642.31365065820319</v>
          </cell>
          <cell r="BU1512">
            <v>608.51084055964532</v>
          </cell>
          <cell r="BV1512">
            <v>572.74809505561984</v>
          </cell>
          <cell r="BW1512">
            <v>533.30495180397031</v>
          </cell>
          <cell r="BX1512">
            <v>499.31364479288607</v>
          </cell>
          <cell r="BY1512">
            <v>465.29962538401355</v>
          </cell>
          <cell r="BZ1512">
            <v>430.62270358546306</v>
          </cell>
          <cell r="CA1512">
            <v>397.49500804913652</v>
          </cell>
          <cell r="CB1512">
            <v>363.29566571864393</v>
          </cell>
          <cell r="CC1512">
            <v>329.30526685020413</v>
          </cell>
          <cell r="CD1512">
            <v>299.26226854964239</v>
          </cell>
          <cell r="CE1512">
            <v>265.8701586609273</v>
          </cell>
          <cell r="CF1512">
            <v>231.38321923956133</v>
          </cell>
          <cell r="CG1512">
            <v>196.95665451629773</v>
          </cell>
          <cell r="CH1512">
            <v>166.79683003419927</v>
          </cell>
          <cell r="CI1512">
            <v>133.28774211351922</v>
          </cell>
          <cell r="CJ1512">
            <v>98.6705606854363</v>
          </cell>
          <cell r="CK1512">
            <v>64.039548649240828</v>
          </cell>
          <cell r="CL1512">
            <v>33.691337532024917</v>
          </cell>
          <cell r="CM1512">
            <v>0</v>
          </cell>
          <cell r="CN1512">
            <v>0</v>
          </cell>
          <cell r="CO1512">
            <v>0</v>
          </cell>
          <cell r="CP1512">
            <v>0</v>
          </cell>
          <cell r="CQ1512">
            <v>0</v>
          </cell>
          <cell r="CR1512">
            <v>0</v>
          </cell>
          <cell r="CS1512">
            <v>0</v>
          </cell>
          <cell r="CT1512">
            <v>0</v>
          </cell>
          <cell r="CU1512">
            <v>0</v>
          </cell>
          <cell r="CV1512">
            <v>0</v>
          </cell>
          <cell r="CW1512">
            <v>0</v>
          </cell>
          <cell r="CX1512">
            <v>0</v>
          </cell>
          <cell r="CY1512">
            <v>0</v>
          </cell>
          <cell r="CZ1512">
            <v>0</v>
          </cell>
          <cell r="DA1512">
            <v>0</v>
          </cell>
          <cell r="DB1512">
            <v>0</v>
          </cell>
          <cell r="DC1512">
            <v>0</v>
          </cell>
          <cell r="DD1512">
            <v>0</v>
          </cell>
          <cell r="DE1512">
            <v>0</v>
          </cell>
          <cell r="DF1512">
            <v>0</v>
          </cell>
          <cell r="DG1512">
            <v>0</v>
          </cell>
          <cell r="DH1512">
            <v>0</v>
          </cell>
          <cell r="DI1512">
            <v>0</v>
          </cell>
          <cell r="DJ1512">
            <v>0</v>
          </cell>
          <cell r="DK1512">
            <v>0</v>
          </cell>
          <cell r="DL1512">
            <v>0</v>
          </cell>
          <cell r="DM1512">
            <v>0</v>
          </cell>
          <cell r="DN1512">
            <v>0</v>
          </cell>
          <cell r="DO1512">
            <v>0</v>
          </cell>
          <cell r="DP1512">
            <v>0</v>
          </cell>
          <cell r="DQ1512">
            <v>0</v>
          </cell>
          <cell r="DR1512">
            <v>0</v>
          </cell>
          <cell r="DS1512">
            <v>0</v>
          </cell>
          <cell r="DT1512">
            <v>0</v>
          </cell>
          <cell r="DU1512">
            <v>0</v>
          </cell>
          <cell r="DV1512">
            <v>0</v>
          </cell>
          <cell r="DW1512">
            <v>0</v>
          </cell>
          <cell r="DX1512">
            <v>0</v>
          </cell>
          <cell r="DY1512">
            <v>0</v>
          </cell>
          <cell r="DZ1512">
            <v>0</v>
          </cell>
          <cell r="EA1512">
            <v>0</v>
          </cell>
          <cell r="EB1512">
            <v>0</v>
          </cell>
          <cell r="EC1512">
            <v>0</v>
          </cell>
          <cell r="ED1512">
            <v>0</v>
          </cell>
          <cell r="EE1512">
            <v>0</v>
          </cell>
          <cell r="EF1512">
            <v>0</v>
          </cell>
          <cell r="EG1512">
            <v>0</v>
          </cell>
          <cell r="EH1512">
            <v>0</v>
          </cell>
          <cell r="EI1512">
            <v>0</v>
          </cell>
          <cell r="EJ1512">
            <v>0</v>
          </cell>
          <cell r="EK1512">
            <v>0</v>
          </cell>
          <cell r="EL1512">
            <v>0</v>
          </cell>
          <cell r="EM1512">
            <v>0</v>
          </cell>
          <cell r="EN1512">
            <v>0</v>
          </cell>
          <cell r="EO1512">
            <v>0</v>
          </cell>
          <cell r="EP1512">
            <v>0</v>
          </cell>
          <cell r="EQ1512">
            <v>0</v>
          </cell>
          <cell r="ER1512">
            <v>0</v>
          </cell>
          <cell r="ES1512">
            <v>0</v>
          </cell>
          <cell r="ET1512">
            <v>0</v>
          </cell>
          <cell r="EU1512">
            <v>0</v>
          </cell>
          <cell r="EV1512">
            <v>0</v>
          </cell>
          <cell r="EW1512">
            <v>0</v>
          </cell>
          <cell r="EX1512">
            <v>0</v>
          </cell>
          <cell r="EY1512">
            <v>0</v>
          </cell>
          <cell r="EZ1512">
            <v>0</v>
          </cell>
          <cell r="FA1512">
            <v>0</v>
          </cell>
          <cell r="FB1512">
            <v>0</v>
          </cell>
          <cell r="FC1512">
            <v>0</v>
          </cell>
          <cell r="FD1512">
            <v>0</v>
          </cell>
          <cell r="FE1512">
            <v>0</v>
          </cell>
          <cell r="FF1512">
            <v>0</v>
          </cell>
          <cell r="FG1512">
            <v>0</v>
          </cell>
          <cell r="FH1512">
            <v>0</v>
          </cell>
          <cell r="FI1512">
            <v>0</v>
          </cell>
          <cell r="FJ1512">
            <v>0</v>
          </cell>
        </row>
        <row r="1514">
          <cell r="F1514">
            <v>0</v>
          </cell>
          <cell r="G1514">
            <v>0</v>
          </cell>
          <cell r="H1514">
            <v>1669.4409534276558</v>
          </cell>
          <cell r="I1514">
            <v>2648.8362802906558</v>
          </cell>
          <cell r="J1514">
            <v>2648.8362802906558</v>
          </cell>
          <cell r="K1514">
            <v>2648.8362802906558</v>
          </cell>
          <cell r="L1514">
            <v>2648.0362802906561</v>
          </cell>
          <cell r="M1514">
            <v>2588.8704814278381</v>
          </cell>
          <cell r="N1514">
            <v>2533.5964144499521</v>
          </cell>
          <cell r="O1514">
            <v>2474.7796489932375</v>
          </cell>
          <cell r="P1514">
            <v>2467.1017017224358</v>
          </cell>
          <cell r="Q1514">
            <v>2432.7722438262558</v>
          </cell>
          <cell r="R1514">
            <v>2402.3712125917191</v>
          </cell>
          <cell r="S1514">
            <v>2368.637137842587</v>
          </cell>
          <cell r="T1514">
            <v>2333.9821636981078</v>
          </cell>
          <cell r="U1514">
            <v>2299.43148791671</v>
          </cell>
          <cell r="V1514">
            <v>2268.9976699571812</v>
          </cell>
          <cell r="W1514">
            <v>2235.220403099996</v>
          </cell>
          <cell r="X1514">
            <v>2200.5299484802158</v>
          </cell>
          <cell r="Y1514">
            <v>2165.8644293702682</v>
          </cell>
          <cell r="Z1514">
            <v>2135.2941045925372</v>
          </cell>
          <cell r="AA1514">
            <v>2101.3633661284489</v>
          </cell>
          <cell r="AB1514">
            <v>2066.6042969209288</v>
          </cell>
          <cell r="AC1514">
            <v>2031.845408942962</v>
          </cell>
          <cell r="AD1514">
            <v>2001.1571879801988</v>
          </cell>
          <cell r="AE1514">
            <v>1967.085623756913</v>
          </cell>
          <cell r="AF1514">
            <v>1934.8974535524221</v>
          </cell>
          <cell r="AG1514">
            <v>1902.9061103745441</v>
          </cell>
          <cell r="AH1514">
            <v>1874.8359951181203</v>
          </cell>
          <cell r="AI1514">
            <v>1843.4326243120477</v>
          </cell>
          <cell r="AJ1514">
            <v>1811.1601807421712</v>
          </cell>
          <cell r="AK1514">
            <v>1778.9710222294179</v>
          </cell>
          <cell r="AL1514">
            <v>1750.9487895525192</v>
          </cell>
          <cell r="AM1514">
            <v>1719.583967028482</v>
          </cell>
          <cell r="AN1514">
            <v>1687.3232934560908</v>
          </cell>
          <cell r="AO1514">
            <v>1655.0670449316895</v>
          </cell>
          <cell r="AP1514">
            <v>1626.9724018148559</v>
          </cell>
          <cell r="AQ1514">
            <v>1595.520547569258</v>
          </cell>
          <cell r="AR1514">
            <v>1563.1433832257053</v>
          </cell>
          <cell r="AS1514">
            <v>1530.7608604435954</v>
          </cell>
          <cell r="AT1514">
            <v>1502.544697852335</v>
          </cell>
          <cell r="AU1514">
            <v>1470.9718297026855</v>
          </cell>
          <cell r="AV1514">
            <v>1438.4564789908854</v>
          </cell>
          <cell r="AW1514">
            <v>1406.1271578802275</v>
          </cell>
          <cell r="AX1514">
            <v>1377.7004998231139</v>
          </cell>
          <cell r="AY1514">
            <v>1345.9027949253066</v>
          </cell>
          <cell r="AZ1514">
            <v>1313.1345070087775</v>
          </cell>
          <cell r="BA1514">
            <v>1280.4130854029142</v>
          </cell>
          <cell r="BB1514">
            <v>1251.8646762176056</v>
          </cell>
          <cell r="BC1514">
            <v>1219.9492310256742</v>
          </cell>
          <cell r="BD1514">
            <v>1187.0483240669146</v>
          </cell>
          <cell r="BE1514">
            <v>1154.1241719943696</v>
          </cell>
          <cell r="BF1514">
            <v>1125.3788972096286</v>
          </cell>
          <cell r="BG1514">
            <v>1093.2608917257107</v>
          </cell>
          <cell r="BH1514">
            <v>1060.1363788250958</v>
          </cell>
          <cell r="BI1514">
            <v>1026.984410464441</v>
          </cell>
          <cell r="BJ1514">
            <v>998.01995193076914</v>
          </cell>
          <cell r="BK1514">
            <v>960.51515174190342</v>
          </cell>
          <cell r="BL1514">
            <v>927.16679370191639</v>
          </cell>
          <cell r="BM1514">
            <v>894.00506960773384</v>
          </cell>
          <cell r="BN1514">
            <v>859.89763729809385</v>
          </cell>
          <cell r="BO1514">
            <v>822.12151400632104</v>
          </cell>
          <cell r="BP1514">
            <v>788.48589722337022</v>
          </cell>
          <cell r="BQ1514">
            <v>754.89685299396911</v>
          </cell>
          <cell r="BR1514">
            <v>720.66093327059343</v>
          </cell>
          <cell r="BS1514">
            <v>682.76049449674167</v>
          </cell>
          <cell r="BT1514">
            <v>648.98214546412737</v>
          </cell>
          <cell r="BU1514">
            <v>615.17933536556939</v>
          </cell>
          <cell r="BV1514">
            <v>580.74466517049871</v>
          </cell>
          <cell r="BW1514">
            <v>542.6484982990288</v>
          </cell>
          <cell r="BX1514">
            <v>508.65719128794456</v>
          </cell>
          <cell r="BY1514">
            <v>474.64317187907204</v>
          </cell>
          <cell r="BZ1514">
            <v>440.0132790937709</v>
          </cell>
          <cell r="CA1514">
            <v>401.72614636580005</v>
          </cell>
          <cell r="CB1514">
            <v>367.52680403530746</v>
          </cell>
          <cell r="CC1514">
            <v>333.53640516686767</v>
          </cell>
          <cell r="CD1514">
            <v>299.26226854964239</v>
          </cell>
          <cell r="CE1514">
            <v>265.8701586609273</v>
          </cell>
          <cell r="CF1514">
            <v>231.38321923956133</v>
          </cell>
          <cell r="CG1514">
            <v>196.95665451629773</v>
          </cell>
          <cell r="CH1514">
            <v>166.79683003419927</v>
          </cell>
          <cell r="CI1514">
            <v>133.28774211351922</v>
          </cell>
          <cell r="CJ1514">
            <v>98.6705606854363</v>
          </cell>
          <cell r="CK1514">
            <v>64.039548649240828</v>
          </cell>
          <cell r="CL1514">
            <v>33.691337532024917</v>
          </cell>
          <cell r="CM1514">
            <v>0</v>
          </cell>
          <cell r="CN1514">
            <v>0</v>
          </cell>
          <cell r="CO1514">
            <v>0</v>
          </cell>
          <cell r="CP1514">
            <v>0</v>
          </cell>
          <cell r="CQ1514">
            <v>0</v>
          </cell>
          <cell r="CR1514">
            <v>0</v>
          </cell>
          <cell r="CS1514">
            <v>0</v>
          </cell>
          <cell r="CT1514">
            <v>0</v>
          </cell>
          <cell r="CU1514">
            <v>0</v>
          </cell>
          <cell r="CV1514">
            <v>0</v>
          </cell>
          <cell r="CW1514">
            <v>0</v>
          </cell>
          <cell r="CX1514">
            <v>0</v>
          </cell>
          <cell r="CY1514">
            <v>0</v>
          </cell>
          <cell r="CZ1514">
            <v>0</v>
          </cell>
          <cell r="DA1514">
            <v>0</v>
          </cell>
          <cell r="DB1514">
            <v>0</v>
          </cell>
          <cell r="DC1514">
            <v>0</v>
          </cell>
          <cell r="DD1514">
            <v>0</v>
          </cell>
          <cell r="DE1514">
            <v>0</v>
          </cell>
          <cell r="DF1514">
            <v>0</v>
          </cell>
          <cell r="DG1514">
            <v>0</v>
          </cell>
          <cell r="DH1514">
            <v>0</v>
          </cell>
          <cell r="DI1514">
            <v>0</v>
          </cell>
          <cell r="DJ1514">
            <v>0</v>
          </cell>
          <cell r="DK1514">
            <v>0</v>
          </cell>
          <cell r="DL1514">
            <v>0</v>
          </cell>
          <cell r="DM1514">
            <v>0</v>
          </cell>
          <cell r="DN1514">
            <v>0</v>
          </cell>
          <cell r="DO1514">
            <v>0</v>
          </cell>
          <cell r="DP1514">
            <v>0</v>
          </cell>
          <cell r="DQ1514">
            <v>0</v>
          </cell>
          <cell r="DR1514">
            <v>0</v>
          </cell>
          <cell r="DS1514">
            <v>0</v>
          </cell>
          <cell r="DT1514">
            <v>0</v>
          </cell>
          <cell r="DU1514">
            <v>0</v>
          </cell>
          <cell r="DV1514">
            <v>0</v>
          </cell>
          <cell r="DW1514">
            <v>0</v>
          </cell>
          <cell r="DX1514">
            <v>0</v>
          </cell>
          <cell r="DY1514">
            <v>0</v>
          </cell>
          <cell r="DZ1514">
            <v>0</v>
          </cell>
          <cell r="EA1514">
            <v>0</v>
          </cell>
          <cell r="EB1514">
            <v>0</v>
          </cell>
          <cell r="EC1514">
            <v>0</v>
          </cell>
          <cell r="ED1514">
            <v>0</v>
          </cell>
          <cell r="EE1514">
            <v>0</v>
          </cell>
          <cell r="EF1514">
            <v>0</v>
          </cell>
          <cell r="EG1514">
            <v>0</v>
          </cell>
          <cell r="EH1514">
            <v>0</v>
          </cell>
          <cell r="EI1514">
            <v>0</v>
          </cell>
          <cell r="EJ1514">
            <v>0</v>
          </cell>
          <cell r="EK1514">
            <v>0</v>
          </cell>
          <cell r="EL1514">
            <v>0</v>
          </cell>
          <cell r="EM1514">
            <v>0</v>
          </cell>
          <cell r="EN1514">
            <v>0</v>
          </cell>
          <cell r="EO1514">
            <v>0</v>
          </cell>
          <cell r="EP1514">
            <v>0</v>
          </cell>
          <cell r="EQ1514">
            <v>0</v>
          </cell>
          <cell r="ER1514">
            <v>0</v>
          </cell>
          <cell r="ES1514">
            <v>0</v>
          </cell>
          <cell r="ET1514">
            <v>0</v>
          </cell>
          <cell r="EU1514">
            <v>0</v>
          </cell>
          <cell r="EV1514">
            <v>0</v>
          </cell>
          <cell r="EW1514">
            <v>0</v>
          </cell>
          <cell r="EX1514">
            <v>0</v>
          </cell>
          <cell r="EY1514">
            <v>0</v>
          </cell>
          <cell r="EZ1514">
            <v>0</v>
          </cell>
          <cell r="FA1514">
            <v>0</v>
          </cell>
          <cell r="FB1514">
            <v>0</v>
          </cell>
          <cell r="FC1514">
            <v>0</v>
          </cell>
          <cell r="FD1514">
            <v>0</v>
          </cell>
          <cell r="FE1514">
            <v>0</v>
          </cell>
          <cell r="FF1514">
            <v>0</v>
          </cell>
          <cell r="FG1514">
            <v>0</v>
          </cell>
          <cell r="FH1514">
            <v>0</v>
          </cell>
          <cell r="FI1514">
            <v>0</v>
          </cell>
          <cell r="FJ1514">
            <v>0</v>
          </cell>
        </row>
        <row r="1516">
          <cell r="C1516">
            <v>0</v>
          </cell>
        </row>
        <row r="2027">
          <cell r="D202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RUNS"/>
      <sheetName val="FA - Schedule 1"/>
      <sheetName val="FA - Schedule 11"/>
      <sheetName val="SWAP"/>
      <sheetName val="Summary"/>
      <sheetName val="Checks"/>
      <sheetName val="FS annual"/>
      <sheetName val="Calc. Sheets ---&gt;"/>
      <sheetName val="SPV 3"/>
      <sheetName val="SPV 6"/>
      <sheetName val="Inputs ---&gt;"/>
      <sheetName val="Sc - SPV3"/>
      <sheetName val="Sc - SPV6"/>
      <sheetName val="Input SPV3"/>
      <sheetName val="Input SPV6"/>
      <sheetName val="Account  - Taxes"/>
      <sheetName val="EURIBOR"/>
      <sheetName val="Graphs ---&gt;"/>
      <sheetName val="Graph-DSCR-SPV3"/>
      <sheetName val="Graphs-DSCR-SPV6"/>
      <sheetName val="Graph-LLCR-SPV3"/>
      <sheetName val="Graph-LLCR-SPV6"/>
      <sheetName val="Graph-PMT-SPV3"/>
      <sheetName val="Graph-PMT-SPV6"/>
      <sheetName val="Change Log"/>
    </sheetNames>
    <sheetDataSet>
      <sheetData sheetId="0" refreshError="1"/>
      <sheetData sheetId="1" refreshError="1"/>
      <sheetData sheetId="2" refreshError="1"/>
      <sheetData sheetId="3" refreshError="1"/>
      <sheetData sheetId="4" refreshError="1"/>
      <sheetData sheetId="5">
        <row r="62">
          <cell r="G62">
            <v>0.44585294465464204</v>
          </cell>
          <cell r="J62">
            <v>0.42516184750421615</v>
          </cell>
        </row>
      </sheetData>
      <sheetData sheetId="6">
        <row r="9">
          <cell r="F9">
            <v>30904.352993147411</v>
          </cell>
        </row>
      </sheetData>
      <sheetData sheetId="7" refreshError="1"/>
      <sheetData sheetId="8" refreshError="1"/>
      <sheetData sheetId="9">
        <row r="1301">
          <cell r="D1301">
            <v>1070.5179224535768</v>
          </cell>
        </row>
        <row r="2136">
          <cell r="F2136">
            <v>0</v>
          </cell>
          <cell r="G2136">
            <v>0</v>
          </cell>
          <cell r="H2136">
            <v>0</v>
          </cell>
          <cell r="I2136">
            <v>0</v>
          </cell>
          <cell r="J2136">
            <v>0</v>
          </cell>
          <cell r="K2136">
            <v>0</v>
          </cell>
          <cell r="L2136">
            <v>0</v>
          </cell>
          <cell r="M2136">
            <v>0</v>
          </cell>
          <cell r="N2136">
            <v>0</v>
          </cell>
          <cell r="O2136">
            <v>1116.9600850667339</v>
          </cell>
          <cell r="P2136">
            <v>1116.9600850667339</v>
          </cell>
          <cell r="Q2136">
            <v>1183.8200850667308</v>
          </cell>
          <cell r="R2136">
            <v>1183.8200850667308</v>
          </cell>
          <cell r="S2136">
            <v>1183.8200850667308</v>
          </cell>
          <cell r="T2136">
            <v>1250.6800850667314</v>
          </cell>
          <cell r="U2136">
            <v>1317.540085066732</v>
          </cell>
          <cell r="V2136">
            <v>1384.4000850667326</v>
          </cell>
          <cell r="W2136">
            <v>1429.8670961478128</v>
          </cell>
          <cell r="X2136">
            <v>1473.0175288691134</v>
          </cell>
          <cell r="Y2136">
            <v>1516.8619570428309</v>
          </cell>
          <cell r="Z2136">
            <v>1563.2828049233176</v>
          </cell>
          <cell r="AA2136">
            <v>1606.9759959267176</v>
          </cell>
          <cell r="AB2136">
            <v>1656.5101583207288</v>
          </cell>
          <cell r="AC2136">
            <v>1712.1061106622456</v>
          </cell>
          <cell r="AD2136">
            <v>1770.2806890287029</v>
          </cell>
          <cell r="AE2136">
            <v>1816.529175947524</v>
          </cell>
          <cell r="AF2136">
            <v>1864.4821868272666</v>
          </cell>
          <cell r="AG2136">
            <v>1911.4234216777422</v>
          </cell>
          <cell r="AH2136">
            <v>1960.4362904117079</v>
          </cell>
          <cell r="AI2136">
            <v>1994.4756384652774</v>
          </cell>
          <cell r="AJ2136">
            <v>2028.9750522876238</v>
          </cell>
          <cell r="AK2136">
            <v>2062.1380295580038</v>
          </cell>
          <cell r="AL2136">
            <v>2097.1900289616151</v>
          </cell>
          <cell r="AM2136">
            <v>2131.0416526818281</v>
          </cell>
          <cell r="AN2136">
            <v>2170.1945627056011</v>
          </cell>
          <cell r="AO2136">
            <v>2208.728858298824</v>
          </cell>
          <cell r="AP2136">
            <v>2247.3343397935478</v>
          </cell>
          <cell r="AQ2136">
            <v>2274.4615937219514</v>
          </cell>
          <cell r="AR2136">
            <v>2303.5239657501043</v>
          </cell>
          <cell r="AS2136">
            <v>2331.4334742454939</v>
          </cell>
          <cell r="AT2136">
            <v>2360.3604708605781</v>
          </cell>
          <cell r="AU2136">
            <v>2377.6007827747981</v>
          </cell>
          <cell r="AV2136">
            <v>2396.6762738994476</v>
          </cell>
          <cell r="AW2136">
            <v>2414.1363779910153</v>
          </cell>
          <cell r="AX2136">
            <v>2432.4209283680648</v>
          </cell>
          <cell r="AY2136">
            <v>2438.7679966869437</v>
          </cell>
          <cell r="AZ2136">
            <v>2446.8018088527369</v>
          </cell>
          <cell r="BA2136">
            <v>2453.0339267257441</v>
          </cell>
          <cell r="BB2136">
            <v>2459.8889800742254</v>
          </cell>
          <cell r="BC2136">
            <v>2448.6045416227753</v>
          </cell>
          <cell r="BD2136">
            <v>2435.763227260235</v>
          </cell>
          <cell r="BE2136">
            <v>2421.7146979057761</v>
          </cell>
          <cell r="BF2136">
            <v>2406.8884115330238</v>
          </cell>
          <cell r="BG2136">
            <v>2388.7687958615152</v>
          </cell>
          <cell r="BH2136">
            <v>2375.4086853409899</v>
          </cell>
          <cell r="BI2136">
            <v>2360.2200210779001</v>
          </cell>
          <cell r="BJ2136">
            <v>2345.3307673739137</v>
          </cell>
          <cell r="BK2136">
            <v>2318.0832337637676</v>
          </cell>
          <cell r="BL2136">
            <v>2292.190417137328</v>
          </cell>
          <cell r="BM2136">
            <v>2264.0301509222973</v>
          </cell>
          <cell r="BN2136">
            <v>2235.9984425551484</v>
          </cell>
          <cell r="BO2136">
            <v>2195.179200567005</v>
          </cell>
          <cell r="BP2136">
            <v>2155.6288306161632</v>
          </cell>
          <cell r="BQ2136">
            <v>2113.6608206612846</v>
          </cell>
          <cell r="BR2136">
            <v>2071.6654584507814</v>
          </cell>
          <cell r="BS2136">
            <v>2016.6807527502597</v>
          </cell>
          <cell r="BT2136">
            <v>1962.8908191825826</v>
          </cell>
          <cell r="BU2136">
            <v>1907.5379057049322</v>
          </cell>
          <cell r="BV2136">
            <v>1850.7233273242473</v>
          </cell>
          <cell r="BW2136">
            <v>1779.5162736512518</v>
          </cell>
          <cell r="BX2136">
            <v>1708.849757764506</v>
          </cell>
          <cell r="BY2136">
            <v>1290.568266716642</v>
          </cell>
          <cell r="BZ2136">
            <v>871.87065186669724</v>
          </cell>
          <cell r="CA2136">
            <v>751.934576672194</v>
          </cell>
          <cell r="CB2136">
            <v>637.50628257931385</v>
          </cell>
          <cell r="CC2136">
            <v>523.07849242995053</v>
          </cell>
          <cell r="CD2136">
            <v>418.10205615496835</v>
          </cell>
          <cell r="CE2136">
            <v>302.9751839431749</v>
          </cell>
          <cell r="CF2136">
            <v>218.49208414568903</v>
          </cell>
          <cell r="CG2136">
            <v>107.36307920169168</v>
          </cell>
          <cell r="CH2136">
            <v>0</v>
          </cell>
          <cell r="CI2136">
            <v>0</v>
          </cell>
          <cell r="CJ2136">
            <v>0</v>
          </cell>
          <cell r="CK2136">
            <v>0</v>
          </cell>
          <cell r="CL2136">
            <v>0</v>
          </cell>
          <cell r="CM2136">
            <v>0</v>
          </cell>
          <cell r="CN2136">
            <v>0</v>
          </cell>
          <cell r="CO2136">
            <v>0</v>
          </cell>
          <cell r="CP2136">
            <v>0</v>
          </cell>
          <cell r="CQ2136">
            <v>0</v>
          </cell>
          <cell r="CR2136">
            <v>0</v>
          </cell>
          <cell r="CS2136">
            <v>0</v>
          </cell>
          <cell r="CT2136">
            <v>0</v>
          </cell>
          <cell r="CU2136">
            <v>0</v>
          </cell>
          <cell r="CV2136">
            <v>0</v>
          </cell>
          <cell r="CW2136">
            <v>0</v>
          </cell>
          <cell r="CX2136">
            <v>0</v>
          </cell>
          <cell r="CY2136">
            <v>0</v>
          </cell>
          <cell r="CZ2136">
            <v>0</v>
          </cell>
          <cell r="DA2136">
            <v>0</v>
          </cell>
          <cell r="DB2136">
            <v>0</v>
          </cell>
          <cell r="DC2136">
            <v>0</v>
          </cell>
          <cell r="DD2136">
            <v>0</v>
          </cell>
          <cell r="DE2136">
            <v>0</v>
          </cell>
          <cell r="DF2136">
            <v>0</v>
          </cell>
          <cell r="DG2136">
            <v>0</v>
          </cell>
          <cell r="DH2136">
            <v>0</v>
          </cell>
          <cell r="DI2136">
            <v>0</v>
          </cell>
          <cell r="DJ2136">
            <v>0</v>
          </cell>
          <cell r="DK2136">
            <v>0</v>
          </cell>
          <cell r="DL2136">
            <v>0</v>
          </cell>
          <cell r="DM2136">
            <v>0</v>
          </cell>
          <cell r="DN2136">
            <v>0</v>
          </cell>
          <cell r="DO2136">
            <v>0</v>
          </cell>
          <cell r="DP2136">
            <v>0</v>
          </cell>
          <cell r="DQ2136">
            <v>0</v>
          </cell>
          <cell r="DR2136">
            <v>0</v>
          </cell>
          <cell r="DS2136">
            <v>0</v>
          </cell>
          <cell r="DT2136">
            <v>0</v>
          </cell>
          <cell r="DU2136">
            <v>0</v>
          </cell>
          <cell r="DV2136">
            <v>0</v>
          </cell>
          <cell r="DW2136">
            <v>0</v>
          </cell>
          <cell r="DX2136">
            <v>0</v>
          </cell>
          <cell r="DY2136">
            <v>0</v>
          </cell>
          <cell r="DZ2136">
            <v>0</v>
          </cell>
          <cell r="EA2136">
            <v>0</v>
          </cell>
          <cell r="EB2136">
            <v>0</v>
          </cell>
          <cell r="EC2136">
            <v>0</v>
          </cell>
          <cell r="ED2136">
            <v>0</v>
          </cell>
          <cell r="EE2136">
            <v>0</v>
          </cell>
          <cell r="EF2136">
            <v>0</v>
          </cell>
          <cell r="EG2136">
            <v>0</v>
          </cell>
          <cell r="EH2136">
            <v>0</v>
          </cell>
          <cell r="EI2136">
            <v>0</v>
          </cell>
          <cell r="EJ2136">
            <v>0</v>
          </cell>
          <cell r="EK2136">
            <v>0</v>
          </cell>
          <cell r="EL2136">
            <v>0</v>
          </cell>
          <cell r="EM2136">
            <v>0</v>
          </cell>
          <cell r="EN2136">
            <v>0</v>
          </cell>
          <cell r="EO2136">
            <v>0</v>
          </cell>
          <cell r="EP2136">
            <v>0</v>
          </cell>
          <cell r="EQ2136">
            <v>0</v>
          </cell>
          <cell r="ER2136">
            <v>0</v>
          </cell>
          <cell r="ES2136">
            <v>0</v>
          </cell>
          <cell r="ET2136">
            <v>0</v>
          </cell>
          <cell r="EU2136">
            <v>0</v>
          </cell>
          <cell r="EV2136">
            <v>0</v>
          </cell>
          <cell r="EW2136">
            <v>0</v>
          </cell>
          <cell r="EX2136">
            <v>0</v>
          </cell>
          <cell r="EY2136">
            <v>0</v>
          </cell>
          <cell r="EZ2136">
            <v>0</v>
          </cell>
          <cell r="FA2136">
            <v>0</v>
          </cell>
          <cell r="FB2136">
            <v>0</v>
          </cell>
          <cell r="FC2136">
            <v>0</v>
          </cell>
          <cell r="FD2136">
            <v>0</v>
          </cell>
          <cell r="FE2136">
            <v>0</v>
          </cell>
          <cell r="FF2136">
            <v>0</v>
          </cell>
          <cell r="FG2136">
            <v>0</v>
          </cell>
          <cell r="FH2136">
            <v>0</v>
          </cell>
          <cell r="FI2136">
            <v>0</v>
          </cell>
          <cell r="FJ2136">
            <v>0</v>
          </cell>
        </row>
        <row r="2138">
          <cell r="F2138">
            <v>0</v>
          </cell>
          <cell r="G2138">
            <v>0</v>
          </cell>
          <cell r="H2138">
            <v>0</v>
          </cell>
          <cell r="I2138">
            <v>0</v>
          </cell>
          <cell r="J2138">
            <v>0</v>
          </cell>
          <cell r="K2138">
            <v>0</v>
          </cell>
          <cell r="L2138">
            <v>0</v>
          </cell>
          <cell r="M2138">
            <v>0</v>
          </cell>
          <cell r="N2138">
            <v>0</v>
          </cell>
          <cell r="O2138">
            <v>1116.9600850667339</v>
          </cell>
          <cell r="P2138">
            <v>1116.9600850667339</v>
          </cell>
          <cell r="Q2138">
            <v>1183.8200850667308</v>
          </cell>
          <cell r="R2138">
            <v>1183.8200850667308</v>
          </cell>
          <cell r="S2138">
            <v>1183.8200850667308</v>
          </cell>
          <cell r="T2138">
            <v>1250.6800850667314</v>
          </cell>
          <cell r="U2138">
            <v>1317.540085066732</v>
          </cell>
          <cell r="V2138">
            <v>1384.4000850667326</v>
          </cell>
          <cell r="W2138">
            <v>1429.8670961478128</v>
          </cell>
          <cell r="X2138">
            <v>1473.0175288691134</v>
          </cell>
          <cell r="Y2138">
            <v>1516.8619567659262</v>
          </cell>
          <cell r="Z2138">
            <v>1563.282803891736</v>
          </cell>
          <cell r="AA2138">
            <v>1606.9759935294569</v>
          </cell>
          <cell r="AB2138">
            <v>1656.5101538749186</v>
          </cell>
          <cell r="AC2138">
            <v>1712.1061034649119</v>
          </cell>
          <cell r="AD2138">
            <v>1770.2806783904089</v>
          </cell>
          <cell r="AE2138">
            <v>1816.5291612177371</v>
          </cell>
          <cell r="AF2138">
            <v>1864.4821674133746</v>
          </cell>
          <cell r="AG2138">
            <v>1911.4233970574769</v>
          </cell>
          <cell r="AH2138">
            <v>1960.4362601472858</v>
          </cell>
          <cell r="AI2138">
            <v>1994.475602214321</v>
          </cell>
          <cell r="AJ2138">
            <v>2028.9750098109507</v>
          </cell>
          <cell r="AK2138">
            <v>2062.1379807158355</v>
          </cell>
          <cell r="AL2138">
            <v>2097.1899737341264</v>
          </cell>
          <cell r="AM2138">
            <v>2131.0415911557047</v>
          </cell>
          <cell r="AN2138">
            <v>2170.1944950738489</v>
          </cell>
          <cell r="AO2138">
            <v>2208.7287848659507</v>
          </cell>
          <cell r="AP2138">
            <v>2247.3342609772862</v>
          </cell>
          <cell r="AQ2138">
            <v>2274.4615100404244</v>
          </cell>
          <cell r="AR2138">
            <v>2303.5238778225248</v>
          </cell>
          <cell r="AS2138">
            <v>2331.4333827927294</v>
          </cell>
          <cell r="AT2138">
            <v>2360.3603766187753</v>
          </cell>
          <cell r="AU2138">
            <v>2377.6006865362815</v>
          </cell>
          <cell r="AV2138">
            <v>2396.67617650387</v>
          </cell>
          <cell r="AW2138">
            <v>2414.1362802647236</v>
          </cell>
          <cell r="AX2138">
            <v>2432.4208311108123</v>
          </cell>
          <cell r="AY2138">
            <v>2438.7679006589005</v>
          </cell>
          <cell r="AZ2138">
            <v>2410.7055623668093</v>
          </cell>
          <cell r="BA2138">
            <v>2382.809783617884</v>
          </cell>
          <cell r="BB2138">
            <v>2388.6703682359112</v>
          </cell>
          <cell r="BC2138">
            <v>2377.3859334400513</v>
          </cell>
          <cell r="BD2138">
            <v>2323.5740229060229</v>
          </cell>
          <cell r="BE2138">
            <v>2274.6701219909937</v>
          </cell>
          <cell r="BF2138">
            <v>2258.3680424531922</v>
          </cell>
          <cell r="BG2138">
            <v>2240.2484305500784</v>
          </cell>
          <cell r="BH2138">
            <v>2203.2951425395549</v>
          </cell>
          <cell r="BI2138">
            <v>2160.8160576510199</v>
          </cell>
          <cell r="BJ2138">
            <v>2145.9268079091926</v>
          </cell>
          <cell r="BK2138">
            <v>2118.67927813402</v>
          </cell>
          <cell r="BL2138">
            <v>2064.6059429003144</v>
          </cell>
          <cell r="BM2138">
            <v>2008.4864150817375</v>
          </cell>
          <cell r="BN2138">
            <v>1980.4547097819868</v>
          </cell>
          <cell r="BO2138">
            <v>1939.6354704994092</v>
          </cell>
          <cell r="BP2138">
            <v>1882.9850775582572</v>
          </cell>
          <cell r="BQ2138">
            <v>1812.4513007196556</v>
          </cell>
          <cell r="BR2138">
            <v>1770.455939864949</v>
          </cell>
          <cell r="BS2138">
            <v>1715.4712350001128</v>
          </cell>
          <cell r="BT2138">
            <v>1633.3590891948202</v>
          </cell>
          <cell r="BU2138">
            <v>1548.8393873866598</v>
          </cell>
          <cell r="BV2138">
            <v>1492.0248081379132</v>
          </cell>
          <cell r="BW2138">
            <v>1361.4142200610793</v>
          </cell>
          <cell r="BX2138">
            <v>1290.7477037374827</v>
          </cell>
          <cell r="BY2138">
            <v>872.46621228586309</v>
          </cell>
          <cell r="BZ2138">
            <v>453.76859705932515</v>
          </cell>
          <cell r="CA2138">
            <v>333.83252150960845</v>
          </cell>
          <cell r="CB2138">
            <v>219.40422707727885</v>
          </cell>
          <cell r="CC2138">
            <v>104.97643659882495</v>
          </cell>
          <cell r="CD2138">
            <v>0</v>
          </cell>
          <cell r="CE2138">
            <v>0</v>
          </cell>
          <cell r="CF2138">
            <v>0</v>
          </cell>
          <cell r="CG2138">
            <v>0</v>
          </cell>
          <cell r="CH2138">
            <v>0</v>
          </cell>
          <cell r="CI2138">
            <v>0</v>
          </cell>
          <cell r="CJ2138">
            <v>0</v>
          </cell>
          <cell r="CK2138">
            <v>0</v>
          </cell>
          <cell r="CL2138">
            <v>0</v>
          </cell>
          <cell r="CM2138">
            <v>0</v>
          </cell>
          <cell r="CN2138">
            <v>0</v>
          </cell>
          <cell r="CO2138">
            <v>0</v>
          </cell>
          <cell r="CP2138">
            <v>0</v>
          </cell>
          <cell r="CQ2138">
            <v>0</v>
          </cell>
          <cell r="CR2138">
            <v>0</v>
          </cell>
          <cell r="CS2138">
            <v>0</v>
          </cell>
          <cell r="CT2138">
            <v>0</v>
          </cell>
          <cell r="CU2138">
            <v>0</v>
          </cell>
          <cell r="CV2138">
            <v>0</v>
          </cell>
          <cell r="CW2138">
            <v>0</v>
          </cell>
          <cell r="CX2138">
            <v>0</v>
          </cell>
          <cell r="CY2138">
            <v>0</v>
          </cell>
          <cell r="CZ2138">
            <v>0</v>
          </cell>
          <cell r="DA2138">
            <v>0</v>
          </cell>
          <cell r="DB2138">
            <v>0</v>
          </cell>
          <cell r="DC2138">
            <v>0</v>
          </cell>
          <cell r="DD2138">
            <v>0</v>
          </cell>
          <cell r="DE2138">
            <v>0</v>
          </cell>
          <cell r="DF2138">
            <v>0</v>
          </cell>
          <cell r="DG2138">
            <v>0</v>
          </cell>
          <cell r="DH2138">
            <v>0</v>
          </cell>
          <cell r="DI2138">
            <v>0</v>
          </cell>
          <cell r="DJ2138">
            <v>0</v>
          </cell>
          <cell r="DK2138">
            <v>0</v>
          </cell>
          <cell r="DL2138">
            <v>0</v>
          </cell>
          <cell r="DM2138">
            <v>0</v>
          </cell>
          <cell r="DN2138">
            <v>0</v>
          </cell>
          <cell r="DO2138">
            <v>0</v>
          </cell>
          <cell r="DP2138">
            <v>0</v>
          </cell>
          <cell r="DQ2138">
            <v>0</v>
          </cell>
          <cell r="DR2138">
            <v>0</v>
          </cell>
          <cell r="DS2138">
            <v>0</v>
          </cell>
          <cell r="DT2138">
            <v>0</v>
          </cell>
          <cell r="DU2138">
            <v>0</v>
          </cell>
          <cell r="DV2138">
            <v>0</v>
          </cell>
          <cell r="DW2138">
            <v>0</v>
          </cell>
          <cell r="DX2138">
            <v>0</v>
          </cell>
          <cell r="DY2138">
            <v>0</v>
          </cell>
          <cell r="DZ2138">
            <v>0</v>
          </cell>
          <cell r="EA2138">
            <v>0</v>
          </cell>
          <cell r="EB2138">
            <v>0</v>
          </cell>
          <cell r="EC2138">
            <v>0</v>
          </cell>
          <cell r="ED2138">
            <v>0</v>
          </cell>
          <cell r="EE2138">
            <v>0</v>
          </cell>
          <cell r="EF2138">
            <v>0</v>
          </cell>
          <cell r="EG2138">
            <v>0</v>
          </cell>
          <cell r="EH2138">
            <v>0</v>
          </cell>
          <cell r="EI2138">
            <v>0</v>
          </cell>
          <cell r="EJ2138">
            <v>0</v>
          </cell>
          <cell r="EK2138">
            <v>0</v>
          </cell>
          <cell r="EL2138">
            <v>0</v>
          </cell>
          <cell r="EM2138">
            <v>0</v>
          </cell>
          <cell r="EN2138">
            <v>0</v>
          </cell>
          <cell r="EO2138">
            <v>0</v>
          </cell>
          <cell r="EP2138">
            <v>0</v>
          </cell>
          <cell r="EQ2138">
            <v>0</v>
          </cell>
          <cell r="ER2138">
            <v>0</v>
          </cell>
          <cell r="ES2138">
            <v>0</v>
          </cell>
          <cell r="ET2138">
            <v>0</v>
          </cell>
          <cell r="EU2138">
            <v>0</v>
          </cell>
          <cell r="EV2138">
            <v>0</v>
          </cell>
          <cell r="EW2138">
            <v>0</v>
          </cell>
          <cell r="EX2138">
            <v>0</v>
          </cell>
          <cell r="EY2138">
            <v>0</v>
          </cell>
          <cell r="EZ2138">
            <v>0</v>
          </cell>
          <cell r="FA2138">
            <v>0</v>
          </cell>
          <cell r="FB2138">
            <v>0</v>
          </cell>
          <cell r="FC2138">
            <v>0</v>
          </cell>
          <cell r="FD2138">
            <v>0</v>
          </cell>
          <cell r="FE2138">
            <v>0</v>
          </cell>
          <cell r="FF2138">
            <v>0</v>
          </cell>
          <cell r="FG2138">
            <v>0</v>
          </cell>
          <cell r="FH2138">
            <v>0</v>
          </cell>
          <cell r="FI2138">
            <v>0</v>
          </cell>
          <cell r="FJ2138">
            <v>0</v>
          </cell>
        </row>
        <row r="2140">
          <cell r="C2140">
            <v>0</v>
          </cell>
        </row>
        <row r="2343">
          <cell r="D2343">
            <v>0</v>
          </cell>
        </row>
        <row r="2720">
          <cell r="D2720">
            <v>0</v>
          </cell>
        </row>
        <row r="2768">
          <cell r="D2768">
            <v>0</v>
          </cell>
        </row>
      </sheetData>
      <sheetData sheetId="10">
        <row r="1301">
          <cell r="D1301">
            <v>1185.7834302574327</v>
          </cell>
        </row>
        <row r="2136">
          <cell r="F2136">
            <v>0</v>
          </cell>
          <cell r="G2136">
            <v>0</v>
          </cell>
          <cell r="H2136">
            <v>0</v>
          </cell>
          <cell r="I2136">
            <v>0</v>
          </cell>
          <cell r="J2136">
            <v>0</v>
          </cell>
          <cell r="K2136">
            <v>0</v>
          </cell>
          <cell r="L2136">
            <v>0</v>
          </cell>
          <cell r="M2136">
            <v>0</v>
          </cell>
          <cell r="N2136">
            <v>0</v>
          </cell>
          <cell r="O2136">
            <v>0</v>
          </cell>
          <cell r="P2136">
            <v>0</v>
          </cell>
          <cell r="Q2136">
            <v>1318.828333029116</v>
          </cell>
          <cell r="R2136">
            <v>1318.828333029116</v>
          </cell>
          <cell r="S2136">
            <v>1318.828333029116</v>
          </cell>
          <cell r="T2136">
            <v>1397.2949330291158</v>
          </cell>
          <cell r="U2136">
            <v>1475.7615330291155</v>
          </cell>
          <cell r="V2136">
            <v>1554.2281330291153</v>
          </cell>
          <cell r="W2136">
            <v>1632.694733029115</v>
          </cell>
          <cell r="X2136">
            <v>1693.8395467176124</v>
          </cell>
          <cell r="Y2136">
            <v>1759.4290484675439</v>
          </cell>
          <cell r="Z2136">
            <v>1837.8956484675437</v>
          </cell>
          <cell r="AA2136">
            <v>1902.3199725904487</v>
          </cell>
          <cell r="AB2136">
            <v>1957.9591719317941</v>
          </cell>
          <cell r="AC2136">
            <v>2039.2170051016183</v>
          </cell>
          <cell r="AD2136">
            <v>2122.2383752228197</v>
          </cell>
          <cell r="AE2136">
            <v>2201.3351153133408</v>
          </cell>
          <cell r="AF2136">
            <v>2269.3409088652734</v>
          </cell>
          <cell r="AG2136">
            <v>2336.7298446447385</v>
          </cell>
          <cell r="AH2136">
            <v>2405.0304463117536</v>
          </cell>
          <cell r="AI2136">
            <v>2469.0060104804652</v>
          </cell>
          <cell r="AJ2136">
            <v>2523.2788318836974</v>
          </cell>
          <cell r="AK2136">
            <v>2576.5312803231463</v>
          </cell>
          <cell r="AL2136">
            <v>2630.5012042172712</v>
          </cell>
          <cell r="AM2136">
            <v>2679.9523474979796</v>
          </cell>
          <cell r="AN2136">
            <v>2724.3586895862973</v>
          </cell>
          <cell r="AO2136">
            <v>2768.8230196800178</v>
          </cell>
          <cell r="AP2136">
            <v>2811.1038249899575</v>
          </cell>
          <cell r="AQ2136">
            <v>2848.3354434845642</v>
          </cell>
          <cell r="AR2136">
            <v>2880.2444440284999</v>
          </cell>
          <cell r="AS2136">
            <v>2911.6221782536577</v>
          </cell>
          <cell r="AT2136">
            <v>2941.9587246722149</v>
          </cell>
          <cell r="AU2136">
            <v>2967.07341431436</v>
          </cell>
          <cell r="AV2136">
            <v>2986.6648473555233</v>
          </cell>
          <cell r="AW2136">
            <v>3005.1700087324152</v>
          </cell>
          <cell r="AX2136">
            <v>3022.3719569344721</v>
          </cell>
          <cell r="AY2136">
            <v>3034.1282041840095</v>
          </cell>
          <cell r="AZ2136">
            <v>3040.0997033173935</v>
          </cell>
          <cell r="BA2136">
            <v>3044.764035086755</v>
          </cell>
          <cell r="BB2136">
            <v>3047.8501087611676</v>
          </cell>
          <cell r="BC2136">
            <v>3045.2566938220298</v>
          </cell>
          <cell r="BD2136">
            <v>3036.6238140522601</v>
          </cell>
          <cell r="BE2136">
            <v>3027.5844511632858</v>
          </cell>
          <cell r="BF2136">
            <v>3015.2374517291537</v>
          </cell>
          <cell r="BG2136">
            <v>2997.006356757156</v>
          </cell>
          <cell r="BH2136">
            <v>2984.8951943508946</v>
          </cell>
          <cell r="BI2136">
            <v>2971.5677995435508</v>
          </cell>
          <cell r="BJ2136">
            <v>2956.3340492614352</v>
          </cell>
          <cell r="BK2136">
            <v>2935.2653017441316</v>
          </cell>
          <cell r="BL2136">
            <v>2907.9070413697491</v>
          </cell>
          <cell r="BM2136">
            <v>2878.7611631365007</v>
          </cell>
          <cell r="BN2136">
            <v>2847.4777950504285</v>
          </cell>
          <cell r="BO2136">
            <v>2810.1886017320676</v>
          </cell>
          <cell r="BP2136">
            <v>2766.4259987037376</v>
          </cell>
          <cell r="BQ2136">
            <v>2720.7138816571569</v>
          </cell>
          <cell r="BR2136">
            <v>2672.6508730608748</v>
          </cell>
          <cell r="BS2136">
            <v>2618.4278720008142</v>
          </cell>
          <cell r="BT2136">
            <v>2557.5603301114461</v>
          </cell>
          <cell r="BU2136">
            <v>2495.882170491152</v>
          </cell>
          <cell r="BV2136">
            <v>2429.9006522846598</v>
          </cell>
          <cell r="BW2136">
            <v>2357.6082834087952</v>
          </cell>
          <cell r="BX2136">
            <v>2287.600779020458</v>
          </cell>
          <cell r="BY2136">
            <v>1793.5776070449517</v>
          </cell>
          <cell r="BZ2136">
            <v>1348.4479636365893</v>
          </cell>
          <cell r="CA2136">
            <v>897.33111772651773</v>
          </cell>
          <cell r="CB2136">
            <v>788.55893811952683</v>
          </cell>
          <cell r="CC2136">
            <v>680.57258078632503</v>
          </cell>
          <cell r="CD2136">
            <v>570.50569253392473</v>
          </cell>
          <cell r="CE2136">
            <v>456.51714079798899</v>
          </cell>
          <cell r="CF2136">
            <v>340.05282492012293</v>
          </cell>
          <cell r="CG2136">
            <v>231.53032938461931</v>
          </cell>
          <cell r="CH2136">
            <v>128.5498519938636</v>
          </cell>
          <cell r="CI2136">
            <v>0</v>
          </cell>
          <cell r="CJ2136">
            <v>0</v>
          </cell>
          <cell r="CK2136">
            <v>0</v>
          </cell>
          <cell r="CL2136">
            <v>0</v>
          </cell>
          <cell r="CM2136">
            <v>0</v>
          </cell>
          <cell r="CN2136">
            <v>0</v>
          </cell>
          <cell r="CO2136">
            <v>0</v>
          </cell>
          <cell r="CP2136">
            <v>0</v>
          </cell>
          <cell r="CQ2136">
            <v>0</v>
          </cell>
          <cell r="CR2136">
            <v>0</v>
          </cell>
          <cell r="CS2136">
            <v>0</v>
          </cell>
          <cell r="CT2136">
            <v>0</v>
          </cell>
          <cell r="CU2136">
            <v>0</v>
          </cell>
          <cell r="CV2136">
            <v>0</v>
          </cell>
          <cell r="CW2136">
            <v>0</v>
          </cell>
          <cell r="CX2136">
            <v>0</v>
          </cell>
          <cell r="CY2136">
            <v>0</v>
          </cell>
          <cell r="CZ2136">
            <v>0</v>
          </cell>
          <cell r="DA2136">
            <v>0</v>
          </cell>
          <cell r="DB2136">
            <v>0</v>
          </cell>
          <cell r="DC2136">
            <v>0</v>
          </cell>
          <cell r="DD2136">
            <v>0</v>
          </cell>
          <cell r="DE2136">
            <v>0</v>
          </cell>
          <cell r="DF2136">
            <v>0</v>
          </cell>
          <cell r="DG2136">
            <v>0</v>
          </cell>
          <cell r="DH2136">
            <v>0</v>
          </cell>
          <cell r="DI2136">
            <v>0</v>
          </cell>
          <cell r="DJ2136">
            <v>0</v>
          </cell>
          <cell r="DK2136">
            <v>0</v>
          </cell>
          <cell r="DL2136">
            <v>0</v>
          </cell>
          <cell r="DM2136">
            <v>0</v>
          </cell>
          <cell r="DN2136">
            <v>0</v>
          </cell>
          <cell r="DO2136">
            <v>0</v>
          </cell>
          <cell r="DP2136">
            <v>0</v>
          </cell>
          <cell r="DQ2136">
            <v>0</v>
          </cell>
          <cell r="DR2136">
            <v>0</v>
          </cell>
          <cell r="DS2136">
            <v>0</v>
          </cell>
          <cell r="DT2136">
            <v>0</v>
          </cell>
          <cell r="DU2136">
            <v>0</v>
          </cell>
          <cell r="DV2136">
            <v>0</v>
          </cell>
          <cell r="DW2136">
            <v>0</v>
          </cell>
          <cell r="DX2136">
            <v>0</v>
          </cell>
          <cell r="DY2136">
            <v>0</v>
          </cell>
          <cell r="DZ2136">
            <v>0</v>
          </cell>
          <cell r="EA2136">
            <v>0</v>
          </cell>
          <cell r="EB2136">
            <v>0</v>
          </cell>
          <cell r="EC2136">
            <v>0</v>
          </cell>
          <cell r="ED2136">
            <v>0</v>
          </cell>
          <cell r="EE2136">
            <v>0</v>
          </cell>
          <cell r="EF2136">
            <v>0</v>
          </cell>
          <cell r="EG2136">
            <v>0</v>
          </cell>
          <cell r="EH2136">
            <v>0</v>
          </cell>
          <cell r="EI2136">
            <v>0</v>
          </cell>
          <cell r="EJ2136">
            <v>0</v>
          </cell>
          <cell r="EK2136">
            <v>0</v>
          </cell>
          <cell r="EL2136">
            <v>0</v>
          </cell>
          <cell r="EM2136">
            <v>0</v>
          </cell>
          <cell r="EN2136">
            <v>0</v>
          </cell>
          <cell r="EO2136">
            <v>0</v>
          </cell>
          <cell r="EP2136">
            <v>0</v>
          </cell>
          <cell r="EQ2136">
            <v>0</v>
          </cell>
          <cell r="ER2136">
            <v>0</v>
          </cell>
          <cell r="ES2136">
            <v>0</v>
          </cell>
          <cell r="ET2136">
            <v>0</v>
          </cell>
          <cell r="EU2136">
            <v>0</v>
          </cell>
          <cell r="EV2136">
            <v>0</v>
          </cell>
          <cell r="EW2136">
            <v>0</v>
          </cell>
          <cell r="EX2136">
            <v>0</v>
          </cell>
          <cell r="EY2136">
            <v>0</v>
          </cell>
          <cell r="EZ2136">
            <v>0</v>
          </cell>
          <cell r="FA2136">
            <v>0</v>
          </cell>
          <cell r="FB2136">
            <v>0</v>
          </cell>
          <cell r="FC2136">
            <v>0</v>
          </cell>
          <cell r="FD2136">
            <v>0</v>
          </cell>
          <cell r="FE2136">
            <v>0</v>
          </cell>
          <cell r="FF2136">
            <v>0</v>
          </cell>
          <cell r="FG2136">
            <v>0</v>
          </cell>
          <cell r="FH2136">
            <v>0</v>
          </cell>
          <cell r="FI2136">
            <v>0</v>
          </cell>
          <cell r="FJ2136">
            <v>0</v>
          </cell>
        </row>
        <row r="2138">
          <cell r="F2138">
            <v>0</v>
          </cell>
          <cell r="G2138">
            <v>0</v>
          </cell>
          <cell r="H2138">
            <v>0</v>
          </cell>
          <cell r="I2138">
            <v>0</v>
          </cell>
          <cell r="J2138">
            <v>0</v>
          </cell>
          <cell r="K2138">
            <v>0</v>
          </cell>
          <cell r="L2138">
            <v>0</v>
          </cell>
          <cell r="M2138">
            <v>0</v>
          </cell>
          <cell r="N2138">
            <v>0</v>
          </cell>
          <cell r="O2138">
            <v>0</v>
          </cell>
          <cell r="P2138">
            <v>0</v>
          </cell>
          <cell r="Q2138">
            <v>1318.828333029116</v>
          </cell>
          <cell r="R2138">
            <v>1318.828333029116</v>
          </cell>
          <cell r="S2138">
            <v>1318.828333029116</v>
          </cell>
          <cell r="T2138">
            <v>1397.2949996957796</v>
          </cell>
          <cell r="U2138">
            <v>1475.7616663624467</v>
          </cell>
          <cell r="V2138">
            <v>1554.2283330291139</v>
          </cell>
          <cell r="W2138">
            <v>1632.694999695781</v>
          </cell>
          <cell r="X2138">
            <v>1693.8401431176098</v>
          </cell>
          <cell r="Y2138">
            <v>1759.4300368546246</v>
          </cell>
          <cell r="Z2138">
            <v>1837.8967035212918</v>
          </cell>
          <cell r="AA2138">
            <v>1902.3214666628483</v>
          </cell>
          <cell r="AB2138">
            <v>1957.9581454339204</v>
          </cell>
          <cell r="AC2138">
            <v>2039.2161550917626</v>
          </cell>
          <cell r="AD2138">
            <v>2122.2377275817271</v>
          </cell>
          <cell r="AE2138">
            <v>2201.3346902912199</v>
          </cell>
          <cell r="AF2138">
            <v>2269.3407217436215</v>
          </cell>
          <cell r="AG2138">
            <v>2336.729906364304</v>
          </cell>
          <cell r="AH2138">
            <v>2405.0307637398619</v>
          </cell>
          <cell r="AI2138">
            <v>2469.0065866675905</v>
          </cell>
          <cell r="AJ2138">
            <v>2523.2796663190638</v>
          </cell>
          <cell r="AK2138">
            <v>2576.5323695250663</v>
          </cell>
          <cell r="AL2138">
            <v>2630.5025412485775</v>
          </cell>
          <cell r="AM2138">
            <v>2679.953922750803</v>
          </cell>
          <cell r="AN2138">
            <v>2724.3604909319365</v>
          </cell>
          <cell r="AO2138">
            <v>2768.8250323775828</v>
          </cell>
          <cell r="AP2138">
            <v>2811.1060316829025</v>
          </cell>
          <cell r="AQ2138">
            <v>2848.3378246383363</v>
          </cell>
          <cell r="AR2138">
            <v>2880.2469778476734</v>
          </cell>
          <cell r="AS2138">
            <v>2911.6248405712031</v>
          </cell>
          <cell r="AT2138">
            <v>2941.9614915786042</v>
          </cell>
          <cell r="AU2138">
            <v>2967.0762606221215</v>
          </cell>
          <cell r="AV2138">
            <v>2986.6677466800575</v>
          </cell>
          <cell r="AW2138">
            <v>3005.1729351875092</v>
          </cell>
          <cell r="AX2138">
            <v>3022.3748853251673</v>
          </cell>
          <cell r="AY2138">
            <v>3034.1311102145883</v>
          </cell>
          <cell r="AZ2138">
            <v>3006.3637011903174</v>
          </cell>
          <cell r="BA2138">
            <v>2965.1838515899035</v>
          </cell>
          <cell r="BB2138">
            <v>2968.2698367473058</v>
          </cell>
          <cell r="BC2138">
            <v>2965.6763146988633</v>
          </cell>
          <cell r="BD2138">
            <v>2919.3832298683446</v>
          </cell>
          <cell r="BE2138">
            <v>2861.6400899250948</v>
          </cell>
          <cell r="BF2138">
            <v>2849.2929358938145</v>
          </cell>
          <cell r="BG2138">
            <v>2831.0616728080167</v>
          </cell>
          <cell r="BH2138">
            <v>2780.5068675360599</v>
          </cell>
          <cell r="BI2138">
            <v>2719.3255418815115</v>
          </cell>
          <cell r="BJ2138">
            <v>2704.0915868251941</v>
          </cell>
          <cell r="BK2138">
            <v>2683.0226258557213</v>
          </cell>
          <cell r="BL2138">
            <v>2614.1046044235509</v>
          </cell>
          <cell r="BM2138">
            <v>2536.073883691769</v>
          </cell>
          <cell r="BN2138">
            <v>2504.7902822028882</v>
          </cell>
          <cell r="BO2138">
            <v>2467.5008520776501</v>
          </cell>
          <cell r="BP2138">
            <v>2393.4093890750019</v>
          </cell>
          <cell r="BQ2138">
            <v>2298.2916011580301</v>
          </cell>
          <cell r="BR2138">
            <v>2250.2283485571124</v>
          </cell>
          <cell r="BS2138">
            <v>2196.0051040998969</v>
          </cell>
          <cell r="BT2138">
            <v>2121.0255306619497</v>
          </cell>
          <cell r="BU2138">
            <v>2039.3650148983088</v>
          </cell>
          <cell r="BV2138">
            <v>1973.3835070041241</v>
          </cell>
          <cell r="BW2138">
            <v>1901.0911468599243</v>
          </cell>
          <cell r="BX2138">
            <v>1831.08364956327</v>
          </cell>
          <cell r="BY2138">
            <v>1337.0604824312486</v>
          </cell>
          <cell r="BZ2138">
            <v>891.93084164043512</v>
          </cell>
          <cell r="CA2138">
            <v>440.81399614808237</v>
          </cell>
          <cell r="CB2138">
            <v>332.04181480307409</v>
          </cell>
          <cell r="CC2138">
            <v>224.0554536377812</v>
          </cell>
          <cell r="CD2138">
            <v>113.98855953180448</v>
          </cell>
          <cell r="CE2138">
            <v>0</v>
          </cell>
          <cell r="CF2138">
            <v>0</v>
          </cell>
          <cell r="CG2138">
            <v>0</v>
          </cell>
          <cell r="CH2138">
            <v>0</v>
          </cell>
          <cell r="CI2138">
            <v>0</v>
          </cell>
          <cell r="CJ2138">
            <v>0</v>
          </cell>
          <cell r="CK2138">
            <v>0</v>
          </cell>
          <cell r="CL2138">
            <v>0</v>
          </cell>
          <cell r="CM2138">
            <v>0</v>
          </cell>
          <cell r="CN2138">
            <v>0</v>
          </cell>
          <cell r="CO2138">
            <v>0</v>
          </cell>
          <cell r="CP2138">
            <v>0</v>
          </cell>
          <cell r="CQ2138">
            <v>0</v>
          </cell>
          <cell r="CR2138">
            <v>0</v>
          </cell>
          <cell r="CS2138">
            <v>0</v>
          </cell>
          <cell r="CT2138">
            <v>0</v>
          </cell>
          <cell r="CU2138">
            <v>0</v>
          </cell>
          <cell r="CV2138">
            <v>0</v>
          </cell>
          <cell r="CW2138">
            <v>0</v>
          </cell>
          <cell r="CX2138">
            <v>0</v>
          </cell>
          <cell r="CY2138">
            <v>0</v>
          </cell>
          <cell r="CZ2138">
            <v>0</v>
          </cell>
          <cell r="DA2138">
            <v>0</v>
          </cell>
          <cell r="DB2138">
            <v>0</v>
          </cell>
          <cell r="DC2138">
            <v>0</v>
          </cell>
          <cell r="DD2138">
            <v>0</v>
          </cell>
          <cell r="DE2138">
            <v>0</v>
          </cell>
          <cell r="DF2138">
            <v>0</v>
          </cell>
          <cell r="DG2138">
            <v>0</v>
          </cell>
          <cell r="DH2138">
            <v>0</v>
          </cell>
          <cell r="DI2138">
            <v>0</v>
          </cell>
          <cell r="DJ2138">
            <v>0</v>
          </cell>
          <cell r="DK2138">
            <v>0</v>
          </cell>
          <cell r="DL2138">
            <v>0</v>
          </cell>
          <cell r="DM2138">
            <v>0</v>
          </cell>
          <cell r="DN2138">
            <v>0</v>
          </cell>
          <cell r="DO2138">
            <v>0</v>
          </cell>
          <cell r="DP2138">
            <v>0</v>
          </cell>
          <cell r="DQ2138">
            <v>0</v>
          </cell>
          <cell r="DR2138">
            <v>0</v>
          </cell>
          <cell r="DS2138">
            <v>0</v>
          </cell>
          <cell r="DT2138">
            <v>0</v>
          </cell>
          <cell r="DU2138">
            <v>0</v>
          </cell>
          <cell r="DV2138">
            <v>0</v>
          </cell>
          <cell r="DW2138">
            <v>0</v>
          </cell>
          <cell r="DX2138">
            <v>0</v>
          </cell>
          <cell r="DY2138">
            <v>0</v>
          </cell>
          <cell r="DZ2138">
            <v>0</v>
          </cell>
          <cell r="EA2138">
            <v>0</v>
          </cell>
          <cell r="EB2138">
            <v>0</v>
          </cell>
          <cell r="EC2138">
            <v>0</v>
          </cell>
          <cell r="ED2138">
            <v>0</v>
          </cell>
          <cell r="EE2138">
            <v>0</v>
          </cell>
          <cell r="EF2138">
            <v>0</v>
          </cell>
          <cell r="EG2138">
            <v>0</v>
          </cell>
          <cell r="EH2138">
            <v>0</v>
          </cell>
          <cell r="EI2138">
            <v>0</v>
          </cell>
          <cell r="EJ2138">
            <v>0</v>
          </cell>
          <cell r="EK2138">
            <v>0</v>
          </cell>
          <cell r="EL2138">
            <v>0</v>
          </cell>
          <cell r="EM2138">
            <v>0</v>
          </cell>
          <cell r="EN2138">
            <v>0</v>
          </cell>
          <cell r="EO2138">
            <v>0</v>
          </cell>
          <cell r="EP2138">
            <v>0</v>
          </cell>
          <cell r="EQ2138">
            <v>0</v>
          </cell>
          <cell r="ER2138">
            <v>0</v>
          </cell>
          <cell r="ES2138">
            <v>0</v>
          </cell>
          <cell r="ET2138">
            <v>0</v>
          </cell>
          <cell r="EU2138">
            <v>0</v>
          </cell>
          <cell r="EV2138">
            <v>0</v>
          </cell>
          <cell r="EW2138">
            <v>0</v>
          </cell>
          <cell r="EX2138">
            <v>0</v>
          </cell>
          <cell r="EY2138">
            <v>0</v>
          </cell>
          <cell r="EZ2138">
            <v>0</v>
          </cell>
          <cell r="FA2138">
            <v>0</v>
          </cell>
          <cell r="FB2138">
            <v>0</v>
          </cell>
          <cell r="FC2138">
            <v>0</v>
          </cell>
          <cell r="FD2138">
            <v>0</v>
          </cell>
          <cell r="FE2138">
            <v>0</v>
          </cell>
          <cell r="FF2138">
            <v>0</v>
          </cell>
          <cell r="FG2138">
            <v>0</v>
          </cell>
          <cell r="FH2138">
            <v>0</v>
          </cell>
          <cell r="FI2138">
            <v>0</v>
          </cell>
          <cell r="FJ2138">
            <v>0</v>
          </cell>
        </row>
        <row r="2140">
          <cell r="C2140">
            <v>0</v>
          </cell>
        </row>
        <row r="2343">
          <cell r="D2343">
            <v>0</v>
          </cell>
        </row>
        <row r="2720">
          <cell r="D2720">
            <v>0</v>
          </cell>
        </row>
        <row r="2765">
          <cell r="D2765">
            <v>0</v>
          </cell>
        </row>
      </sheetData>
      <sheetData sheetId="11" refreshError="1"/>
      <sheetData sheetId="12">
        <row r="9">
          <cell r="D9" t="str">
            <v>Scénario 1</v>
          </cell>
        </row>
        <row r="13">
          <cell r="D13" t="str">
            <v xml:space="preserve"> 1</v>
          </cell>
        </row>
      </sheetData>
      <sheetData sheetId="13">
        <row r="9">
          <cell r="D9" t="str">
            <v>Scénario 1</v>
          </cell>
        </row>
        <row r="13">
          <cell r="D13" t="str">
            <v xml:space="preserve"> 1</v>
          </cell>
        </row>
      </sheetData>
      <sheetData sheetId="14">
        <row r="101">
          <cell r="C101">
            <v>48791</v>
          </cell>
        </row>
        <row r="111">
          <cell r="C111">
            <v>43040</v>
          </cell>
        </row>
        <row r="164">
          <cell r="I164">
            <v>1070.5179224535768</v>
          </cell>
        </row>
      </sheetData>
      <sheetData sheetId="15">
        <row r="101">
          <cell r="C101">
            <v>48852</v>
          </cell>
        </row>
        <row r="111">
          <cell r="C111">
            <v>43040</v>
          </cell>
        </row>
        <row r="164">
          <cell r="I164">
            <v>1185.7834302574327</v>
          </cell>
        </row>
      </sheetData>
      <sheetData sheetId="16">
        <row r="93">
          <cell r="D93">
            <v>0.33333333333333331</v>
          </cell>
        </row>
      </sheetData>
      <sheetData sheetId="17">
        <row r="11">
          <cell r="C11">
            <v>43190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FA Figures"/>
      <sheetName val="FA Schedule 1"/>
      <sheetName val="FA Schedule 11"/>
      <sheetName val="SWAP"/>
      <sheetName val="SENSIS"/>
      <sheetName val="Summary"/>
      <sheetName val="Checks"/>
      <sheetName val="FS annual"/>
      <sheetName val="Calc. Sheets ---&gt;"/>
      <sheetName val="SPV 7"/>
      <sheetName val="Inputs ---&gt;"/>
      <sheetName val="Input SPV7"/>
      <sheetName val="Sc - SPV7"/>
      <sheetName val="Account  - Taxes"/>
      <sheetName val="EURIBOR"/>
      <sheetName val="Graphs SPV7"/>
    </sheetNames>
    <sheetDataSet>
      <sheetData sheetId="0" refreshError="1"/>
      <sheetData sheetId="1" refreshError="1"/>
      <sheetData sheetId="2" refreshError="1"/>
      <sheetData sheetId="3" refreshError="1"/>
      <sheetData sheetId="4" refreshError="1"/>
      <sheetData sheetId="5" refreshError="1"/>
      <sheetData sheetId="6">
        <row r="59">
          <cell r="G59">
            <v>0.31635613614884522</v>
          </cell>
        </row>
      </sheetData>
      <sheetData sheetId="7">
        <row r="9">
          <cell r="F9">
            <v>34777.071144113841</v>
          </cell>
        </row>
        <row r="60">
          <cell r="H60">
            <v>758</v>
          </cell>
        </row>
        <row r="72">
          <cell r="G72">
            <v>0</v>
          </cell>
        </row>
        <row r="75">
          <cell r="G75">
            <v>0.19800000000000001</v>
          </cell>
        </row>
      </sheetData>
      <sheetData sheetId="8"/>
      <sheetData sheetId="9" refreshError="1"/>
      <sheetData sheetId="10">
        <row r="90">
          <cell r="F90">
            <v>0</v>
          </cell>
          <cell r="G90">
            <v>0</v>
          </cell>
          <cell r="H90">
            <v>0</v>
          </cell>
          <cell r="I90">
            <v>0</v>
          </cell>
          <cell r="J90">
            <v>0</v>
          </cell>
          <cell r="K90">
            <v>0</v>
          </cell>
          <cell r="L90">
            <v>0</v>
          </cell>
          <cell r="M90">
            <v>0</v>
          </cell>
          <cell r="N90">
            <v>0</v>
          </cell>
          <cell r="O90">
            <v>0</v>
          </cell>
          <cell r="P90">
            <v>1</v>
          </cell>
          <cell r="Q90">
            <v>1</v>
          </cell>
          <cell r="R90">
            <v>1</v>
          </cell>
          <cell r="S90">
            <v>1</v>
          </cell>
          <cell r="T90">
            <v>1</v>
          </cell>
          <cell r="U90">
            <v>1</v>
          </cell>
          <cell r="V90">
            <v>1</v>
          </cell>
          <cell r="W90">
            <v>1</v>
          </cell>
          <cell r="X90">
            <v>1</v>
          </cell>
          <cell r="Y90">
            <v>2</v>
          </cell>
          <cell r="Z90">
            <v>2</v>
          </cell>
          <cell r="AA90">
            <v>2</v>
          </cell>
          <cell r="AB90">
            <v>2</v>
          </cell>
          <cell r="AC90">
            <v>3</v>
          </cell>
          <cell r="AD90">
            <v>3</v>
          </cell>
          <cell r="AE90">
            <v>3</v>
          </cell>
          <cell r="AF90">
            <v>3</v>
          </cell>
          <cell r="AG90">
            <v>4</v>
          </cell>
          <cell r="AH90">
            <v>4</v>
          </cell>
          <cell r="AI90">
            <v>4</v>
          </cell>
          <cell r="AJ90">
            <v>4</v>
          </cell>
          <cell r="AK90">
            <v>5</v>
          </cell>
          <cell r="AL90">
            <v>5</v>
          </cell>
          <cell r="AM90">
            <v>5</v>
          </cell>
          <cell r="AN90">
            <v>5</v>
          </cell>
          <cell r="AO90">
            <v>6</v>
          </cell>
          <cell r="AP90">
            <v>6</v>
          </cell>
          <cell r="AQ90">
            <v>6</v>
          </cell>
          <cell r="AR90">
            <v>6</v>
          </cell>
          <cell r="AS90">
            <v>7</v>
          </cell>
          <cell r="AT90">
            <v>7</v>
          </cell>
          <cell r="AU90">
            <v>7</v>
          </cell>
          <cell r="AV90">
            <v>7</v>
          </cell>
          <cell r="AW90">
            <v>8</v>
          </cell>
          <cell r="AX90">
            <v>8</v>
          </cell>
          <cell r="AY90">
            <v>8</v>
          </cell>
          <cell r="AZ90">
            <v>8</v>
          </cell>
          <cell r="BA90">
            <v>9</v>
          </cell>
          <cell r="BB90">
            <v>9</v>
          </cell>
          <cell r="BC90">
            <v>9</v>
          </cell>
          <cell r="BD90">
            <v>9</v>
          </cell>
          <cell r="BE90">
            <v>10</v>
          </cell>
          <cell r="BF90">
            <v>10</v>
          </cell>
          <cell r="BG90">
            <v>10</v>
          </cell>
          <cell r="BH90">
            <v>10</v>
          </cell>
          <cell r="BI90">
            <v>11</v>
          </cell>
          <cell r="BJ90">
            <v>11</v>
          </cell>
          <cell r="BK90">
            <v>11</v>
          </cell>
          <cell r="BL90">
            <v>11</v>
          </cell>
          <cell r="BM90">
            <v>12</v>
          </cell>
          <cell r="BN90">
            <v>12</v>
          </cell>
          <cell r="BO90">
            <v>12</v>
          </cell>
          <cell r="BP90">
            <v>12</v>
          </cell>
          <cell r="BQ90">
            <v>13</v>
          </cell>
          <cell r="BR90">
            <v>13</v>
          </cell>
          <cell r="BS90">
            <v>13</v>
          </cell>
          <cell r="BT90">
            <v>13</v>
          </cell>
          <cell r="BU90">
            <v>14</v>
          </cell>
          <cell r="BV90">
            <v>14</v>
          </cell>
          <cell r="BW90">
            <v>14</v>
          </cell>
          <cell r="BX90">
            <v>14</v>
          </cell>
          <cell r="BY90">
            <v>15</v>
          </cell>
          <cell r="BZ90">
            <v>15</v>
          </cell>
          <cell r="CA90">
            <v>15</v>
          </cell>
          <cell r="CB90">
            <v>15</v>
          </cell>
          <cell r="CC90">
            <v>16</v>
          </cell>
          <cell r="CD90">
            <v>16</v>
          </cell>
          <cell r="CE90">
            <v>16</v>
          </cell>
          <cell r="CF90">
            <v>16</v>
          </cell>
          <cell r="CG90">
            <v>17</v>
          </cell>
          <cell r="CH90">
            <v>17</v>
          </cell>
          <cell r="CI90">
            <v>17</v>
          </cell>
          <cell r="CJ90">
            <v>17</v>
          </cell>
          <cell r="CK90">
            <v>18</v>
          </cell>
          <cell r="CL90">
            <v>18</v>
          </cell>
          <cell r="CM90">
            <v>18</v>
          </cell>
          <cell r="CN90">
            <v>18</v>
          </cell>
          <cell r="CO90">
            <v>19</v>
          </cell>
          <cell r="CP90">
            <v>19</v>
          </cell>
          <cell r="CQ90">
            <v>19</v>
          </cell>
          <cell r="CR90">
            <v>19</v>
          </cell>
          <cell r="CS90">
            <v>20</v>
          </cell>
          <cell r="CT90">
            <v>20</v>
          </cell>
          <cell r="CU90">
            <v>20</v>
          </cell>
          <cell r="CV90">
            <v>20</v>
          </cell>
          <cell r="CW90">
            <v>21</v>
          </cell>
          <cell r="CX90">
            <v>21</v>
          </cell>
          <cell r="CY90">
            <v>21</v>
          </cell>
          <cell r="CZ90">
            <v>21</v>
          </cell>
          <cell r="DA90">
            <v>22</v>
          </cell>
          <cell r="DB90">
            <v>22</v>
          </cell>
          <cell r="DC90">
            <v>22</v>
          </cell>
          <cell r="DD90">
            <v>22</v>
          </cell>
          <cell r="DE90">
            <v>23</v>
          </cell>
          <cell r="DF90">
            <v>23</v>
          </cell>
          <cell r="DG90">
            <v>23</v>
          </cell>
          <cell r="DH90">
            <v>23</v>
          </cell>
          <cell r="DI90">
            <v>24</v>
          </cell>
          <cell r="DJ90">
            <v>24</v>
          </cell>
          <cell r="DK90">
            <v>24</v>
          </cell>
          <cell r="DL90">
            <v>24</v>
          </cell>
          <cell r="DM90">
            <v>25</v>
          </cell>
          <cell r="DN90">
            <v>25</v>
          </cell>
          <cell r="DO90">
            <v>25</v>
          </cell>
          <cell r="DP90">
            <v>25</v>
          </cell>
          <cell r="DQ90">
            <v>25</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row>
        <row r="93">
          <cell r="F93">
            <v>0</v>
          </cell>
          <cell r="G93">
            <v>0</v>
          </cell>
          <cell r="H93">
            <v>0</v>
          </cell>
          <cell r="I93">
            <v>0</v>
          </cell>
          <cell r="J93">
            <v>0</v>
          </cell>
          <cell r="K93">
            <v>0</v>
          </cell>
          <cell r="L93">
            <v>0</v>
          </cell>
          <cell r="M93">
            <v>0</v>
          </cell>
          <cell r="N93">
            <v>0</v>
          </cell>
          <cell r="O93">
            <v>0</v>
          </cell>
          <cell r="P93">
            <v>1</v>
          </cell>
          <cell r="Q93">
            <v>1</v>
          </cell>
          <cell r="R93">
            <v>1</v>
          </cell>
          <cell r="S93">
            <v>1</v>
          </cell>
          <cell r="T93">
            <v>1</v>
          </cell>
          <cell r="U93">
            <v>1</v>
          </cell>
          <cell r="V93">
            <v>1</v>
          </cell>
          <cell r="W93">
            <v>1</v>
          </cell>
          <cell r="X93">
            <v>2</v>
          </cell>
          <cell r="Y93">
            <v>2</v>
          </cell>
          <cell r="Z93">
            <v>2</v>
          </cell>
          <cell r="AA93">
            <v>2</v>
          </cell>
          <cell r="AB93">
            <v>3</v>
          </cell>
          <cell r="AC93">
            <v>3</v>
          </cell>
          <cell r="AD93">
            <v>3</v>
          </cell>
          <cell r="AE93">
            <v>3</v>
          </cell>
          <cell r="AF93">
            <v>4</v>
          </cell>
          <cell r="AG93">
            <v>4</v>
          </cell>
          <cell r="AH93">
            <v>4</v>
          </cell>
          <cell r="AI93">
            <v>4</v>
          </cell>
          <cell r="AJ93">
            <v>5</v>
          </cell>
          <cell r="AK93">
            <v>5</v>
          </cell>
          <cell r="AL93">
            <v>5</v>
          </cell>
          <cell r="AM93">
            <v>5</v>
          </cell>
          <cell r="AN93">
            <v>6</v>
          </cell>
          <cell r="AO93">
            <v>6</v>
          </cell>
          <cell r="AP93">
            <v>6</v>
          </cell>
          <cell r="AQ93">
            <v>6</v>
          </cell>
          <cell r="AR93">
            <v>7</v>
          </cell>
          <cell r="AS93">
            <v>7</v>
          </cell>
          <cell r="AT93">
            <v>7</v>
          </cell>
          <cell r="AU93">
            <v>7</v>
          </cell>
          <cell r="AV93">
            <v>8</v>
          </cell>
          <cell r="AW93">
            <v>8</v>
          </cell>
          <cell r="AX93">
            <v>8</v>
          </cell>
          <cell r="AY93">
            <v>8</v>
          </cell>
          <cell r="AZ93">
            <v>9</v>
          </cell>
          <cell r="BA93">
            <v>9</v>
          </cell>
          <cell r="BB93">
            <v>9</v>
          </cell>
          <cell r="BC93">
            <v>9</v>
          </cell>
          <cell r="BD93">
            <v>10</v>
          </cell>
          <cell r="BE93">
            <v>10</v>
          </cell>
          <cell r="BF93">
            <v>10</v>
          </cell>
          <cell r="BG93">
            <v>10</v>
          </cell>
          <cell r="BH93">
            <v>11</v>
          </cell>
          <cell r="BI93">
            <v>11</v>
          </cell>
          <cell r="BJ93">
            <v>11</v>
          </cell>
          <cell r="BK93">
            <v>11</v>
          </cell>
          <cell r="BL93">
            <v>12</v>
          </cell>
          <cell r="BM93">
            <v>12</v>
          </cell>
          <cell r="BN93">
            <v>12</v>
          </cell>
          <cell r="BO93">
            <v>12</v>
          </cell>
          <cell r="BP93">
            <v>13</v>
          </cell>
          <cell r="BQ93">
            <v>13</v>
          </cell>
          <cell r="BR93">
            <v>13</v>
          </cell>
          <cell r="BS93">
            <v>13</v>
          </cell>
          <cell r="BT93">
            <v>14</v>
          </cell>
          <cell r="BU93">
            <v>14</v>
          </cell>
          <cell r="BV93">
            <v>14</v>
          </cell>
          <cell r="BW93">
            <v>14</v>
          </cell>
          <cell r="BX93">
            <v>15</v>
          </cell>
          <cell r="BY93">
            <v>15</v>
          </cell>
          <cell r="BZ93">
            <v>15</v>
          </cell>
          <cell r="CA93">
            <v>15</v>
          </cell>
          <cell r="CB93">
            <v>16</v>
          </cell>
          <cell r="CC93">
            <v>16</v>
          </cell>
          <cell r="CD93">
            <v>16</v>
          </cell>
          <cell r="CE93">
            <v>16</v>
          </cell>
          <cell r="CF93">
            <v>17</v>
          </cell>
          <cell r="CG93">
            <v>17</v>
          </cell>
          <cell r="CH93">
            <v>17</v>
          </cell>
          <cell r="CI93">
            <v>17</v>
          </cell>
          <cell r="CJ93">
            <v>18</v>
          </cell>
          <cell r="CK93">
            <v>18</v>
          </cell>
          <cell r="CL93">
            <v>18</v>
          </cell>
          <cell r="CM93">
            <v>18</v>
          </cell>
          <cell r="CN93">
            <v>19</v>
          </cell>
          <cell r="CO93">
            <v>19</v>
          </cell>
          <cell r="CP93">
            <v>19</v>
          </cell>
          <cell r="CQ93">
            <v>19</v>
          </cell>
          <cell r="CR93">
            <v>20</v>
          </cell>
          <cell r="CS93">
            <v>20</v>
          </cell>
          <cell r="CT93">
            <v>20</v>
          </cell>
          <cell r="CU93">
            <v>20</v>
          </cell>
          <cell r="CV93">
            <v>21</v>
          </cell>
          <cell r="CW93">
            <v>21</v>
          </cell>
          <cell r="CX93">
            <v>21</v>
          </cell>
          <cell r="CY93">
            <v>21</v>
          </cell>
          <cell r="CZ93">
            <v>22</v>
          </cell>
          <cell r="DA93">
            <v>22</v>
          </cell>
          <cell r="DB93">
            <v>22</v>
          </cell>
          <cell r="DC93">
            <v>22</v>
          </cell>
          <cell r="DD93">
            <v>23</v>
          </cell>
          <cell r="DE93">
            <v>23</v>
          </cell>
          <cell r="DF93">
            <v>23</v>
          </cell>
          <cell r="DG93">
            <v>23</v>
          </cell>
          <cell r="DH93">
            <v>24</v>
          </cell>
          <cell r="DI93">
            <v>24</v>
          </cell>
          <cell r="DJ93">
            <v>24</v>
          </cell>
          <cell r="DK93">
            <v>24</v>
          </cell>
          <cell r="DL93">
            <v>25</v>
          </cell>
          <cell r="DM93">
            <v>25</v>
          </cell>
          <cell r="DN93">
            <v>25</v>
          </cell>
          <cell r="DO93">
            <v>25</v>
          </cell>
          <cell r="DP93">
            <v>26</v>
          </cell>
          <cell r="DQ93">
            <v>26</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row>
        <row r="1354">
          <cell r="D1354">
            <v>1459.2288275381761</v>
          </cell>
        </row>
        <row r="1590">
          <cell r="F1590">
            <v>0</v>
          </cell>
          <cell r="G1590">
            <v>5675.6060965817387</v>
          </cell>
          <cell r="H1590">
            <v>6743.8016654941248</v>
          </cell>
          <cell r="I1590">
            <v>7844.8673518013693</v>
          </cell>
          <cell r="J1590">
            <v>8939.9767891868978</v>
          </cell>
          <cell r="K1590">
            <v>10030.067277821256</v>
          </cell>
          <cell r="L1590">
            <v>11120.570739678347</v>
          </cell>
          <cell r="M1590">
            <v>12200.437357573459</v>
          </cell>
          <cell r="N1590">
            <v>13281.758826731857</v>
          </cell>
          <cell r="O1590">
            <v>14364.586859236977</v>
          </cell>
          <cell r="P1590">
            <v>22170.382559121161</v>
          </cell>
          <cell r="Q1590">
            <v>22170.382559121161</v>
          </cell>
          <cell r="R1590">
            <v>22169.632559121161</v>
          </cell>
          <cell r="S1590">
            <v>22169.632559121161</v>
          </cell>
          <cell r="T1590">
            <v>22169.632559121161</v>
          </cell>
          <cell r="U1590">
            <v>21735.9741027005</v>
          </cell>
          <cell r="V1590">
            <v>21735.9741027005</v>
          </cell>
          <cell r="W1590">
            <v>21735.9741027005</v>
          </cell>
          <cell r="X1590">
            <v>21303.770336689598</v>
          </cell>
          <cell r="Y1590">
            <v>20995.767083903007</v>
          </cell>
          <cell r="Z1590">
            <v>20694.187047536761</v>
          </cell>
          <cell r="AA1590">
            <v>20393.518935582993</v>
          </cell>
          <cell r="AB1590">
            <v>20095.948921251475</v>
          </cell>
          <cell r="AC1590">
            <v>19790.144974810108</v>
          </cell>
          <cell r="AD1590">
            <v>19489.838323216885</v>
          </cell>
          <cell r="AE1590">
            <v>19187.538103987754</v>
          </cell>
          <cell r="AF1590">
            <v>18888.102127716724</v>
          </cell>
          <cell r="AG1590">
            <v>18581.010784939761</v>
          </cell>
          <cell r="AH1590">
            <v>18273.732165999078</v>
          </cell>
          <cell r="AI1590">
            <v>17961.487966815042</v>
          </cell>
          <cell r="AJ1590">
            <v>17651.822395022151</v>
          </cell>
          <cell r="AK1590">
            <v>17334.538036767412</v>
          </cell>
          <cell r="AL1590">
            <v>17016.134973385451</v>
          </cell>
          <cell r="AM1590">
            <v>16692.095679184211</v>
          </cell>
          <cell r="AN1590">
            <v>16370.302589236573</v>
          </cell>
          <cell r="AO1590">
            <v>16041.35500739314</v>
          </cell>
          <cell r="AP1590">
            <v>15679.072589274212</v>
          </cell>
          <cell r="AQ1590">
            <v>15350.841448369763</v>
          </cell>
          <cell r="AR1590">
            <v>14722.714095332956</v>
          </cell>
          <cell r="AS1590">
            <v>14085.628587617688</v>
          </cell>
          <cell r="AT1590">
            <v>13708.113905111957</v>
          </cell>
          <cell r="AU1590">
            <v>13366.04748545909</v>
          </cell>
          <cell r="AV1590">
            <v>12715.094998797176</v>
          </cell>
          <cell r="AW1590">
            <v>12056.064522892422</v>
          </cell>
          <cell r="AX1590">
            <v>11710.818417454992</v>
          </cell>
          <cell r="AY1590">
            <v>11361.728952937534</v>
          </cell>
          <cell r="AZ1590">
            <v>11014.776000266189</v>
          </cell>
          <cell r="BA1590">
            <v>10659.211844579371</v>
          </cell>
          <cell r="BB1590">
            <v>10293.344928372666</v>
          </cell>
          <cell r="BC1590">
            <v>9927.1328833944244</v>
          </cell>
          <cell r="BD1590">
            <v>9501.4816398199691</v>
          </cell>
          <cell r="BE1590">
            <v>9071.5013047838693</v>
          </cell>
          <cell r="BF1590">
            <v>8696.6118832680222</v>
          </cell>
          <cell r="BG1590">
            <v>8320.680759648496</v>
          </cell>
          <cell r="BH1590">
            <v>7887.8986932864909</v>
          </cell>
          <cell r="BI1590">
            <v>7444.4232065613669</v>
          </cell>
          <cell r="BJ1590">
            <v>7061.572194463125</v>
          </cell>
          <cell r="BK1590">
            <v>6672.9412625990972</v>
          </cell>
          <cell r="BL1590">
            <v>6290.6624312669646</v>
          </cell>
          <cell r="BM1590">
            <v>5995.958301592349</v>
          </cell>
          <cell r="BN1590">
            <v>5682.8406116990027</v>
          </cell>
          <cell r="BO1590">
            <v>5361.6968778525234</v>
          </cell>
          <cell r="BP1590">
            <v>5021.2161393190754</v>
          </cell>
          <cell r="BQ1590">
            <v>4679.6690599108597</v>
          </cell>
          <cell r="BR1590">
            <v>4339.1736298473934</v>
          </cell>
          <cell r="BS1590">
            <v>3994.3441105582424</v>
          </cell>
          <cell r="BT1590">
            <v>3651.3493959396728</v>
          </cell>
          <cell r="BU1590">
            <v>3300.8117581976385</v>
          </cell>
          <cell r="BV1590">
            <v>2947.8494147564043</v>
          </cell>
          <cell r="BW1590">
            <v>2589.4469568540039</v>
          </cell>
          <cell r="BX1590">
            <v>2232.8603931342068</v>
          </cell>
          <cell r="BY1590">
            <v>1867.8293995924646</v>
          </cell>
          <cell r="BZ1590">
            <v>1498.7068259438006</v>
          </cell>
          <cell r="CA1590">
            <v>1122.5818657103086</v>
          </cell>
          <cell r="CB1590">
            <v>748.21433120189181</v>
          </cell>
          <cell r="CC1590">
            <v>516.47893673177668</v>
          </cell>
          <cell r="CD1590">
            <v>289.30684921514717</v>
          </cell>
          <cell r="CE1590">
            <v>123.6523544470615</v>
          </cell>
          <cell r="CF1590">
            <v>37.769758600218537</v>
          </cell>
          <cell r="CG1590">
            <v>0</v>
          </cell>
          <cell r="CH1590">
            <v>0</v>
          </cell>
          <cell r="CI1590">
            <v>0</v>
          </cell>
          <cell r="CJ1590">
            <v>0</v>
          </cell>
          <cell r="CK1590">
            <v>0</v>
          </cell>
          <cell r="CL1590">
            <v>0</v>
          </cell>
          <cell r="CM1590">
            <v>0</v>
          </cell>
          <cell r="CN1590">
            <v>0</v>
          </cell>
          <cell r="CO1590">
            <v>0</v>
          </cell>
          <cell r="CP1590">
            <v>0</v>
          </cell>
          <cell r="CQ1590">
            <v>0</v>
          </cell>
          <cell r="CR1590">
            <v>0</v>
          </cell>
          <cell r="CS1590">
            <v>0</v>
          </cell>
          <cell r="CT1590">
            <v>0</v>
          </cell>
          <cell r="CU1590">
            <v>0</v>
          </cell>
          <cell r="CV1590">
            <v>0</v>
          </cell>
          <cell r="CW1590">
            <v>0</v>
          </cell>
          <cell r="CX1590">
            <v>0</v>
          </cell>
          <cell r="CY1590">
            <v>0</v>
          </cell>
          <cell r="CZ1590">
            <v>0</v>
          </cell>
          <cell r="DA1590">
            <v>0</v>
          </cell>
          <cell r="DB1590">
            <v>0</v>
          </cell>
          <cell r="DC1590">
            <v>0</v>
          </cell>
          <cell r="DD1590">
            <v>0</v>
          </cell>
          <cell r="DE1590">
            <v>0</v>
          </cell>
          <cell r="DF1590">
            <v>0</v>
          </cell>
          <cell r="DG1590">
            <v>0</v>
          </cell>
          <cell r="DH1590">
            <v>0</v>
          </cell>
          <cell r="DI1590">
            <v>0</v>
          </cell>
          <cell r="DJ1590">
            <v>0</v>
          </cell>
          <cell r="DK1590">
            <v>0</v>
          </cell>
          <cell r="DL1590">
            <v>0</v>
          </cell>
          <cell r="DM1590">
            <v>0</v>
          </cell>
          <cell r="DN1590">
            <v>0</v>
          </cell>
          <cell r="DO1590">
            <v>0</v>
          </cell>
          <cell r="DP1590">
            <v>0</v>
          </cell>
          <cell r="DQ1590">
            <v>0</v>
          </cell>
          <cell r="DR1590">
            <v>0</v>
          </cell>
          <cell r="DS1590">
            <v>0</v>
          </cell>
          <cell r="DT1590">
            <v>0</v>
          </cell>
          <cell r="DU1590">
            <v>0</v>
          </cell>
          <cell r="DV1590">
            <v>0</v>
          </cell>
          <cell r="DW1590">
            <v>0</v>
          </cell>
          <cell r="DX1590">
            <v>0</v>
          </cell>
          <cell r="DY1590">
            <v>0</v>
          </cell>
          <cell r="DZ1590">
            <v>0</v>
          </cell>
          <cell r="EA1590">
            <v>0</v>
          </cell>
          <cell r="EB1590">
            <v>0</v>
          </cell>
          <cell r="EC1590">
            <v>0</v>
          </cell>
          <cell r="ED1590">
            <v>0</v>
          </cell>
          <cell r="EE1590">
            <v>0</v>
          </cell>
          <cell r="EF1590">
            <v>0</v>
          </cell>
          <cell r="EG1590">
            <v>0</v>
          </cell>
          <cell r="EH1590">
            <v>0</v>
          </cell>
          <cell r="EI1590">
            <v>0</v>
          </cell>
          <cell r="EJ1590">
            <v>0</v>
          </cell>
          <cell r="EK1590">
            <v>0</v>
          </cell>
          <cell r="EL1590">
            <v>0</v>
          </cell>
          <cell r="EM1590">
            <v>0</v>
          </cell>
          <cell r="EN1590">
            <v>0</v>
          </cell>
          <cell r="EO1590">
            <v>0</v>
          </cell>
          <cell r="EP1590">
            <v>0</v>
          </cell>
          <cell r="EQ1590">
            <v>0</v>
          </cell>
          <cell r="ER1590">
            <v>0</v>
          </cell>
          <cell r="ES1590">
            <v>0</v>
          </cell>
          <cell r="ET1590">
            <v>0</v>
          </cell>
          <cell r="EU1590">
            <v>0</v>
          </cell>
          <cell r="EV1590">
            <v>0</v>
          </cell>
          <cell r="EW1590">
            <v>0</v>
          </cell>
          <cell r="EX1590">
            <v>0</v>
          </cell>
          <cell r="EY1590">
            <v>0</v>
          </cell>
          <cell r="EZ1590">
            <v>0</v>
          </cell>
          <cell r="FA1590">
            <v>0</v>
          </cell>
          <cell r="FB1590">
            <v>0</v>
          </cell>
          <cell r="FC1590">
            <v>0</v>
          </cell>
          <cell r="FD1590">
            <v>0</v>
          </cell>
          <cell r="FE1590">
            <v>0</v>
          </cell>
          <cell r="FF1590">
            <v>0</v>
          </cell>
          <cell r="FG1590">
            <v>0</v>
          </cell>
          <cell r="FH1590">
            <v>0</v>
          </cell>
          <cell r="FI1590">
            <v>0</v>
          </cell>
          <cell r="FJ1590">
            <v>0</v>
          </cell>
        </row>
        <row r="1592">
          <cell r="F1592">
            <v>0</v>
          </cell>
          <cell r="G1592">
            <v>5675.6061242222922</v>
          </cell>
          <cell r="H1592">
            <v>6743.8016919592537</v>
          </cell>
          <cell r="I1592">
            <v>7844.8673770899313</v>
          </cell>
          <cell r="J1592">
            <v>8939.9768132977479</v>
          </cell>
          <cell r="K1592">
            <v>10030.067300753253</v>
          </cell>
          <cell r="L1592">
            <v>11120.570761435272</v>
          </cell>
          <cell r="M1592">
            <v>12200.437378154165</v>
          </cell>
          <cell r="N1592">
            <v>13281.75884613519</v>
          </cell>
          <cell r="O1592">
            <v>14364.586877474972</v>
          </cell>
          <cell r="P1592">
            <v>22170.382559121161</v>
          </cell>
          <cell r="Q1592">
            <v>22170.382559121161</v>
          </cell>
          <cell r="R1592">
            <v>22169.632559121161</v>
          </cell>
          <cell r="S1592">
            <v>22169.632559121161</v>
          </cell>
          <cell r="T1592">
            <v>22169.632559121161</v>
          </cell>
          <cell r="U1592">
            <v>21735.9741027005</v>
          </cell>
          <cell r="V1592">
            <v>21735.9741027005</v>
          </cell>
          <cell r="W1592">
            <v>21735.9741027005</v>
          </cell>
          <cell r="X1592">
            <v>21303.770336689598</v>
          </cell>
          <cell r="Y1592">
            <v>20995.767083903007</v>
          </cell>
          <cell r="Z1592">
            <v>20694.187047536761</v>
          </cell>
          <cell r="AA1592">
            <v>20393.518935582993</v>
          </cell>
          <cell r="AB1592">
            <v>20095.948921251475</v>
          </cell>
          <cell r="AC1592">
            <v>19790.144974810108</v>
          </cell>
          <cell r="AD1592">
            <v>19489.838323216885</v>
          </cell>
          <cell r="AE1592">
            <v>19187.538103987754</v>
          </cell>
          <cell r="AF1592">
            <v>18888.102127716724</v>
          </cell>
          <cell r="AG1592">
            <v>18581.010784939761</v>
          </cell>
          <cell r="AH1592">
            <v>18273.732165999078</v>
          </cell>
          <cell r="AI1592">
            <v>17961.487966815042</v>
          </cell>
          <cell r="AJ1592">
            <v>17651.822395022151</v>
          </cell>
          <cell r="AK1592">
            <v>17334.538036767412</v>
          </cell>
          <cell r="AL1592">
            <v>17016.134973385451</v>
          </cell>
          <cell r="AM1592">
            <v>16692.095679184211</v>
          </cell>
          <cell r="AN1592">
            <v>16370.302589236573</v>
          </cell>
          <cell r="AO1592">
            <v>16041.35500739314</v>
          </cell>
          <cell r="AP1592">
            <v>15716.117317129574</v>
          </cell>
          <cell r="AQ1592">
            <v>15387.886176225125</v>
          </cell>
          <cell r="AR1592">
            <v>15062.174059286594</v>
          </cell>
          <cell r="AS1592">
            <v>14728.736765005568</v>
          </cell>
          <cell r="AT1592">
            <v>14392.995644670675</v>
          </cell>
          <cell r="AU1592">
            <v>14050.929225017808</v>
          </cell>
          <cell r="AV1592">
            <v>13711.14534928021</v>
          </cell>
          <cell r="AW1592">
            <v>13363.030253093599</v>
          </cell>
          <cell r="AX1592">
            <v>13017.784147656166</v>
          </cell>
          <cell r="AY1592">
            <v>12668.69468313871</v>
          </cell>
          <cell r="AZ1592">
            <v>12321.741730467365</v>
          </cell>
          <cell r="BA1592">
            <v>11966.177574780548</v>
          </cell>
          <cell r="BB1592">
            <v>11607.08706811415</v>
          </cell>
          <cell r="BC1592">
            <v>11240.875023135908</v>
          </cell>
          <cell r="BD1592">
            <v>10834.600921158348</v>
          </cell>
          <cell r="BE1592">
            <v>10420.582639221004</v>
          </cell>
          <cell r="BF1592">
            <v>10049.187683497084</v>
          </cell>
          <cell r="BG1592">
            <v>9673.2565598775582</v>
          </cell>
          <cell r="BH1592">
            <v>9256.6177747737656</v>
          </cell>
          <cell r="BI1592">
            <v>8831.8265145475634</v>
          </cell>
          <cell r="BJ1592">
            <v>8448.9755024493206</v>
          </cell>
          <cell r="BK1592">
            <v>8060.3445705852919</v>
          </cell>
          <cell r="BL1592">
            <v>7630.473628451462</v>
          </cell>
          <cell r="BM1592">
            <v>7191.768195614145</v>
          </cell>
          <cell r="BN1592">
            <v>6797.05972513897</v>
          </cell>
          <cell r="BO1592">
            <v>6397.2958060723777</v>
          </cell>
          <cell r="BP1592">
            <v>5955.6078463311151</v>
          </cell>
          <cell r="BQ1592">
            <v>5504.6190832510065</v>
          </cell>
          <cell r="BR1592">
            <v>5097.4182502993835</v>
          </cell>
          <cell r="BS1592">
            <v>4684.7530017933495</v>
          </cell>
          <cell r="BT1592">
            <v>4229.5482168397029</v>
          </cell>
          <cell r="BU1592">
            <v>3807.9365174778495</v>
          </cell>
          <cell r="BV1592">
            <v>3385.0475762103842</v>
          </cell>
          <cell r="BW1592">
            <v>2955.5396506579077</v>
          </cell>
          <cell r="BX1592">
            <v>2527.7607666715917</v>
          </cell>
          <cell r="BY1592">
            <v>2090.3047770682501</v>
          </cell>
          <cell r="BZ1592">
            <v>1647.8790532057142</v>
          </cell>
          <cell r="CA1592">
            <v>1197.2252852249098</v>
          </cell>
          <cell r="CB1592">
            <v>748.21433120188897</v>
          </cell>
          <cell r="CC1592">
            <v>516.47893673177384</v>
          </cell>
          <cell r="CD1592">
            <v>289.30684921514427</v>
          </cell>
          <cell r="CE1592">
            <v>123.6523544470586</v>
          </cell>
          <cell r="CF1592">
            <v>37.769758600215638</v>
          </cell>
          <cell r="CG1592">
            <v>0</v>
          </cell>
          <cell r="CH1592">
            <v>0</v>
          </cell>
          <cell r="CI1592">
            <v>0</v>
          </cell>
          <cell r="CJ1592">
            <v>0</v>
          </cell>
          <cell r="CK1592">
            <v>0</v>
          </cell>
          <cell r="CL1592">
            <v>0</v>
          </cell>
          <cell r="CM1592">
            <v>0</v>
          </cell>
          <cell r="CN1592">
            <v>0</v>
          </cell>
          <cell r="CO1592">
            <v>0</v>
          </cell>
          <cell r="CP1592">
            <v>0</v>
          </cell>
          <cell r="CQ1592">
            <v>0</v>
          </cell>
          <cell r="CR1592">
            <v>0</v>
          </cell>
          <cell r="CS1592">
            <v>0</v>
          </cell>
          <cell r="CT1592">
            <v>0</v>
          </cell>
          <cell r="CU1592">
            <v>0</v>
          </cell>
          <cell r="CV1592">
            <v>0</v>
          </cell>
          <cell r="CW1592">
            <v>0</v>
          </cell>
          <cell r="CX1592">
            <v>0</v>
          </cell>
          <cell r="CY1592">
            <v>0</v>
          </cell>
          <cell r="CZ1592">
            <v>0</v>
          </cell>
          <cell r="DA1592">
            <v>0</v>
          </cell>
          <cell r="DB1592">
            <v>0</v>
          </cell>
          <cell r="DC1592">
            <v>0</v>
          </cell>
          <cell r="DD1592">
            <v>0</v>
          </cell>
          <cell r="DE1592">
            <v>0</v>
          </cell>
          <cell r="DF1592">
            <v>0</v>
          </cell>
          <cell r="DG1592">
            <v>0</v>
          </cell>
          <cell r="DH1592">
            <v>0</v>
          </cell>
          <cell r="DI1592">
            <v>0</v>
          </cell>
          <cell r="DJ1592">
            <v>0</v>
          </cell>
          <cell r="DK1592">
            <v>0</v>
          </cell>
          <cell r="DL1592">
            <v>0</v>
          </cell>
          <cell r="DM1592">
            <v>0</v>
          </cell>
          <cell r="DN1592">
            <v>0</v>
          </cell>
          <cell r="DO1592">
            <v>0</v>
          </cell>
          <cell r="DP1592">
            <v>0</v>
          </cell>
          <cell r="DQ1592">
            <v>0</v>
          </cell>
          <cell r="DR1592">
            <v>0</v>
          </cell>
          <cell r="DS1592">
            <v>0</v>
          </cell>
          <cell r="DT1592">
            <v>0</v>
          </cell>
          <cell r="DU1592">
            <v>0</v>
          </cell>
          <cell r="DV1592">
            <v>0</v>
          </cell>
          <cell r="DW1592">
            <v>0</v>
          </cell>
          <cell r="DX1592">
            <v>0</v>
          </cell>
          <cell r="DY1592">
            <v>0</v>
          </cell>
          <cell r="DZ1592">
            <v>0</v>
          </cell>
          <cell r="EA1592">
            <v>0</v>
          </cell>
          <cell r="EB1592">
            <v>0</v>
          </cell>
          <cell r="EC1592">
            <v>0</v>
          </cell>
          <cell r="ED1592">
            <v>0</v>
          </cell>
          <cell r="EE1592">
            <v>0</v>
          </cell>
          <cell r="EF1592">
            <v>0</v>
          </cell>
          <cell r="EG1592">
            <v>0</v>
          </cell>
          <cell r="EH1592">
            <v>0</v>
          </cell>
          <cell r="EI1592">
            <v>0</v>
          </cell>
          <cell r="EJ1592">
            <v>0</v>
          </cell>
          <cell r="EK1592">
            <v>0</v>
          </cell>
          <cell r="EL1592">
            <v>0</v>
          </cell>
          <cell r="EM1592">
            <v>0</v>
          </cell>
          <cell r="EN1592">
            <v>0</v>
          </cell>
          <cell r="EO1592">
            <v>0</v>
          </cell>
          <cell r="EP1592">
            <v>0</v>
          </cell>
          <cell r="EQ1592">
            <v>0</v>
          </cell>
          <cell r="ER1592">
            <v>0</v>
          </cell>
          <cell r="ES1592">
            <v>0</v>
          </cell>
          <cell r="ET1592">
            <v>0</v>
          </cell>
          <cell r="EU1592">
            <v>0</v>
          </cell>
          <cell r="EV1592">
            <v>0</v>
          </cell>
          <cell r="EW1592">
            <v>0</v>
          </cell>
          <cell r="EX1592">
            <v>0</v>
          </cell>
          <cell r="EY1592">
            <v>0</v>
          </cell>
          <cell r="EZ1592">
            <v>0</v>
          </cell>
          <cell r="FA1592">
            <v>0</v>
          </cell>
          <cell r="FB1592">
            <v>0</v>
          </cell>
          <cell r="FC1592">
            <v>0</v>
          </cell>
          <cell r="FD1592">
            <v>0</v>
          </cell>
          <cell r="FE1592">
            <v>0</v>
          </cell>
          <cell r="FF1592">
            <v>0</v>
          </cell>
          <cell r="FG1592">
            <v>0</v>
          </cell>
          <cell r="FH1592">
            <v>0</v>
          </cell>
          <cell r="FI1592">
            <v>0</v>
          </cell>
          <cell r="FJ1592">
            <v>0</v>
          </cell>
        </row>
        <row r="1594">
          <cell r="C1594">
            <v>0</v>
          </cell>
        </row>
        <row r="1805">
          <cell r="D1805">
            <v>1742.620973601571</v>
          </cell>
        </row>
        <row r="2159">
          <cell r="F2159">
            <v>0</v>
          </cell>
          <cell r="G2159">
            <v>0</v>
          </cell>
          <cell r="H2159">
            <v>0</v>
          </cell>
          <cell r="I2159">
            <v>0</v>
          </cell>
          <cell r="J2159">
            <v>0</v>
          </cell>
          <cell r="K2159">
            <v>0</v>
          </cell>
          <cell r="L2159">
            <v>0</v>
          </cell>
          <cell r="M2159">
            <v>0</v>
          </cell>
          <cell r="N2159">
            <v>0</v>
          </cell>
          <cell r="O2159">
            <v>834.84906916134514</v>
          </cell>
          <cell r="P2159">
            <v>834.84906916134514</v>
          </cell>
          <cell r="Q2159">
            <v>1459.2288275381761</v>
          </cell>
          <cell r="R2159">
            <v>1459.2288275381761</v>
          </cell>
          <cell r="S2159">
            <v>1459.2288275381761</v>
          </cell>
          <cell r="T2159">
            <v>1288.7713550275894</v>
          </cell>
          <cell r="U2159">
            <v>1288.7713550275894</v>
          </cell>
          <cell r="V2159">
            <v>1288.7713550275894</v>
          </cell>
          <cell r="W2159">
            <v>1113.2168997589308</v>
          </cell>
          <cell r="X2159">
            <v>1102.0429134282736</v>
          </cell>
          <cell r="Y2159">
            <v>1095.3712241946478</v>
          </cell>
          <cell r="Z2159">
            <v>1100.937842646762</v>
          </cell>
          <cell r="AA2159">
            <v>1103.061186857791</v>
          </cell>
          <cell r="AB2159">
            <v>1096.6089344348836</v>
          </cell>
          <cell r="AC2159">
            <v>1093.5295055413376</v>
          </cell>
          <cell r="AD2159">
            <v>1097.8463677843433</v>
          </cell>
          <cell r="AE2159">
            <v>1106.038988175033</v>
          </cell>
          <cell r="AF2159">
            <v>1110.4476845315967</v>
          </cell>
          <cell r="AG2159">
            <v>1110.9781815063111</v>
          </cell>
          <cell r="AH2159">
            <v>1114.8218481133849</v>
          </cell>
          <cell r="AI2159">
            <v>1123.3408373951911</v>
          </cell>
          <cell r="AJ2159">
            <v>1128.9690375641599</v>
          </cell>
          <cell r="AK2159">
            <v>1129.9256941019621</v>
          </cell>
          <cell r="AL2159">
            <v>1132.8483485794454</v>
          </cell>
          <cell r="AM2159">
            <v>1133.8008825912555</v>
          </cell>
          <cell r="AN2159">
            <v>1128.8672378371884</v>
          </cell>
          <cell r="AO2159">
            <v>1125.4664275386722</v>
          </cell>
          <cell r="AP2159">
            <v>1125.9049364857899</v>
          </cell>
          <cell r="AQ2159">
            <v>1129.7900333814973</v>
          </cell>
          <cell r="AR2159">
            <v>1133.7648601526589</v>
          </cell>
          <cell r="AS2159">
            <v>1134.1364661071923</v>
          </cell>
          <cell r="AT2159">
            <v>1134.4337280240552</v>
          </cell>
          <cell r="AU2159">
            <v>1130.7005385318955</v>
          </cell>
          <cell r="AV2159">
            <v>1123.7019263633208</v>
          </cell>
          <cell r="AW2159">
            <v>1120.5615018690401</v>
          </cell>
          <cell r="AX2159">
            <v>1123.721207883289</v>
          </cell>
          <cell r="AY2159">
            <v>1134.3393802978633</v>
          </cell>
          <cell r="AZ2159">
            <v>1142.7593645544798</v>
          </cell>
          <cell r="BA2159">
            <v>1143.6590715058524</v>
          </cell>
          <cell r="BB2159">
            <v>1145.1050373088594</v>
          </cell>
          <cell r="BC2159">
            <v>1147.4570171833323</v>
          </cell>
          <cell r="BD2159">
            <v>1145.5752788073132</v>
          </cell>
          <cell r="BE2159">
            <v>1142.7222450906615</v>
          </cell>
          <cell r="BF2159">
            <v>1144.3192675819146</v>
          </cell>
          <cell r="BG2159">
            <v>1148.4586837768479</v>
          </cell>
          <cell r="BH2159">
            <v>1149.696990018844</v>
          </cell>
          <cell r="BI2159">
            <v>1076.9633567518786</v>
          </cell>
          <cell r="BJ2159">
            <v>846.37090680232632</v>
          </cell>
          <cell r="BK2159">
            <v>802.82532646490938</v>
          </cell>
          <cell r="BL2159">
            <v>932.04739518964391</v>
          </cell>
          <cell r="BM2159">
            <v>964.33211658975597</v>
          </cell>
          <cell r="BN2159">
            <v>986.14590826081894</v>
          </cell>
          <cell r="BO2159">
            <v>990.84514936597918</v>
          </cell>
          <cell r="BP2159">
            <v>989.6361076884557</v>
          </cell>
          <cell r="BQ2159">
            <v>987.25159050925674</v>
          </cell>
          <cell r="BR2159">
            <v>989.22735200170359</v>
          </cell>
          <cell r="BS2159">
            <v>996.83680316388882</v>
          </cell>
          <cell r="BT2159">
            <v>1001.4518005448017</v>
          </cell>
          <cell r="BU2159">
            <v>1000.340590812673</v>
          </cell>
          <cell r="BV2159">
            <v>1003.2025578108163</v>
          </cell>
          <cell r="BW2159">
            <v>1013.883869177263</v>
          </cell>
          <cell r="BX2159">
            <v>1022.535320967959</v>
          </cell>
          <cell r="BY2159">
            <v>1023.2931834179656</v>
          </cell>
          <cell r="BZ2159">
            <v>824.49468334588164</v>
          </cell>
          <cell r="CA2159">
            <v>623.05356251718547</v>
          </cell>
          <cell r="CB2159">
            <v>530.88827241860736</v>
          </cell>
          <cell r="CC2159">
            <v>339.03018161107292</v>
          </cell>
          <cell r="CD2159">
            <v>166.29503728842329</v>
          </cell>
          <cell r="CE2159">
            <v>50.693059202869314</v>
          </cell>
          <cell r="CF2159">
            <v>4.1993075683421921E-12</v>
          </cell>
          <cell r="CG2159">
            <v>0</v>
          </cell>
          <cell r="CH2159">
            <v>0</v>
          </cell>
          <cell r="CI2159">
            <v>0</v>
          </cell>
          <cell r="CJ2159">
            <v>0</v>
          </cell>
          <cell r="CK2159">
            <v>0</v>
          </cell>
          <cell r="CL2159">
            <v>0</v>
          </cell>
          <cell r="CM2159">
            <v>0</v>
          </cell>
          <cell r="CN2159">
            <v>0</v>
          </cell>
          <cell r="CO2159">
            <v>0</v>
          </cell>
          <cell r="CP2159">
            <v>0</v>
          </cell>
          <cell r="CQ2159">
            <v>0</v>
          </cell>
          <cell r="CR2159">
            <v>0</v>
          </cell>
          <cell r="CS2159">
            <v>0</v>
          </cell>
          <cell r="CT2159">
            <v>0</v>
          </cell>
          <cell r="CU2159">
            <v>0</v>
          </cell>
          <cell r="CV2159">
            <v>0</v>
          </cell>
          <cell r="CW2159">
            <v>0</v>
          </cell>
          <cell r="CX2159">
            <v>0</v>
          </cell>
          <cell r="CY2159">
            <v>0</v>
          </cell>
          <cell r="CZ2159">
            <v>0</v>
          </cell>
          <cell r="DA2159">
            <v>0</v>
          </cell>
          <cell r="DB2159">
            <v>0</v>
          </cell>
          <cell r="DC2159">
            <v>0</v>
          </cell>
          <cell r="DD2159">
            <v>0</v>
          </cell>
          <cell r="DE2159">
            <v>0</v>
          </cell>
          <cell r="DF2159">
            <v>0</v>
          </cell>
          <cell r="DG2159">
            <v>0</v>
          </cell>
          <cell r="DH2159">
            <v>0</v>
          </cell>
          <cell r="DI2159">
            <v>0</v>
          </cell>
          <cell r="DJ2159">
            <v>0</v>
          </cell>
          <cell r="DK2159">
            <v>0</v>
          </cell>
          <cell r="DL2159">
            <v>0</v>
          </cell>
          <cell r="DM2159">
            <v>0</v>
          </cell>
          <cell r="DN2159">
            <v>0</v>
          </cell>
          <cell r="DO2159">
            <v>0</v>
          </cell>
          <cell r="DP2159">
            <v>0</v>
          </cell>
          <cell r="DQ2159">
            <v>0</v>
          </cell>
          <cell r="DR2159">
            <v>0</v>
          </cell>
          <cell r="DS2159">
            <v>0</v>
          </cell>
          <cell r="DT2159">
            <v>0</v>
          </cell>
          <cell r="DU2159">
            <v>0</v>
          </cell>
          <cell r="DV2159">
            <v>0</v>
          </cell>
          <cell r="DW2159">
            <v>0</v>
          </cell>
          <cell r="DX2159">
            <v>0</v>
          </cell>
          <cell r="DY2159">
            <v>0</v>
          </cell>
          <cell r="DZ2159">
            <v>0</v>
          </cell>
          <cell r="EA2159">
            <v>0</v>
          </cell>
          <cell r="EB2159">
            <v>0</v>
          </cell>
          <cell r="EC2159">
            <v>0</v>
          </cell>
          <cell r="ED2159">
            <v>0</v>
          </cell>
          <cell r="EE2159">
            <v>0</v>
          </cell>
          <cell r="EF2159">
            <v>0</v>
          </cell>
          <cell r="EG2159">
            <v>0</v>
          </cell>
          <cell r="EH2159">
            <v>0</v>
          </cell>
          <cell r="EI2159">
            <v>0</v>
          </cell>
          <cell r="EJ2159">
            <v>0</v>
          </cell>
          <cell r="EK2159">
            <v>0</v>
          </cell>
          <cell r="EL2159">
            <v>0</v>
          </cell>
          <cell r="EM2159">
            <v>0</v>
          </cell>
          <cell r="EN2159">
            <v>0</v>
          </cell>
          <cell r="EO2159">
            <v>0</v>
          </cell>
          <cell r="EP2159">
            <v>0</v>
          </cell>
          <cell r="EQ2159">
            <v>0</v>
          </cell>
          <cell r="ER2159">
            <v>0</v>
          </cell>
          <cell r="ES2159">
            <v>0</v>
          </cell>
          <cell r="ET2159">
            <v>0</v>
          </cell>
          <cell r="EU2159">
            <v>0</v>
          </cell>
          <cell r="EV2159">
            <v>0</v>
          </cell>
          <cell r="EW2159">
            <v>0</v>
          </cell>
          <cell r="EX2159">
            <v>0</v>
          </cell>
          <cell r="EY2159">
            <v>0</v>
          </cell>
          <cell r="EZ2159">
            <v>0</v>
          </cell>
          <cell r="FA2159">
            <v>0</v>
          </cell>
          <cell r="FB2159">
            <v>0</v>
          </cell>
          <cell r="FC2159">
            <v>0</v>
          </cell>
          <cell r="FD2159">
            <v>0</v>
          </cell>
          <cell r="FE2159">
            <v>0</v>
          </cell>
          <cell r="FF2159">
            <v>0</v>
          </cell>
          <cell r="FG2159">
            <v>0</v>
          </cell>
          <cell r="FH2159">
            <v>0</v>
          </cell>
          <cell r="FI2159">
            <v>0</v>
          </cell>
          <cell r="FJ2159">
            <v>0</v>
          </cell>
        </row>
        <row r="2199">
          <cell r="D2199">
            <v>0</v>
          </cell>
        </row>
      </sheetData>
      <sheetData sheetId="11" refreshError="1"/>
      <sheetData sheetId="12">
        <row r="99">
          <cell r="C99">
            <v>43585</v>
          </cell>
        </row>
        <row r="101">
          <cell r="C101">
            <v>49064</v>
          </cell>
        </row>
        <row r="111">
          <cell r="C111">
            <v>43405</v>
          </cell>
        </row>
        <row r="153">
          <cell r="Q153">
            <v>266.22000000000003</v>
          </cell>
        </row>
        <row r="166">
          <cell r="I166">
            <v>1459.2288259420638</v>
          </cell>
        </row>
      </sheetData>
      <sheetData sheetId="13">
        <row r="9">
          <cell r="D9" t="str">
            <v>Scénario 4</v>
          </cell>
        </row>
        <row r="13">
          <cell r="D13" t="str">
            <v xml:space="preserve"> 4</v>
          </cell>
        </row>
        <row r="23">
          <cell r="D23">
            <v>0.85</v>
          </cell>
        </row>
        <row r="438">
          <cell r="D438">
            <v>0</v>
          </cell>
        </row>
        <row r="447">
          <cell r="D447">
            <v>0</v>
          </cell>
        </row>
        <row r="459">
          <cell r="D459">
            <v>0</v>
          </cell>
        </row>
        <row r="474">
          <cell r="D474">
            <v>365.25</v>
          </cell>
        </row>
      </sheetData>
      <sheetData sheetId="14">
        <row r="93">
          <cell r="D93">
            <v>0.33333333333333331</v>
          </cell>
        </row>
      </sheetData>
      <sheetData sheetId="15">
        <row r="11">
          <cell r="C11">
            <v>43373</v>
          </cell>
        </row>
      </sheetData>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FA Figures"/>
      <sheetName val="FA Schedule 1"/>
      <sheetName val="FA - Schedule 11"/>
      <sheetName val="SWAP"/>
      <sheetName val="SENSIS"/>
      <sheetName val="Summary"/>
      <sheetName val="Checks"/>
      <sheetName val="FS annual"/>
      <sheetName val="Calc. Sheets ---&gt;"/>
      <sheetName val="SPV 8"/>
      <sheetName val="SPV 9"/>
      <sheetName val="Inputs ---&gt;"/>
      <sheetName val="Sc - SPV8"/>
      <sheetName val="Sc - SPV9"/>
      <sheetName val="Input SPV8"/>
      <sheetName val="Input SPV9"/>
      <sheetName val="Account  - Taxes"/>
      <sheetName val="EURIBOR"/>
      <sheetName val="Graphs ---&gt;"/>
      <sheetName val="Graph-DSCR-SPV8"/>
      <sheetName val="Graphs-DSCR-SPV9"/>
      <sheetName val="Change Log"/>
    </sheetNames>
    <sheetDataSet>
      <sheetData sheetId="0" refreshError="1"/>
      <sheetData sheetId="1" refreshError="1"/>
      <sheetData sheetId="2" refreshError="1"/>
      <sheetData sheetId="3" refreshError="1"/>
      <sheetData sheetId="4" refreshError="1"/>
      <sheetData sheetId="5" refreshError="1"/>
      <sheetData sheetId="6">
        <row r="60">
          <cell r="G60">
            <v>0.36841375883363825</v>
          </cell>
          <cell r="J60">
            <v>0.40049306075551883</v>
          </cell>
        </row>
      </sheetData>
      <sheetData sheetId="7">
        <row r="9">
          <cell r="F9">
            <v>15497.741769409835</v>
          </cell>
        </row>
        <row r="117">
          <cell r="F117">
            <v>0</v>
          </cell>
          <cell r="H117">
            <v>0</v>
          </cell>
        </row>
      </sheetData>
      <sheetData sheetId="8"/>
      <sheetData sheetId="9" refreshError="1"/>
      <sheetData sheetId="10">
        <row r="90">
          <cell r="F90">
            <v>0</v>
          </cell>
          <cell r="G90">
            <v>1</v>
          </cell>
          <cell r="H90">
            <v>1</v>
          </cell>
          <cell r="I90">
            <v>1</v>
          </cell>
          <cell r="J90">
            <v>1</v>
          </cell>
          <cell r="K90">
            <v>1</v>
          </cell>
          <cell r="L90">
            <v>1</v>
          </cell>
          <cell r="M90">
            <v>1</v>
          </cell>
          <cell r="N90">
            <v>2</v>
          </cell>
          <cell r="O90">
            <v>2</v>
          </cell>
          <cell r="P90">
            <v>2</v>
          </cell>
          <cell r="Q90">
            <v>2</v>
          </cell>
          <cell r="R90">
            <v>3</v>
          </cell>
          <cell r="S90">
            <v>3</v>
          </cell>
          <cell r="T90">
            <v>3</v>
          </cell>
          <cell r="U90">
            <v>3</v>
          </cell>
          <cell r="V90">
            <v>4</v>
          </cell>
          <cell r="W90">
            <v>4</v>
          </cell>
          <cell r="X90">
            <v>4</v>
          </cell>
          <cell r="Y90">
            <v>4</v>
          </cell>
          <cell r="Z90">
            <v>5</v>
          </cell>
          <cell r="AA90">
            <v>5</v>
          </cell>
          <cell r="AB90">
            <v>5</v>
          </cell>
          <cell r="AC90">
            <v>5</v>
          </cell>
          <cell r="AD90">
            <v>6</v>
          </cell>
          <cell r="AE90">
            <v>6</v>
          </cell>
          <cell r="AF90">
            <v>6</v>
          </cell>
          <cell r="AG90">
            <v>6</v>
          </cell>
          <cell r="AH90">
            <v>7</v>
          </cell>
          <cell r="AI90">
            <v>7</v>
          </cell>
          <cell r="AJ90">
            <v>7</v>
          </cell>
          <cell r="AK90">
            <v>7</v>
          </cell>
          <cell r="AL90">
            <v>8</v>
          </cell>
          <cell r="AM90">
            <v>8</v>
          </cell>
          <cell r="AN90">
            <v>8</v>
          </cell>
          <cell r="AO90">
            <v>8</v>
          </cell>
          <cell r="AP90">
            <v>9</v>
          </cell>
          <cell r="AQ90">
            <v>9</v>
          </cell>
          <cell r="AR90">
            <v>9</v>
          </cell>
          <cell r="AS90">
            <v>9</v>
          </cell>
          <cell r="AT90">
            <v>10</v>
          </cell>
          <cell r="AU90">
            <v>10</v>
          </cell>
          <cell r="AV90">
            <v>10</v>
          </cell>
          <cell r="AW90">
            <v>10</v>
          </cell>
          <cell r="AX90">
            <v>11</v>
          </cell>
          <cell r="AY90">
            <v>11</v>
          </cell>
          <cell r="AZ90">
            <v>11</v>
          </cell>
          <cell r="BA90">
            <v>11</v>
          </cell>
          <cell r="BB90">
            <v>12</v>
          </cell>
          <cell r="BC90">
            <v>12</v>
          </cell>
          <cell r="BD90">
            <v>12</v>
          </cell>
          <cell r="BE90">
            <v>12</v>
          </cell>
          <cell r="BF90">
            <v>13</v>
          </cell>
          <cell r="BG90">
            <v>13</v>
          </cell>
          <cell r="BH90">
            <v>13</v>
          </cell>
          <cell r="BI90">
            <v>13</v>
          </cell>
          <cell r="BJ90">
            <v>14</v>
          </cell>
          <cell r="BK90">
            <v>14</v>
          </cell>
          <cell r="BL90">
            <v>14</v>
          </cell>
          <cell r="BM90">
            <v>14</v>
          </cell>
          <cell r="BN90">
            <v>15</v>
          </cell>
          <cell r="BO90">
            <v>15</v>
          </cell>
          <cell r="BP90">
            <v>15</v>
          </cell>
          <cell r="BQ90">
            <v>15</v>
          </cell>
          <cell r="BR90">
            <v>16</v>
          </cell>
          <cell r="BS90">
            <v>16</v>
          </cell>
          <cell r="BT90">
            <v>16</v>
          </cell>
          <cell r="BU90">
            <v>16</v>
          </cell>
          <cell r="BV90">
            <v>17</v>
          </cell>
          <cell r="BW90">
            <v>17</v>
          </cell>
          <cell r="BX90">
            <v>17</v>
          </cell>
          <cell r="BY90">
            <v>17</v>
          </cell>
          <cell r="BZ90">
            <v>18</v>
          </cell>
          <cell r="CA90">
            <v>18</v>
          </cell>
          <cell r="CB90">
            <v>18</v>
          </cell>
          <cell r="CC90">
            <v>18</v>
          </cell>
          <cell r="CD90">
            <v>19</v>
          </cell>
          <cell r="CE90">
            <v>19</v>
          </cell>
          <cell r="CF90">
            <v>19</v>
          </cell>
          <cell r="CG90">
            <v>19</v>
          </cell>
          <cell r="CH90">
            <v>20</v>
          </cell>
          <cell r="CI90">
            <v>20</v>
          </cell>
          <cell r="CJ90">
            <v>20</v>
          </cell>
          <cell r="CK90">
            <v>20</v>
          </cell>
          <cell r="CL90">
            <v>21</v>
          </cell>
          <cell r="CM90">
            <v>21</v>
          </cell>
          <cell r="CN90">
            <v>21</v>
          </cell>
          <cell r="CO90">
            <v>21</v>
          </cell>
          <cell r="CP90">
            <v>22</v>
          </cell>
          <cell r="CQ90">
            <v>22</v>
          </cell>
          <cell r="CR90">
            <v>22</v>
          </cell>
          <cell r="CS90">
            <v>22</v>
          </cell>
          <cell r="CT90">
            <v>23</v>
          </cell>
          <cell r="CU90">
            <v>23</v>
          </cell>
          <cell r="CV90">
            <v>23</v>
          </cell>
          <cell r="CW90">
            <v>23</v>
          </cell>
          <cell r="CX90">
            <v>24</v>
          </cell>
          <cell r="CY90">
            <v>24</v>
          </cell>
          <cell r="CZ90">
            <v>24</v>
          </cell>
          <cell r="DA90">
            <v>24</v>
          </cell>
          <cell r="DB90">
            <v>25</v>
          </cell>
          <cell r="DC90">
            <v>25</v>
          </cell>
          <cell r="DD90">
            <v>25</v>
          </cell>
          <cell r="DE90">
            <v>25</v>
          </cell>
          <cell r="DF90">
            <v>26</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row>
        <row r="94">
          <cell r="F94">
            <v>0</v>
          </cell>
          <cell r="G94">
            <v>1</v>
          </cell>
          <cell r="H94">
            <v>1</v>
          </cell>
          <cell r="I94">
            <v>1</v>
          </cell>
          <cell r="J94">
            <v>1</v>
          </cell>
          <cell r="K94">
            <v>1</v>
          </cell>
          <cell r="L94">
            <v>2</v>
          </cell>
          <cell r="M94">
            <v>2</v>
          </cell>
          <cell r="N94">
            <v>2</v>
          </cell>
          <cell r="O94">
            <v>2</v>
          </cell>
          <cell r="P94">
            <v>3</v>
          </cell>
          <cell r="Q94">
            <v>3</v>
          </cell>
          <cell r="R94">
            <v>3</v>
          </cell>
          <cell r="S94">
            <v>3</v>
          </cell>
          <cell r="T94">
            <v>4</v>
          </cell>
          <cell r="U94">
            <v>4</v>
          </cell>
          <cell r="V94">
            <v>4</v>
          </cell>
          <cell r="W94">
            <v>4</v>
          </cell>
          <cell r="X94">
            <v>5</v>
          </cell>
          <cell r="Y94">
            <v>5</v>
          </cell>
          <cell r="Z94">
            <v>5</v>
          </cell>
          <cell r="AA94">
            <v>5</v>
          </cell>
          <cell r="AB94">
            <v>6</v>
          </cell>
          <cell r="AC94">
            <v>6</v>
          </cell>
          <cell r="AD94">
            <v>6</v>
          </cell>
          <cell r="AE94">
            <v>6</v>
          </cell>
          <cell r="AF94">
            <v>7</v>
          </cell>
          <cell r="AG94">
            <v>7</v>
          </cell>
          <cell r="AH94">
            <v>7</v>
          </cell>
          <cell r="AI94">
            <v>7</v>
          </cell>
          <cell r="AJ94">
            <v>8</v>
          </cell>
          <cell r="AK94">
            <v>8</v>
          </cell>
          <cell r="AL94">
            <v>8</v>
          </cell>
          <cell r="AM94">
            <v>8</v>
          </cell>
          <cell r="AN94">
            <v>9</v>
          </cell>
          <cell r="AO94">
            <v>9</v>
          </cell>
          <cell r="AP94">
            <v>9</v>
          </cell>
          <cell r="AQ94">
            <v>9</v>
          </cell>
          <cell r="AR94">
            <v>10</v>
          </cell>
          <cell r="AS94">
            <v>10</v>
          </cell>
          <cell r="AT94">
            <v>10</v>
          </cell>
          <cell r="AU94">
            <v>10</v>
          </cell>
          <cell r="AV94">
            <v>11</v>
          </cell>
          <cell r="AW94">
            <v>11</v>
          </cell>
          <cell r="AX94">
            <v>11</v>
          </cell>
          <cell r="AY94">
            <v>11</v>
          </cell>
          <cell r="AZ94">
            <v>12</v>
          </cell>
          <cell r="BA94">
            <v>12</v>
          </cell>
          <cell r="BB94">
            <v>12</v>
          </cell>
          <cell r="BC94">
            <v>12</v>
          </cell>
          <cell r="BD94">
            <v>13</v>
          </cell>
          <cell r="BE94">
            <v>13</v>
          </cell>
          <cell r="BF94">
            <v>13</v>
          </cell>
          <cell r="BG94">
            <v>13</v>
          </cell>
          <cell r="BH94">
            <v>14</v>
          </cell>
          <cell r="BI94">
            <v>14</v>
          </cell>
          <cell r="BJ94">
            <v>14</v>
          </cell>
          <cell r="BK94">
            <v>14</v>
          </cell>
          <cell r="BL94">
            <v>15</v>
          </cell>
          <cell r="BM94">
            <v>15</v>
          </cell>
          <cell r="BN94">
            <v>15</v>
          </cell>
          <cell r="BO94">
            <v>15</v>
          </cell>
          <cell r="BP94">
            <v>16</v>
          </cell>
          <cell r="BQ94">
            <v>16</v>
          </cell>
          <cell r="BR94">
            <v>16</v>
          </cell>
          <cell r="BS94">
            <v>16</v>
          </cell>
          <cell r="BT94">
            <v>17</v>
          </cell>
          <cell r="BU94">
            <v>17</v>
          </cell>
          <cell r="BV94">
            <v>17</v>
          </cell>
          <cell r="BW94">
            <v>17</v>
          </cell>
          <cell r="BX94">
            <v>18</v>
          </cell>
          <cell r="BY94">
            <v>18</v>
          </cell>
          <cell r="BZ94">
            <v>18</v>
          </cell>
          <cell r="CA94">
            <v>18</v>
          </cell>
          <cell r="CB94">
            <v>19</v>
          </cell>
          <cell r="CC94">
            <v>19</v>
          </cell>
          <cell r="CD94">
            <v>19</v>
          </cell>
          <cell r="CE94">
            <v>19</v>
          </cell>
          <cell r="CF94">
            <v>20</v>
          </cell>
          <cell r="CG94">
            <v>20</v>
          </cell>
          <cell r="CH94">
            <v>20</v>
          </cell>
          <cell r="CI94">
            <v>20</v>
          </cell>
          <cell r="CJ94">
            <v>21</v>
          </cell>
          <cell r="CK94">
            <v>21</v>
          </cell>
          <cell r="CL94">
            <v>21</v>
          </cell>
          <cell r="CM94">
            <v>21</v>
          </cell>
          <cell r="CN94">
            <v>22</v>
          </cell>
          <cell r="CO94">
            <v>22</v>
          </cell>
          <cell r="CP94">
            <v>22</v>
          </cell>
          <cell r="CQ94">
            <v>22</v>
          </cell>
          <cell r="CR94">
            <v>23</v>
          </cell>
          <cell r="CS94">
            <v>23</v>
          </cell>
          <cell r="CT94">
            <v>23</v>
          </cell>
          <cell r="CU94">
            <v>23</v>
          </cell>
          <cell r="CV94">
            <v>24</v>
          </cell>
          <cell r="CW94">
            <v>24</v>
          </cell>
          <cell r="CX94">
            <v>24</v>
          </cell>
          <cell r="CY94">
            <v>24</v>
          </cell>
          <cell r="CZ94">
            <v>25</v>
          </cell>
          <cell r="DA94">
            <v>25</v>
          </cell>
          <cell r="DB94">
            <v>25</v>
          </cell>
          <cell r="DC94">
            <v>25</v>
          </cell>
          <cell r="DD94">
            <v>26</v>
          </cell>
          <cell r="DE94">
            <v>26</v>
          </cell>
          <cell r="DF94">
            <v>26</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row>
        <row r="1248">
          <cell r="D1248">
            <v>570.99731973316045</v>
          </cell>
        </row>
        <row r="1482">
          <cell r="F1482">
            <v>0</v>
          </cell>
          <cell r="G1482">
            <v>10538.464112863699</v>
          </cell>
          <cell r="H1482">
            <v>10538.464112863699</v>
          </cell>
          <cell r="I1482">
            <v>10537.664112863698</v>
          </cell>
          <cell r="J1482">
            <v>10537.664112863698</v>
          </cell>
          <cell r="K1482">
            <v>10537.664112863698</v>
          </cell>
          <cell r="L1482">
            <v>10367.606397095153</v>
          </cell>
          <cell r="M1482">
            <v>10196.405066873242</v>
          </cell>
          <cell r="N1482">
            <v>10028.35393822808</v>
          </cell>
          <cell r="O1482">
            <v>9916.4737749630222</v>
          </cell>
          <cell r="P1482">
            <v>9864.8944943139832</v>
          </cell>
          <cell r="Q1482">
            <v>9739.4488973118769</v>
          </cell>
          <cell r="R1482">
            <v>9617.3024669394399</v>
          </cell>
          <cell r="S1482">
            <v>9491.9001720131891</v>
          </cell>
          <cell r="T1482">
            <v>9366.0616938595922</v>
          </cell>
          <cell r="U1482">
            <v>9240.1065413991073</v>
          </cell>
          <cell r="V1482">
            <v>9117.9131832410039</v>
          </cell>
          <cell r="W1482">
            <v>8992.4159824612907</v>
          </cell>
          <cell r="X1482">
            <v>8866.3834455149245</v>
          </cell>
          <cell r="Y1482">
            <v>8740.0006792779132</v>
          </cell>
          <cell r="Z1482">
            <v>8617.3009393733264</v>
          </cell>
          <cell r="AA1482">
            <v>8491.2249695382034</v>
          </cell>
          <cell r="AB1482">
            <v>8364.5290368054775</v>
          </cell>
          <cell r="AC1482">
            <v>8237.3899888161122</v>
          </cell>
          <cell r="AD1482">
            <v>8113.8402121926338</v>
          </cell>
          <cell r="AE1482">
            <v>7990.545461257967</v>
          </cell>
          <cell r="AF1482">
            <v>7868.4409842195009</v>
          </cell>
          <cell r="AG1482">
            <v>7746.3110091202998</v>
          </cell>
          <cell r="AH1482">
            <v>7627.2549031522858</v>
          </cell>
          <cell r="AI1482">
            <v>7504.8216546802796</v>
          </cell>
          <cell r="AJ1482">
            <v>7381.6879628518873</v>
          </cell>
          <cell r="AK1482">
            <v>7258.2101133130973</v>
          </cell>
          <cell r="AL1482">
            <v>7138.36247428971</v>
          </cell>
          <cell r="AM1482">
            <v>7015.0816555917481</v>
          </cell>
          <cell r="AN1482">
            <v>6891.0307032608443</v>
          </cell>
          <cell r="AO1482">
            <v>6766.4014999786741</v>
          </cell>
          <cell r="AP1482">
            <v>6645.3321376392196</v>
          </cell>
          <cell r="AQ1482">
            <v>6520.7546252867542</v>
          </cell>
          <cell r="AR1482">
            <v>6395.326290148445</v>
          </cell>
          <cell r="AS1482">
            <v>6269.2636099361953</v>
          </cell>
          <cell r="AT1482">
            <v>6146.73008676888</v>
          </cell>
          <cell r="AU1482">
            <v>6020.6762709152845</v>
          </cell>
          <cell r="AV1482">
            <v>5893.737727880969</v>
          </cell>
          <cell r="AW1482">
            <v>5766.6032499075463</v>
          </cell>
          <cell r="AX1482">
            <v>5642.3014205987965</v>
          </cell>
          <cell r="AY1482">
            <v>5514.4059217397662</v>
          </cell>
          <cell r="AZ1482">
            <v>5385.5543298605626</v>
          </cell>
          <cell r="BA1482">
            <v>5256.1355627325038</v>
          </cell>
          <cell r="BB1482">
            <v>5130.1687408341768</v>
          </cell>
          <cell r="BC1482">
            <v>5000.6041344671648</v>
          </cell>
          <cell r="BD1482">
            <v>4870.0624910302913</v>
          </cell>
          <cell r="BE1482">
            <v>4738.7602578461583</v>
          </cell>
          <cell r="BF1482">
            <v>4610.8799366247686</v>
          </cell>
          <cell r="BG1482">
            <v>4479.3609279779794</v>
          </cell>
          <cell r="BH1482">
            <v>4346.8190931907175</v>
          </cell>
          <cell r="BI1482">
            <v>4213.4803478856038</v>
          </cell>
          <cell r="BJ1482">
            <v>4083.5436071406821</v>
          </cell>
          <cell r="BK1482">
            <v>3928.0294033989508</v>
          </cell>
          <cell r="BL1482">
            <v>3793.428985816874</v>
          </cell>
          <cell r="BM1482">
            <v>3658.5336584906249</v>
          </cell>
          <cell r="BN1482">
            <v>3507.033085787039</v>
          </cell>
          <cell r="BO1482">
            <v>3350.9449029526913</v>
          </cell>
          <cell r="BP1482">
            <v>3214.0890848976705</v>
          </cell>
          <cell r="BQ1482">
            <v>3076.5783584334827</v>
          </cell>
          <cell r="BR1482">
            <v>2923.2471688148348</v>
          </cell>
          <cell r="BS1482">
            <v>2765.7049532696792</v>
          </cell>
          <cell r="BT1482">
            <v>2626.8900681960918</v>
          </cell>
          <cell r="BU1482">
            <v>2487.2297121420215</v>
          </cell>
          <cell r="BV1482">
            <v>2331.8271693613347</v>
          </cell>
          <cell r="BW1482">
            <v>2172.2315258281938</v>
          </cell>
          <cell r="BX1482">
            <v>2031.2345250172966</v>
          </cell>
          <cell r="BY1482">
            <v>1889.378006502699</v>
          </cell>
          <cell r="BZ1482">
            <v>1732.3298639742152</v>
          </cell>
          <cell r="CA1482">
            <v>1590.2003741425335</v>
          </cell>
          <cell r="CB1482">
            <v>1446.9768973100142</v>
          </cell>
          <cell r="CC1482">
            <v>1303.4373713937182</v>
          </cell>
          <cell r="CD1482">
            <v>1162.5315211385439</v>
          </cell>
          <cell r="CE1482">
            <v>1017.945186295794</v>
          </cell>
          <cell r="CF1482">
            <v>872.22599644661932</v>
          </cell>
          <cell r="CG1482">
            <v>725.81342009055038</v>
          </cell>
          <cell r="CH1482">
            <v>582.7727710617836</v>
          </cell>
          <cell r="CI1482">
            <v>436.05490322953392</v>
          </cell>
          <cell r="CJ1482">
            <v>288.19364742054626</v>
          </cell>
          <cell r="CK1482">
            <v>139.37409561434416</v>
          </cell>
          <cell r="CL1482">
            <v>0</v>
          </cell>
          <cell r="CM1482">
            <v>0</v>
          </cell>
          <cell r="CN1482">
            <v>0</v>
          </cell>
          <cell r="CO1482">
            <v>0</v>
          </cell>
          <cell r="CP1482">
            <v>0</v>
          </cell>
          <cell r="CQ1482">
            <v>0</v>
          </cell>
          <cell r="CR1482">
            <v>0</v>
          </cell>
          <cell r="CS1482">
            <v>0</v>
          </cell>
          <cell r="CT1482">
            <v>0</v>
          </cell>
          <cell r="CU1482">
            <v>0</v>
          </cell>
          <cell r="CV1482">
            <v>0</v>
          </cell>
          <cell r="CW1482">
            <v>0</v>
          </cell>
          <cell r="CX1482">
            <v>0</v>
          </cell>
          <cell r="CY1482">
            <v>0</v>
          </cell>
          <cell r="CZ1482">
            <v>0</v>
          </cell>
          <cell r="DA1482">
            <v>0</v>
          </cell>
          <cell r="DB1482">
            <v>0</v>
          </cell>
          <cell r="DC1482">
            <v>0</v>
          </cell>
          <cell r="DD1482">
            <v>0</v>
          </cell>
          <cell r="DE1482">
            <v>0</v>
          </cell>
          <cell r="DF1482">
            <v>0</v>
          </cell>
          <cell r="DG1482">
            <v>0</v>
          </cell>
          <cell r="DH1482">
            <v>0</v>
          </cell>
          <cell r="DI1482">
            <v>0</v>
          </cell>
          <cell r="DJ1482">
            <v>0</v>
          </cell>
          <cell r="DK1482">
            <v>0</v>
          </cell>
          <cell r="DL1482">
            <v>0</v>
          </cell>
          <cell r="DM1482">
            <v>0</v>
          </cell>
          <cell r="DN1482">
            <v>0</v>
          </cell>
          <cell r="DO1482">
            <v>0</v>
          </cell>
          <cell r="DP1482">
            <v>0</v>
          </cell>
          <cell r="DQ1482">
            <v>0</v>
          </cell>
          <cell r="DR1482">
            <v>0</v>
          </cell>
          <cell r="DS1482">
            <v>0</v>
          </cell>
          <cell r="DT1482">
            <v>0</v>
          </cell>
          <cell r="DU1482">
            <v>0</v>
          </cell>
          <cell r="DV1482">
            <v>0</v>
          </cell>
          <cell r="DW1482">
            <v>0</v>
          </cell>
          <cell r="DX1482">
            <v>0</v>
          </cell>
          <cell r="DY1482">
            <v>0</v>
          </cell>
          <cell r="DZ1482">
            <v>0</v>
          </cell>
          <cell r="EA1482">
            <v>0</v>
          </cell>
          <cell r="EB1482">
            <v>0</v>
          </cell>
          <cell r="EC1482">
            <v>0</v>
          </cell>
          <cell r="ED1482">
            <v>0</v>
          </cell>
          <cell r="EE1482">
            <v>0</v>
          </cell>
          <cell r="EF1482">
            <v>0</v>
          </cell>
          <cell r="EG1482">
            <v>0</v>
          </cell>
          <cell r="EH1482">
            <v>0</v>
          </cell>
          <cell r="EI1482">
            <v>0</v>
          </cell>
          <cell r="EJ1482">
            <v>0</v>
          </cell>
          <cell r="EK1482">
            <v>0</v>
          </cell>
          <cell r="EL1482">
            <v>0</v>
          </cell>
          <cell r="EM1482">
            <v>0</v>
          </cell>
          <cell r="EN1482">
            <v>0</v>
          </cell>
          <cell r="EO1482">
            <v>0</v>
          </cell>
          <cell r="EP1482">
            <v>0</v>
          </cell>
          <cell r="EQ1482">
            <v>0</v>
          </cell>
          <cell r="ER1482">
            <v>0</v>
          </cell>
          <cell r="ES1482">
            <v>0</v>
          </cell>
          <cell r="ET1482">
            <v>0</v>
          </cell>
          <cell r="EU1482">
            <v>0</v>
          </cell>
          <cell r="EV1482">
            <v>0</v>
          </cell>
          <cell r="EW1482">
            <v>0</v>
          </cell>
          <cell r="EX1482">
            <v>0</v>
          </cell>
          <cell r="EY1482">
            <v>0</v>
          </cell>
          <cell r="EZ1482">
            <v>0</v>
          </cell>
          <cell r="FA1482">
            <v>0</v>
          </cell>
          <cell r="FB1482">
            <v>0</v>
          </cell>
          <cell r="FC1482">
            <v>0</v>
          </cell>
          <cell r="FD1482">
            <v>0</v>
          </cell>
          <cell r="FE1482">
            <v>0</v>
          </cell>
          <cell r="FF1482">
            <v>0</v>
          </cell>
          <cell r="FG1482">
            <v>0</v>
          </cell>
          <cell r="FH1482">
            <v>0</v>
          </cell>
          <cell r="FI1482">
            <v>0</v>
          </cell>
          <cell r="FJ1482">
            <v>0</v>
          </cell>
        </row>
        <row r="1484">
          <cell r="F1484">
            <v>0</v>
          </cell>
          <cell r="G1484">
            <v>10538.464112863699</v>
          </cell>
          <cell r="H1484">
            <v>10538.464112863699</v>
          </cell>
          <cell r="I1484">
            <v>10537.664112863698</v>
          </cell>
          <cell r="J1484">
            <v>10537.664112863698</v>
          </cell>
          <cell r="K1484">
            <v>10537.664112863698</v>
          </cell>
          <cell r="L1484">
            <v>10367.606397095153</v>
          </cell>
          <cell r="M1484">
            <v>10196.405066873242</v>
          </cell>
          <cell r="N1484">
            <v>10028.3539382257</v>
          </cell>
          <cell r="O1484">
            <v>9916.4737749496799</v>
          </cell>
          <cell r="P1484">
            <v>9864.8944942726594</v>
          </cell>
          <cell r="Q1484">
            <v>9739.4488972170348</v>
          </cell>
          <cell r="R1484">
            <v>9617.3024667584923</v>
          </cell>
          <cell r="S1484">
            <v>9491.9001717432839</v>
          </cell>
          <cell r="T1484">
            <v>9366.06169351676</v>
          </cell>
          <cell r="U1484">
            <v>9240.1065410086067</v>
          </cell>
          <cell r="V1484">
            <v>9117.9131828306181</v>
          </cell>
          <cell r="W1484">
            <v>8992.4159820574769</v>
          </cell>
          <cell r="X1484">
            <v>8866.3834451402854</v>
          </cell>
          <cell r="Y1484">
            <v>8740.000678949853</v>
          </cell>
          <cell r="Z1484">
            <v>8617.3009391034993</v>
          </cell>
          <cell r="AA1484">
            <v>8491.2249693325339</v>
          </cell>
          <cell r="AB1484">
            <v>8364.5290366647514</v>
          </cell>
          <cell r="AC1484">
            <v>8237.3899887373427</v>
          </cell>
          <cell r="AD1484">
            <v>8113.8402121697136</v>
          </cell>
          <cell r="AE1484">
            <v>7990.5454612825361</v>
          </cell>
          <cell r="AF1484">
            <v>7868.4409842809882</v>
          </cell>
          <cell r="AG1484">
            <v>7746.3110092054358</v>
          </cell>
          <cell r="AH1484">
            <v>7627.2549032455609</v>
          </cell>
          <cell r="AI1484">
            <v>7504.8216547647844</v>
          </cell>
          <cell r="AJ1484">
            <v>7381.6879629108298</v>
          </cell>
          <cell r="AK1484">
            <v>7258.2101133305232</v>
          </cell>
          <cell r="AL1484">
            <v>7138.3624742522752</v>
          </cell>
          <cell r="AM1484">
            <v>7015.0816554885214</v>
          </cell>
          <cell r="AN1484">
            <v>6891.0307030839658</v>
          </cell>
          <cell r="AO1484">
            <v>6766.4014997247014</v>
          </cell>
          <cell r="AP1484">
            <v>6645.3321373095932</v>
          </cell>
          <cell r="AQ1484">
            <v>6520.7546248880471</v>
          </cell>
          <cell r="AR1484">
            <v>6395.326289692498</v>
          </cell>
          <cell r="AS1484">
            <v>6269.2636094409554</v>
          </cell>
          <cell r="AT1484">
            <v>6146.7300862599695</v>
          </cell>
          <cell r="AU1484">
            <v>6020.6762704276998</v>
          </cell>
          <cell r="AV1484">
            <v>5893.7377274607707</v>
          </cell>
          <cell r="AW1484">
            <v>5766.6032496128919</v>
          </cell>
          <cell r="AX1484">
            <v>5642.3014205002646</v>
          </cell>
          <cell r="AY1484">
            <v>5514.405921920581</v>
          </cell>
          <cell r="AZ1484">
            <v>5385.5543304184648</v>
          </cell>
          <cell r="BA1484">
            <v>5256.1355637825727</v>
          </cell>
          <cell r="BB1484">
            <v>5130.1687425116243</v>
          </cell>
          <cell r="BC1484">
            <v>5000.6041369305422</v>
          </cell>
          <cell r="BD1484">
            <v>4870.062494460336</v>
          </cell>
          <cell r="BE1484">
            <v>4738.7602624463916</v>
          </cell>
          <cell r="BF1484">
            <v>4610.8799426216574</v>
          </cell>
          <cell r="BG1484">
            <v>4479.3609356186325</v>
          </cell>
          <cell r="BH1484">
            <v>4346.8191027474886</v>
          </cell>
          <cell r="BI1484">
            <v>4213.4803596569436</v>
          </cell>
          <cell r="BJ1484">
            <v>4083.5436214547431</v>
          </cell>
          <cell r="BK1484">
            <v>3931.550533076691</v>
          </cell>
          <cell r="BL1484">
            <v>3796.9501187785754</v>
          </cell>
          <cell r="BM1484">
            <v>3662.0547951518511</v>
          </cell>
          <cell r="BN1484">
            <v>3512.7143411644302</v>
          </cell>
          <cell r="BO1484">
            <v>3358.4684231340925</v>
          </cell>
          <cell r="BP1484">
            <v>3221.6126102131393</v>
          </cell>
          <cell r="BQ1484">
            <v>3084.1018894198978</v>
          </cell>
          <cell r="BR1484">
            <v>2932.8181004526741</v>
          </cell>
          <cell r="BS1484">
            <v>2776.6231735739389</v>
          </cell>
          <cell r="BT1484">
            <v>2637.8082959772692</v>
          </cell>
          <cell r="BU1484">
            <v>2498.1479480638372</v>
          </cell>
          <cell r="BV1484">
            <v>2344.695685852068</v>
          </cell>
          <cell r="BW1484">
            <v>2186.3251013358094</v>
          </cell>
          <cell r="BX1484">
            <v>2045.3281107962234</v>
          </cell>
          <cell r="BY1484">
            <v>1903.471603317417</v>
          </cell>
          <cell r="BZ1484">
            <v>1747.806633569071</v>
          </cell>
          <cell r="CA1484">
            <v>1590.3100969035827</v>
          </cell>
          <cell r="CB1484">
            <v>1447.0764050031339</v>
          </cell>
          <cell r="CC1484">
            <v>1303.5266773218229</v>
          </cell>
          <cell r="CD1484">
            <v>1162.6106515198487</v>
          </cell>
          <cell r="CE1484">
            <v>1018.0141804462297</v>
          </cell>
          <cell r="CF1484">
            <v>872.28489455057263</v>
          </cell>
          <cell r="CG1484">
            <v>725.86228807669056</v>
          </cell>
          <cell r="CH1484">
            <v>582.811676037496</v>
          </cell>
          <cell r="CI1484">
            <v>436.08392596939296</v>
          </cell>
          <cell r="CJ1484">
            <v>288.21288254368892</v>
          </cell>
          <cell r="CK1484">
            <v>139.38365175986618</v>
          </cell>
          <cell r="CL1484">
            <v>0</v>
          </cell>
          <cell r="CM1484">
            <v>0</v>
          </cell>
          <cell r="CN1484">
            <v>0</v>
          </cell>
          <cell r="CO1484">
            <v>0</v>
          </cell>
          <cell r="CP1484">
            <v>0</v>
          </cell>
          <cell r="CQ1484">
            <v>0</v>
          </cell>
          <cell r="CR1484">
            <v>0</v>
          </cell>
          <cell r="CS1484">
            <v>0</v>
          </cell>
          <cell r="CT1484">
            <v>0</v>
          </cell>
          <cell r="CU1484">
            <v>0</v>
          </cell>
          <cell r="CV1484">
            <v>0</v>
          </cell>
          <cell r="CW1484">
            <v>0</v>
          </cell>
          <cell r="CX1484">
            <v>0</v>
          </cell>
          <cell r="CY1484">
            <v>0</v>
          </cell>
          <cell r="CZ1484">
            <v>0</v>
          </cell>
          <cell r="DA1484">
            <v>0</v>
          </cell>
          <cell r="DB1484">
            <v>0</v>
          </cell>
          <cell r="DC1484">
            <v>0</v>
          </cell>
          <cell r="DD1484">
            <v>0</v>
          </cell>
          <cell r="DE1484">
            <v>0</v>
          </cell>
          <cell r="DF1484">
            <v>0</v>
          </cell>
          <cell r="DG1484">
            <v>0</v>
          </cell>
          <cell r="DH1484">
            <v>0</v>
          </cell>
          <cell r="DI1484">
            <v>0</v>
          </cell>
          <cell r="DJ1484">
            <v>0</v>
          </cell>
          <cell r="DK1484">
            <v>0</v>
          </cell>
          <cell r="DL1484">
            <v>0</v>
          </cell>
          <cell r="DM1484">
            <v>0</v>
          </cell>
          <cell r="DN1484">
            <v>0</v>
          </cell>
          <cell r="DO1484">
            <v>0</v>
          </cell>
          <cell r="DP1484">
            <v>0</v>
          </cell>
          <cell r="DQ1484">
            <v>0</v>
          </cell>
          <cell r="DR1484">
            <v>0</v>
          </cell>
          <cell r="DS1484">
            <v>0</v>
          </cell>
          <cell r="DT1484">
            <v>0</v>
          </cell>
          <cell r="DU1484">
            <v>0</v>
          </cell>
          <cell r="DV1484">
            <v>0</v>
          </cell>
          <cell r="DW1484">
            <v>0</v>
          </cell>
          <cell r="DX1484">
            <v>0</v>
          </cell>
          <cell r="DY1484">
            <v>0</v>
          </cell>
          <cell r="DZ1484">
            <v>0</v>
          </cell>
          <cell r="EA1484">
            <v>0</v>
          </cell>
          <cell r="EB1484">
            <v>0</v>
          </cell>
          <cell r="EC1484">
            <v>0</v>
          </cell>
          <cell r="ED1484">
            <v>0</v>
          </cell>
          <cell r="EE1484">
            <v>0</v>
          </cell>
          <cell r="EF1484">
            <v>0</v>
          </cell>
          <cell r="EG1484">
            <v>0</v>
          </cell>
          <cell r="EH1484">
            <v>0</v>
          </cell>
          <cell r="EI1484">
            <v>0</v>
          </cell>
          <cell r="EJ1484">
            <v>0</v>
          </cell>
          <cell r="EK1484">
            <v>0</v>
          </cell>
          <cell r="EL1484">
            <v>0</v>
          </cell>
          <cell r="EM1484">
            <v>0</v>
          </cell>
          <cell r="EN1484">
            <v>0</v>
          </cell>
          <cell r="EO1484">
            <v>0</v>
          </cell>
          <cell r="EP1484">
            <v>0</v>
          </cell>
          <cell r="EQ1484">
            <v>0</v>
          </cell>
          <cell r="ER1484">
            <v>0</v>
          </cell>
          <cell r="ES1484">
            <v>0</v>
          </cell>
          <cell r="ET1484">
            <v>0</v>
          </cell>
          <cell r="EU1484">
            <v>0</v>
          </cell>
          <cell r="EV1484">
            <v>0</v>
          </cell>
          <cell r="EW1484">
            <v>0</v>
          </cell>
          <cell r="EX1484">
            <v>0</v>
          </cell>
          <cell r="EY1484">
            <v>0</v>
          </cell>
          <cell r="EZ1484">
            <v>0</v>
          </cell>
          <cell r="FA1484">
            <v>0</v>
          </cell>
          <cell r="FB1484">
            <v>0</v>
          </cell>
          <cell r="FC1484">
            <v>0</v>
          </cell>
          <cell r="FD1484">
            <v>0</v>
          </cell>
          <cell r="FE1484">
            <v>0</v>
          </cell>
          <cell r="FF1484">
            <v>0</v>
          </cell>
          <cell r="FG1484">
            <v>0</v>
          </cell>
          <cell r="FH1484">
            <v>0</v>
          </cell>
          <cell r="FI1484">
            <v>0</v>
          </cell>
          <cell r="FJ1484">
            <v>0</v>
          </cell>
        </row>
        <row r="1486">
          <cell r="C1486">
            <v>0</v>
          </cell>
        </row>
        <row r="1732">
          <cell r="F1732">
            <v>0.16</v>
          </cell>
        </row>
        <row r="1976">
          <cell r="D1976">
            <v>0</v>
          </cell>
        </row>
      </sheetData>
      <sheetData sheetId="11">
        <row r="90">
          <cell r="F90">
            <v>0</v>
          </cell>
          <cell r="G90">
            <v>0</v>
          </cell>
          <cell r="H90">
            <v>0</v>
          </cell>
          <cell r="I90">
            <v>1</v>
          </cell>
          <cell r="J90">
            <v>1</v>
          </cell>
          <cell r="K90">
            <v>1</v>
          </cell>
          <cell r="L90">
            <v>1</v>
          </cell>
          <cell r="M90">
            <v>1</v>
          </cell>
          <cell r="N90">
            <v>1</v>
          </cell>
          <cell r="O90">
            <v>2</v>
          </cell>
          <cell r="P90">
            <v>2</v>
          </cell>
          <cell r="Q90">
            <v>2</v>
          </cell>
          <cell r="R90">
            <v>2</v>
          </cell>
          <cell r="S90">
            <v>3</v>
          </cell>
          <cell r="T90">
            <v>3</v>
          </cell>
          <cell r="U90">
            <v>3</v>
          </cell>
          <cell r="V90">
            <v>3</v>
          </cell>
          <cell r="W90">
            <v>4</v>
          </cell>
          <cell r="X90">
            <v>4</v>
          </cell>
          <cell r="Y90">
            <v>4</v>
          </cell>
          <cell r="Z90">
            <v>4</v>
          </cell>
          <cell r="AA90">
            <v>5</v>
          </cell>
          <cell r="AB90">
            <v>5</v>
          </cell>
          <cell r="AC90">
            <v>5</v>
          </cell>
          <cell r="AD90">
            <v>5</v>
          </cell>
          <cell r="AE90">
            <v>6</v>
          </cell>
          <cell r="AF90">
            <v>6</v>
          </cell>
          <cell r="AG90">
            <v>6</v>
          </cell>
          <cell r="AH90">
            <v>6</v>
          </cell>
          <cell r="AI90">
            <v>7</v>
          </cell>
          <cell r="AJ90">
            <v>7</v>
          </cell>
          <cell r="AK90">
            <v>7</v>
          </cell>
          <cell r="AL90">
            <v>7</v>
          </cell>
          <cell r="AM90">
            <v>8</v>
          </cell>
          <cell r="AN90">
            <v>8</v>
          </cell>
          <cell r="AO90">
            <v>8</v>
          </cell>
          <cell r="AP90">
            <v>8</v>
          </cell>
          <cell r="AQ90">
            <v>9</v>
          </cell>
          <cell r="AR90">
            <v>9</v>
          </cell>
          <cell r="AS90">
            <v>9</v>
          </cell>
          <cell r="AT90">
            <v>9</v>
          </cell>
          <cell r="AU90">
            <v>10</v>
          </cell>
          <cell r="AV90">
            <v>10</v>
          </cell>
          <cell r="AW90">
            <v>10</v>
          </cell>
          <cell r="AX90">
            <v>10</v>
          </cell>
          <cell r="AY90">
            <v>11</v>
          </cell>
          <cell r="AZ90">
            <v>11</v>
          </cell>
          <cell r="BA90">
            <v>11</v>
          </cell>
          <cell r="BB90">
            <v>11</v>
          </cell>
          <cell r="BC90">
            <v>12</v>
          </cell>
          <cell r="BD90">
            <v>12</v>
          </cell>
          <cell r="BE90">
            <v>12</v>
          </cell>
          <cell r="BF90">
            <v>12</v>
          </cell>
          <cell r="BG90">
            <v>13</v>
          </cell>
          <cell r="BH90">
            <v>13</v>
          </cell>
          <cell r="BI90">
            <v>13</v>
          </cell>
          <cell r="BJ90">
            <v>13</v>
          </cell>
          <cell r="BK90">
            <v>14</v>
          </cell>
          <cell r="BL90">
            <v>14</v>
          </cell>
          <cell r="BM90">
            <v>14</v>
          </cell>
          <cell r="BN90">
            <v>14</v>
          </cell>
          <cell r="BO90">
            <v>15</v>
          </cell>
          <cell r="BP90">
            <v>15</v>
          </cell>
          <cell r="BQ90">
            <v>15</v>
          </cell>
          <cell r="BR90">
            <v>15</v>
          </cell>
          <cell r="BS90">
            <v>16</v>
          </cell>
          <cell r="BT90">
            <v>16</v>
          </cell>
          <cell r="BU90">
            <v>16</v>
          </cell>
          <cell r="BV90">
            <v>16</v>
          </cell>
          <cell r="BW90">
            <v>17</v>
          </cell>
          <cell r="BX90">
            <v>17</v>
          </cell>
          <cell r="BY90">
            <v>17</v>
          </cell>
          <cell r="BZ90">
            <v>17</v>
          </cell>
          <cell r="CA90">
            <v>18</v>
          </cell>
          <cell r="CB90">
            <v>18</v>
          </cell>
          <cell r="CC90">
            <v>18</v>
          </cell>
          <cell r="CD90">
            <v>18</v>
          </cell>
          <cell r="CE90">
            <v>19</v>
          </cell>
          <cell r="CF90">
            <v>19</v>
          </cell>
          <cell r="CG90">
            <v>19</v>
          </cell>
          <cell r="CH90">
            <v>19</v>
          </cell>
          <cell r="CI90">
            <v>20</v>
          </cell>
          <cell r="CJ90">
            <v>20</v>
          </cell>
          <cell r="CK90">
            <v>20</v>
          </cell>
          <cell r="CL90">
            <v>20</v>
          </cell>
          <cell r="CM90">
            <v>21</v>
          </cell>
          <cell r="CN90">
            <v>21</v>
          </cell>
          <cell r="CO90">
            <v>21</v>
          </cell>
          <cell r="CP90">
            <v>21</v>
          </cell>
          <cell r="CQ90">
            <v>22</v>
          </cell>
          <cell r="CR90">
            <v>22</v>
          </cell>
          <cell r="CS90">
            <v>22</v>
          </cell>
          <cell r="CT90">
            <v>22</v>
          </cell>
          <cell r="CU90">
            <v>23</v>
          </cell>
          <cell r="CV90">
            <v>23</v>
          </cell>
          <cell r="CW90">
            <v>23</v>
          </cell>
          <cell r="CX90">
            <v>23</v>
          </cell>
          <cell r="CY90">
            <v>24</v>
          </cell>
          <cell r="CZ90">
            <v>24</v>
          </cell>
          <cell r="DA90">
            <v>24</v>
          </cell>
          <cell r="DB90">
            <v>24</v>
          </cell>
          <cell r="DC90">
            <v>25</v>
          </cell>
          <cell r="DD90">
            <v>25</v>
          </cell>
          <cell r="DE90">
            <v>25</v>
          </cell>
          <cell r="DF90">
            <v>25</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row>
        <row r="94">
          <cell r="F94">
            <v>0</v>
          </cell>
          <cell r="G94">
            <v>0</v>
          </cell>
          <cell r="H94">
            <v>0</v>
          </cell>
          <cell r="I94">
            <v>1</v>
          </cell>
          <cell r="J94">
            <v>1</v>
          </cell>
          <cell r="K94">
            <v>1</v>
          </cell>
          <cell r="L94">
            <v>2</v>
          </cell>
          <cell r="M94">
            <v>2</v>
          </cell>
          <cell r="N94">
            <v>2</v>
          </cell>
          <cell r="O94">
            <v>2</v>
          </cell>
          <cell r="P94">
            <v>3</v>
          </cell>
          <cell r="Q94">
            <v>3</v>
          </cell>
          <cell r="R94">
            <v>3</v>
          </cell>
          <cell r="S94">
            <v>3</v>
          </cell>
          <cell r="T94">
            <v>4</v>
          </cell>
          <cell r="U94">
            <v>4</v>
          </cell>
          <cell r="V94">
            <v>4</v>
          </cell>
          <cell r="W94">
            <v>4</v>
          </cell>
          <cell r="X94">
            <v>5</v>
          </cell>
          <cell r="Y94">
            <v>5</v>
          </cell>
          <cell r="Z94">
            <v>5</v>
          </cell>
          <cell r="AA94">
            <v>5</v>
          </cell>
          <cell r="AB94">
            <v>6</v>
          </cell>
          <cell r="AC94">
            <v>6</v>
          </cell>
          <cell r="AD94">
            <v>6</v>
          </cell>
          <cell r="AE94">
            <v>6</v>
          </cell>
          <cell r="AF94">
            <v>7</v>
          </cell>
          <cell r="AG94">
            <v>7</v>
          </cell>
          <cell r="AH94">
            <v>7</v>
          </cell>
          <cell r="AI94">
            <v>7</v>
          </cell>
          <cell r="AJ94">
            <v>8</v>
          </cell>
          <cell r="AK94">
            <v>8</v>
          </cell>
          <cell r="AL94">
            <v>8</v>
          </cell>
          <cell r="AM94">
            <v>8</v>
          </cell>
          <cell r="AN94">
            <v>9</v>
          </cell>
          <cell r="AO94">
            <v>9</v>
          </cell>
          <cell r="AP94">
            <v>9</v>
          </cell>
          <cell r="AQ94">
            <v>9</v>
          </cell>
          <cell r="AR94">
            <v>10</v>
          </cell>
          <cell r="AS94">
            <v>10</v>
          </cell>
          <cell r="AT94">
            <v>10</v>
          </cell>
          <cell r="AU94">
            <v>10</v>
          </cell>
          <cell r="AV94">
            <v>11</v>
          </cell>
          <cell r="AW94">
            <v>11</v>
          </cell>
          <cell r="AX94">
            <v>11</v>
          </cell>
          <cell r="AY94">
            <v>11</v>
          </cell>
          <cell r="AZ94">
            <v>12</v>
          </cell>
          <cell r="BA94">
            <v>12</v>
          </cell>
          <cell r="BB94">
            <v>12</v>
          </cell>
          <cell r="BC94">
            <v>12</v>
          </cell>
          <cell r="BD94">
            <v>13</v>
          </cell>
          <cell r="BE94">
            <v>13</v>
          </cell>
          <cell r="BF94">
            <v>13</v>
          </cell>
          <cell r="BG94">
            <v>13</v>
          </cell>
          <cell r="BH94">
            <v>14</v>
          </cell>
          <cell r="BI94">
            <v>14</v>
          </cell>
          <cell r="BJ94">
            <v>14</v>
          </cell>
          <cell r="BK94">
            <v>14</v>
          </cell>
          <cell r="BL94">
            <v>15</v>
          </cell>
          <cell r="BM94">
            <v>15</v>
          </cell>
          <cell r="BN94">
            <v>15</v>
          </cell>
          <cell r="BO94">
            <v>15</v>
          </cell>
          <cell r="BP94">
            <v>16</v>
          </cell>
          <cell r="BQ94">
            <v>16</v>
          </cell>
          <cell r="BR94">
            <v>16</v>
          </cell>
          <cell r="BS94">
            <v>16</v>
          </cell>
          <cell r="BT94">
            <v>17</v>
          </cell>
          <cell r="BU94">
            <v>17</v>
          </cell>
          <cell r="BV94">
            <v>17</v>
          </cell>
          <cell r="BW94">
            <v>17</v>
          </cell>
          <cell r="BX94">
            <v>18</v>
          </cell>
          <cell r="BY94">
            <v>18</v>
          </cell>
          <cell r="BZ94">
            <v>18</v>
          </cell>
          <cell r="CA94">
            <v>18</v>
          </cell>
          <cell r="CB94">
            <v>19</v>
          </cell>
          <cell r="CC94">
            <v>19</v>
          </cell>
          <cell r="CD94">
            <v>19</v>
          </cell>
          <cell r="CE94">
            <v>19</v>
          </cell>
          <cell r="CF94">
            <v>20</v>
          </cell>
          <cell r="CG94">
            <v>20</v>
          </cell>
          <cell r="CH94">
            <v>20</v>
          </cell>
          <cell r="CI94">
            <v>20</v>
          </cell>
          <cell r="CJ94">
            <v>21</v>
          </cell>
          <cell r="CK94">
            <v>21</v>
          </cell>
          <cell r="CL94">
            <v>21</v>
          </cell>
          <cell r="CM94">
            <v>21</v>
          </cell>
          <cell r="CN94">
            <v>22</v>
          </cell>
          <cell r="CO94">
            <v>22</v>
          </cell>
          <cell r="CP94">
            <v>22</v>
          </cell>
          <cell r="CQ94">
            <v>22</v>
          </cell>
          <cell r="CR94">
            <v>23</v>
          </cell>
          <cell r="CS94">
            <v>23</v>
          </cell>
          <cell r="CT94">
            <v>23</v>
          </cell>
          <cell r="CU94">
            <v>23</v>
          </cell>
          <cell r="CV94">
            <v>24</v>
          </cell>
          <cell r="CW94">
            <v>24</v>
          </cell>
          <cell r="CX94">
            <v>24</v>
          </cell>
          <cell r="CY94">
            <v>24</v>
          </cell>
          <cell r="CZ94">
            <v>25</v>
          </cell>
          <cell r="DA94">
            <v>25</v>
          </cell>
          <cell r="DB94">
            <v>25</v>
          </cell>
          <cell r="DC94">
            <v>25</v>
          </cell>
          <cell r="DD94">
            <v>26</v>
          </cell>
          <cell r="DE94">
            <v>26</v>
          </cell>
          <cell r="DF94">
            <v>26</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row>
        <row r="1248">
          <cell r="D1248">
            <v>217.28369959782498</v>
          </cell>
        </row>
        <row r="1482">
          <cell r="F1482">
            <v>0</v>
          </cell>
          <cell r="G1482">
            <v>1534.6165788360065</v>
          </cell>
          <cell r="H1482">
            <v>2349.4423501468932</v>
          </cell>
          <cell r="I1482">
            <v>3474.2530591735667</v>
          </cell>
          <cell r="J1482">
            <v>3474.2530591735667</v>
          </cell>
          <cell r="K1482">
            <v>3474.2530591735667</v>
          </cell>
          <cell r="L1482">
            <v>3473.453059173567</v>
          </cell>
          <cell r="M1482">
            <v>3401.9371149835238</v>
          </cell>
          <cell r="N1482">
            <v>3338.0559930780555</v>
          </cell>
          <cell r="O1482">
            <v>3298.9564051407906</v>
          </cell>
          <cell r="P1482">
            <v>3256.792649039201</v>
          </cell>
          <cell r="Q1482">
            <v>3214.7301970431413</v>
          </cell>
          <cell r="R1482">
            <v>3176.0436119134547</v>
          </cell>
          <cell r="S1482">
            <v>3134.0214620784741</v>
          </cell>
          <cell r="T1482">
            <v>3091.9016037818728</v>
          </cell>
          <cell r="U1482">
            <v>3049.7583476594464</v>
          </cell>
          <cell r="V1482">
            <v>3011.2102261338891</v>
          </cell>
          <cell r="W1482">
            <v>2969.3140202052068</v>
          </cell>
          <cell r="X1482">
            <v>2925.6563342828936</v>
          </cell>
          <cell r="Y1482">
            <v>2881.8761852184516</v>
          </cell>
          <cell r="Z1482">
            <v>2841.6393235018477</v>
          </cell>
          <cell r="AA1482">
            <v>2798.0047303158408</v>
          </cell>
          <cell r="AB1482">
            <v>2755.867126813891</v>
          </cell>
          <cell r="AC1482">
            <v>2713.5831823623507</v>
          </cell>
          <cell r="AD1482">
            <v>2674.8415517108879</v>
          </cell>
          <cell r="AE1482">
            <v>2632.6998875518943</v>
          </cell>
          <cell r="AF1482">
            <v>2590.8559626597089</v>
          </cell>
          <cell r="AG1482">
            <v>2549.0407614656961</v>
          </cell>
          <cell r="AH1482">
            <v>2510.518123064985</v>
          </cell>
          <cell r="AI1482">
            <v>2468.6058840705973</v>
          </cell>
          <cell r="AJ1482">
            <v>2426.5056465557896</v>
          </cell>
          <cell r="AK1482">
            <v>2384.3019404147722</v>
          </cell>
          <cell r="AL1482">
            <v>2345.6312270658923</v>
          </cell>
          <cell r="AM1482">
            <v>2303.5550921056401</v>
          </cell>
          <cell r="AN1482">
            <v>2261.2683827606247</v>
          </cell>
          <cell r="AO1482">
            <v>2218.787386845981</v>
          </cell>
          <cell r="AP1482">
            <v>2179.8179404211928</v>
          </cell>
          <cell r="AQ1482">
            <v>2137.420367594998</v>
          </cell>
          <cell r="AR1482">
            <v>2094.7861755747272</v>
          </cell>
          <cell r="AS1482">
            <v>2051.9399690670489</v>
          </cell>
          <cell r="AT1482">
            <v>2012.5970399172802</v>
          </cell>
          <cell r="AU1482">
            <v>1969.8234304523126</v>
          </cell>
          <cell r="AV1482">
            <v>1926.8036166789266</v>
          </cell>
          <cell r="AW1482">
            <v>1883.7629575561784</v>
          </cell>
          <cell r="AX1482">
            <v>1843.9374400826321</v>
          </cell>
          <cell r="AY1482">
            <v>1800.6590406675784</v>
          </cell>
          <cell r="AZ1482">
            <v>1759.7726635479985</v>
          </cell>
          <cell r="BA1482">
            <v>1718.7332327830748</v>
          </cell>
          <cell r="BB1482">
            <v>1681.2232954073634</v>
          </cell>
          <cell r="BC1482">
            <v>1640.3099922136571</v>
          </cell>
          <cell r="BD1482">
            <v>1599.1392507667936</v>
          </cell>
          <cell r="BE1482">
            <v>1557.7306074766116</v>
          </cell>
          <cell r="BF1482">
            <v>1519.8453596628549</v>
          </cell>
          <cell r="BG1482">
            <v>1478.5471531667272</v>
          </cell>
          <cell r="BH1482">
            <v>1436.9782496830564</v>
          </cell>
          <cell r="BI1482">
            <v>1395.1613952353607</v>
          </cell>
          <cell r="BJ1482">
            <v>1356.8651965443537</v>
          </cell>
          <cell r="BK1482">
            <v>1307.7586468371755</v>
          </cell>
          <cell r="BL1482">
            <v>1265.7844505939968</v>
          </cell>
          <cell r="BM1482">
            <v>1223.8033300008506</v>
          </cell>
          <cell r="BN1482">
            <v>1178.4525320940736</v>
          </cell>
          <cell r="BO1482">
            <v>1129.0578232463229</v>
          </cell>
          <cell r="BP1482">
            <v>1086.5995129036235</v>
          </cell>
          <cell r="BQ1482">
            <v>1043.9690290894293</v>
          </cell>
          <cell r="BR1482">
            <v>998.35537273292255</v>
          </cell>
          <cell r="BS1482">
            <v>948.70311313886839</v>
          </cell>
          <cell r="BT1482">
            <v>902.38082845604185</v>
          </cell>
          <cell r="BU1482">
            <v>855.7844159397697</v>
          </cell>
          <cell r="BV1482">
            <v>806.20743425469186</v>
          </cell>
          <cell r="BW1482">
            <v>754.3967271744292</v>
          </cell>
          <cell r="BX1482">
            <v>707.49561431386758</v>
          </cell>
          <cell r="BY1482">
            <v>660.31684756528693</v>
          </cell>
          <cell r="BZ1482">
            <v>616.60008693366717</v>
          </cell>
          <cell r="CA1482">
            <v>569.41842458817348</v>
          </cell>
          <cell r="CB1482">
            <v>521.91880113138302</v>
          </cell>
          <cell r="CC1482">
            <v>474.3712303141283</v>
          </cell>
          <cell r="CD1482">
            <v>429.97900682855311</v>
          </cell>
          <cell r="CE1482">
            <v>382.11598188660736</v>
          </cell>
          <cell r="CF1482">
            <v>333.93052810549312</v>
          </cell>
          <cell r="CG1482">
            <v>285.54139707366903</v>
          </cell>
          <cell r="CH1482">
            <v>240.61872831556434</v>
          </cell>
          <cell r="CI1482">
            <v>192.22954186278329</v>
          </cell>
          <cell r="CJ1482">
            <v>143.51546008925536</v>
          </cell>
          <cell r="CK1482">
            <v>94.517776889545019</v>
          </cell>
          <cell r="CL1482">
            <v>48.990164733354732</v>
          </cell>
          <cell r="CM1482">
            <v>0</v>
          </cell>
          <cell r="CN1482">
            <v>0</v>
          </cell>
          <cell r="CO1482">
            <v>0</v>
          </cell>
          <cell r="CP1482">
            <v>0</v>
          </cell>
          <cell r="CQ1482">
            <v>0</v>
          </cell>
          <cell r="CR1482">
            <v>0</v>
          </cell>
          <cell r="CS1482">
            <v>0</v>
          </cell>
          <cell r="CT1482">
            <v>0</v>
          </cell>
          <cell r="CU1482">
            <v>0</v>
          </cell>
          <cell r="CV1482">
            <v>0</v>
          </cell>
          <cell r="CW1482">
            <v>0</v>
          </cell>
          <cell r="CX1482">
            <v>0</v>
          </cell>
          <cell r="CY1482">
            <v>0</v>
          </cell>
          <cell r="CZ1482">
            <v>0</v>
          </cell>
          <cell r="DA1482">
            <v>0</v>
          </cell>
          <cell r="DB1482">
            <v>0</v>
          </cell>
          <cell r="DC1482">
            <v>0</v>
          </cell>
          <cell r="DD1482">
            <v>0</v>
          </cell>
          <cell r="DE1482">
            <v>0</v>
          </cell>
          <cell r="DF1482">
            <v>0</v>
          </cell>
          <cell r="DG1482">
            <v>0</v>
          </cell>
          <cell r="DH1482">
            <v>0</v>
          </cell>
          <cell r="DI1482">
            <v>0</v>
          </cell>
          <cell r="DJ1482">
            <v>0</v>
          </cell>
          <cell r="DK1482">
            <v>0</v>
          </cell>
          <cell r="DL1482">
            <v>0</v>
          </cell>
          <cell r="DM1482">
            <v>0</v>
          </cell>
          <cell r="DN1482">
            <v>0</v>
          </cell>
          <cell r="DO1482">
            <v>0</v>
          </cell>
          <cell r="DP1482">
            <v>0</v>
          </cell>
          <cell r="DQ1482">
            <v>0</v>
          </cell>
          <cell r="DR1482">
            <v>0</v>
          </cell>
          <cell r="DS1482">
            <v>0</v>
          </cell>
          <cell r="DT1482">
            <v>0</v>
          </cell>
          <cell r="DU1482">
            <v>0</v>
          </cell>
          <cell r="DV1482">
            <v>0</v>
          </cell>
          <cell r="DW1482">
            <v>0</v>
          </cell>
          <cell r="DX1482">
            <v>0</v>
          </cell>
          <cell r="DY1482">
            <v>0</v>
          </cell>
          <cell r="DZ1482">
            <v>0</v>
          </cell>
          <cell r="EA1482">
            <v>0</v>
          </cell>
          <cell r="EB1482">
            <v>0</v>
          </cell>
          <cell r="EC1482">
            <v>0</v>
          </cell>
          <cell r="ED1482">
            <v>0</v>
          </cell>
          <cell r="EE1482">
            <v>0</v>
          </cell>
          <cell r="EF1482">
            <v>0</v>
          </cell>
          <cell r="EG1482">
            <v>0</v>
          </cell>
          <cell r="EH1482">
            <v>0</v>
          </cell>
          <cell r="EI1482">
            <v>0</v>
          </cell>
          <cell r="EJ1482">
            <v>0</v>
          </cell>
          <cell r="EK1482">
            <v>0</v>
          </cell>
          <cell r="EL1482">
            <v>0</v>
          </cell>
          <cell r="EM1482">
            <v>0</v>
          </cell>
          <cell r="EN1482">
            <v>0</v>
          </cell>
          <cell r="EO1482">
            <v>0</v>
          </cell>
          <cell r="EP1482">
            <v>0</v>
          </cell>
          <cell r="EQ1482">
            <v>0</v>
          </cell>
          <cell r="ER1482">
            <v>0</v>
          </cell>
          <cell r="ES1482">
            <v>0</v>
          </cell>
          <cell r="ET1482">
            <v>0</v>
          </cell>
          <cell r="EU1482">
            <v>0</v>
          </cell>
          <cell r="EV1482">
            <v>0</v>
          </cell>
          <cell r="EW1482">
            <v>0</v>
          </cell>
          <cell r="EX1482">
            <v>0</v>
          </cell>
          <cell r="EY1482">
            <v>0</v>
          </cell>
          <cell r="EZ1482">
            <v>0</v>
          </cell>
          <cell r="FA1482">
            <v>0</v>
          </cell>
          <cell r="FB1482">
            <v>0</v>
          </cell>
          <cell r="FC1482">
            <v>0</v>
          </cell>
          <cell r="FD1482">
            <v>0</v>
          </cell>
          <cell r="FE1482">
            <v>0</v>
          </cell>
          <cell r="FF1482">
            <v>0</v>
          </cell>
          <cell r="FG1482">
            <v>0</v>
          </cell>
          <cell r="FH1482">
            <v>0</v>
          </cell>
          <cell r="FI1482">
            <v>0</v>
          </cell>
          <cell r="FJ1482">
            <v>0</v>
          </cell>
        </row>
        <row r="1484">
          <cell r="F1484">
            <v>0</v>
          </cell>
          <cell r="G1484">
            <v>1534.6192879358268</v>
          </cell>
          <cell r="H1484">
            <v>2349.4454000946334</v>
          </cell>
          <cell r="I1484">
            <v>3474.2559345337745</v>
          </cell>
          <cell r="J1484">
            <v>3474.2559345337745</v>
          </cell>
          <cell r="K1484">
            <v>3474.2559345337745</v>
          </cell>
          <cell r="L1484">
            <v>3473.4559345337748</v>
          </cell>
          <cell r="M1484">
            <v>3401.9489102007983</v>
          </cell>
          <cell r="N1484">
            <v>3338.0765636808037</v>
          </cell>
          <cell r="O1484">
            <v>3298.9864733970362</v>
          </cell>
          <cell r="P1484">
            <v>3256.7934072705975</v>
          </cell>
          <cell r="Q1484">
            <v>3214.7396791228348</v>
          </cell>
          <cell r="R1484">
            <v>3176.0611873989478</v>
          </cell>
          <cell r="S1484">
            <v>3134.0465231977405</v>
          </cell>
          <cell r="T1484">
            <v>3091.9335121078093</v>
          </cell>
          <cell r="U1484">
            <v>3049.7964862523513</v>
          </cell>
          <cell r="V1484">
            <v>3011.2540299877674</v>
          </cell>
          <cell r="W1484">
            <v>2969.3629552050261</v>
          </cell>
          <cell r="X1484">
            <v>2925.7098894771043</v>
          </cell>
          <cell r="Y1484">
            <v>2881.933877862024</v>
          </cell>
          <cell r="Z1484">
            <v>2841.7006917406407</v>
          </cell>
          <cell r="AA1484">
            <v>2798.0693321562817</v>
          </cell>
          <cell r="AB1484">
            <v>2755.9345450719725</v>
          </cell>
          <cell r="AC1484">
            <v>2713.6530413929963</v>
          </cell>
          <cell r="AD1484">
            <v>2674.9135043593801</v>
          </cell>
          <cell r="AE1484">
            <v>2632.7736142053291</v>
          </cell>
          <cell r="AF1484">
            <v>2590.9311530758873</v>
          </cell>
          <cell r="AG1484">
            <v>2549.1170914175877</v>
          </cell>
          <cell r="AH1484">
            <v>2510.5952542074756</v>
          </cell>
          <cell r="AI1484">
            <v>2468.6834693888095</v>
          </cell>
          <cell r="AJ1484">
            <v>2426.5833468731903</v>
          </cell>
          <cell r="AK1484">
            <v>2384.3794238521796</v>
          </cell>
          <cell r="AL1484">
            <v>2345.7081907136912</v>
          </cell>
          <cell r="AM1484">
            <v>2303.6312447940381</v>
          </cell>
          <cell r="AN1484">
            <v>2261.3434446174874</v>
          </cell>
          <cell r="AO1484">
            <v>2218.8611052776587</v>
          </cell>
          <cell r="AP1484">
            <v>2179.8900896722489</v>
          </cell>
          <cell r="AQ1484">
            <v>2137.4907429549444</v>
          </cell>
          <cell r="AR1484">
            <v>2094.8545768776194</v>
          </cell>
          <cell r="AS1484">
            <v>2052.0061896033772</v>
          </cell>
          <cell r="AT1484">
            <v>2012.6608715842804</v>
          </cell>
          <cell r="AU1484">
            <v>1969.8846581148246</v>
          </cell>
          <cell r="AV1484">
            <v>1926.8620448657523</v>
          </cell>
          <cell r="AW1484">
            <v>1883.8184102901484</v>
          </cell>
          <cell r="AX1484">
            <v>1843.989771564756</v>
          </cell>
          <cell r="AY1484">
            <v>1800.7081299934348</v>
          </cell>
          <cell r="AZ1484">
            <v>1759.8183933898003</v>
          </cell>
          <cell r="BA1484">
            <v>1718.7754785184986</v>
          </cell>
          <cell r="BB1484">
            <v>1681.2619249916738</v>
          </cell>
          <cell r="BC1484">
            <v>1640.3448659902883</v>
          </cell>
          <cell r="BD1484">
            <v>1599.1702429039583</v>
          </cell>
          <cell r="BE1484">
            <v>1557.757606004785</v>
          </cell>
          <cell r="BF1484">
            <v>1519.8682666092527</v>
          </cell>
          <cell r="BG1484">
            <v>1478.5658901439656</v>
          </cell>
          <cell r="BH1484">
            <v>1436.9927419667558</v>
          </cell>
          <cell r="BI1484">
            <v>1395.1715717315883</v>
          </cell>
          <cell r="BJ1484">
            <v>1356.8709843703232</v>
          </cell>
          <cell r="BK1484">
            <v>1308.7492186882669</v>
          </cell>
          <cell r="BL1484">
            <v>1266.7705001078689</v>
          </cell>
          <cell r="BM1484">
            <v>1224.7847898373964</v>
          </cell>
          <cell r="BN1484">
            <v>1180.3620224421502</v>
          </cell>
          <cell r="BO1484">
            <v>1131.7601976971389</v>
          </cell>
          <cell r="BP1484">
            <v>1089.2971093814128</v>
          </cell>
          <cell r="BQ1484">
            <v>1046.6617898264765</v>
          </cell>
          <cell r="BR1484">
            <v>1001.9173967803744</v>
          </cell>
          <cell r="BS1484">
            <v>952.99700460038787</v>
          </cell>
          <cell r="BT1484">
            <v>906.66972033115928</v>
          </cell>
          <cell r="BU1484">
            <v>860.06825534397638</v>
          </cell>
          <cell r="BV1484">
            <v>811.22210398731522</v>
          </cell>
          <cell r="BW1484">
            <v>758.13723472192419</v>
          </cell>
          <cell r="BX1484">
            <v>711.23094454420766</v>
          </cell>
          <cell r="BY1484">
            <v>664.04695931676542</v>
          </cell>
          <cell r="BZ1484">
            <v>616.60707603578908</v>
          </cell>
          <cell r="CA1484">
            <v>569.42335623505494</v>
          </cell>
          <cell r="CB1484">
            <v>521.92350175297952</v>
          </cell>
          <cell r="CC1484">
            <v>474.37566973792059</v>
          </cell>
          <cell r="CD1484">
            <v>429.98315376684991</v>
          </cell>
          <cell r="CE1484">
            <v>382.11980407552528</v>
          </cell>
          <cell r="CF1484">
            <v>333.93399268197356</v>
          </cell>
          <cell r="CG1484">
            <v>285.54447029500324</v>
          </cell>
          <cell r="CH1484">
            <v>240.62137600982362</v>
          </cell>
          <cell r="CI1484">
            <v>192.23172943416805</v>
          </cell>
          <cell r="CJ1484">
            <v>143.51715277679611</v>
          </cell>
          <cell r="CK1484">
            <v>94.518939896443229</v>
          </cell>
          <cell r="CL1484">
            <v>48.99076343189676</v>
          </cell>
          <cell r="CM1484">
            <v>0</v>
          </cell>
          <cell r="CN1484">
            <v>0</v>
          </cell>
          <cell r="CO1484">
            <v>0</v>
          </cell>
          <cell r="CP1484">
            <v>0</v>
          </cell>
          <cell r="CQ1484">
            <v>0</v>
          </cell>
          <cell r="CR1484">
            <v>0</v>
          </cell>
          <cell r="CS1484">
            <v>0</v>
          </cell>
          <cell r="CT1484">
            <v>0</v>
          </cell>
          <cell r="CU1484">
            <v>0</v>
          </cell>
          <cell r="CV1484">
            <v>0</v>
          </cell>
          <cell r="CW1484">
            <v>0</v>
          </cell>
          <cell r="CX1484">
            <v>0</v>
          </cell>
          <cell r="CY1484">
            <v>0</v>
          </cell>
          <cell r="CZ1484">
            <v>0</v>
          </cell>
          <cell r="DA1484">
            <v>0</v>
          </cell>
          <cell r="DB1484">
            <v>0</v>
          </cell>
          <cell r="DC1484">
            <v>0</v>
          </cell>
          <cell r="DD1484">
            <v>0</v>
          </cell>
          <cell r="DE1484">
            <v>0</v>
          </cell>
          <cell r="DF1484">
            <v>0</v>
          </cell>
          <cell r="DG1484">
            <v>0</v>
          </cell>
          <cell r="DH1484">
            <v>0</v>
          </cell>
          <cell r="DI1484">
            <v>0</v>
          </cell>
          <cell r="DJ1484">
            <v>0</v>
          </cell>
          <cell r="DK1484">
            <v>0</v>
          </cell>
          <cell r="DL1484">
            <v>0</v>
          </cell>
          <cell r="DM1484">
            <v>0</v>
          </cell>
          <cell r="DN1484">
            <v>0</v>
          </cell>
          <cell r="DO1484">
            <v>0</v>
          </cell>
          <cell r="DP1484">
            <v>0</v>
          </cell>
          <cell r="DQ1484">
            <v>0</v>
          </cell>
          <cell r="DR1484">
            <v>0</v>
          </cell>
          <cell r="DS1484">
            <v>0</v>
          </cell>
          <cell r="DT1484">
            <v>0</v>
          </cell>
          <cell r="DU1484">
            <v>0</v>
          </cell>
          <cell r="DV1484">
            <v>0</v>
          </cell>
          <cell r="DW1484">
            <v>0</v>
          </cell>
          <cell r="DX1484">
            <v>0</v>
          </cell>
          <cell r="DY1484">
            <v>0</v>
          </cell>
          <cell r="DZ1484">
            <v>0</v>
          </cell>
          <cell r="EA1484">
            <v>0</v>
          </cell>
          <cell r="EB1484">
            <v>0</v>
          </cell>
          <cell r="EC1484">
            <v>0</v>
          </cell>
          <cell r="ED1484">
            <v>0</v>
          </cell>
          <cell r="EE1484">
            <v>0</v>
          </cell>
          <cell r="EF1484">
            <v>0</v>
          </cell>
          <cell r="EG1484">
            <v>0</v>
          </cell>
          <cell r="EH1484">
            <v>0</v>
          </cell>
          <cell r="EI1484">
            <v>0</v>
          </cell>
          <cell r="EJ1484">
            <v>0</v>
          </cell>
          <cell r="EK1484">
            <v>0</v>
          </cell>
          <cell r="EL1484">
            <v>0</v>
          </cell>
          <cell r="EM1484">
            <v>0</v>
          </cell>
          <cell r="EN1484">
            <v>0</v>
          </cell>
          <cell r="EO1484">
            <v>0</v>
          </cell>
          <cell r="EP1484">
            <v>0</v>
          </cell>
          <cell r="EQ1484">
            <v>0</v>
          </cell>
          <cell r="ER1484">
            <v>0</v>
          </cell>
          <cell r="ES1484">
            <v>0</v>
          </cell>
          <cell r="ET1484">
            <v>0</v>
          </cell>
          <cell r="EU1484">
            <v>0</v>
          </cell>
          <cell r="EV1484">
            <v>0</v>
          </cell>
          <cell r="EW1484">
            <v>0</v>
          </cell>
          <cell r="EX1484">
            <v>0</v>
          </cell>
          <cell r="EY1484">
            <v>0</v>
          </cell>
          <cell r="EZ1484">
            <v>0</v>
          </cell>
          <cell r="FA1484">
            <v>0</v>
          </cell>
          <cell r="FB1484">
            <v>0</v>
          </cell>
          <cell r="FC1484">
            <v>0</v>
          </cell>
          <cell r="FD1484">
            <v>0</v>
          </cell>
          <cell r="FE1484">
            <v>0</v>
          </cell>
          <cell r="FF1484">
            <v>0</v>
          </cell>
          <cell r="FG1484">
            <v>0</v>
          </cell>
          <cell r="FH1484">
            <v>0</v>
          </cell>
          <cell r="FI1484">
            <v>0</v>
          </cell>
          <cell r="FJ1484">
            <v>0</v>
          </cell>
        </row>
        <row r="1486">
          <cell r="C1486">
            <v>0</v>
          </cell>
        </row>
        <row r="1732">
          <cell r="F1732">
            <v>0.14000000000000001</v>
          </cell>
        </row>
        <row r="1973">
          <cell r="D1973">
            <v>0</v>
          </cell>
        </row>
      </sheetData>
      <sheetData sheetId="12" refreshError="1"/>
      <sheetData sheetId="13">
        <row r="9">
          <cell r="D9" t="str">
            <v>Scénario 4</v>
          </cell>
        </row>
        <row r="13">
          <cell r="D13" t="str">
            <v xml:space="preserve"> 4</v>
          </cell>
        </row>
        <row r="21">
          <cell r="F21">
            <v>13173.080141079623</v>
          </cell>
        </row>
        <row r="23">
          <cell r="D23">
            <v>0.85</v>
          </cell>
        </row>
        <row r="432">
          <cell r="D432">
            <v>0</v>
          </cell>
        </row>
        <row r="444">
          <cell r="D444">
            <v>0</v>
          </cell>
        </row>
        <row r="458">
          <cell r="D458">
            <v>365.25</v>
          </cell>
        </row>
      </sheetData>
      <sheetData sheetId="14">
        <row r="9">
          <cell r="D9" t="str">
            <v>Scénario 4</v>
          </cell>
        </row>
        <row r="13">
          <cell r="D13" t="str">
            <v xml:space="preserve"> 4</v>
          </cell>
        </row>
        <row r="23">
          <cell r="D23">
            <v>0.85</v>
          </cell>
        </row>
        <row r="429">
          <cell r="D429">
            <v>0</v>
          </cell>
        </row>
        <row r="441">
          <cell r="D441">
            <v>0</v>
          </cell>
        </row>
        <row r="445">
          <cell r="D445">
            <v>0</v>
          </cell>
        </row>
        <row r="455">
          <cell r="D455">
            <v>365.25</v>
          </cell>
        </row>
      </sheetData>
      <sheetData sheetId="15">
        <row r="99">
          <cell r="C99">
            <v>43312</v>
          </cell>
        </row>
        <row r="101">
          <cell r="C101">
            <v>50617</v>
          </cell>
        </row>
        <row r="111">
          <cell r="C111">
            <v>43312</v>
          </cell>
        </row>
        <row r="151">
          <cell r="Q151">
            <v>125.89208784264075</v>
          </cell>
        </row>
        <row r="164">
          <cell r="I164">
            <v>570.99731973316045</v>
          </cell>
        </row>
      </sheetData>
      <sheetData sheetId="16">
        <row r="99">
          <cell r="C99">
            <v>43373</v>
          </cell>
        </row>
        <row r="101">
          <cell r="C101">
            <v>50678</v>
          </cell>
        </row>
        <row r="111">
          <cell r="C111">
            <v>43373</v>
          </cell>
        </row>
        <row r="151">
          <cell r="Q151">
            <v>63</v>
          </cell>
        </row>
        <row r="164">
          <cell r="I164">
            <v>217.28369959782498</v>
          </cell>
        </row>
      </sheetData>
      <sheetData sheetId="17">
        <row r="93">
          <cell r="D93">
            <v>0.33333333333333331</v>
          </cell>
        </row>
      </sheetData>
      <sheetData sheetId="18">
        <row r="11">
          <cell r="C11">
            <v>43373</v>
          </cell>
        </row>
      </sheetData>
      <sheetData sheetId="19" refreshError="1"/>
      <sheetData sheetId="20" refreshError="1"/>
      <sheetData sheetId="21" refreshError="1"/>
      <sheetData sheetId="2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Input SPV1"/>
      <sheetName val="Input SPV2"/>
      <sheetName val="Input SPV3"/>
      <sheetName val="Input SPV4"/>
      <sheetName val="Input SPV5"/>
      <sheetName val="Account  - Taxes"/>
      <sheetName val="Sc - SPV1"/>
      <sheetName val="Sc - SPV2"/>
      <sheetName val="Sc - SPV3"/>
      <sheetName val="Sc - SPV4"/>
      <sheetName val="Sc - SPV5"/>
      <sheetName val="Checks"/>
      <sheetName val="Summary"/>
      <sheetName val="Financial conditions"/>
      <sheetName val="Recap"/>
      <sheetName val="Graph data"/>
      <sheetName val="FS annual"/>
      <sheetName val="SPV 1"/>
      <sheetName val="SPV 2"/>
      <sheetName val="SPV 3"/>
      <sheetName val="SPV 4"/>
      <sheetName val="SPV 5"/>
      <sheetName val="HoldCo"/>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8">
          <cell r="D8" t="str">
            <v>Scénario 1</v>
          </cell>
        </row>
      </sheetData>
      <sheetData sheetId="8">
        <row r="8">
          <cell r="D8" t="str">
            <v>Scénario 1</v>
          </cell>
        </row>
      </sheetData>
      <sheetData sheetId="9">
        <row r="8">
          <cell r="D8" t="str">
            <v>Scénario 1</v>
          </cell>
        </row>
      </sheetData>
      <sheetData sheetId="10">
        <row r="8">
          <cell r="D8" t="str">
            <v>Scénario 1</v>
          </cell>
        </row>
      </sheetData>
      <sheetData sheetId="11">
        <row r="8">
          <cell r="D8" t="str">
            <v>Scénario 1</v>
          </cell>
        </row>
      </sheetData>
      <sheetData sheetId="12">
        <row r="9">
          <cell r="D9">
            <v>3309.8322547959679</v>
          </cell>
        </row>
      </sheetData>
      <sheetData sheetId="13" refreshError="1"/>
      <sheetData sheetId="14" refreshError="1"/>
      <sheetData sheetId="15" refreshError="1"/>
      <sheetData sheetId="16" refreshError="1"/>
      <sheetData sheetId="17" refreshError="1"/>
      <sheetData sheetId="18">
        <row r="525">
          <cell r="F525">
            <v>0</v>
          </cell>
        </row>
      </sheetData>
      <sheetData sheetId="19">
        <row r="525">
          <cell r="F525">
            <v>0</v>
          </cell>
        </row>
      </sheetData>
      <sheetData sheetId="20">
        <row r="525">
          <cell r="F525">
            <v>0</v>
          </cell>
        </row>
      </sheetData>
      <sheetData sheetId="21">
        <row r="525">
          <cell r="F525">
            <v>0</v>
          </cell>
        </row>
      </sheetData>
      <sheetData sheetId="22">
        <row r="525">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0</v>
          </cell>
          <cell r="AD525">
            <v>0</v>
          </cell>
          <cell r="AE525">
            <v>0</v>
          </cell>
          <cell r="AF525">
            <v>0</v>
          </cell>
          <cell r="AG525">
            <v>0</v>
          </cell>
          <cell r="AH525">
            <v>0</v>
          </cell>
          <cell r="AI525">
            <v>0</v>
          </cell>
          <cell r="AJ525">
            <v>0</v>
          </cell>
          <cell r="AK525">
            <v>0</v>
          </cell>
          <cell r="AL525">
            <v>0</v>
          </cell>
          <cell r="AM525">
            <v>0</v>
          </cell>
          <cell r="AN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v>
          </cell>
          <cell r="CD525">
            <v>0</v>
          </cell>
          <cell r="CE525">
            <v>0</v>
          </cell>
          <cell r="CF525">
            <v>0</v>
          </cell>
          <cell r="CG525">
            <v>0</v>
          </cell>
          <cell r="CH525">
            <v>0</v>
          </cell>
          <cell r="CI525">
            <v>0</v>
          </cell>
          <cell r="CJ525">
            <v>0</v>
          </cell>
          <cell r="CK525">
            <v>0</v>
          </cell>
          <cell r="CL525">
            <v>0</v>
          </cell>
          <cell r="CM525">
            <v>0</v>
          </cell>
          <cell r="CN525">
            <v>0</v>
          </cell>
          <cell r="CO525">
            <v>0</v>
          </cell>
          <cell r="CP525">
            <v>0</v>
          </cell>
          <cell r="CQ525">
            <v>0</v>
          </cell>
          <cell r="CR525">
            <v>0</v>
          </cell>
          <cell r="CS525">
            <v>0</v>
          </cell>
          <cell r="CT525">
            <v>0</v>
          </cell>
          <cell r="CU525">
            <v>0</v>
          </cell>
          <cell r="CV525">
            <v>0</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v>0</v>
          </cell>
          <cell r="DM525">
            <v>0</v>
          </cell>
          <cell r="DN525">
            <v>0</v>
          </cell>
          <cell r="DO525">
            <v>0</v>
          </cell>
          <cell r="DP525">
            <v>0</v>
          </cell>
          <cell r="DQ525">
            <v>0</v>
          </cell>
          <cell r="DR525">
            <v>0</v>
          </cell>
          <cell r="DS525">
            <v>0</v>
          </cell>
          <cell r="DT525">
            <v>0</v>
          </cell>
          <cell r="DU525">
            <v>0</v>
          </cell>
          <cell r="DV525">
            <v>0</v>
          </cell>
          <cell r="DW525">
            <v>0</v>
          </cell>
          <cell r="DX525">
            <v>0</v>
          </cell>
          <cell r="DY525">
            <v>0</v>
          </cell>
          <cell r="DZ525">
            <v>0</v>
          </cell>
          <cell r="EA525">
            <v>0</v>
          </cell>
          <cell r="EB525">
            <v>0</v>
          </cell>
          <cell r="EC525">
            <v>0</v>
          </cell>
          <cell r="ED525">
            <v>0</v>
          </cell>
          <cell r="EE525">
            <v>0</v>
          </cell>
          <cell r="EF525">
            <v>0</v>
          </cell>
          <cell r="EG525">
            <v>0</v>
          </cell>
          <cell r="EH525">
            <v>0</v>
          </cell>
          <cell r="EI525">
            <v>0</v>
          </cell>
          <cell r="EJ525">
            <v>0</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v>0</v>
          </cell>
          <cell r="FA525">
            <v>0</v>
          </cell>
          <cell r="FB525">
            <v>0</v>
          </cell>
          <cell r="FC525">
            <v>0</v>
          </cell>
          <cell r="FD525">
            <v>0</v>
          </cell>
          <cell r="FE525">
            <v>0</v>
          </cell>
          <cell r="FF525">
            <v>0</v>
          </cell>
          <cell r="FG525">
            <v>0</v>
          </cell>
          <cell r="FH525">
            <v>0</v>
          </cell>
          <cell r="FI525">
            <v>0</v>
          </cell>
          <cell r="FJ525">
            <v>0</v>
          </cell>
        </row>
        <row r="699">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0</v>
          </cell>
          <cell r="Z699">
            <v>0</v>
          </cell>
          <cell r="AA699">
            <v>0</v>
          </cell>
          <cell r="AB699">
            <v>0</v>
          </cell>
          <cell r="AC699">
            <v>0</v>
          </cell>
          <cell r="AD699">
            <v>0</v>
          </cell>
          <cell r="AE699">
            <v>0</v>
          </cell>
          <cell r="AF699">
            <v>0</v>
          </cell>
          <cell r="AG699">
            <v>0</v>
          </cell>
          <cell r="AH699">
            <v>0</v>
          </cell>
          <cell r="AI699">
            <v>0</v>
          </cell>
          <cell r="AJ699">
            <v>0</v>
          </cell>
          <cell r="AK699">
            <v>0</v>
          </cell>
          <cell r="AL699">
            <v>0</v>
          </cell>
          <cell r="AM699">
            <v>0</v>
          </cell>
          <cell r="AN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v>
          </cell>
          <cell r="CD699">
            <v>0</v>
          </cell>
          <cell r="CE699">
            <v>0</v>
          </cell>
          <cell r="CF699">
            <v>0</v>
          </cell>
          <cell r="CG699">
            <v>0</v>
          </cell>
          <cell r="CH699">
            <v>0</v>
          </cell>
          <cell r="CI699">
            <v>0</v>
          </cell>
          <cell r="CJ699">
            <v>0</v>
          </cell>
          <cell r="CK699">
            <v>0</v>
          </cell>
          <cell r="CL699">
            <v>0</v>
          </cell>
          <cell r="CM699">
            <v>0</v>
          </cell>
          <cell r="CN699">
            <v>0</v>
          </cell>
          <cell r="CO699">
            <v>0</v>
          </cell>
          <cell r="CP699">
            <v>0</v>
          </cell>
          <cell r="CQ699">
            <v>0</v>
          </cell>
          <cell r="CR699">
            <v>0</v>
          </cell>
          <cell r="CS699">
            <v>0</v>
          </cell>
          <cell r="CT699">
            <v>0</v>
          </cell>
          <cell r="CU699">
            <v>0</v>
          </cell>
          <cell r="CV699">
            <v>0</v>
          </cell>
          <cell r="CW699">
            <v>0</v>
          </cell>
          <cell r="CX699">
            <v>0</v>
          </cell>
          <cell r="CY699">
            <v>0</v>
          </cell>
          <cell r="CZ699">
            <v>0</v>
          </cell>
          <cell r="DA699">
            <v>0</v>
          </cell>
          <cell r="DB699">
            <v>0</v>
          </cell>
          <cell r="DC699">
            <v>0</v>
          </cell>
          <cell r="DD699">
            <v>0</v>
          </cell>
          <cell r="DE699">
            <v>0</v>
          </cell>
          <cell r="DF699">
            <v>0</v>
          </cell>
          <cell r="DG699">
            <v>0</v>
          </cell>
          <cell r="DH699">
            <v>0</v>
          </cell>
          <cell r="DI699">
            <v>0</v>
          </cell>
          <cell r="DJ699">
            <v>0</v>
          </cell>
          <cell r="DK699">
            <v>0</v>
          </cell>
          <cell r="DL699">
            <v>0</v>
          </cell>
          <cell r="DM699">
            <v>0</v>
          </cell>
          <cell r="DN699">
            <v>0</v>
          </cell>
          <cell r="DO699">
            <v>0</v>
          </cell>
          <cell r="DP699">
            <v>0</v>
          </cell>
          <cell r="DQ699">
            <v>0</v>
          </cell>
          <cell r="DR699">
            <v>0</v>
          </cell>
          <cell r="DS699">
            <v>0</v>
          </cell>
          <cell r="DT699">
            <v>0</v>
          </cell>
          <cell r="DU699">
            <v>0</v>
          </cell>
          <cell r="DV699">
            <v>0</v>
          </cell>
          <cell r="DW699">
            <v>0</v>
          </cell>
          <cell r="DX699">
            <v>0</v>
          </cell>
          <cell r="DY699">
            <v>0</v>
          </cell>
          <cell r="DZ699">
            <v>0</v>
          </cell>
          <cell r="EA699">
            <v>0</v>
          </cell>
          <cell r="EB699">
            <v>0</v>
          </cell>
          <cell r="EC699">
            <v>0</v>
          </cell>
          <cell r="ED699">
            <v>0</v>
          </cell>
          <cell r="EE699">
            <v>0</v>
          </cell>
          <cell r="EF699">
            <v>0</v>
          </cell>
          <cell r="EG699">
            <v>0</v>
          </cell>
          <cell r="EH699">
            <v>0</v>
          </cell>
          <cell r="EI699">
            <v>0</v>
          </cell>
          <cell r="EJ699">
            <v>0</v>
          </cell>
          <cell r="EK699">
            <v>0</v>
          </cell>
          <cell r="EL699">
            <v>0</v>
          </cell>
          <cell r="EM699">
            <v>0</v>
          </cell>
          <cell r="EN699">
            <v>0</v>
          </cell>
          <cell r="EO699">
            <v>0</v>
          </cell>
          <cell r="EP699">
            <v>0</v>
          </cell>
          <cell r="EQ699">
            <v>0</v>
          </cell>
          <cell r="ER699">
            <v>0</v>
          </cell>
          <cell r="ES699">
            <v>0</v>
          </cell>
          <cell r="ET699">
            <v>0</v>
          </cell>
          <cell r="EU699">
            <v>0</v>
          </cell>
          <cell r="EV699">
            <v>0</v>
          </cell>
          <cell r="EW699">
            <v>0</v>
          </cell>
          <cell r="EX699">
            <v>0</v>
          </cell>
          <cell r="EY699">
            <v>0</v>
          </cell>
          <cell r="EZ699">
            <v>0</v>
          </cell>
          <cell r="FA699">
            <v>0</v>
          </cell>
          <cell r="FB699">
            <v>0</v>
          </cell>
          <cell r="FC699">
            <v>0</v>
          </cell>
          <cell r="FD699">
            <v>0</v>
          </cell>
          <cell r="FE699">
            <v>0</v>
          </cell>
          <cell r="FF699">
            <v>0</v>
          </cell>
          <cell r="FG699">
            <v>0</v>
          </cell>
          <cell r="FH699">
            <v>0</v>
          </cell>
          <cell r="FI699">
            <v>0</v>
          </cell>
          <cell r="FJ699">
            <v>0</v>
          </cell>
        </row>
      </sheetData>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RUNS"/>
      <sheetName val="SWAP"/>
      <sheetName val="Faclty Agmt - Schedule 1"/>
      <sheetName val="Faclty Agmt - Schedule 11"/>
      <sheetName val="Faclty Agmt - Closing Data"/>
      <sheetName val="Checks"/>
      <sheetName val="Summary"/>
      <sheetName val="Graphs"/>
      <sheetName val="FS annual"/>
      <sheetName val="Neoen B2"/>
      <sheetName val="Input SPV4"/>
      <sheetName val="Input SPV REFI 3"/>
      <sheetName val="Input SPV REFI 4"/>
      <sheetName val="Accounting-Tax"/>
      <sheetName val="Sc - SPV4"/>
      <sheetName val="Sc - SPV REFI 3"/>
      <sheetName val="Sc - SPV REFI 4"/>
      <sheetName val="SPV 4"/>
      <sheetName val="SPV REFI 3"/>
      <sheetName val="SPV REFI 4"/>
      <sheetName val="Change Log"/>
    </sheetNames>
    <sheetDataSet>
      <sheetData sheetId="0" refreshError="1"/>
      <sheetData sheetId="1">
        <row r="65">
          <cell r="B65">
            <v>4165</v>
          </cell>
        </row>
      </sheetData>
      <sheetData sheetId="2" refreshError="1"/>
      <sheetData sheetId="3" refreshError="1"/>
      <sheetData sheetId="4" refreshError="1"/>
      <sheetData sheetId="5" refreshError="1"/>
      <sheetData sheetId="6">
        <row r="9">
          <cell r="G9">
            <v>16993.669118194361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9">
          <cell r="D9" t="str">
            <v>Scénario 1</v>
          </cell>
        </row>
      </sheetData>
      <sheetData sheetId="16">
        <row r="9">
          <cell r="D9" t="str">
            <v>Scénario 1</v>
          </cell>
        </row>
      </sheetData>
      <sheetData sheetId="17">
        <row r="9">
          <cell r="D9" t="str">
            <v>Scénario 1</v>
          </cell>
        </row>
      </sheetData>
      <sheetData sheetId="18">
        <row r="357">
          <cell r="C357">
            <v>15311.813475574414</v>
          </cell>
        </row>
      </sheetData>
      <sheetData sheetId="19">
        <row r="779">
          <cell r="F779">
            <v>0</v>
          </cell>
        </row>
      </sheetData>
      <sheetData sheetId="20">
        <row r="780">
          <cell r="F780">
            <v>0</v>
          </cell>
        </row>
      </sheetData>
      <sheetData sheetId="2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FA Figures"/>
      <sheetName val="FA Schedule 1"/>
      <sheetName val="FA Schedule 11"/>
      <sheetName val="SWAP"/>
      <sheetName val="SENSIS"/>
      <sheetName val="Summary"/>
      <sheetName val="Checks"/>
      <sheetName val="FS annual"/>
      <sheetName val="Calc. Sheets ---&gt;"/>
      <sheetName val="SPV 10"/>
      <sheetName val="Inputs ---&gt;"/>
      <sheetName val="Sc - SPV10"/>
      <sheetName val="Input SPV10"/>
      <sheetName val="Account  - Taxes"/>
      <sheetName val="EURIBOR"/>
      <sheetName val="Graphs_SPV 10"/>
    </sheetNames>
    <sheetDataSet>
      <sheetData sheetId="0" refreshError="1"/>
      <sheetData sheetId="1"/>
      <sheetData sheetId="2" refreshError="1"/>
      <sheetData sheetId="3" refreshError="1"/>
      <sheetData sheetId="4" refreshError="1"/>
      <sheetData sheetId="5" refreshError="1"/>
      <sheetData sheetId="6">
        <row r="61">
          <cell r="G61">
            <v>0.42863690992158771</v>
          </cell>
        </row>
      </sheetData>
      <sheetData sheetId="7"/>
      <sheetData sheetId="8" refreshError="1"/>
      <sheetData sheetId="9" refreshError="1"/>
      <sheetData sheetId="10"/>
      <sheetData sheetId="11" refreshError="1"/>
      <sheetData sheetId="12"/>
      <sheetData sheetId="13">
        <row r="151">
          <cell r="Q151">
            <v>54</v>
          </cell>
        </row>
      </sheetData>
      <sheetData sheetId="14" refreshError="1"/>
      <sheetData sheetId="15" refreshError="1"/>
      <sheetData sheetId="1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F6822-AAF1-4E19-AAC9-C34AA7A43DA3}">
  <sheetPr codeName="Feuil1">
    <tabColor rgb="FF002060"/>
  </sheetPr>
  <dimension ref="B2:G10"/>
  <sheetViews>
    <sheetView showGridLines="0" tabSelected="1" workbookViewId="0">
      <selection activeCell="F4" sqref="F4"/>
    </sheetView>
  </sheetViews>
  <sheetFormatPr baseColWidth="10" defaultRowHeight="15" outlineLevelCol="1" x14ac:dyDescent="0.25"/>
  <cols>
    <col min="2" max="2" width="23.28515625" customWidth="1" outlineLevel="1"/>
    <col min="3" max="3" width="12.42578125" bestFit="1" customWidth="1"/>
    <col min="4" max="4" width="29.7109375" customWidth="1"/>
    <col min="6" max="6" width="151.5703125" customWidth="1"/>
  </cols>
  <sheetData>
    <row r="2" spans="2:7" x14ac:dyDescent="0.25">
      <c r="C2" t="s">
        <v>84</v>
      </c>
      <c r="D2" s="124">
        <v>2018</v>
      </c>
      <c r="E2" t="s">
        <v>140</v>
      </c>
    </row>
    <row r="4" spans="2:7" ht="15.75" thickBot="1" x14ac:dyDescent="0.3"/>
    <row r="5" spans="2:7" ht="32.25" customHeight="1" thickBot="1" x14ac:dyDescent="0.3">
      <c r="C5" s="136" t="str">
        <f>"année "&amp;D2&amp;""</f>
        <v>année 2018</v>
      </c>
      <c r="D5" s="137"/>
      <c r="E5" s="132"/>
    </row>
    <row r="6" spans="2:7" ht="45" customHeight="1" thickBot="1" x14ac:dyDescent="0.3">
      <c r="B6" s="133" t="s">
        <v>90</v>
      </c>
      <c r="C6" s="125" t="s">
        <v>89</v>
      </c>
      <c r="D6" s="126" t="s">
        <v>91</v>
      </c>
      <c r="E6" s="127" t="s">
        <v>95</v>
      </c>
      <c r="F6" s="146" t="s">
        <v>137</v>
      </c>
    </row>
    <row r="7" spans="2:7" s="131" customFormat="1" ht="27.75" customHeight="1" x14ac:dyDescent="0.25">
      <c r="B7" s="128" t="s">
        <v>85</v>
      </c>
      <c r="C7" s="129" t="s">
        <v>92</v>
      </c>
      <c r="D7" s="130" t="s">
        <v>93</v>
      </c>
      <c r="E7" s="145">
        <f ca="1">INDIRECT("'"&amp;B7&amp;"'!I14")</f>
        <v>119</v>
      </c>
      <c r="F7" s="147" t="s">
        <v>138</v>
      </c>
      <c r="G7" s="144"/>
    </row>
    <row r="8" spans="2:7" x14ac:dyDescent="0.25">
      <c r="B8" s="128" t="s">
        <v>86</v>
      </c>
      <c r="C8" s="129" t="s">
        <v>92</v>
      </c>
      <c r="D8" s="130" t="s">
        <v>94</v>
      </c>
      <c r="E8" s="145">
        <f ca="1">INDIRECT("'"&amp;B8&amp;"'!I14")</f>
        <v>41</v>
      </c>
      <c r="F8" s="147"/>
    </row>
    <row r="9" spans="2:7" x14ac:dyDescent="0.25">
      <c r="B9" s="128" t="s">
        <v>87</v>
      </c>
      <c r="C9" t="s">
        <v>139</v>
      </c>
      <c r="D9" t="s">
        <v>139</v>
      </c>
    </row>
    <row r="10" spans="2:7" x14ac:dyDescent="0.25">
      <c r="B10" s="128" t="s">
        <v>88</v>
      </c>
      <c r="C10" t="s">
        <v>139</v>
      </c>
      <c r="D10" t="s">
        <v>139</v>
      </c>
    </row>
  </sheetData>
  <mergeCells count="2">
    <mergeCell ref="C5:D5"/>
    <mergeCell ref="F7:F8"/>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A58D2-CFFC-4337-B1AA-376FED751F8E}">
  <sheetPr codeName="Feuil2">
    <pageSetUpPr fitToPage="1"/>
  </sheetPr>
  <dimension ref="A1:I62"/>
  <sheetViews>
    <sheetView view="pageBreakPreview"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3.28515625"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9" width="37" style="1" customWidth="1"/>
    <col min="10" max="11" width="31.7109375" style="1" customWidth="1"/>
    <col min="12" max="16384" width="11.42578125" style="1"/>
  </cols>
  <sheetData>
    <row r="1" spans="1:9" ht="20.25" x14ac:dyDescent="0.3">
      <c r="A1" s="138" t="s">
        <v>66</v>
      </c>
      <c r="B1" s="139"/>
      <c r="C1" s="139"/>
      <c r="D1" s="139"/>
      <c r="E1" s="140"/>
    </row>
    <row r="2" spans="1:9" s="84" customFormat="1" ht="16.5" thickBot="1" x14ac:dyDescent="0.3">
      <c r="A2" s="88"/>
      <c r="B2" s="87" t="s">
        <v>65</v>
      </c>
      <c r="C2" s="87" t="s">
        <v>64</v>
      </c>
      <c r="D2" s="87" t="s">
        <v>63</v>
      </c>
      <c r="E2" s="86">
        <v>2017</v>
      </c>
      <c r="F2" s="85"/>
      <c r="G2" s="85"/>
      <c r="H2" s="85"/>
    </row>
    <row r="3" spans="1:9" ht="15.75" x14ac:dyDescent="0.25">
      <c r="A3" s="83" t="s">
        <v>62</v>
      </c>
      <c r="B3" s="82" t="s">
        <v>61</v>
      </c>
      <c r="C3" s="82" t="s">
        <v>60</v>
      </c>
      <c r="D3" s="82" t="s">
        <v>59</v>
      </c>
      <c r="E3" s="82" t="s">
        <v>58</v>
      </c>
      <c r="F3" s="81" t="s">
        <v>57</v>
      </c>
      <c r="G3" s="81" t="s">
        <v>56</v>
      </c>
      <c r="H3" s="81" t="s">
        <v>55</v>
      </c>
      <c r="I3" s="80" t="s">
        <v>54</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1590.2293078726075</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c r="I12" s="61"/>
    </row>
    <row r="13" spans="1:9" ht="15" x14ac:dyDescent="0.25">
      <c r="A13" s="51">
        <v>1</v>
      </c>
      <c r="B13" s="14" t="s">
        <v>44</v>
      </c>
      <c r="C13" s="14" t="s">
        <v>5</v>
      </c>
      <c r="D13" s="60">
        <v>0</v>
      </c>
      <c r="E13" s="12"/>
      <c r="F13" s="60" t="e">
        <f>HLOOKUP(C2,#REF!,4,FALSE)/1000</f>
        <v>#REF!</v>
      </c>
      <c r="G13" s="60">
        <v>1590.2293078726075</v>
      </c>
      <c r="H13" s="52" t="e">
        <f t="shared" ref="H13:H20" si="0">F13-G13</f>
        <v>#REF!</v>
      </c>
      <c r="I13" s="59"/>
    </row>
    <row r="14" spans="1:9" ht="15" x14ac:dyDescent="0.25">
      <c r="A14" s="51">
        <v>2</v>
      </c>
      <c r="B14" s="14" t="s">
        <v>43</v>
      </c>
      <c r="C14" s="14" t="s">
        <v>5</v>
      </c>
      <c r="D14" s="17"/>
      <c r="E14" s="12"/>
      <c r="F14" s="17" t="e">
        <f>HLOOKUP(C2,#REF!,6,FALSE)/1000</f>
        <v>#REF!</v>
      </c>
      <c r="G14" s="17">
        <v>-34.260537728274031</v>
      </c>
      <c r="H14" s="52" t="e">
        <f t="shared" si="0"/>
        <v>#REF!</v>
      </c>
      <c r="I14" s="59"/>
    </row>
    <row r="15" spans="1:9" ht="15" x14ac:dyDescent="0.25">
      <c r="A15" s="51">
        <v>3</v>
      </c>
      <c r="B15" s="14" t="s">
        <v>42</v>
      </c>
      <c r="C15" s="14" t="s">
        <v>5</v>
      </c>
      <c r="D15" s="17"/>
      <c r="E15" s="40"/>
      <c r="F15" s="17" t="e">
        <f>HLOOKUP(C2,#REF!,7,FALSE)/1000</f>
        <v>#REF!</v>
      </c>
      <c r="G15" s="17">
        <v>-105.50897110791199</v>
      </c>
      <c r="H15" s="52" t="e">
        <f t="shared" si="0"/>
        <v>#REF!</v>
      </c>
      <c r="I15" s="59"/>
    </row>
    <row r="16" spans="1:9" ht="15" x14ac:dyDescent="0.25">
      <c r="A16" s="51">
        <v>4</v>
      </c>
      <c r="B16" s="14" t="s">
        <v>41</v>
      </c>
      <c r="C16" s="14" t="s">
        <v>5</v>
      </c>
      <c r="D16" s="17"/>
      <c r="E16" s="40"/>
      <c r="F16" s="17" t="e">
        <f>HLOOKUP(C2,#REF!,12,FALSE)/1000</f>
        <v>#REF!</v>
      </c>
      <c r="G16" s="17">
        <v>-29.643391034970939</v>
      </c>
      <c r="H16" s="52" t="e">
        <f t="shared" si="0"/>
        <v>#REF!</v>
      </c>
      <c r="I16" s="59"/>
    </row>
    <row r="17" spans="1:9" ht="15" x14ac:dyDescent="0.25">
      <c r="A17" s="51">
        <v>5</v>
      </c>
      <c r="B17" s="14" t="s">
        <v>40</v>
      </c>
      <c r="C17" s="14" t="s">
        <v>5</v>
      </c>
      <c r="D17" s="17"/>
      <c r="E17" s="40"/>
      <c r="F17" s="17" t="e">
        <f>HLOOKUP(C2,#REF!,13,FALSE)/1000</f>
        <v>#REF!</v>
      </c>
      <c r="G17" s="17">
        <v>-13.083323810928013</v>
      </c>
      <c r="H17" s="52" t="e">
        <f t="shared" si="0"/>
        <v>#REF!</v>
      </c>
      <c r="I17" s="59"/>
    </row>
    <row r="18" spans="1:9" ht="15" x14ac:dyDescent="0.25">
      <c r="A18" s="51">
        <v>6</v>
      </c>
      <c r="B18" s="14" t="s">
        <v>39</v>
      </c>
      <c r="C18" s="14" t="s">
        <v>5</v>
      </c>
      <c r="D18" s="17"/>
      <c r="E18" s="40"/>
      <c r="F18" s="17" t="e">
        <f>HLOOKUP(C2,#REF!,14,FALSE)/1000</f>
        <v>#REF!</v>
      </c>
      <c r="G18" s="17">
        <v>-38.734879944164831</v>
      </c>
      <c r="H18" s="52" t="e">
        <f t="shared" si="0"/>
        <v>#REF!</v>
      </c>
      <c r="I18" s="59"/>
    </row>
    <row r="19" spans="1:9" ht="15" x14ac:dyDescent="0.25">
      <c r="A19" s="51">
        <v>7</v>
      </c>
      <c r="B19" s="14" t="s">
        <v>38</v>
      </c>
      <c r="C19" s="14" t="s">
        <v>5</v>
      </c>
      <c r="D19" s="17"/>
      <c r="E19" s="40"/>
      <c r="F19" s="17" t="e">
        <f>HLOOKUP(C2,#REF!,16,FALSE)/1000</f>
        <v>#REF!</v>
      </c>
      <c r="G19" s="17">
        <v>0</v>
      </c>
      <c r="H19" s="52" t="e">
        <f t="shared" si="0"/>
        <v>#REF!</v>
      </c>
      <c r="I19" s="59"/>
    </row>
    <row r="20" spans="1:9" ht="57" x14ac:dyDescent="0.25">
      <c r="A20" s="58">
        <v>8</v>
      </c>
      <c r="B20" s="57" t="s">
        <v>37</v>
      </c>
      <c r="C20" s="57" t="s">
        <v>5</v>
      </c>
      <c r="D20" s="55"/>
      <c r="E20" s="56"/>
      <c r="F20" s="55" t="e">
        <f>HLOOKUP(C2,#REF!,17,FALSE)/1000</f>
        <v>#REF!</v>
      </c>
      <c r="G20" s="55">
        <v>-84.452288085107355</v>
      </c>
      <c r="H20" s="54" t="e">
        <f t="shared" si="0"/>
        <v>#REF!</v>
      </c>
      <c r="I20" s="53" t="s">
        <v>36</v>
      </c>
    </row>
    <row r="21" spans="1:9" ht="15" x14ac:dyDescent="0.25">
      <c r="A21" s="51">
        <v>9</v>
      </c>
      <c r="B21" s="14"/>
      <c r="C21" s="14" t="s">
        <v>5</v>
      </c>
      <c r="D21" s="17"/>
      <c r="E21" s="40"/>
      <c r="F21" s="17"/>
      <c r="G21" s="17"/>
      <c r="H21" s="52"/>
      <c r="I21" s="49"/>
    </row>
    <row r="22" spans="1:9" ht="15" x14ac:dyDescent="0.25">
      <c r="A22" s="51">
        <v>10</v>
      </c>
      <c r="B22" s="14"/>
      <c r="C22" s="14" t="s">
        <v>5</v>
      </c>
      <c r="D22" s="17"/>
      <c r="E22" s="40"/>
      <c r="F22" s="17"/>
      <c r="G22" s="17"/>
      <c r="H22" s="50"/>
      <c r="I22" s="49"/>
    </row>
    <row r="23" spans="1:9" ht="17.25" customHeight="1" thickBot="1" x14ac:dyDescent="0.3">
      <c r="A23" s="48">
        <v>11</v>
      </c>
      <c r="B23" s="14"/>
      <c r="C23" s="35" t="s">
        <v>5</v>
      </c>
      <c r="D23" s="16"/>
      <c r="E23" s="47"/>
      <c r="F23" s="16"/>
      <c r="G23" s="16"/>
      <c r="H23" s="46"/>
      <c r="I23" s="46"/>
    </row>
    <row r="24" spans="1:9" s="3" customFormat="1" ht="15.75" thickTop="1" x14ac:dyDescent="0.2">
      <c r="A24" s="45"/>
      <c r="B24" s="33" t="s">
        <v>35</v>
      </c>
      <c r="C24" s="32" t="s">
        <v>5</v>
      </c>
      <c r="D24" s="30">
        <v>0</v>
      </c>
      <c r="E24" s="44"/>
      <c r="F24" s="30" t="e">
        <f>SUM(F13:F23)</f>
        <v>#REF!</v>
      </c>
      <c r="G24" s="30">
        <f>SUM(G13:G23)</f>
        <v>1284.5459161612503</v>
      </c>
      <c r="H24" s="43" t="e">
        <f>SUM(H13:H23)</f>
        <v>#REF!</v>
      </c>
      <c r="I24" s="42"/>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1251.4184143659811</v>
      </c>
      <c r="G28" s="30">
        <v>1251.337</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1251.4184143659811</v>
      </c>
      <c r="G31" s="30">
        <v>1251.337</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1251.4184143659811</v>
      </c>
      <c r="G40" s="30">
        <v>1251.337</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1251.4184143659811</v>
      </c>
      <c r="G44" s="30">
        <v>1251.337</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1251.4184143659811</v>
      </c>
      <c r="G47" s="22">
        <v>1251.337</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s="3" customFormat="1" ht="15" x14ac:dyDescent="0.2">
      <c r="A59" s="5"/>
      <c r="B59" s="2"/>
      <c r="C59" s="2"/>
      <c r="D59" s="2"/>
      <c r="E59" s="4"/>
      <c r="F59" s="6"/>
      <c r="G59" s="2"/>
      <c r="H59" s="2"/>
    </row>
    <row r="60" spans="1:8" s="3" customFormat="1" ht="15" x14ac:dyDescent="0.2">
      <c r="A60" s="5"/>
      <c r="B60" s="2"/>
      <c r="C60" s="2"/>
      <c r="D60" s="2"/>
      <c r="E60" s="4"/>
      <c r="F60" s="2"/>
      <c r="G60" s="2"/>
      <c r="H60" s="2"/>
    </row>
    <row r="61" spans="1:8" s="3" customFormat="1" ht="15" x14ac:dyDescent="0.2">
      <c r="A61" s="5"/>
      <c r="B61" s="2"/>
      <c r="C61" s="2"/>
      <c r="D61" s="2"/>
      <c r="E61" s="4"/>
      <c r="F61" s="2"/>
      <c r="G61" s="2"/>
      <c r="H61" s="2"/>
    </row>
    <row r="62" spans="1:8" s="3" customFormat="1" ht="15" x14ac:dyDescent="0.2">
      <c r="A62" s="5"/>
      <c r="B62" s="2"/>
      <c r="C62" s="2"/>
      <c r="D62" s="2"/>
      <c r="E62" s="4"/>
      <c r="F62" s="2"/>
      <c r="G62" s="2"/>
      <c r="H62" s="2"/>
    </row>
  </sheetData>
  <mergeCells count="1">
    <mergeCell ref="A1:E1"/>
  </mergeCells>
  <pageMargins left="0.22" right="0.17" top="0.44" bottom="0.33" header="0.17" footer="0.18"/>
  <pageSetup paperSize="9" scale="5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D9783-95D1-4F5E-BF3F-6E4D21341B5A}">
  <sheetPr codeName="Feuil3">
    <pageSetUpPr fitToPage="1"/>
  </sheetPr>
  <dimension ref="A1:I62"/>
  <sheetViews>
    <sheetView view="pageBreakPreview"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3"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11" width="31.7109375" style="1" customWidth="1"/>
    <col min="12" max="16384" width="11.42578125" style="1"/>
  </cols>
  <sheetData>
    <row r="1" spans="1:9" ht="20.25" x14ac:dyDescent="0.3">
      <c r="A1" s="138" t="s">
        <v>66</v>
      </c>
      <c r="B1" s="139"/>
      <c r="C1" s="139"/>
      <c r="D1" s="139"/>
      <c r="E1" s="140"/>
    </row>
    <row r="2" spans="1:9" s="84" customFormat="1" ht="16.5" thickBot="1" x14ac:dyDescent="0.3">
      <c r="A2" s="88"/>
      <c r="B2" s="87" t="s">
        <v>68</v>
      </c>
      <c r="C2" s="87" t="s">
        <v>67</v>
      </c>
      <c r="D2" s="87" t="s">
        <v>63</v>
      </c>
      <c r="E2" s="86">
        <v>2017</v>
      </c>
      <c r="F2" s="85"/>
      <c r="G2" s="85"/>
      <c r="H2" s="85"/>
    </row>
    <row r="3" spans="1:9" ht="15.75" x14ac:dyDescent="0.25">
      <c r="A3" s="83" t="s">
        <v>62</v>
      </c>
      <c r="B3" s="82" t="s">
        <v>61</v>
      </c>
      <c r="C3" s="82" t="s">
        <v>60</v>
      </c>
      <c r="D3" s="82" t="s">
        <v>59</v>
      </c>
      <c r="E3" s="82" t="s">
        <v>58</v>
      </c>
      <c r="F3" s="81" t="s">
        <v>57</v>
      </c>
      <c r="G3" s="81" t="s">
        <v>56</v>
      </c>
      <c r="H3" s="81" t="s">
        <v>55</v>
      </c>
      <c r="I3" s="80" t="s">
        <v>54</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1590.2293078726075</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c r="I12" s="61"/>
    </row>
    <row r="13" spans="1:9" ht="15" x14ac:dyDescent="0.25">
      <c r="A13" s="51">
        <v>1</v>
      </c>
      <c r="B13" s="14" t="s">
        <v>44</v>
      </c>
      <c r="C13" s="14" t="s">
        <v>5</v>
      </c>
      <c r="D13" s="60">
        <v>0</v>
      </c>
      <c r="E13" s="12"/>
      <c r="F13" s="60" t="e">
        <f>HLOOKUP(C2,#REF!,4,FALSE)/1000</f>
        <v>#REF!</v>
      </c>
      <c r="G13" s="60">
        <v>1590.2293078726075</v>
      </c>
      <c r="H13" s="52" t="e">
        <f t="shared" ref="H13:H20" si="0">F13-G13</f>
        <v>#REF!</v>
      </c>
      <c r="I13" s="59"/>
    </row>
    <row r="14" spans="1:9" ht="15" x14ac:dyDescent="0.25">
      <c r="A14" s="51">
        <v>2</v>
      </c>
      <c r="B14" s="14" t="s">
        <v>43</v>
      </c>
      <c r="C14" s="14" t="s">
        <v>5</v>
      </c>
      <c r="D14" s="17"/>
      <c r="E14" s="12"/>
      <c r="F14" s="17" t="e">
        <f>HLOOKUP(C2,#REF!,6,FALSE)/1000</f>
        <v>#REF!</v>
      </c>
      <c r="G14" s="17">
        <v>-32.755955490017314</v>
      </c>
      <c r="H14" s="52" t="e">
        <f t="shared" si="0"/>
        <v>#REF!</v>
      </c>
      <c r="I14" s="59"/>
    </row>
    <row r="15" spans="1:9" ht="15" x14ac:dyDescent="0.25">
      <c r="A15" s="51">
        <v>3</v>
      </c>
      <c r="B15" s="14" t="s">
        <v>42</v>
      </c>
      <c r="C15" s="14" t="s">
        <v>5</v>
      </c>
      <c r="D15" s="17"/>
      <c r="E15" s="40"/>
      <c r="F15" s="17" t="e">
        <f>HLOOKUP(C2,#REF!,7,FALSE)/1000</f>
        <v>#REF!</v>
      </c>
      <c r="G15" s="17">
        <v>-105.50897110791199</v>
      </c>
      <c r="H15" s="52" t="e">
        <f t="shared" si="0"/>
        <v>#REF!</v>
      </c>
      <c r="I15" s="59"/>
    </row>
    <row r="16" spans="1:9" ht="15" x14ac:dyDescent="0.25">
      <c r="A16" s="51">
        <v>4</v>
      </c>
      <c r="B16" s="14" t="s">
        <v>41</v>
      </c>
      <c r="C16" s="14" t="s">
        <v>5</v>
      </c>
      <c r="D16" s="17"/>
      <c r="E16" s="40"/>
      <c r="F16" s="17" t="e">
        <f>HLOOKUP(C2,#REF!,12,FALSE)/1000</f>
        <v>#REF!</v>
      </c>
      <c r="G16" s="17">
        <v>-29.643391034970939</v>
      </c>
      <c r="H16" s="52" t="e">
        <f t="shared" si="0"/>
        <v>#REF!</v>
      </c>
      <c r="I16" s="59"/>
    </row>
    <row r="17" spans="1:9" ht="15" x14ac:dyDescent="0.25">
      <c r="A17" s="51">
        <v>5</v>
      </c>
      <c r="B17" s="14" t="s">
        <v>40</v>
      </c>
      <c r="C17" s="14" t="s">
        <v>5</v>
      </c>
      <c r="D17" s="17"/>
      <c r="E17" s="40"/>
      <c r="F17" s="17" t="e">
        <f>HLOOKUP(C2,#REF!,13,FALSE)/1000</f>
        <v>#REF!</v>
      </c>
      <c r="G17" s="17">
        <v>-13.083323810928013</v>
      </c>
      <c r="H17" s="52" t="e">
        <f t="shared" si="0"/>
        <v>#REF!</v>
      </c>
      <c r="I17" s="59"/>
    </row>
    <row r="18" spans="1:9" ht="15" x14ac:dyDescent="0.25">
      <c r="A18" s="51">
        <v>6</v>
      </c>
      <c r="B18" s="14" t="s">
        <v>39</v>
      </c>
      <c r="C18" s="14" t="s">
        <v>5</v>
      </c>
      <c r="D18" s="17"/>
      <c r="E18" s="40"/>
      <c r="F18" s="17" t="e">
        <f>HLOOKUP(C2,#REF!,14,FALSE)/1000</f>
        <v>#REF!</v>
      </c>
      <c r="G18" s="17">
        <v>-38.734879944164831</v>
      </c>
      <c r="H18" s="52" t="e">
        <f t="shared" si="0"/>
        <v>#REF!</v>
      </c>
      <c r="I18" s="59"/>
    </row>
    <row r="19" spans="1:9" ht="15" x14ac:dyDescent="0.25">
      <c r="A19" s="51">
        <v>7</v>
      </c>
      <c r="B19" s="14" t="s">
        <v>38</v>
      </c>
      <c r="C19" s="14" t="s">
        <v>5</v>
      </c>
      <c r="D19" s="17"/>
      <c r="E19" s="40"/>
      <c r="F19" s="17" t="e">
        <f>HLOOKUP(C2,#REF!,16,FALSE)/1000</f>
        <v>#REF!</v>
      </c>
      <c r="G19" s="17">
        <v>0</v>
      </c>
      <c r="H19" s="52" t="e">
        <f t="shared" si="0"/>
        <v>#REF!</v>
      </c>
      <c r="I19" s="59"/>
    </row>
    <row r="20" spans="1:9" ht="57" x14ac:dyDescent="0.25">
      <c r="A20" s="58">
        <v>8</v>
      </c>
      <c r="B20" s="57" t="s">
        <v>37</v>
      </c>
      <c r="C20" s="57" t="s">
        <v>5</v>
      </c>
      <c r="D20" s="55"/>
      <c r="E20" s="56"/>
      <c r="F20" s="55" t="e">
        <f>HLOOKUP(C2,#REF!,17,FALSE)/1000</f>
        <v>#REF!</v>
      </c>
      <c r="G20" s="55">
        <v>-86.202109236683157</v>
      </c>
      <c r="H20" s="54" t="e">
        <f t="shared" si="0"/>
        <v>#REF!</v>
      </c>
      <c r="I20" s="53" t="s">
        <v>36</v>
      </c>
    </row>
    <row r="21" spans="1:9" ht="15" x14ac:dyDescent="0.25">
      <c r="A21" s="51">
        <v>9</v>
      </c>
      <c r="B21" s="14"/>
      <c r="C21" s="14" t="s">
        <v>5</v>
      </c>
      <c r="D21" s="17"/>
      <c r="E21" s="40"/>
      <c r="F21" s="17"/>
      <c r="G21" s="17"/>
      <c r="H21" s="50"/>
      <c r="I21" s="49"/>
    </row>
    <row r="22" spans="1:9" ht="15" x14ac:dyDescent="0.25">
      <c r="A22" s="51">
        <v>10</v>
      </c>
      <c r="B22" s="14"/>
      <c r="C22" s="14" t="s">
        <v>5</v>
      </c>
      <c r="D22" s="17"/>
      <c r="E22" s="40"/>
      <c r="F22" s="17"/>
      <c r="G22" s="17"/>
      <c r="H22" s="49"/>
      <c r="I22" s="49"/>
    </row>
    <row r="23" spans="1:9" ht="17.25" customHeight="1" thickBot="1" x14ac:dyDescent="0.3">
      <c r="A23" s="48">
        <v>11</v>
      </c>
      <c r="B23" s="14"/>
      <c r="C23" s="35" t="s">
        <v>5</v>
      </c>
      <c r="D23" s="16"/>
      <c r="E23" s="47"/>
      <c r="F23" s="16"/>
      <c r="G23" s="16"/>
      <c r="H23" s="46"/>
      <c r="I23" s="46"/>
    </row>
    <row r="24" spans="1:9" s="3" customFormat="1" ht="15.75" thickTop="1" x14ac:dyDescent="0.2">
      <c r="A24" s="45"/>
      <c r="B24" s="33" t="s">
        <v>35</v>
      </c>
      <c r="C24" s="32" t="s">
        <v>5</v>
      </c>
      <c r="D24" s="30">
        <v>0</v>
      </c>
      <c r="E24" s="44"/>
      <c r="F24" s="30" t="e">
        <f>SUM(F13:F21)</f>
        <v>#REF!</v>
      </c>
      <c r="G24" s="30">
        <f>SUM(G13:G21)</f>
        <v>1284.3006772479312</v>
      </c>
      <c r="H24" s="43" t="e">
        <f>SUM(H13:H21)</f>
        <v>#REF!</v>
      </c>
      <c r="I24" s="42"/>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1243.5817430687682</v>
      </c>
      <c r="G28" s="30">
        <v>1251.261</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1243.5817430687682</v>
      </c>
      <c r="G31" s="30">
        <v>1251.261</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1243.5817430687682</v>
      </c>
      <c r="G40" s="30">
        <v>1251.261</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1243.5817430687682</v>
      </c>
      <c r="G44" s="30">
        <v>1251.261</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1243.5817430687682</v>
      </c>
      <c r="G47" s="22">
        <v>1251.261</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6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1884F-459C-4887-9F76-1DC5071135C6}">
  <sheetPr codeName="Feuil4">
    <pageSetUpPr fitToPage="1"/>
  </sheetPr>
  <dimension ref="A1:I62"/>
  <sheetViews>
    <sheetView view="pageBreakPreview" zoomScaleNormal="100" zoomScaleSheetLayoutView="100" workbookViewId="0">
      <selection activeCell="F15" sqref="F15"/>
    </sheetView>
  </sheetViews>
  <sheetFormatPr baseColWidth="10" defaultRowHeight="0" customHeight="1" zeroHeight="1" x14ac:dyDescent="0.25"/>
  <cols>
    <col min="1" max="1" width="4" style="1" bestFit="1" customWidth="1"/>
    <col min="2" max="2" width="70.28515625"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11" width="31.7109375" style="1" customWidth="1"/>
    <col min="12" max="16384" width="11.42578125" style="1"/>
  </cols>
  <sheetData>
    <row r="1" spans="1:9" ht="20.25" x14ac:dyDescent="0.3">
      <c r="A1" s="138" t="s">
        <v>66</v>
      </c>
      <c r="B1" s="139"/>
      <c r="C1" s="139"/>
      <c r="D1" s="139"/>
      <c r="E1" s="140"/>
    </row>
    <row r="2" spans="1:9" s="84" customFormat="1" ht="16.5" thickBot="1" x14ac:dyDescent="0.3">
      <c r="A2" s="88"/>
      <c r="B2" s="87" t="s">
        <v>70</v>
      </c>
      <c r="C2" s="87" t="s">
        <v>69</v>
      </c>
      <c r="D2" s="87" t="s">
        <v>63</v>
      </c>
      <c r="E2" s="86">
        <v>2017</v>
      </c>
      <c r="F2" s="85"/>
      <c r="G2" s="85"/>
      <c r="H2" s="85"/>
    </row>
    <row r="3" spans="1:9" ht="15.75" x14ac:dyDescent="0.25">
      <c r="A3" s="83" t="s">
        <v>62</v>
      </c>
      <c r="B3" s="82" t="s">
        <v>61</v>
      </c>
      <c r="C3" s="82" t="s">
        <v>60</v>
      </c>
      <c r="D3" s="82" t="s">
        <v>59</v>
      </c>
      <c r="E3" s="82" t="s">
        <v>58</v>
      </c>
      <c r="F3" s="81" t="s">
        <v>57</v>
      </c>
      <c r="G3" s="81" t="s">
        <v>56</v>
      </c>
      <c r="H3" s="81" t="s">
        <v>55</v>
      </c>
      <c r="I3" s="80" t="s">
        <v>54</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1192.6719809044557</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c r="I12" s="61"/>
    </row>
    <row r="13" spans="1:9" ht="15" x14ac:dyDescent="0.25">
      <c r="A13" s="51">
        <v>1</v>
      </c>
      <c r="B13" s="14" t="s">
        <v>44</v>
      </c>
      <c r="C13" s="14" t="s">
        <v>5</v>
      </c>
      <c r="D13" s="60">
        <v>0</v>
      </c>
      <c r="E13" s="12"/>
      <c r="F13" s="60" t="e">
        <f>HLOOKUP(C2,#REF!,4,FALSE)/1000</f>
        <v>#REF!</v>
      </c>
      <c r="G13" s="60">
        <v>1192.6719809044557</v>
      </c>
      <c r="H13" s="52" t="e">
        <f t="shared" ref="H13:H20" si="0">F13-G13</f>
        <v>#REF!</v>
      </c>
      <c r="I13" s="59"/>
    </row>
    <row r="14" spans="1:9" ht="15" x14ac:dyDescent="0.25">
      <c r="A14" s="51">
        <v>2</v>
      </c>
      <c r="B14" s="14" t="s">
        <v>43</v>
      </c>
      <c r="C14" s="14" t="s">
        <v>5</v>
      </c>
      <c r="D14" s="17"/>
      <c r="E14" s="12"/>
      <c r="F14" s="17" t="e">
        <f>HLOOKUP(C2,#REF!,6,FALSE)/1000</f>
        <v>#REF!</v>
      </c>
      <c r="G14" s="17">
        <v>-25.041687810711668</v>
      </c>
      <c r="H14" s="52" t="e">
        <f t="shared" si="0"/>
        <v>#REF!</v>
      </c>
      <c r="I14" s="59"/>
    </row>
    <row r="15" spans="1:9" ht="15" x14ac:dyDescent="0.25">
      <c r="A15" s="51">
        <v>3</v>
      </c>
      <c r="B15" s="14" t="s">
        <v>42</v>
      </c>
      <c r="C15" s="14" t="s">
        <v>5</v>
      </c>
      <c r="D15" s="17"/>
      <c r="E15" s="40"/>
      <c r="F15" s="17" t="e">
        <f>HLOOKUP(C2,#REF!,7,FALSE)/1000</f>
        <v>#REF!</v>
      </c>
      <c r="G15" s="17">
        <v>-79.131728330933996</v>
      </c>
      <c r="H15" s="52" t="e">
        <f t="shared" si="0"/>
        <v>#REF!</v>
      </c>
      <c r="I15" s="59"/>
    </row>
    <row r="16" spans="1:9" ht="15" x14ac:dyDescent="0.25">
      <c r="A16" s="51">
        <v>4</v>
      </c>
      <c r="B16" s="14" t="s">
        <v>41</v>
      </c>
      <c r="C16" s="14" t="s">
        <v>5</v>
      </c>
      <c r="D16" s="17"/>
      <c r="E16" s="40"/>
      <c r="F16" s="17" t="e">
        <f>HLOOKUP(C2,#REF!,12,FALSE)/1000</f>
        <v>#REF!</v>
      </c>
      <c r="G16" s="17">
        <v>-27.603246652473132</v>
      </c>
      <c r="H16" s="52" t="e">
        <f t="shared" si="0"/>
        <v>#REF!</v>
      </c>
      <c r="I16" s="59"/>
    </row>
    <row r="17" spans="1:9" ht="15" x14ac:dyDescent="0.25">
      <c r="A17" s="51">
        <v>5</v>
      </c>
      <c r="B17" s="14" t="s">
        <v>40</v>
      </c>
      <c r="C17" s="14" t="s">
        <v>5</v>
      </c>
      <c r="D17" s="17"/>
      <c r="E17" s="40"/>
      <c r="F17" s="17" t="e">
        <f>HLOOKUP(C2,#REF!,13,FALSE)/1000</f>
        <v>#REF!</v>
      </c>
      <c r="G17" s="17">
        <v>-12.897890875025098</v>
      </c>
      <c r="H17" s="52" t="e">
        <f t="shared" si="0"/>
        <v>#REF!</v>
      </c>
      <c r="I17" s="59"/>
    </row>
    <row r="18" spans="1:9" ht="15" x14ac:dyDescent="0.25">
      <c r="A18" s="51">
        <v>6</v>
      </c>
      <c r="B18" s="14" t="s">
        <v>39</v>
      </c>
      <c r="C18" s="14" t="s">
        <v>5</v>
      </c>
      <c r="D18" s="17"/>
      <c r="E18" s="40"/>
      <c r="F18" s="17" t="e">
        <f>HLOOKUP(C2,#REF!,14,FALSE)/1000</f>
        <v>#REF!</v>
      </c>
      <c r="G18" s="17">
        <v>-29.051159958123627</v>
      </c>
      <c r="H18" s="52" t="e">
        <f t="shared" si="0"/>
        <v>#REF!</v>
      </c>
      <c r="I18" s="59"/>
    </row>
    <row r="19" spans="1:9" ht="15" x14ac:dyDescent="0.25">
      <c r="A19" s="51">
        <v>7</v>
      </c>
      <c r="B19" s="14" t="s">
        <v>38</v>
      </c>
      <c r="C19" s="14" t="s">
        <v>5</v>
      </c>
      <c r="D19" s="17"/>
      <c r="E19" s="40"/>
      <c r="F19" s="17" t="e">
        <f>HLOOKUP(C2,#REF!,16,FALSE)/1000</f>
        <v>#REF!</v>
      </c>
      <c r="G19" s="17">
        <v>0</v>
      </c>
      <c r="H19" s="52" t="e">
        <f t="shared" si="0"/>
        <v>#REF!</v>
      </c>
      <c r="I19" s="59"/>
    </row>
    <row r="20" spans="1:9" ht="57" x14ac:dyDescent="0.25">
      <c r="A20" s="58">
        <v>8</v>
      </c>
      <c r="B20" s="57" t="s">
        <v>37</v>
      </c>
      <c r="C20" s="57" t="s">
        <v>5</v>
      </c>
      <c r="D20" s="55"/>
      <c r="E20" s="56"/>
      <c r="F20" s="55" t="e">
        <f>HLOOKUP(C2,#REF!,17,FALSE)/1000</f>
        <v>#REF!</v>
      </c>
      <c r="G20" s="55">
        <v>-62.844538668941297</v>
      </c>
      <c r="H20" s="54" t="e">
        <f t="shared" si="0"/>
        <v>#REF!</v>
      </c>
      <c r="I20" s="53" t="s">
        <v>36</v>
      </c>
    </row>
    <row r="21" spans="1:9" ht="15" x14ac:dyDescent="0.25">
      <c r="A21" s="51">
        <v>9</v>
      </c>
      <c r="B21" s="14"/>
      <c r="C21" s="14" t="s">
        <v>5</v>
      </c>
      <c r="D21" s="17"/>
      <c r="E21" s="40"/>
      <c r="F21" s="17"/>
      <c r="G21" s="17"/>
      <c r="H21" s="49"/>
      <c r="I21" s="49"/>
    </row>
    <row r="22" spans="1:9" ht="15" x14ac:dyDescent="0.25">
      <c r="A22" s="51">
        <v>10</v>
      </c>
      <c r="B22" s="14"/>
      <c r="C22" s="14" t="s">
        <v>5</v>
      </c>
      <c r="D22" s="17"/>
      <c r="E22" s="40"/>
      <c r="F22" s="17"/>
      <c r="G22" s="17"/>
      <c r="H22" s="49"/>
      <c r="I22" s="49"/>
    </row>
    <row r="23" spans="1:9" ht="17.25" customHeight="1" thickBot="1" x14ac:dyDescent="0.3">
      <c r="A23" s="48">
        <v>11</v>
      </c>
      <c r="B23" s="14"/>
      <c r="C23" s="35" t="s">
        <v>5</v>
      </c>
      <c r="D23" s="16"/>
      <c r="E23" s="47"/>
      <c r="F23" s="16"/>
      <c r="G23" s="16"/>
      <c r="H23" s="46"/>
      <c r="I23" s="46"/>
    </row>
    <row r="24" spans="1:9" s="3" customFormat="1" ht="15.75" thickTop="1" x14ac:dyDescent="0.2">
      <c r="A24" s="45"/>
      <c r="B24" s="33" t="s">
        <v>35</v>
      </c>
      <c r="C24" s="32" t="s">
        <v>5</v>
      </c>
      <c r="D24" s="30">
        <v>0</v>
      </c>
      <c r="E24" s="44"/>
      <c r="F24" s="30" t="e">
        <f>SUM(F13:F21)</f>
        <v>#REF!</v>
      </c>
      <c r="G24" s="30">
        <f>SUM(G13:G21)</f>
        <v>956.10172860824684</v>
      </c>
      <c r="H24" s="43" t="e">
        <f>SUM(H13:H21)</f>
        <v>#REF!</v>
      </c>
      <c r="I24" s="42"/>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922.273770008479</v>
      </c>
      <c r="G28" s="30">
        <v>923.298</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922.273770008479</v>
      </c>
      <c r="G31" s="30">
        <v>923.298</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922.273770008479</v>
      </c>
      <c r="G40" s="30">
        <v>923.298</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922.273770008479</v>
      </c>
      <c r="G44" s="30">
        <v>923.298</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922.273770008479</v>
      </c>
      <c r="G47" s="22">
        <v>923.298</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5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CE63D-E4A7-4DA1-AE18-3D403685E906}">
  <sheetPr codeName="Feuil5">
    <pageSetUpPr fitToPage="1"/>
  </sheetPr>
  <dimension ref="A1:J62"/>
  <sheetViews>
    <sheetView view="pageBreakPreview" topLeftCell="B1"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7.5703125"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9" width="50" style="1" customWidth="1"/>
    <col min="10" max="11" width="31.7109375" style="1" customWidth="1"/>
    <col min="12" max="16384" width="11.42578125" style="1"/>
  </cols>
  <sheetData>
    <row r="1" spans="1:10" ht="20.25" x14ac:dyDescent="0.3">
      <c r="A1" s="138" t="s">
        <v>66</v>
      </c>
      <c r="B1" s="139"/>
      <c r="C1" s="139"/>
      <c r="D1" s="139"/>
      <c r="E1" s="140"/>
    </row>
    <row r="2" spans="1:10" s="84" customFormat="1" ht="16.5" thickBot="1" x14ac:dyDescent="0.3">
      <c r="A2" s="88"/>
      <c r="B2" s="87" t="s">
        <v>73</v>
      </c>
      <c r="C2" s="87" t="s">
        <v>72</v>
      </c>
      <c r="D2" s="87" t="s">
        <v>63</v>
      </c>
      <c r="E2" s="86">
        <v>2017</v>
      </c>
      <c r="F2" s="85"/>
      <c r="G2" s="85"/>
      <c r="H2" s="85"/>
    </row>
    <row r="3" spans="1:10" ht="15.75" x14ac:dyDescent="0.25">
      <c r="A3" s="83" t="s">
        <v>62</v>
      </c>
      <c r="B3" s="82" t="s">
        <v>61</v>
      </c>
      <c r="C3" s="82" t="s">
        <v>60</v>
      </c>
      <c r="D3" s="82" t="s">
        <v>59</v>
      </c>
      <c r="E3" s="82" t="s">
        <v>58</v>
      </c>
      <c r="F3" s="81" t="s">
        <v>57</v>
      </c>
      <c r="G3" s="81" t="s">
        <v>56</v>
      </c>
      <c r="H3" s="81" t="s">
        <v>55</v>
      </c>
      <c r="I3" s="80" t="s">
        <v>54</v>
      </c>
      <c r="J3" s="84"/>
    </row>
    <row r="4" spans="1:10" ht="15.75" thickBot="1" x14ac:dyDescent="0.3">
      <c r="A4" s="2"/>
      <c r="B4" s="2"/>
      <c r="C4" s="2"/>
      <c r="D4" s="2"/>
      <c r="E4" s="2"/>
      <c r="J4" s="84"/>
    </row>
    <row r="5" spans="1:10" ht="15" x14ac:dyDescent="0.25">
      <c r="A5" s="79" t="s">
        <v>53</v>
      </c>
      <c r="B5" s="78" t="s">
        <v>52</v>
      </c>
      <c r="C5" s="77"/>
      <c r="D5" s="76"/>
      <c r="E5" s="75"/>
    </row>
    <row r="6" spans="1:10" s="70" customFormat="1" ht="15" hidden="1" x14ac:dyDescent="0.25">
      <c r="A6" s="74">
        <v>1</v>
      </c>
      <c r="B6" s="73" t="s">
        <v>51</v>
      </c>
      <c r="C6" s="73" t="s">
        <v>50</v>
      </c>
      <c r="D6" s="71"/>
      <c r="E6" s="72"/>
      <c r="F6" s="71"/>
      <c r="G6" s="71"/>
      <c r="H6" s="71"/>
    </row>
    <row r="7" spans="1:10" ht="15" hidden="1" x14ac:dyDescent="0.2">
      <c r="A7" s="66"/>
      <c r="B7" s="2"/>
      <c r="C7" s="2"/>
      <c r="D7" s="2"/>
      <c r="E7" s="29"/>
    </row>
    <row r="8" spans="1:10" ht="15" hidden="1" x14ac:dyDescent="0.25">
      <c r="A8" s="51">
        <v>2</v>
      </c>
      <c r="B8" s="14" t="s">
        <v>49</v>
      </c>
      <c r="C8" s="14" t="s">
        <v>48</v>
      </c>
      <c r="D8" s="17"/>
      <c r="E8" s="12"/>
      <c r="F8" s="17"/>
      <c r="G8" s="17"/>
      <c r="H8" s="17"/>
    </row>
    <row r="9" spans="1:10" ht="15.75" hidden="1" thickTop="1" x14ac:dyDescent="0.25">
      <c r="A9" s="45"/>
      <c r="B9" s="69" t="s">
        <v>47</v>
      </c>
      <c r="C9" s="32" t="s">
        <v>5</v>
      </c>
      <c r="D9" s="30">
        <v>0</v>
      </c>
      <c r="E9" s="31"/>
      <c r="F9" s="30" t="e">
        <f>+F13</f>
        <v>#REF!</v>
      </c>
      <c r="G9" s="30">
        <f>G13</f>
        <v>1709.4811668919442</v>
      </c>
      <c r="H9" s="68" t="e">
        <f>G9-F9</f>
        <v>#REF!</v>
      </c>
      <c r="I9" s="67"/>
    </row>
    <row r="10" spans="1:10" ht="15" hidden="1" x14ac:dyDescent="0.25">
      <c r="A10" s="51">
        <v>3</v>
      </c>
      <c r="B10" s="14" t="s">
        <v>46</v>
      </c>
      <c r="C10" s="14" t="s">
        <v>5</v>
      </c>
      <c r="D10" s="17"/>
      <c r="E10" s="12"/>
      <c r="F10" s="17"/>
      <c r="G10" s="17"/>
      <c r="H10" s="17"/>
    </row>
    <row r="11" spans="1:10" ht="15" hidden="1" x14ac:dyDescent="0.2">
      <c r="A11" s="66"/>
      <c r="B11" s="2"/>
      <c r="C11" s="2"/>
      <c r="D11" s="2"/>
      <c r="E11" s="29"/>
    </row>
    <row r="12" spans="1:10" ht="15" x14ac:dyDescent="0.25">
      <c r="A12" s="65" t="s">
        <v>15</v>
      </c>
      <c r="B12" s="64" t="s">
        <v>45</v>
      </c>
      <c r="C12" s="62"/>
      <c r="D12" s="62"/>
      <c r="E12" s="63"/>
      <c r="F12" s="62"/>
      <c r="G12" s="62"/>
      <c r="H12" s="61"/>
      <c r="I12" s="61"/>
    </row>
    <row r="13" spans="1:10" ht="15" x14ac:dyDescent="0.25">
      <c r="A13" s="51">
        <v>1</v>
      </c>
      <c r="B13" s="14" t="s">
        <v>44</v>
      </c>
      <c r="C13" s="14" t="s">
        <v>5</v>
      </c>
      <c r="D13" s="60">
        <v>0</v>
      </c>
      <c r="E13" s="12"/>
      <c r="F13" s="60" t="e">
        <f>HLOOKUP(C2,#REF!,4,FALSE)/1000</f>
        <v>#REF!</v>
      </c>
      <c r="G13" s="60">
        <v>1709.4811668919442</v>
      </c>
      <c r="H13" s="52" t="e">
        <f t="shared" ref="H13:H20" si="0">F13-G13</f>
        <v>#REF!</v>
      </c>
      <c r="I13" s="59"/>
    </row>
    <row r="14" spans="1:10" ht="15" x14ac:dyDescent="0.25">
      <c r="A14" s="51">
        <v>2</v>
      </c>
      <c r="B14" s="14" t="s">
        <v>43</v>
      </c>
      <c r="C14" s="14" t="s">
        <v>5</v>
      </c>
      <c r="D14" s="17"/>
      <c r="E14" s="12"/>
      <c r="F14" s="17" t="e">
        <f>HLOOKUP(C2,#REF!,6,FALSE)/1000</f>
        <v>#REF!</v>
      </c>
      <c r="G14" s="17">
        <v>-73.532359874504834</v>
      </c>
      <c r="H14" s="52" t="e">
        <f t="shared" si="0"/>
        <v>#REF!</v>
      </c>
      <c r="I14" s="59"/>
    </row>
    <row r="15" spans="1:10" ht="15" x14ac:dyDescent="0.25">
      <c r="A15" s="51">
        <v>3</v>
      </c>
      <c r="B15" s="14" t="s">
        <v>42</v>
      </c>
      <c r="C15" s="14" t="s">
        <v>5</v>
      </c>
      <c r="D15" s="17"/>
      <c r="E15" s="40"/>
      <c r="F15" s="17" t="e">
        <f>HLOOKUP(C2,#REF!,7,FALSE)/1000</f>
        <v>#REF!</v>
      </c>
      <c r="G15" s="17">
        <v>-204.79807472944927</v>
      </c>
      <c r="H15" s="52" t="e">
        <f t="shared" si="0"/>
        <v>#REF!</v>
      </c>
      <c r="I15" s="59"/>
    </row>
    <row r="16" spans="1:10" ht="15" x14ac:dyDescent="0.25">
      <c r="A16" s="51">
        <v>4</v>
      </c>
      <c r="B16" s="14" t="s">
        <v>41</v>
      </c>
      <c r="C16" s="14" t="s">
        <v>5</v>
      </c>
      <c r="D16" s="17"/>
      <c r="E16" s="40"/>
      <c r="F16" s="17" t="e">
        <f>HLOOKUP(C2,#REF!,12,FALSE)/1000</f>
        <v>#REF!</v>
      </c>
      <c r="G16" s="17">
        <v>-42.098634943294059</v>
      </c>
      <c r="H16" s="52" t="e">
        <f t="shared" si="0"/>
        <v>#REF!</v>
      </c>
      <c r="I16" s="59"/>
    </row>
    <row r="17" spans="1:9" ht="15" x14ac:dyDescent="0.25">
      <c r="A17" s="51">
        <v>5</v>
      </c>
      <c r="B17" s="14" t="s">
        <v>40</v>
      </c>
      <c r="C17" s="14" t="s">
        <v>5</v>
      </c>
      <c r="D17" s="17"/>
      <c r="E17" s="40"/>
      <c r="F17" s="17" t="e">
        <f>HLOOKUP(C2,#REF!,13,FALSE)/1000</f>
        <v>#REF!</v>
      </c>
      <c r="G17" s="17">
        <v>-14.880265176544794</v>
      </c>
      <c r="H17" s="52" t="e">
        <f t="shared" si="0"/>
        <v>#REF!</v>
      </c>
      <c r="I17" s="59"/>
    </row>
    <row r="18" spans="1:9" ht="15" x14ac:dyDescent="0.25">
      <c r="A18" s="51">
        <v>6</v>
      </c>
      <c r="B18" s="14" t="s">
        <v>39</v>
      </c>
      <c r="C18" s="14" t="s">
        <v>5</v>
      </c>
      <c r="D18" s="17"/>
      <c r="E18" s="40"/>
      <c r="F18" s="17" t="e">
        <f>HLOOKUP(C2,#REF!,14,FALSE)/1000</f>
        <v>#REF!</v>
      </c>
      <c r="G18" s="17">
        <v>-41.478091084445424</v>
      </c>
      <c r="H18" s="52" t="e">
        <f t="shared" si="0"/>
        <v>#REF!</v>
      </c>
      <c r="I18" s="59"/>
    </row>
    <row r="19" spans="1:9" ht="15" x14ac:dyDescent="0.25">
      <c r="A19" s="51">
        <v>7</v>
      </c>
      <c r="B19" s="14" t="s">
        <v>38</v>
      </c>
      <c r="C19" s="14" t="s">
        <v>5</v>
      </c>
      <c r="D19" s="17"/>
      <c r="E19" s="40"/>
      <c r="F19" s="17" t="e">
        <f>HLOOKUP(C2,#REF!,16,FALSE)/1000</f>
        <v>#REF!</v>
      </c>
      <c r="G19" s="17">
        <v>0</v>
      </c>
      <c r="H19" s="52" t="e">
        <f t="shared" si="0"/>
        <v>#REF!</v>
      </c>
      <c r="I19" s="59"/>
    </row>
    <row r="20" spans="1:9" ht="57" x14ac:dyDescent="0.25">
      <c r="A20" s="58">
        <v>8</v>
      </c>
      <c r="B20" s="57" t="s">
        <v>37</v>
      </c>
      <c r="C20" s="57" t="s">
        <v>5</v>
      </c>
      <c r="D20" s="55"/>
      <c r="E20" s="56"/>
      <c r="F20" s="55" t="e">
        <f>HLOOKUP(C2,#REF!,17,FALSE)/1000</f>
        <v>#REF!</v>
      </c>
      <c r="G20" s="55">
        <v>-99.20672429504242</v>
      </c>
      <c r="H20" s="54" t="e">
        <f t="shared" si="0"/>
        <v>#REF!</v>
      </c>
      <c r="I20" s="53" t="s">
        <v>71</v>
      </c>
    </row>
    <row r="21" spans="1:9" ht="15" x14ac:dyDescent="0.25">
      <c r="A21" s="51">
        <v>9</v>
      </c>
      <c r="B21" s="14"/>
      <c r="C21" s="14" t="s">
        <v>5</v>
      </c>
      <c r="D21" s="17"/>
      <c r="E21" s="40"/>
      <c r="F21" s="17"/>
      <c r="G21" s="17"/>
      <c r="H21" s="50"/>
      <c r="I21" s="49"/>
    </row>
    <row r="22" spans="1:9" ht="15" x14ac:dyDescent="0.25">
      <c r="A22" s="51">
        <v>10</v>
      </c>
      <c r="B22" s="14"/>
      <c r="C22" s="14" t="s">
        <v>5</v>
      </c>
      <c r="D22" s="17"/>
      <c r="E22" s="40"/>
      <c r="F22" s="17"/>
      <c r="G22" s="17"/>
      <c r="H22" s="49"/>
      <c r="I22" s="49"/>
    </row>
    <row r="23" spans="1:9" ht="17.25" customHeight="1" thickBot="1" x14ac:dyDescent="0.3">
      <c r="A23" s="48">
        <v>11</v>
      </c>
      <c r="B23" s="14"/>
      <c r="C23" s="35" t="s">
        <v>5</v>
      </c>
      <c r="D23" s="16"/>
      <c r="E23" s="47"/>
      <c r="F23" s="16"/>
      <c r="G23" s="16"/>
      <c r="H23" s="46"/>
      <c r="I23" s="46"/>
    </row>
    <row r="24" spans="1:9" s="3" customFormat="1" ht="15.75" thickTop="1" x14ac:dyDescent="0.2">
      <c r="A24" s="45"/>
      <c r="B24" s="33" t="s">
        <v>35</v>
      </c>
      <c r="C24" s="32" t="s">
        <v>5</v>
      </c>
      <c r="D24" s="30">
        <v>0</v>
      </c>
      <c r="E24" s="44"/>
      <c r="F24" s="30" t="e">
        <f>SUM(F13:F22)</f>
        <v>#REF!</v>
      </c>
      <c r="G24" s="30">
        <f>SUM(G13:G22)</f>
        <v>1233.4870167886634</v>
      </c>
      <c r="H24" s="42" t="e">
        <f>G24-F24</f>
        <v>#REF!</v>
      </c>
      <c r="I24" s="42"/>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1193.9213354073534</v>
      </c>
      <c r="G28" s="30">
        <v>1208.606</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1193.9213354073534</v>
      </c>
      <c r="G31" s="30">
        <v>1208.606</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1193.9213354073534</v>
      </c>
      <c r="G40" s="30">
        <v>1208.606</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1193.9213354073534</v>
      </c>
      <c r="G44" s="30">
        <v>1208.606</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1193.9213354073534</v>
      </c>
      <c r="G47" s="22">
        <v>1208.606</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5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7BF59-D7F1-4875-92F4-2F44487C5A5E}">
  <sheetPr codeName="Feuil6">
    <pageSetUpPr fitToPage="1"/>
  </sheetPr>
  <dimension ref="A1:I62"/>
  <sheetViews>
    <sheetView view="pageBreakPreview"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0.42578125"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9" width="41.7109375" style="1" customWidth="1"/>
    <col min="10" max="11" width="31.7109375" style="1" customWidth="1"/>
    <col min="12" max="16384" width="11.42578125" style="1"/>
  </cols>
  <sheetData>
    <row r="1" spans="1:9" ht="20.25" x14ac:dyDescent="0.3">
      <c r="A1" s="138" t="s">
        <v>66</v>
      </c>
      <c r="B1" s="139"/>
      <c r="C1" s="139"/>
      <c r="D1" s="139"/>
      <c r="E1" s="140"/>
    </row>
    <row r="2" spans="1:9" s="84" customFormat="1" ht="16.5" thickBot="1" x14ac:dyDescent="0.3">
      <c r="A2" s="88"/>
      <c r="B2" s="87" t="s">
        <v>75</v>
      </c>
      <c r="C2" s="87" t="s">
        <v>74</v>
      </c>
      <c r="D2" s="87" t="s">
        <v>63</v>
      </c>
      <c r="E2" s="86">
        <v>2017</v>
      </c>
      <c r="F2" s="85"/>
      <c r="G2" s="85"/>
      <c r="H2" s="85"/>
    </row>
    <row r="3" spans="1:9" ht="15.75" x14ac:dyDescent="0.25">
      <c r="A3" s="83" t="s">
        <v>62</v>
      </c>
      <c r="B3" s="82" t="s">
        <v>61</v>
      </c>
      <c r="C3" s="82" t="s">
        <v>60</v>
      </c>
      <c r="D3" s="82" t="s">
        <v>59</v>
      </c>
      <c r="E3" s="82" t="s">
        <v>58</v>
      </c>
      <c r="F3" s="81" t="s">
        <v>57</v>
      </c>
      <c r="G3" s="81" t="s">
        <v>56</v>
      </c>
      <c r="H3" s="81" t="s">
        <v>55</v>
      </c>
      <c r="I3" s="80" t="s">
        <v>54</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1709.9048789221827</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c r="I12" s="61"/>
    </row>
    <row r="13" spans="1:9" ht="15" x14ac:dyDescent="0.25">
      <c r="A13" s="51">
        <v>1</v>
      </c>
      <c r="B13" s="14" t="s">
        <v>44</v>
      </c>
      <c r="C13" s="14" t="s">
        <v>5</v>
      </c>
      <c r="D13" s="60">
        <v>0</v>
      </c>
      <c r="E13" s="12"/>
      <c r="F13" s="60" t="e">
        <f>HLOOKUP(C2,#REF!,4,FALSE)/1000</f>
        <v>#REF!</v>
      </c>
      <c r="G13" s="60">
        <v>1709.9048789221827</v>
      </c>
      <c r="H13" s="52" t="e">
        <f t="shared" ref="H13:H20" si="0">F13-G13</f>
        <v>#REF!</v>
      </c>
      <c r="I13" s="59"/>
    </row>
    <row r="14" spans="1:9" ht="15" x14ac:dyDescent="0.25">
      <c r="A14" s="51">
        <v>2</v>
      </c>
      <c r="B14" s="14" t="s">
        <v>43</v>
      </c>
      <c r="C14" s="14" t="s">
        <v>5</v>
      </c>
      <c r="D14" s="17"/>
      <c r="E14" s="12"/>
      <c r="F14" s="17" t="e">
        <f>HLOOKUP(C2,#REF!,6,FALSE)/1000</f>
        <v>#REF!</v>
      </c>
      <c r="G14" s="17">
        <v>-48.04342860372914</v>
      </c>
      <c r="H14" s="52" t="e">
        <f t="shared" si="0"/>
        <v>#REF!</v>
      </c>
      <c r="I14" s="59"/>
    </row>
    <row r="15" spans="1:9" ht="15" x14ac:dyDescent="0.25">
      <c r="A15" s="51">
        <v>3</v>
      </c>
      <c r="B15" s="14" t="s">
        <v>42</v>
      </c>
      <c r="C15" s="14" t="s">
        <v>5</v>
      </c>
      <c r="D15" s="17"/>
      <c r="E15" s="40"/>
      <c r="F15" s="17" t="e">
        <f>HLOOKUP(C2,#REF!,7,FALSE)/1000</f>
        <v>#REF!</v>
      </c>
      <c r="G15" s="17">
        <v>-204.91474245192757</v>
      </c>
      <c r="H15" s="52" t="e">
        <f t="shared" si="0"/>
        <v>#REF!</v>
      </c>
      <c r="I15" s="59"/>
    </row>
    <row r="16" spans="1:9" ht="15" x14ac:dyDescent="0.25">
      <c r="A16" s="51">
        <v>4</v>
      </c>
      <c r="B16" s="14" t="s">
        <v>41</v>
      </c>
      <c r="C16" s="14" t="s">
        <v>5</v>
      </c>
      <c r="D16" s="17"/>
      <c r="E16" s="40"/>
      <c r="F16" s="17" t="e">
        <f>HLOOKUP(C2,#REF!,12,FALSE)/1000</f>
        <v>#REF!</v>
      </c>
      <c r="G16" s="17">
        <v>-42.114661312280518</v>
      </c>
      <c r="H16" s="52" t="e">
        <f t="shared" si="0"/>
        <v>#REF!</v>
      </c>
      <c r="I16" s="59"/>
    </row>
    <row r="17" spans="1:9" ht="15" x14ac:dyDescent="0.25">
      <c r="A17" s="51">
        <v>5</v>
      </c>
      <c r="B17" s="14" t="s">
        <v>40</v>
      </c>
      <c r="C17" s="14" t="s">
        <v>5</v>
      </c>
      <c r="D17" s="17"/>
      <c r="E17" s="40"/>
      <c r="F17" s="17" t="e">
        <f>HLOOKUP(C2,#REF!,13,FALSE)/1000</f>
        <v>#REF!</v>
      </c>
      <c r="G17" s="17">
        <v>-14.577479146580163</v>
      </c>
      <c r="H17" s="52" t="e">
        <f t="shared" si="0"/>
        <v>#REF!</v>
      </c>
      <c r="I17" s="59"/>
    </row>
    <row r="18" spans="1:9" ht="15" x14ac:dyDescent="0.25">
      <c r="A18" s="51">
        <v>6</v>
      </c>
      <c r="B18" s="14" t="s">
        <v>39</v>
      </c>
      <c r="C18" s="14" t="s">
        <v>5</v>
      </c>
      <c r="D18" s="17"/>
      <c r="E18" s="40"/>
      <c r="F18" s="17" t="e">
        <f>HLOOKUP(C2,#REF!,14,FALSE)/1000</f>
        <v>#REF!</v>
      </c>
      <c r="G18" s="17">
        <v>-41.501719990263815</v>
      </c>
      <c r="H18" s="52" t="e">
        <f t="shared" si="0"/>
        <v>#REF!</v>
      </c>
      <c r="I18" s="59"/>
    </row>
    <row r="19" spans="1:9" ht="15" x14ac:dyDescent="0.25">
      <c r="A19" s="51">
        <v>7</v>
      </c>
      <c r="B19" s="14" t="s">
        <v>38</v>
      </c>
      <c r="C19" s="14" t="s">
        <v>5</v>
      </c>
      <c r="D19" s="17"/>
      <c r="E19" s="40"/>
      <c r="F19" s="17" t="e">
        <f>HLOOKUP(C2,#REF!,16,FALSE)/1000</f>
        <v>#REF!</v>
      </c>
      <c r="G19" s="17">
        <v>0</v>
      </c>
      <c r="H19" s="52" t="e">
        <f t="shared" si="0"/>
        <v>#REF!</v>
      </c>
      <c r="I19" s="59"/>
    </row>
    <row r="20" spans="1:9" ht="85.5" x14ac:dyDescent="0.25">
      <c r="A20" s="58">
        <v>8</v>
      </c>
      <c r="B20" s="57" t="s">
        <v>37</v>
      </c>
      <c r="C20" s="57" t="s">
        <v>5</v>
      </c>
      <c r="D20" s="55"/>
      <c r="E20" s="56"/>
      <c r="F20" s="55" t="e">
        <f>HLOOKUP(C2,#REF!,17,FALSE)/1000</f>
        <v>#REF!</v>
      </c>
      <c r="G20" s="55">
        <v>-94.256249716772814</v>
      </c>
      <c r="H20" s="54" t="e">
        <f t="shared" si="0"/>
        <v>#REF!</v>
      </c>
      <c r="I20" s="53" t="s">
        <v>71</v>
      </c>
    </row>
    <row r="21" spans="1:9" ht="15" x14ac:dyDescent="0.25">
      <c r="A21" s="51">
        <v>9</v>
      </c>
      <c r="B21" s="14"/>
      <c r="C21" s="14" t="s">
        <v>5</v>
      </c>
      <c r="D21" s="17"/>
      <c r="E21" s="40"/>
      <c r="F21" s="17"/>
      <c r="G21" s="17"/>
      <c r="H21" s="50"/>
      <c r="I21" s="49"/>
    </row>
    <row r="22" spans="1:9" ht="15" x14ac:dyDescent="0.25">
      <c r="A22" s="51">
        <v>10</v>
      </c>
      <c r="B22" s="14"/>
      <c r="C22" s="14" t="s">
        <v>5</v>
      </c>
      <c r="D22" s="17"/>
      <c r="E22" s="40"/>
      <c r="F22" s="17"/>
      <c r="G22" s="17"/>
      <c r="H22" s="49"/>
      <c r="I22" s="49"/>
    </row>
    <row r="23" spans="1:9" ht="17.25" customHeight="1" thickBot="1" x14ac:dyDescent="0.3">
      <c r="A23" s="48">
        <v>11</v>
      </c>
      <c r="B23" s="14"/>
      <c r="C23" s="35" t="s">
        <v>5</v>
      </c>
      <c r="D23" s="16"/>
      <c r="E23" s="47"/>
      <c r="F23" s="16"/>
      <c r="G23" s="16"/>
      <c r="H23" s="46"/>
      <c r="I23" s="46"/>
    </row>
    <row r="24" spans="1:9" s="3" customFormat="1" ht="15.75" thickTop="1" x14ac:dyDescent="0.2">
      <c r="A24" s="45"/>
      <c r="B24" s="33" t="s">
        <v>35</v>
      </c>
      <c r="C24" s="32" t="s">
        <v>5</v>
      </c>
      <c r="D24" s="30">
        <v>0</v>
      </c>
      <c r="E24" s="44"/>
      <c r="F24" s="30" t="e">
        <f>SUM(F13:F23)</f>
        <v>#REF!</v>
      </c>
      <c r="G24" s="30">
        <f>SUM(G13:G23)</f>
        <v>1264.4965977006286</v>
      </c>
      <c r="H24" s="42" t="e">
        <f>G24-F24</f>
        <v>#REF!</v>
      </c>
      <c r="I24" s="42"/>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1226.9409343783589</v>
      </c>
      <c r="G28" s="30">
        <v>1240.579</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1226.9409343783589</v>
      </c>
      <c r="G31" s="30">
        <v>1240.579</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1226.9409343783589</v>
      </c>
      <c r="G40" s="30">
        <v>1240.579</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1226.9409343783589</v>
      </c>
      <c r="G44" s="30">
        <v>1240.579</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1226.9409343783589</v>
      </c>
      <c r="G47" s="22">
        <v>1240.579</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5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5A3A6-DC61-40E4-8A3D-EFA2B0488CFC}">
  <sheetPr codeName="Feuil7">
    <pageSetUpPr fitToPage="1"/>
  </sheetPr>
  <dimension ref="A1:I62"/>
  <sheetViews>
    <sheetView showGridLines="0" view="pageBreakPreview"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3"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9" width="29.28515625" style="1" customWidth="1"/>
    <col min="10" max="11" width="31.7109375" style="1" customWidth="1"/>
    <col min="12" max="16384" width="11.42578125" style="1"/>
  </cols>
  <sheetData>
    <row r="1" spans="1:9" ht="20.25" x14ac:dyDescent="0.3">
      <c r="A1" s="141" t="s">
        <v>66</v>
      </c>
      <c r="B1" s="142"/>
      <c r="C1" s="142"/>
      <c r="D1" s="142"/>
      <c r="E1" s="143"/>
    </row>
    <row r="2" spans="1:9" s="84" customFormat="1" ht="16.5" thickBot="1" x14ac:dyDescent="0.3">
      <c r="A2" s="88"/>
      <c r="B2" s="87" t="s">
        <v>77</v>
      </c>
      <c r="C2" s="87" t="s">
        <v>76</v>
      </c>
      <c r="D2" s="87" t="s">
        <v>63</v>
      </c>
      <c r="E2" s="86">
        <v>2017</v>
      </c>
      <c r="F2" s="85"/>
      <c r="G2" s="85"/>
      <c r="H2" s="85"/>
    </row>
    <row r="3" spans="1:9" ht="15.75" x14ac:dyDescent="0.25">
      <c r="A3" s="83" t="s">
        <v>62</v>
      </c>
      <c r="B3" s="82" t="s">
        <v>61</v>
      </c>
      <c r="C3" s="82" t="s">
        <v>60</v>
      </c>
      <c r="D3" s="82" t="s">
        <v>59</v>
      </c>
      <c r="E3" s="82" t="s">
        <v>58</v>
      </c>
      <c r="F3" s="81" t="s">
        <v>57</v>
      </c>
      <c r="G3" s="81" t="s">
        <v>56</v>
      </c>
      <c r="H3" s="81" t="s">
        <v>55</v>
      </c>
      <c r="I3" s="80" t="s">
        <v>54</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305.80467979266069</v>
      </c>
      <c r="H9" s="68" t="e">
        <f>+F9-G9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c r="I12" s="61"/>
    </row>
    <row r="13" spans="1:9" ht="15" x14ac:dyDescent="0.25">
      <c r="A13" s="51">
        <v>1</v>
      </c>
      <c r="B13" s="14" t="s">
        <v>44</v>
      </c>
      <c r="C13" s="14" t="s">
        <v>5</v>
      </c>
      <c r="D13" s="60">
        <v>0</v>
      </c>
      <c r="E13" s="12"/>
      <c r="F13" s="60" t="e">
        <f>#REF!/1000</f>
        <v>#REF!</v>
      </c>
      <c r="G13" s="60">
        <v>305.80467979266069</v>
      </c>
      <c r="H13" s="52" t="e">
        <f t="shared" ref="H13:H20" si="0">+F13-G13</f>
        <v>#REF!</v>
      </c>
      <c r="I13" s="59"/>
    </row>
    <row r="14" spans="1:9" ht="15" x14ac:dyDescent="0.25">
      <c r="A14" s="51">
        <v>2</v>
      </c>
      <c r="B14" s="14" t="s">
        <v>43</v>
      </c>
      <c r="C14" s="14" t="s">
        <v>5</v>
      </c>
      <c r="D14" s="17"/>
      <c r="E14" s="12"/>
      <c r="F14" s="17" t="e">
        <f>#REF!/1000</f>
        <v>#REF!</v>
      </c>
      <c r="G14" s="17">
        <v>-10.168136596021718</v>
      </c>
      <c r="H14" s="52" t="e">
        <f t="shared" si="0"/>
        <v>#REF!</v>
      </c>
      <c r="I14" s="59"/>
    </row>
    <row r="15" spans="1:9" ht="15" x14ac:dyDescent="0.25">
      <c r="A15" s="51">
        <v>3</v>
      </c>
      <c r="B15" s="14" t="s">
        <v>42</v>
      </c>
      <c r="C15" s="14" t="s">
        <v>5</v>
      </c>
      <c r="D15" s="17"/>
      <c r="E15" s="40"/>
      <c r="F15" s="17" t="e">
        <f>#REF!/1000</f>
        <v>#REF!</v>
      </c>
      <c r="G15" s="17">
        <v>-33.01550992363611</v>
      </c>
      <c r="H15" s="52" t="e">
        <f t="shared" si="0"/>
        <v>#REF!</v>
      </c>
      <c r="I15" s="59"/>
    </row>
    <row r="16" spans="1:9" ht="15" x14ac:dyDescent="0.25">
      <c r="A16" s="51">
        <v>4</v>
      </c>
      <c r="B16" s="14" t="s">
        <v>41</v>
      </c>
      <c r="C16" s="14" t="s">
        <v>5</v>
      </c>
      <c r="D16" s="17"/>
      <c r="E16" s="40"/>
      <c r="F16" s="17" t="e">
        <f>#REF!/1000</f>
        <v>#REF!</v>
      </c>
      <c r="G16" s="17">
        <v>-18.05620148884833</v>
      </c>
      <c r="H16" s="52" t="e">
        <f t="shared" si="0"/>
        <v>#REF!</v>
      </c>
      <c r="I16" s="59"/>
    </row>
    <row r="17" spans="1:9" ht="15" x14ac:dyDescent="0.25">
      <c r="A17" s="51">
        <v>5</v>
      </c>
      <c r="B17" s="14" t="s">
        <v>40</v>
      </c>
      <c r="C17" s="14" t="s">
        <v>5</v>
      </c>
      <c r="D17" s="17"/>
      <c r="E17" s="40"/>
      <c r="F17" s="17" t="e">
        <f>#REF!/1000</f>
        <v>#REF!</v>
      </c>
      <c r="G17" s="17">
        <v>-4.8258120809714926</v>
      </c>
      <c r="H17" s="52" t="e">
        <f t="shared" si="0"/>
        <v>#REF!</v>
      </c>
      <c r="I17" s="59"/>
    </row>
    <row r="18" spans="1:9" ht="15" x14ac:dyDescent="0.25">
      <c r="A18" s="51">
        <v>6</v>
      </c>
      <c r="B18" s="14" t="s">
        <v>39</v>
      </c>
      <c r="C18" s="14" t="s">
        <v>5</v>
      </c>
      <c r="D18" s="17"/>
      <c r="E18" s="40"/>
      <c r="F18" s="17" t="e">
        <f>#REF!/1000</f>
        <v>#REF!</v>
      </c>
      <c r="G18" s="17">
        <v>-11.783888613772145</v>
      </c>
      <c r="H18" s="52" t="e">
        <f t="shared" si="0"/>
        <v>#REF!</v>
      </c>
      <c r="I18" s="59"/>
    </row>
    <row r="19" spans="1:9" ht="15" x14ac:dyDescent="0.25">
      <c r="A19" s="51">
        <v>7</v>
      </c>
      <c r="B19" s="14" t="s">
        <v>38</v>
      </c>
      <c r="C19" s="14" t="s">
        <v>5</v>
      </c>
      <c r="D19" s="17"/>
      <c r="E19" s="40"/>
      <c r="F19" s="17" t="e">
        <f>#REF!/1000</f>
        <v>#REF!</v>
      </c>
      <c r="G19" s="17">
        <v>0</v>
      </c>
      <c r="H19" s="52" t="e">
        <f t="shared" si="0"/>
        <v>#REF!</v>
      </c>
      <c r="I19" s="59"/>
    </row>
    <row r="20" spans="1:9" ht="15" x14ac:dyDescent="0.25">
      <c r="A20" s="51">
        <v>8</v>
      </c>
      <c r="B20" s="14" t="s">
        <v>37</v>
      </c>
      <c r="C20" s="14" t="s">
        <v>5</v>
      </c>
      <c r="D20" s="17"/>
      <c r="E20" s="40"/>
      <c r="F20" s="17" t="e">
        <f>#REF!/1000</f>
        <v>#REF!</v>
      </c>
      <c r="G20" s="17">
        <v>-26.43568324894763</v>
      </c>
      <c r="H20" s="52" t="e">
        <f t="shared" si="0"/>
        <v>#REF!</v>
      </c>
      <c r="I20" s="59"/>
    </row>
    <row r="21" spans="1:9" ht="15" x14ac:dyDescent="0.25">
      <c r="A21" s="51">
        <v>9</v>
      </c>
      <c r="B21" s="14"/>
      <c r="C21" s="14" t="s">
        <v>5</v>
      </c>
      <c r="D21" s="17"/>
      <c r="E21" s="40"/>
      <c r="F21" s="17"/>
      <c r="G21" s="17"/>
      <c r="H21" s="49"/>
      <c r="I21" s="49"/>
    </row>
    <row r="22" spans="1:9" ht="15" x14ac:dyDescent="0.25">
      <c r="A22" s="51">
        <v>10</v>
      </c>
      <c r="B22" s="14"/>
      <c r="C22" s="14" t="s">
        <v>5</v>
      </c>
      <c r="D22" s="17"/>
      <c r="E22" s="40"/>
      <c r="F22" s="17"/>
      <c r="G22" s="17"/>
      <c r="H22" s="49"/>
      <c r="I22" s="49"/>
    </row>
    <row r="23" spans="1:9" ht="17.25" customHeight="1" thickBot="1" x14ac:dyDescent="0.3">
      <c r="A23" s="48">
        <v>11</v>
      </c>
      <c r="B23" s="14"/>
      <c r="C23" s="35" t="s">
        <v>5</v>
      </c>
      <c r="D23" s="16"/>
      <c r="E23" s="47"/>
      <c r="F23" s="17"/>
      <c r="G23" s="17"/>
      <c r="H23" s="46"/>
      <c r="I23" s="46"/>
    </row>
    <row r="24" spans="1:9" s="3" customFormat="1" ht="15.75" thickTop="1" x14ac:dyDescent="0.2">
      <c r="A24" s="45"/>
      <c r="B24" s="33" t="s">
        <v>35</v>
      </c>
      <c r="C24" s="32" t="s">
        <v>5</v>
      </c>
      <c r="D24" s="30">
        <v>0</v>
      </c>
      <c r="E24" s="44"/>
      <c r="F24" s="30" t="e">
        <f>SUM(F13:F22)</f>
        <v>#REF!</v>
      </c>
      <c r="G24" s="30">
        <f>SUM(G13:G22)</f>
        <v>201.51944784046324</v>
      </c>
      <c r="H24" s="42" t="e">
        <f>+F24-G24</f>
        <v>#REF!</v>
      </c>
      <c r="I24" s="42"/>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188.17458908758113</v>
      </c>
      <c r="G28" s="30">
        <v>201.94400000000005</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188.17458908758113</v>
      </c>
      <c r="G31" s="30">
        <v>201.94400000000005</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188.17458908758113</v>
      </c>
      <c r="G40" s="30">
        <v>201.94400000000005</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188.17458908758113</v>
      </c>
      <c r="G44" s="30">
        <v>201.94400000000005</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188.17458908758113</v>
      </c>
      <c r="G47" s="22">
        <v>201.94400000000005</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61"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8C875-424F-46EC-B049-84DDCB65FF08}">
  <sheetPr codeName="Feuil8">
    <pageSetUpPr fitToPage="1"/>
  </sheetPr>
  <dimension ref="A1:K62"/>
  <sheetViews>
    <sheetView view="pageBreakPreview" zoomScale="115" zoomScaleNormal="100" zoomScaleSheetLayoutView="115" workbookViewId="0">
      <selection activeCell="F15" sqref="F15"/>
    </sheetView>
  </sheetViews>
  <sheetFormatPr baseColWidth="10" defaultColWidth="0" defaultRowHeight="0" customHeight="1" zeroHeight="1" x14ac:dyDescent="0.25"/>
  <cols>
    <col min="1" max="1" width="4" style="1" bestFit="1" customWidth="1"/>
    <col min="2" max="2" width="63.42578125" style="1" customWidth="1"/>
    <col min="3" max="3" width="33.42578125" style="1" customWidth="1"/>
    <col min="4" max="4" width="22" style="1" hidden="1" customWidth="1"/>
    <col min="5" max="5" width="24.7109375" style="1" hidden="1" customWidth="1"/>
    <col min="6" max="6" width="35.140625" style="2" bestFit="1" customWidth="1"/>
    <col min="7" max="7" width="35" style="2" customWidth="1"/>
    <col min="8" max="8" width="35.140625" style="2" customWidth="1"/>
    <col min="9" max="11" width="31.7109375" style="1" hidden="1" customWidth="1"/>
    <col min="12" max="16384" width="0" style="1" hidden="1"/>
  </cols>
  <sheetData>
    <row r="1" spans="1:9" ht="20.25" x14ac:dyDescent="0.3">
      <c r="A1" s="138" t="s">
        <v>66</v>
      </c>
      <c r="B1" s="139"/>
      <c r="C1" s="139"/>
      <c r="D1" s="139"/>
      <c r="E1" s="140"/>
    </row>
    <row r="2" spans="1:9" s="84" customFormat="1" ht="16.5" thickBot="1" x14ac:dyDescent="0.3">
      <c r="A2" s="88"/>
      <c r="B2" s="87" t="s">
        <v>79</v>
      </c>
      <c r="C2" s="87" t="s">
        <v>78</v>
      </c>
      <c r="D2" s="87" t="s">
        <v>63</v>
      </c>
      <c r="E2" s="86">
        <v>2017</v>
      </c>
      <c r="F2" s="85"/>
      <c r="G2" s="85"/>
      <c r="H2" s="85"/>
    </row>
    <row r="3" spans="1:9" ht="15.75" x14ac:dyDescent="0.25">
      <c r="A3" s="83" t="s">
        <v>62</v>
      </c>
      <c r="B3" s="82" t="s">
        <v>61</v>
      </c>
      <c r="C3" s="82" t="s">
        <v>60</v>
      </c>
      <c r="D3" s="82" t="s">
        <v>59</v>
      </c>
      <c r="E3" s="82" t="s">
        <v>58</v>
      </c>
      <c r="F3" s="81" t="s">
        <v>57</v>
      </c>
      <c r="G3" s="81" t="s">
        <v>56</v>
      </c>
      <c r="H3" s="81" t="s">
        <v>55</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593.23568674326543</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row>
    <row r="13" spans="1:9" ht="15" x14ac:dyDescent="0.25">
      <c r="A13" s="51">
        <v>1</v>
      </c>
      <c r="B13" s="14" t="s">
        <v>44</v>
      </c>
      <c r="C13" s="14" t="s">
        <v>5</v>
      </c>
      <c r="D13" s="60">
        <v>0</v>
      </c>
      <c r="E13" s="12"/>
      <c r="F13" s="60" t="e">
        <f>HLOOKUP(C2,#REF!,4,FALSE)/1000</f>
        <v>#REF!</v>
      </c>
      <c r="G13" s="60">
        <v>593.23568674326543</v>
      </c>
      <c r="H13" s="52" t="e">
        <f t="shared" ref="H13:H20" si="0">F13-G13</f>
        <v>#REF!</v>
      </c>
      <c r="I13" s="67"/>
    </row>
    <row r="14" spans="1:9" ht="15" x14ac:dyDescent="0.25">
      <c r="A14" s="51">
        <v>2</v>
      </c>
      <c r="B14" s="14" t="s">
        <v>43</v>
      </c>
      <c r="C14" s="14" t="s">
        <v>5</v>
      </c>
      <c r="D14" s="17"/>
      <c r="E14" s="12"/>
      <c r="F14" s="17" t="e">
        <f>HLOOKUP(C2,#REF!,6,FALSE)/1000</f>
        <v>#REF!</v>
      </c>
      <c r="G14" s="17">
        <v>-20.627979569915595</v>
      </c>
      <c r="H14" s="52" t="e">
        <f t="shared" si="0"/>
        <v>#REF!</v>
      </c>
      <c r="I14" s="67"/>
    </row>
    <row r="15" spans="1:9" ht="15" x14ac:dyDescent="0.25">
      <c r="A15" s="51">
        <v>3</v>
      </c>
      <c r="B15" s="14" t="s">
        <v>42</v>
      </c>
      <c r="C15" s="14" t="s">
        <v>5</v>
      </c>
      <c r="D15" s="17"/>
      <c r="E15" s="40"/>
      <c r="F15" s="17" t="e">
        <f>HLOOKUP(C2,#REF!,7,FALSE)/1000</f>
        <v>#REF!</v>
      </c>
      <c r="G15" s="17">
        <v>-64.739944086001728</v>
      </c>
      <c r="H15" s="52" t="e">
        <f t="shared" si="0"/>
        <v>#REF!</v>
      </c>
      <c r="I15" s="67"/>
    </row>
    <row r="16" spans="1:9" ht="15" x14ac:dyDescent="0.25">
      <c r="A16" s="51">
        <v>4</v>
      </c>
      <c r="B16" s="14" t="s">
        <v>41</v>
      </c>
      <c r="C16" s="14" t="s">
        <v>5</v>
      </c>
      <c r="D16" s="17"/>
      <c r="E16" s="40"/>
      <c r="F16" s="17" t="e">
        <f>HLOOKUP(C2,#REF!,12,FALSE)/1000</f>
        <v>#REF!</v>
      </c>
      <c r="G16" s="17">
        <v>-21.073172190233187</v>
      </c>
      <c r="H16" s="52" t="e">
        <f t="shared" si="0"/>
        <v>#REF!</v>
      </c>
      <c r="I16" s="89"/>
    </row>
    <row r="17" spans="1:9" ht="15" x14ac:dyDescent="0.25">
      <c r="A17" s="51">
        <v>5</v>
      </c>
      <c r="B17" s="14" t="s">
        <v>40</v>
      </c>
      <c r="C17" s="35" t="s">
        <v>5</v>
      </c>
      <c r="D17" s="17"/>
      <c r="E17" s="40"/>
      <c r="F17" s="17" t="e">
        <f>HLOOKUP(C2,#REF!,13,FALSE)/1000</f>
        <v>#REF!</v>
      </c>
      <c r="G17" s="17">
        <v>-8.9264580485251539</v>
      </c>
      <c r="H17" s="52" t="e">
        <f t="shared" si="0"/>
        <v>#REF!</v>
      </c>
      <c r="I17" s="67"/>
    </row>
    <row r="18" spans="1:9" ht="15" x14ac:dyDescent="0.25">
      <c r="A18" s="51">
        <v>6</v>
      </c>
      <c r="B18" s="14" t="s">
        <v>39</v>
      </c>
      <c r="C18" s="35" t="s">
        <v>5</v>
      </c>
      <c r="D18" s="17"/>
      <c r="E18" s="40"/>
      <c r="F18" s="17" t="e">
        <f>HLOOKUP(C2,#REF!,14,FALSE)/1000</f>
        <v>#REF!</v>
      </c>
      <c r="G18" s="17">
        <v>-23.10696674792602</v>
      </c>
      <c r="H18" s="52" t="e">
        <f t="shared" si="0"/>
        <v>#REF!</v>
      </c>
      <c r="I18" s="89"/>
    </row>
    <row r="19" spans="1:9" ht="15" x14ac:dyDescent="0.25">
      <c r="A19" s="51">
        <v>7</v>
      </c>
      <c r="B19" s="14" t="s">
        <v>38</v>
      </c>
      <c r="C19" s="35" t="s">
        <v>5</v>
      </c>
      <c r="D19" s="17"/>
      <c r="E19" s="40"/>
      <c r="F19" s="17" t="e">
        <f>HLOOKUP(C2,#REF!,16,FALSE)/1000</f>
        <v>#REF!</v>
      </c>
      <c r="G19" s="17">
        <v>0</v>
      </c>
      <c r="H19" s="52" t="e">
        <f t="shared" si="0"/>
        <v>#REF!</v>
      </c>
      <c r="I19" s="67"/>
    </row>
    <row r="20" spans="1:9" ht="15" x14ac:dyDescent="0.25">
      <c r="A20" s="51">
        <v>8</v>
      </c>
      <c r="B20" s="14" t="s">
        <v>37</v>
      </c>
      <c r="C20" s="35" t="s">
        <v>5</v>
      </c>
      <c r="D20" s="17"/>
      <c r="E20" s="40"/>
      <c r="F20" s="17" t="e">
        <f>HLOOKUP(C2,#REF!,17,FALSE)/1000</f>
        <v>#REF!</v>
      </c>
      <c r="G20" s="17">
        <v>-49.779853825538396</v>
      </c>
      <c r="H20" s="52" t="e">
        <f t="shared" si="0"/>
        <v>#REF!</v>
      </c>
      <c r="I20" s="67"/>
    </row>
    <row r="21" spans="1:9" ht="15" x14ac:dyDescent="0.25">
      <c r="A21" s="51">
        <v>9</v>
      </c>
      <c r="B21" s="14"/>
      <c r="C21" s="35" t="s">
        <v>5</v>
      </c>
      <c r="D21" s="17"/>
      <c r="E21" s="40"/>
      <c r="F21" s="17"/>
      <c r="G21" s="17"/>
      <c r="H21" s="49"/>
      <c r="I21" s="67"/>
    </row>
    <row r="22" spans="1:9" ht="15" x14ac:dyDescent="0.25">
      <c r="A22" s="51">
        <v>10</v>
      </c>
      <c r="B22" s="14"/>
      <c r="C22" s="35" t="s">
        <v>5</v>
      </c>
      <c r="D22" s="17"/>
      <c r="E22" s="40"/>
      <c r="F22" s="17"/>
      <c r="G22" s="17"/>
      <c r="H22" s="49"/>
      <c r="I22" s="67"/>
    </row>
    <row r="23" spans="1:9" ht="17.25" customHeight="1" thickBot="1" x14ac:dyDescent="0.3">
      <c r="A23" s="48">
        <v>11</v>
      </c>
      <c r="B23" s="14"/>
      <c r="C23" s="35" t="s">
        <v>5</v>
      </c>
      <c r="D23" s="16"/>
      <c r="E23" s="47"/>
      <c r="F23" s="17"/>
      <c r="G23" s="17"/>
      <c r="H23" s="46"/>
      <c r="I23" s="67"/>
    </row>
    <row r="24" spans="1:9" s="3" customFormat="1" ht="15.75" thickTop="1" x14ac:dyDescent="0.2">
      <c r="A24" s="45"/>
      <c r="B24" s="33" t="s">
        <v>35</v>
      </c>
      <c r="C24" s="32" t="s">
        <v>5</v>
      </c>
      <c r="D24" s="30">
        <v>0</v>
      </c>
      <c r="E24" s="44"/>
      <c r="F24" s="30" t="e">
        <f>SUM(F13:F22)</f>
        <v>#REF!</v>
      </c>
      <c r="G24" s="30">
        <f>SUM(G13:G23)</f>
        <v>404.98131227512528</v>
      </c>
      <c r="H24" s="42" t="e">
        <f>G24-F24</f>
        <v>#REF!</v>
      </c>
      <c r="I24" s="67"/>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397.55029715709776</v>
      </c>
      <c r="G28" s="30">
        <v>406.03100000000001</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397.55029715709776</v>
      </c>
      <c r="G31" s="30">
        <v>406.03100000000001</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397.55029715709776</v>
      </c>
      <c r="G40" s="30">
        <v>406.03100000000001</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397.55029715709776</v>
      </c>
      <c r="G44" s="30">
        <v>406.03100000000001</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397.55029715709776</v>
      </c>
      <c r="G47" s="22">
        <v>406.03100000000001</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c r="F60" s="6"/>
    </row>
    <row r="61" spans="1:8" ht="12.75" customHeight="1" x14ac:dyDescent="0.25"/>
    <row r="62" spans="1:8" ht="12.75" customHeight="1" x14ac:dyDescent="0.25"/>
  </sheetData>
  <mergeCells count="1">
    <mergeCell ref="A1:E1"/>
  </mergeCells>
  <pageMargins left="0.22" right="0.17" top="0.44" bottom="0.33" header="0.17" footer="0.18"/>
  <pageSetup paperSize="9"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497D-2F8F-45F5-8C9B-03A42E88A5A7}">
  <sheetPr codeName="Feuil9">
    <pageSetUpPr fitToPage="1"/>
  </sheetPr>
  <dimension ref="A1:I62"/>
  <sheetViews>
    <sheetView view="pageBreakPreview"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1"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11" width="31.7109375" style="1" customWidth="1"/>
    <col min="12" max="16384" width="11.42578125" style="1"/>
  </cols>
  <sheetData>
    <row r="1" spans="1:9" ht="20.25" x14ac:dyDescent="0.3">
      <c r="A1" s="138" t="s">
        <v>66</v>
      </c>
      <c r="B1" s="139"/>
      <c r="C1" s="139"/>
      <c r="D1" s="139"/>
      <c r="E1" s="140"/>
    </row>
    <row r="2" spans="1:9" s="84" customFormat="1" ht="16.5" thickBot="1" x14ac:dyDescent="0.3">
      <c r="A2" s="88"/>
      <c r="B2" s="87" t="s">
        <v>81</v>
      </c>
      <c r="C2" s="87" t="s">
        <v>80</v>
      </c>
      <c r="D2" s="87" t="s">
        <v>63</v>
      </c>
      <c r="E2" s="86">
        <v>2017</v>
      </c>
      <c r="F2" s="85"/>
      <c r="G2" s="85"/>
      <c r="H2" s="85"/>
    </row>
    <row r="3" spans="1:9" ht="15.75" x14ac:dyDescent="0.25">
      <c r="A3" s="83" t="s">
        <v>62</v>
      </c>
      <c r="B3" s="82" t="s">
        <v>61</v>
      </c>
      <c r="C3" s="82" t="s">
        <v>60</v>
      </c>
      <c r="D3" s="82" t="s">
        <v>59</v>
      </c>
      <c r="E3" s="82" t="s">
        <v>58</v>
      </c>
      <c r="F3" s="81" t="s">
        <v>57</v>
      </c>
      <c r="G3" s="81" t="s">
        <v>56</v>
      </c>
      <c r="H3" s="81" t="s">
        <v>55</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1042.3674465329727</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row>
    <row r="13" spans="1:9" ht="15" x14ac:dyDescent="0.25">
      <c r="A13" s="51">
        <v>1</v>
      </c>
      <c r="B13" s="14" t="s">
        <v>44</v>
      </c>
      <c r="C13" s="14" t="s">
        <v>5</v>
      </c>
      <c r="D13" s="60">
        <v>0</v>
      </c>
      <c r="E13" s="12"/>
      <c r="F13" s="60" t="e">
        <f>HLOOKUP(C2,#REF!,4,FALSE)/1000</f>
        <v>#REF!</v>
      </c>
      <c r="G13" s="60">
        <v>1042.3674465329727</v>
      </c>
      <c r="H13" s="52" t="e">
        <f t="shared" ref="H13:H20" si="0">F13-G13</f>
        <v>#REF!</v>
      </c>
      <c r="I13" s="67"/>
    </row>
    <row r="14" spans="1:9" ht="15" x14ac:dyDescent="0.25">
      <c r="A14" s="51">
        <v>2</v>
      </c>
      <c r="B14" s="14" t="s">
        <v>43</v>
      </c>
      <c r="C14" s="14" t="s">
        <v>5</v>
      </c>
      <c r="D14" s="17"/>
      <c r="E14" s="12"/>
      <c r="F14" s="17" t="e">
        <f>HLOOKUP(C2,#REF!,6,FALSE)/1000</f>
        <v>#REF!</v>
      </c>
      <c r="G14" s="17">
        <v>-34.699194043297467</v>
      </c>
      <c r="H14" s="52" t="e">
        <f t="shared" si="0"/>
        <v>#REF!</v>
      </c>
      <c r="I14" s="67"/>
    </row>
    <row r="15" spans="1:9" ht="15" x14ac:dyDescent="0.25">
      <c r="A15" s="51">
        <v>3</v>
      </c>
      <c r="B15" s="14" t="s">
        <v>42</v>
      </c>
      <c r="C15" s="14" t="s">
        <v>5</v>
      </c>
      <c r="D15" s="17"/>
      <c r="E15" s="40"/>
      <c r="F15" s="17" t="e">
        <f>HLOOKUP(C2,#REF!,7,FALSE)/1000</f>
        <v>#REF!</v>
      </c>
      <c r="G15" s="17">
        <v>-114.58413487450642</v>
      </c>
      <c r="H15" s="52" t="e">
        <f t="shared" si="0"/>
        <v>#REF!</v>
      </c>
      <c r="I15" s="67"/>
    </row>
    <row r="16" spans="1:9" ht="15" x14ac:dyDescent="0.25">
      <c r="A16" s="51">
        <v>4</v>
      </c>
      <c r="B16" s="14" t="s">
        <v>41</v>
      </c>
      <c r="C16" s="14" t="s">
        <v>5</v>
      </c>
      <c r="D16" s="17"/>
      <c r="E16" s="40"/>
      <c r="F16" s="17" t="e">
        <f>HLOOKUP(C2,#REF!,12,FALSE)/1000</f>
        <v>#REF!</v>
      </c>
      <c r="G16" s="17">
        <v>-26.823458080949365</v>
      </c>
      <c r="H16" s="52" t="e">
        <f t="shared" si="0"/>
        <v>#REF!</v>
      </c>
      <c r="I16" s="67"/>
    </row>
    <row r="17" spans="1:9" ht="15" x14ac:dyDescent="0.25">
      <c r="A17" s="51">
        <v>5</v>
      </c>
      <c r="B17" s="14" t="s">
        <v>40</v>
      </c>
      <c r="C17" s="14" t="s">
        <v>5</v>
      </c>
      <c r="D17" s="17"/>
      <c r="E17" s="40"/>
      <c r="F17" s="17" t="e">
        <f>HLOOKUP(C2,#REF!,13,FALSE)/1000</f>
        <v>#REF!</v>
      </c>
      <c r="G17" s="17">
        <v>-16.477552316382745</v>
      </c>
      <c r="H17" s="52" t="e">
        <f t="shared" si="0"/>
        <v>#REF!</v>
      </c>
      <c r="I17" s="67"/>
    </row>
    <row r="18" spans="1:9" ht="15" x14ac:dyDescent="0.25">
      <c r="A18" s="51">
        <v>6</v>
      </c>
      <c r="B18" s="14" t="s">
        <v>39</v>
      </c>
      <c r="C18" s="14" t="s">
        <v>5</v>
      </c>
      <c r="D18" s="17"/>
      <c r="E18" s="40"/>
      <c r="F18" s="17" t="e">
        <f>HLOOKUP(C2,#REF!,14,FALSE)/1000</f>
        <v>#REF!</v>
      </c>
      <c r="G18" s="17">
        <v>-40.897344472028706</v>
      </c>
      <c r="H18" s="52" t="e">
        <f t="shared" si="0"/>
        <v>#REF!</v>
      </c>
      <c r="I18" s="89"/>
    </row>
    <row r="19" spans="1:9" ht="15" x14ac:dyDescent="0.25">
      <c r="A19" s="51">
        <v>7</v>
      </c>
      <c r="B19" s="14" t="s">
        <v>38</v>
      </c>
      <c r="C19" s="14" t="s">
        <v>5</v>
      </c>
      <c r="D19" s="17"/>
      <c r="E19" s="40"/>
      <c r="F19" s="17" t="e">
        <f>HLOOKUP(C2,#REF!,16,FALSE)/1000</f>
        <v>#REF!</v>
      </c>
      <c r="G19" s="17">
        <v>0</v>
      </c>
      <c r="H19" s="52" t="e">
        <f t="shared" si="0"/>
        <v>#REF!</v>
      </c>
      <c r="I19" s="67"/>
    </row>
    <row r="20" spans="1:9" ht="15" x14ac:dyDescent="0.25">
      <c r="A20" s="51">
        <v>8</v>
      </c>
      <c r="B20" s="14" t="s">
        <v>37</v>
      </c>
      <c r="C20" s="14" t="s">
        <v>5</v>
      </c>
      <c r="D20" s="17"/>
      <c r="E20" s="40"/>
      <c r="F20" s="17" t="e">
        <f>HLOOKUP(C2,#REF!,17,FALSE)/1000</f>
        <v>#REF!</v>
      </c>
      <c r="G20" s="17">
        <v>-78.350316927519032</v>
      </c>
      <c r="H20" s="52" t="e">
        <f t="shared" si="0"/>
        <v>#REF!</v>
      </c>
      <c r="I20" s="67"/>
    </row>
    <row r="21" spans="1:9" ht="15" x14ac:dyDescent="0.25">
      <c r="A21" s="51">
        <v>9</v>
      </c>
      <c r="B21" s="14"/>
      <c r="C21" s="14" t="s">
        <v>5</v>
      </c>
      <c r="D21" s="17"/>
      <c r="E21" s="40"/>
      <c r="F21" s="17"/>
      <c r="G21" s="17"/>
      <c r="H21" s="49"/>
      <c r="I21" s="67"/>
    </row>
    <row r="22" spans="1:9" ht="15" x14ac:dyDescent="0.25">
      <c r="A22" s="51">
        <v>10</v>
      </c>
      <c r="B22" s="14"/>
      <c r="C22" s="14" t="s">
        <v>5</v>
      </c>
      <c r="D22" s="17"/>
      <c r="E22" s="40"/>
      <c r="F22" s="17"/>
      <c r="G22" s="17"/>
      <c r="H22" s="49"/>
      <c r="I22" s="67"/>
    </row>
    <row r="23" spans="1:9" ht="17.25" customHeight="1" thickBot="1" x14ac:dyDescent="0.3">
      <c r="A23" s="48">
        <v>11</v>
      </c>
      <c r="B23" s="14"/>
      <c r="C23" s="35" t="s">
        <v>5</v>
      </c>
      <c r="D23" s="16"/>
      <c r="E23" s="47"/>
      <c r="F23" s="16"/>
      <c r="G23" s="16"/>
      <c r="H23" s="46"/>
      <c r="I23" s="67"/>
    </row>
    <row r="24" spans="1:9" s="3" customFormat="1" ht="15.75" thickTop="1" x14ac:dyDescent="0.2">
      <c r="A24" s="45"/>
      <c r="B24" s="33" t="s">
        <v>35</v>
      </c>
      <c r="C24" s="32" t="s">
        <v>5</v>
      </c>
      <c r="D24" s="30">
        <v>0</v>
      </c>
      <c r="E24" s="44"/>
      <c r="F24" s="30" t="e">
        <f>SUM(F13:F23)</f>
        <v>#REF!</v>
      </c>
      <c r="G24" s="30">
        <f>SUM(G13:G23)</f>
        <v>730.53544581828896</v>
      </c>
      <c r="H24" s="42" t="e">
        <f>G24-F24</f>
        <v>#REF!</v>
      </c>
      <c r="I24" s="67"/>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728.54958015252475</v>
      </c>
      <c r="G28" s="30">
        <v>732.71199999999988</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728.54958015252475</v>
      </c>
      <c r="G31" s="30">
        <v>732.71199999999988</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728.54958015252475</v>
      </c>
      <c r="G40" s="30">
        <v>732.71199999999988</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728.54958015252475</v>
      </c>
      <c r="G44" s="30">
        <v>732.71199999999988</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728.54958015252475</v>
      </c>
      <c r="G47" s="22">
        <v>732.71199999999988</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71"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9F711-AF14-4F80-A3D7-A33EF285D0C7}">
  <sheetPr codeName="Feuil10">
    <pageSetUpPr fitToPage="1"/>
  </sheetPr>
  <dimension ref="A1:I62"/>
  <sheetViews>
    <sheetView view="pageBreakPreview" zoomScale="115" zoomScaleNormal="100" zoomScaleSheetLayoutView="115" workbookViewId="0">
      <selection activeCell="F15" sqref="F15"/>
    </sheetView>
  </sheetViews>
  <sheetFormatPr baseColWidth="10" defaultRowHeight="0" customHeight="1" zeroHeight="1" x14ac:dyDescent="0.25"/>
  <cols>
    <col min="1" max="1" width="4" style="1" bestFit="1" customWidth="1"/>
    <col min="2" max="2" width="66.28515625" style="1" customWidth="1"/>
    <col min="3" max="3" width="33.42578125" style="1" customWidth="1"/>
    <col min="4" max="4" width="22" style="1" hidden="1" customWidth="1"/>
    <col min="5" max="5" width="24.7109375" style="1" hidden="1" customWidth="1"/>
    <col min="6" max="7" width="35.140625" style="2" bestFit="1" customWidth="1"/>
    <col min="8" max="8" width="35.140625" style="2" customWidth="1"/>
    <col min="9" max="11" width="31.7109375" style="1" customWidth="1"/>
    <col min="12" max="16384" width="11.42578125" style="1"/>
  </cols>
  <sheetData>
    <row r="1" spans="1:9" ht="20.25" x14ac:dyDescent="0.3">
      <c r="A1" s="138" t="s">
        <v>66</v>
      </c>
      <c r="B1" s="139"/>
      <c r="C1" s="139"/>
      <c r="D1" s="139"/>
      <c r="E1" s="140"/>
    </row>
    <row r="2" spans="1:9" s="84" customFormat="1" ht="16.5" thickBot="1" x14ac:dyDescent="0.3">
      <c r="A2" s="88"/>
      <c r="B2" s="87" t="s">
        <v>82</v>
      </c>
      <c r="C2" s="87" t="s">
        <v>80</v>
      </c>
      <c r="D2" s="87" t="s">
        <v>63</v>
      </c>
      <c r="E2" s="86">
        <v>2017</v>
      </c>
      <c r="F2" s="85"/>
      <c r="G2" s="85"/>
      <c r="H2" s="85"/>
    </row>
    <row r="3" spans="1:9" ht="15.75" x14ac:dyDescent="0.25">
      <c r="A3" s="83" t="s">
        <v>62</v>
      </c>
      <c r="B3" s="82" t="s">
        <v>61</v>
      </c>
      <c r="C3" s="82" t="s">
        <v>60</v>
      </c>
      <c r="D3" s="82" t="s">
        <v>59</v>
      </c>
      <c r="E3" s="82" t="s">
        <v>58</v>
      </c>
      <c r="F3" s="81" t="s">
        <v>57</v>
      </c>
      <c r="G3" s="81" t="s">
        <v>56</v>
      </c>
      <c r="H3" s="81" t="s">
        <v>55</v>
      </c>
    </row>
    <row r="4" spans="1:9" ht="15.75" thickBot="1" x14ac:dyDescent="0.3">
      <c r="A4" s="2"/>
      <c r="B4" s="2"/>
      <c r="C4" s="2"/>
      <c r="D4" s="2"/>
      <c r="E4" s="2"/>
    </row>
    <row r="5" spans="1:9" ht="15" x14ac:dyDescent="0.25">
      <c r="A5" s="79" t="s">
        <v>53</v>
      </c>
      <c r="B5" s="78" t="s">
        <v>52</v>
      </c>
      <c r="C5" s="77"/>
      <c r="D5" s="76"/>
      <c r="E5" s="75"/>
    </row>
    <row r="6" spans="1:9" s="70" customFormat="1" ht="15" hidden="1" x14ac:dyDescent="0.25">
      <c r="A6" s="74">
        <v>1</v>
      </c>
      <c r="B6" s="73" t="s">
        <v>51</v>
      </c>
      <c r="C6" s="73" t="s">
        <v>50</v>
      </c>
      <c r="D6" s="71"/>
      <c r="E6" s="72"/>
      <c r="F6" s="71"/>
      <c r="G6" s="71"/>
      <c r="H6" s="71"/>
    </row>
    <row r="7" spans="1:9" ht="15" hidden="1" x14ac:dyDescent="0.2">
      <c r="A7" s="66"/>
      <c r="B7" s="2"/>
      <c r="C7" s="2"/>
      <c r="D7" s="2"/>
      <c r="E7" s="29"/>
    </row>
    <row r="8" spans="1:9" ht="15" hidden="1" x14ac:dyDescent="0.25">
      <c r="A8" s="51">
        <v>2</v>
      </c>
      <c r="B8" s="14" t="s">
        <v>49</v>
      </c>
      <c r="C8" s="14" t="s">
        <v>48</v>
      </c>
      <c r="D8" s="17"/>
      <c r="E8" s="12"/>
      <c r="F8" s="17"/>
      <c r="G8" s="17"/>
      <c r="H8" s="17"/>
    </row>
    <row r="9" spans="1:9" ht="15.75" hidden="1" thickTop="1" x14ac:dyDescent="0.25">
      <c r="A9" s="45"/>
      <c r="B9" s="69" t="s">
        <v>47</v>
      </c>
      <c r="C9" s="32" t="s">
        <v>5</v>
      </c>
      <c r="D9" s="30">
        <v>0</v>
      </c>
      <c r="E9" s="31"/>
      <c r="F9" s="30" t="e">
        <f>F13</f>
        <v>#REF!</v>
      </c>
      <c r="G9" s="30">
        <f>G13</f>
        <v>1297.0138405004234</v>
      </c>
      <c r="H9" s="68" t="e">
        <f>G9-F9</f>
        <v>#REF!</v>
      </c>
      <c r="I9" s="67"/>
    </row>
    <row r="10" spans="1:9" ht="15" hidden="1" x14ac:dyDescent="0.25">
      <c r="A10" s="51">
        <v>3</v>
      </c>
      <c r="B10" s="14" t="s">
        <v>46</v>
      </c>
      <c r="C10" s="14" t="s">
        <v>5</v>
      </c>
      <c r="D10" s="17"/>
      <c r="E10" s="12"/>
      <c r="F10" s="17"/>
      <c r="G10" s="17"/>
      <c r="H10" s="17"/>
    </row>
    <row r="11" spans="1:9" ht="15" hidden="1" x14ac:dyDescent="0.2">
      <c r="A11" s="66"/>
      <c r="B11" s="2"/>
      <c r="C11" s="2"/>
      <c r="D11" s="2"/>
      <c r="E11" s="29"/>
    </row>
    <row r="12" spans="1:9" ht="15" x14ac:dyDescent="0.25">
      <c r="A12" s="65" t="s">
        <v>15</v>
      </c>
      <c r="B12" s="64" t="s">
        <v>45</v>
      </c>
      <c r="C12" s="62"/>
      <c r="D12" s="62"/>
      <c r="E12" s="63"/>
      <c r="F12" s="62"/>
      <c r="G12" s="62"/>
      <c r="H12" s="61"/>
    </row>
    <row r="13" spans="1:9" ht="15" x14ac:dyDescent="0.25">
      <c r="A13" s="51">
        <v>1</v>
      </c>
      <c r="B13" s="14" t="s">
        <v>44</v>
      </c>
      <c r="C13" s="14" t="s">
        <v>5</v>
      </c>
      <c r="D13" s="60">
        <v>0</v>
      </c>
      <c r="E13" s="12"/>
      <c r="F13" s="60" t="e">
        <f>HLOOKUP(C2,#REF!,4,FALSE)/1000</f>
        <v>#REF!</v>
      </c>
      <c r="G13" s="60">
        <v>1297.0138405004234</v>
      </c>
      <c r="H13" s="52" t="e">
        <f t="shared" ref="H13:H20" si="0">F13-G13</f>
        <v>#REF!</v>
      </c>
      <c r="I13" s="67"/>
    </row>
    <row r="14" spans="1:9" ht="15" x14ac:dyDescent="0.25">
      <c r="A14" s="51">
        <v>2</v>
      </c>
      <c r="B14" s="14" t="s">
        <v>43</v>
      </c>
      <c r="C14" s="14" t="s">
        <v>5</v>
      </c>
      <c r="D14" s="17"/>
      <c r="E14" s="12"/>
      <c r="F14" s="17" t="e">
        <f>HLOOKUP(C2,#REF!,6,FALSE)/1000</f>
        <v>#REF!</v>
      </c>
      <c r="G14" s="17">
        <v>-50.421871229618816</v>
      </c>
      <c r="H14" s="52" t="e">
        <f t="shared" si="0"/>
        <v>#REF!</v>
      </c>
      <c r="I14" s="67"/>
    </row>
    <row r="15" spans="1:9" ht="15" x14ac:dyDescent="0.25">
      <c r="A15" s="51">
        <v>3</v>
      </c>
      <c r="B15" s="14" t="s">
        <v>42</v>
      </c>
      <c r="C15" s="14" t="s">
        <v>5</v>
      </c>
      <c r="D15" s="17"/>
      <c r="E15" s="40"/>
      <c r="F15" s="17" t="e">
        <f>HLOOKUP(C2,#REF!,7,FALSE)/1000</f>
        <v>#REF!</v>
      </c>
      <c r="G15" s="17">
        <v>-139.77743065345146</v>
      </c>
      <c r="H15" s="52" t="e">
        <f t="shared" si="0"/>
        <v>#REF!</v>
      </c>
      <c r="I15" s="67"/>
    </row>
    <row r="16" spans="1:9" ht="15" x14ac:dyDescent="0.25">
      <c r="A16" s="51">
        <v>4</v>
      </c>
      <c r="B16" s="14" t="s">
        <v>41</v>
      </c>
      <c r="C16" s="14" t="s">
        <v>5</v>
      </c>
      <c r="D16" s="17"/>
      <c r="E16" s="40"/>
      <c r="F16" s="17" t="e">
        <f>HLOOKUP(C2,#REF!,12,FALSE)/1000</f>
        <v>#REF!</v>
      </c>
      <c r="G16" s="17">
        <v>-30.632876367892329</v>
      </c>
      <c r="H16" s="52" t="e">
        <f t="shared" si="0"/>
        <v>#REF!</v>
      </c>
      <c r="I16" s="67"/>
    </row>
    <row r="17" spans="1:9" ht="15" x14ac:dyDescent="0.25">
      <c r="A17" s="51">
        <v>5</v>
      </c>
      <c r="B17" s="14" t="s">
        <v>40</v>
      </c>
      <c r="C17" s="14" t="s">
        <v>5</v>
      </c>
      <c r="D17" s="17"/>
      <c r="E17" s="40"/>
      <c r="F17" s="17" t="e">
        <f>HLOOKUP(C2,#REF!,13,FALSE)/1000</f>
        <v>#REF!</v>
      </c>
      <c r="G17" s="17">
        <v>-19.765531868767596</v>
      </c>
      <c r="H17" s="52" t="e">
        <f t="shared" si="0"/>
        <v>#REF!</v>
      </c>
      <c r="I17" s="67"/>
    </row>
    <row r="18" spans="1:9" ht="15" x14ac:dyDescent="0.25">
      <c r="A18" s="51">
        <v>6</v>
      </c>
      <c r="B18" s="14" t="s">
        <v>39</v>
      </c>
      <c r="C18" s="14" t="s">
        <v>5</v>
      </c>
      <c r="D18" s="17"/>
      <c r="E18" s="40"/>
      <c r="F18" s="17" t="e">
        <f>HLOOKUP(C2,#REF!,14,FALSE)/1000</f>
        <v>#REF!</v>
      </c>
      <c r="G18" s="17">
        <v>-49.889330116338527</v>
      </c>
      <c r="H18" s="52" t="e">
        <f t="shared" si="0"/>
        <v>#REF!</v>
      </c>
      <c r="I18" s="89"/>
    </row>
    <row r="19" spans="1:9" ht="15" x14ac:dyDescent="0.25">
      <c r="A19" s="51">
        <v>7</v>
      </c>
      <c r="B19" s="14" t="s">
        <v>38</v>
      </c>
      <c r="C19" s="14" t="s">
        <v>5</v>
      </c>
      <c r="D19" s="17"/>
      <c r="E19" s="40"/>
      <c r="F19" s="17" t="e">
        <f>HLOOKUP(C2,#REF!,16,FALSE)/1000</f>
        <v>#REF!</v>
      </c>
      <c r="G19" s="17">
        <v>0</v>
      </c>
      <c r="H19" s="52" t="e">
        <f t="shared" si="0"/>
        <v>#REF!</v>
      </c>
      <c r="I19" s="67"/>
    </row>
    <row r="20" spans="1:9" ht="15" x14ac:dyDescent="0.25">
      <c r="A20" s="51">
        <v>8</v>
      </c>
      <c r="B20" s="14" t="s">
        <v>37</v>
      </c>
      <c r="C20" s="14" t="s">
        <v>5</v>
      </c>
      <c r="D20" s="17"/>
      <c r="E20" s="40"/>
      <c r="F20" s="17" t="e">
        <f>HLOOKUP(C2,#REF!,17,FALSE)/1000</f>
        <v>#REF!</v>
      </c>
      <c r="G20" s="17">
        <v>-102.30815912302475</v>
      </c>
      <c r="H20" s="52" t="e">
        <f t="shared" si="0"/>
        <v>#REF!</v>
      </c>
      <c r="I20" s="67"/>
    </row>
    <row r="21" spans="1:9" ht="15" x14ac:dyDescent="0.25">
      <c r="A21" s="51">
        <v>9</v>
      </c>
      <c r="B21" s="14"/>
      <c r="C21" s="14" t="s">
        <v>5</v>
      </c>
      <c r="D21" s="17"/>
      <c r="E21" s="40"/>
      <c r="F21" s="17"/>
      <c r="G21" s="17"/>
      <c r="H21" s="50"/>
      <c r="I21" s="67"/>
    </row>
    <row r="22" spans="1:9" ht="15" x14ac:dyDescent="0.25">
      <c r="A22" s="51">
        <v>10</v>
      </c>
      <c r="B22" s="14"/>
      <c r="C22" s="14" t="s">
        <v>5</v>
      </c>
      <c r="D22" s="17"/>
      <c r="E22" s="40"/>
      <c r="F22" s="17"/>
      <c r="G22" s="17"/>
      <c r="H22" s="49"/>
      <c r="I22" s="67"/>
    </row>
    <row r="23" spans="1:9" ht="17.25" customHeight="1" thickBot="1" x14ac:dyDescent="0.3">
      <c r="A23" s="48">
        <v>11</v>
      </c>
      <c r="B23" s="14"/>
      <c r="C23" s="35" t="s">
        <v>5</v>
      </c>
      <c r="D23" s="16"/>
      <c r="E23" s="47"/>
      <c r="F23" s="16"/>
      <c r="G23" s="16"/>
      <c r="H23" s="46"/>
      <c r="I23" s="67"/>
    </row>
    <row r="24" spans="1:9" s="3" customFormat="1" ht="15.75" thickTop="1" x14ac:dyDescent="0.2">
      <c r="A24" s="45"/>
      <c r="B24" s="33" t="s">
        <v>35</v>
      </c>
      <c r="C24" s="32" t="s">
        <v>5</v>
      </c>
      <c r="D24" s="30">
        <v>0</v>
      </c>
      <c r="E24" s="44"/>
      <c r="F24" s="30" t="e">
        <f>SUM(F13:F23)</f>
        <v>#REF!</v>
      </c>
      <c r="G24" s="30">
        <f>SUM(G13:G23)</f>
        <v>904.21864114133007</v>
      </c>
      <c r="H24" s="42" t="e">
        <f>G24-F24</f>
        <v>#REF!</v>
      </c>
      <c r="I24" s="67"/>
    </row>
    <row r="25" spans="1:9" s="3" customFormat="1" ht="15" x14ac:dyDescent="0.2">
      <c r="A25" s="5"/>
      <c r="B25" s="2"/>
      <c r="C25" s="2"/>
      <c r="D25" s="2"/>
      <c r="E25" s="4"/>
      <c r="F25" s="2"/>
      <c r="G25" s="2"/>
      <c r="H25" s="2"/>
    </row>
    <row r="26" spans="1:9" s="3" customFormat="1" ht="15" hidden="1" x14ac:dyDescent="0.2">
      <c r="A26" s="15">
        <v>12</v>
      </c>
      <c r="B26" s="28" t="s">
        <v>34</v>
      </c>
      <c r="C26" s="14" t="s">
        <v>5</v>
      </c>
      <c r="D26" s="17"/>
      <c r="E26" s="40"/>
      <c r="F26" s="17"/>
      <c r="G26" s="17"/>
      <c r="H26" s="17"/>
    </row>
    <row r="27" spans="1:9" ht="15" hidden="1" x14ac:dyDescent="0.25">
      <c r="A27" s="15">
        <v>13</v>
      </c>
      <c r="B27" s="41" t="s">
        <v>33</v>
      </c>
      <c r="C27" s="35" t="s">
        <v>5</v>
      </c>
      <c r="D27" s="16"/>
      <c r="E27" s="40"/>
      <c r="F27" s="16"/>
      <c r="G27" s="16"/>
      <c r="H27" s="16"/>
    </row>
    <row r="28" spans="1:9" s="3" customFormat="1" ht="15.75" hidden="1" thickTop="1" x14ac:dyDescent="0.2">
      <c r="A28" s="34"/>
      <c r="B28" s="33" t="s">
        <v>32</v>
      </c>
      <c r="C28" s="32" t="s">
        <v>5</v>
      </c>
      <c r="D28" s="30">
        <v>0</v>
      </c>
      <c r="E28" s="31"/>
      <c r="F28" s="30">
        <v>905.86967113866547</v>
      </c>
      <c r="G28" s="30">
        <v>907.08400000000029</v>
      </c>
      <c r="H28" s="30"/>
    </row>
    <row r="29" spans="1:9" ht="15" hidden="1" x14ac:dyDescent="0.2">
      <c r="A29" s="5"/>
      <c r="B29" s="39" t="s">
        <v>31</v>
      </c>
      <c r="C29" s="2"/>
      <c r="D29" s="37"/>
      <c r="E29" s="38"/>
      <c r="F29" s="37"/>
      <c r="G29" s="37"/>
      <c r="H29" s="37"/>
    </row>
    <row r="30" spans="1:9" ht="15.75" hidden="1" thickBot="1" x14ac:dyDescent="0.3">
      <c r="A30" s="15">
        <v>14</v>
      </c>
      <c r="B30" s="28" t="s">
        <v>30</v>
      </c>
      <c r="C30" s="14" t="s">
        <v>5</v>
      </c>
      <c r="D30" s="36"/>
      <c r="E30" s="12"/>
      <c r="F30" s="36"/>
      <c r="G30" s="36"/>
      <c r="H30" s="36"/>
    </row>
    <row r="31" spans="1:9" s="3" customFormat="1" ht="15.75" hidden="1" thickTop="1" x14ac:dyDescent="0.2">
      <c r="A31" s="34"/>
      <c r="B31" s="33" t="s">
        <v>29</v>
      </c>
      <c r="C31" s="32" t="s">
        <v>5</v>
      </c>
      <c r="D31" s="30">
        <v>0</v>
      </c>
      <c r="E31" s="31"/>
      <c r="F31" s="30">
        <v>905.86967113866547</v>
      </c>
      <c r="G31" s="30">
        <v>907.08400000000029</v>
      </c>
      <c r="H31" s="30"/>
    </row>
    <row r="32" spans="1:9" s="3" customFormat="1" ht="15" hidden="1" x14ac:dyDescent="0.2">
      <c r="A32" s="5"/>
      <c r="B32" s="2"/>
      <c r="C32" s="2"/>
      <c r="D32" s="2"/>
      <c r="E32" s="29"/>
      <c r="F32" s="2"/>
      <c r="G32" s="2"/>
      <c r="H32" s="2"/>
    </row>
    <row r="33" spans="1:8" s="3" customFormat="1" ht="15" hidden="1" x14ac:dyDescent="0.2">
      <c r="A33" s="15">
        <v>15</v>
      </c>
      <c r="B33" s="28" t="s">
        <v>28</v>
      </c>
      <c r="C33" s="14" t="s">
        <v>5</v>
      </c>
      <c r="D33" s="17"/>
      <c r="E33" s="12"/>
      <c r="F33" s="17"/>
      <c r="G33" s="17"/>
      <c r="H33" s="17"/>
    </row>
    <row r="34" spans="1:8" ht="15" hidden="1" x14ac:dyDescent="0.25">
      <c r="A34" s="15">
        <v>16</v>
      </c>
      <c r="B34" s="28" t="s">
        <v>27</v>
      </c>
      <c r="C34" s="14" t="s">
        <v>5</v>
      </c>
      <c r="D34" s="16"/>
      <c r="E34" s="12"/>
      <c r="F34" s="16"/>
      <c r="G34" s="16"/>
      <c r="H34" s="16"/>
    </row>
    <row r="35" spans="1:8" s="3" customFormat="1" ht="15" hidden="1" x14ac:dyDescent="0.2">
      <c r="A35" s="15">
        <v>17</v>
      </c>
      <c r="B35" s="28" t="s">
        <v>26</v>
      </c>
      <c r="C35" s="35" t="s">
        <v>5</v>
      </c>
      <c r="D35" s="16"/>
      <c r="E35" s="12"/>
      <c r="F35" s="16"/>
      <c r="G35" s="16"/>
      <c r="H35" s="16"/>
    </row>
    <row r="36" spans="1:8" s="3" customFormat="1" ht="15" hidden="1" x14ac:dyDescent="0.2">
      <c r="A36" s="15">
        <v>18</v>
      </c>
      <c r="B36" s="28" t="s">
        <v>25</v>
      </c>
      <c r="C36" s="35" t="s">
        <v>5</v>
      </c>
      <c r="D36" s="16"/>
      <c r="E36" s="12"/>
      <c r="F36" s="16"/>
      <c r="G36" s="16"/>
      <c r="H36" s="16"/>
    </row>
    <row r="37" spans="1:8" s="3" customFormat="1" ht="15" hidden="1" x14ac:dyDescent="0.2">
      <c r="A37" s="15">
        <v>19</v>
      </c>
      <c r="B37" s="28" t="s">
        <v>24</v>
      </c>
      <c r="C37" s="35" t="s">
        <v>5</v>
      </c>
      <c r="D37" s="16"/>
      <c r="E37" s="12"/>
      <c r="F37" s="16"/>
      <c r="G37" s="16"/>
      <c r="H37" s="16"/>
    </row>
    <row r="38" spans="1:8" s="3" customFormat="1" ht="15" hidden="1" x14ac:dyDescent="0.2">
      <c r="A38" s="15">
        <v>20</v>
      </c>
      <c r="B38" s="28" t="s">
        <v>23</v>
      </c>
      <c r="C38" s="35" t="s">
        <v>5</v>
      </c>
      <c r="D38" s="16"/>
      <c r="E38" s="12"/>
      <c r="F38" s="16"/>
      <c r="G38" s="16"/>
      <c r="H38" s="16"/>
    </row>
    <row r="39" spans="1:8" s="3" customFormat="1" ht="15.75" hidden="1" thickBot="1" x14ac:dyDescent="0.25">
      <c r="A39" s="15">
        <v>21</v>
      </c>
      <c r="B39" s="28" t="s">
        <v>22</v>
      </c>
      <c r="C39" s="35" t="s">
        <v>5</v>
      </c>
      <c r="D39" s="16"/>
      <c r="E39" s="27"/>
      <c r="F39" s="16"/>
      <c r="G39" s="16"/>
      <c r="H39" s="16"/>
    </row>
    <row r="40" spans="1:8" s="3" customFormat="1" ht="15.75" hidden="1" thickTop="1" x14ac:dyDescent="0.2">
      <c r="A40" s="34"/>
      <c r="B40" s="33" t="s">
        <v>21</v>
      </c>
      <c r="C40" s="32" t="s">
        <v>5</v>
      </c>
      <c r="D40" s="30">
        <v>0</v>
      </c>
      <c r="E40" s="31"/>
      <c r="F40" s="30">
        <v>905.86967113866547</v>
      </c>
      <c r="G40" s="30">
        <v>907.08400000000029</v>
      </c>
      <c r="H40" s="30"/>
    </row>
    <row r="41" spans="1:8" s="3" customFormat="1" ht="15" hidden="1" x14ac:dyDescent="0.2">
      <c r="A41" s="5"/>
      <c r="B41" s="2"/>
      <c r="C41" s="2"/>
      <c r="D41" s="2"/>
      <c r="E41" s="29"/>
      <c r="F41" s="2"/>
      <c r="G41" s="2"/>
      <c r="H41" s="2"/>
    </row>
    <row r="42" spans="1:8" s="3" customFormat="1" ht="15" hidden="1" x14ac:dyDescent="0.2">
      <c r="A42" s="15">
        <v>22</v>
      </c>
      <c r="B42" s="28" t="s">
        <v>20</v>
      </c>
      <c r="C42" s="14" t="s">
        <v>5</v>
      </c>
      <c r="D42" s="17"/>
      <c r="E42" s="12"/>
      <c r="F42" s="17"/>
      <c r="G42" s="17"/>
      <c r="H42" s="17"/>
    </row>
    <row r="43" spans="1:8" s="3" customFormat="1" ht="15.75" hidden="1" thickBot="1" x14ac:dyDescent="0.25">
      <c r="A43" s="15">
        <v>23</v>
      </c>
      <c r="B43" s="28" t="s">
        <v>19</v>
      </c>
      <c r="C43" s="14" t="s">
        <v>5</v>
      </c>
      <c r="D43" s="17"/>
      <c r="E43" s="27"/>
      <c r="F43" s="17"/>
      <c r="G43" s="17"/>
      <c r="H43" s="17"/>
    </row>
    <row r="44" spans="1:8" s="3" customFormat="1" ht="15.75" hidden="1" thickTop="1" x14ac:dyDescent="0.2">
      <c r="A44" s="34"/>
      <c r="B44" s="33" t="s">
        <v>18</v>
      </c>
      <c r="C44" s="32" t="s">
        <v>5</v>
      </c>
      <c r="D44" s="30">
        <v>0</v>
      </c>
      <c r="E44" s="31"/>
      <c r="F44" s="30">
        <v>905.86967113866547</v>
      </c>
      <c r="G44" s="30">
        <v>907.08400000000029</v>
      </c>
      <c r="H44" s="30"/>
    </row>
    <row r="45" spans="1:8" s="3" customFormat="1" ht="15" hidden="1" x14ac:dyDescent="0.2">
      <c r="A45" s="5"/>
      <c r="B45" s="2"/>
      <c r="C45" s="2"/>
      <c r="D45" s="2"/>
      <c r="E45" s="29"/>
      <c r="F45" s="2"/>
      <c r="G45" s="2"/>
      <c r="H45" s="2"/>
    </row>
    <row r="46" spans="1:8" ht="15.75" hidden="1" thickBot="1" x14ac:dyDescent="0.3">
      <c r="A46" s="15">
        <v>24</v>
      </c>
      <c r="B46" s="28" t="s">
        <v>17</v>
      </c>
      <c r="C46" s="14" t="s">
        <v>5</v>
      </c>
      <c r="D46" s="17"/>
      <c r="E46" s="27"/>
      <c r="F46" s="17"/>
      <c r="G46" s="17"/>
      <c r="H46" s="17"/>
    </row>
    <row r="47" spans="1:8" s="3" customFormat="1" ht="16.5" hidden="1" thickTop="1" thickBot="1" x14ac:dyDescent="0.25">
      <c r="A47" s="26"/>
      <c r="B47" s="25" t="s">
        <v>16</v>
      </c>
      <c r="C47" s="24" t="s">
        <v>5</v>
      </c>
      <c r="D47" s="22">
        <v>0</v>
      </c>
      <c r="E47" s="23"/>
      <c r="F47" s="22">
        <v>905.86967113866547</v>
      </c>
      <c r="G47" s="22">
        <v>907.08400000000029</v>
      </c>
      <c r="H47" s="22"/>
    </row>
    <row r="48" spans="1:8" ht="15" hidden="1" x14ac:dyDescent="0.2">
      <c r="A48" s="2"/>
      <c r="B48" s="2"/>
      <c r="C48" s="2"/>
      <c r="D48" s="2"/>
      <c r="E48" s="4"/>
    </row>
    <row r="49" spans="1:8" s="3" customFormat="1" ht="15" hidden="1" x14ac:dyDescent="0.2">
      <c r="A49" s="21" t="s">
        <v>15</v>
      </c>
      <c r="B49" s="20" t="s">
        <v>14</v>
      </c>
      <c r="C49" s="18"/>
      <c r="D49" s="18"/>
      <c r="E49" s="19"/>
      <c r="F49" s="18"/>
      <c r="G49" s="18"/>
      <c r="H49" s="18"/>
    </row>
    <row r="50" spans="1:8" ht="15" hidden="1" x14ac:dyDescent="0.25">
      <c r="A50" s="15" t="s">
        <v>13</v>
      </c>
      <c r="B50" s="14" t="s">
        <v>12</v>
      </c>
      <c r="C50" s="13" t="s">
        <v>5</v>
      </c>
      <c r="D50" s="17"/>
      <c r="E50" s="12"/>
      <c r="F50" s="17"/>
      <c r="G50" s="17"/>
      <c r="H50" s="17"/>
    </row>
    <row r="51" spans="1:8" ht="15" hidden="1" x14ac:dyDescent="0.25">
      <c r="A51" s="15" t="s">
        <v>11</v>
      </c>
      <c r="B51" s="14" t="s">
        <v>10</v>
      </c>
      <c r="C51" s="13" t="s">
        <v>5</v>
      </c>
      <c r="D51" s="17"/>
      <c r="E51" s="12"/>
      <c r="F51" s="17"/>
      <c r="G51" s="17"/>
      <c r="H51" s="17"/>
    </row>
    <row r="52" spans="1:8" ht="15" hidden="1" x14ac:dyDescent="0.25">
      <c r="A52" s="15" t="s">
        <v>9</v>
      </c>
      <c r="B52" s="14" t="s">
        <v>8</v>
      </c>
      <c r="C52" s="13" t="s">
        <v>5</v>
      </c>
      <c r="D52" s="16"/>
      <c r="E52" s="12"/>
      <c r="F52" s="16"/>
      <c r="G52" s="16"/>
      <c r="H52" s="16"/>
    </row>
    <row r="53" spans="1:8" ht="15" hidden="1" x14ac:dyDescent="0.25">
      <c r="A53" s="15" t="s">
        <v>7</v>
      </c>
      <c r="B53" s="14" t="s">
        <v>6</v>
      </c>
      <c r="C53" s="13" t="s">
        <v>5</v>
      </c>
      <c r="D53" s="16"/>
      <c r="E53" s="12"/>
      <c r="F53" s="16"/>
      <c r="G53" s="16"/>
      <c r="H53" s="16"/>
    </row>
    <row r="54" spans="1:8" ht="15" hidden="1" x14ac:dyDescent="0.25">
      <c r="A54" s="15" t="s">
        <v>4</v>
      </c>
      <c r="B54" s="14" t="s">
        <v>3</v>
      </c>
      <c r="C54" s="13" t="s">
        <v>2</v>
      </c>
      <c r="D54" s="11"/>
      <c r="E54" s="12"/>
      <c r="F54" s="11"/>
      <c r="G54" s="11"/>
      <c r="H54" s="11"/>
    </row>
    <row r="55" spans="1:8" ht="29.25" hidden="1" thickBot="1" x14ac:dyDescent="0.3">
      <c r="A55" s="10" t="s">
        <v>1</v>
      </c>
      <c r="B55" s="9" t="s">
        <v>0</v>
      </c>
      <c r="C55" s="7"/>
      <c r="D55" s="7"/>
      <c r="E55" s="8"/>
      <c r="F55" s="7"/>
      <c r="G55" s="7"/>
      <c r="H55" s="7"/>
    </row>
    <row r="56" spans="1:8" ht="15" hidden="1" x14ac:dyDescent="0.25">
      <c r="A56" s="2"/>
      <c r="B56" s="2"/>
      <c r="C56" s="2"/>
      <c r="D56" s="2"/>
      <c r="E56" s="2"/>
    </row>
    <row r="57" spans="1:8" ht="15" hidden="1" x14ac:dyDescent="0.25"/>
    <row r="58" spans="1:8" ht="15" hidden="1" x14ac:dyDescent="0.25"/>
    <row r="59" spans="1:8" ht="12.75" customHeight="1" x14ac:dyDescent="0.25">
      <c r="F59" s="6"/>
    </row>
    <row r="60" spans="1:8" ht="12.75" customHeight="1" x14ac:dyDescent="0.25"/>
    <row r="61" spans="1:8" ht="12.75" customHeight="1" x14ac:dyDescent="0.25"/>
    <row r="62" spans="1:8" ht="12.75" customHeight="1" x14ac:dyDescent="0.25"/>
  </sheetData>
  <mergeCells count="1">
    <mergeCell ref="A1:E1"/>
  </mergeCells>
  <pageMargins left="0.22" right="0.17" top="0.44" bottom="0.33" header="0.17" footer="0.18"/>
  <pageSetup paperSize="9" scale="6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D2C71-A575-4149-B5A2-08014B7B2E8A}">
  <sheetPr codeName="Feuil16">
    <tabColor theme="8" tint="0.59999389629810485"/>
    <outlinePr summaryBelow="0" summaryRight="0"/>
  </sheetPr>
  <dimension ref="A1:AO1205"/>
  <sheetViews>
    <sheetView showGridLines="0" zoomScale="85" zoomScaleNormal="85" workbookViewId="0">
      <pane xSplit="5" ySplit="7" topLeftCell="F8" activePane="bottomRight" state="frozen"/>
      <selection activeCell="I136" sqref="I136"/>
      <selection pane="topRight" activeCell="I136" sqref="I136"/>
      <selection pane="bottomLeft" activeCell="I136" sqref="I136"/>
      <selection pane="bottomRight" activeCell="F51" sqref="F51"/>
    </sheetView>
  </sheetViews>
  <sheetFormatPr baseColWidth="10" defaultColWidth="0" defaultRowHeight="15" customHeight="1" zeroHeight="1" outlineLevelRow="2" x14ac:dyDescent="0.25"/>
  <cols>
    <col min="1" max="1" width="14.7109375" customWidth="1"/>
    <col min="2" max="2" width="41.85546875" customWidth="1"/>
    <col min="3" max="3" width="11.42578125" customWidth="1"/>
    <col min="4" max="4" width="12.7109375" customWidth="1"/>
    <col min="5" max="40" width="11.42578125" customWidth="1"/>
    <col min="41" max="41" width="4.7109375" customWidth="1"/>
    <col min="42" max="42" width="15.7109375" hidden="1" customWidth="1"/>
    <col min="43" max="16384" width="15.7109375" hidden="1"/>
  </cols>
  <sheetData>
    <row r="1" spans="1:41" ht="20.25" customHeight="1" x14ac:dyDescent="0.25">
      <c r="A1" s="106" t="s">
        <v>83</v>
      </c>
      <c r="B1" s="123"/>
      <c r="C1" s="120"/>
      <c r="D1" s="119"/>
      <c r="E1" s="119"/>
      <c r="F1" s="119"/>
      <c r="G1" s="119"/>
      <c r="H1" s="119"/>
      <c r="I1" s="119"/>
      <c r="J1" s="121"/>
      <c r="K1" s="121"/>
      <c r="L1" s="121"/>
      <c r="M1" s="121"/>
      <c r="N1" s="121"/>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2"/>
      <c r="AO1" s="90"/>
    </row>
    <row r="2" spans="1:41" ht="20.25" customHeight="1" x14ac:dyDescent="0.25">
      <c r="A2" s="106"/>
      <c r="B2" s="121"/>
      <c r="C2" s="120"/>
      <c r="D2" s="119"/>
      <c r="E2" s="119"/>
      <c r="F2" s="119"/>
      <c r="G2" s="119"/>
      <c r="H2" s="119"/>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7"/>
      <c r="AO2" s="90"/>
    </row>
    <row r="3" spans="1:41" ht="20.25" customHeight="1" x14ac:dyDescent="0.25">
      <c r="A3" s="106"/>
      <c r="B3" s="121"/>
      <c r="C3" s="120"/>
      <c r="D3" s="119"/>
      <c r="E3" s="119"/>
      <c r="F3" s="119"/>
      <c r="G3" s="119"/>
      <c r="H3" s="119"/>
      <c r="I3" s="118"/>
      <c r="J3" s="118"/>
      <c r="K3" s="118"/>
      <c r="L3" s="118"/>
      <c r="M3" s="118"/>
      <c r="N3" s="118"/>
      <c r="O3" s="118"/>
      <c r="P3" s="118"/>
      <c r="Q3" s="118"/>
      <c r="R3" s="118"/>
      <c r="S3" s="118"/>
      <c r="T3" s="118"/>
      <c r="U3" s="118"/>
      <c r="V3" s="118"/>
      <c r="W3" s="118"/>
      <c r="X3" s="118"/>
      <c r="Y3" s="118"/>
      <c r="Z3" s="118"/>
      <c r="AA3" s="118"/>
      <c r="AB3" s="118"/>
      <c r="AC3" s="118"/>
      <c r="AD3" s="118"/>
      <c r="AE3" s="118"/>
      <c r="AF3" s="118"/>
      <c r="AG3" s="118"/>
      <c r="AH3" s="118"/>
      <c r="AI3" s="118"/>
      <c r="AJ3" s="118"/>
      <c r="AK3" s="118"/>
      <c r="AL3" s="118"/>
      <c r="AM3" s="118"/>
      <c r="AN3" s="117"/>
      <c r="AO3" s="90"/>
    </row>
    <row r="4" spans="1:41" ht="24" customHeight="1" x14ac:dyDescent="0.25">
      <c r="A4" s="107"/>
      <c r="B4" s="107"/>
      <c r="C4" s="120"/>
      <c r="D4" s="119"/>
      <c r="E4" s="119"/>
      <c r="F4" s="119"/>
      <c r="G4" s="119"/>
      <c r="H4" s="119"/>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8"/>
      <c r="AL4" s="118"/>
      <c r="AM4" s="118"/>
      <c r="AN4" s="117"/>
      <c r="AO4" s="90"/>
    </row>
    <row r="5" spans="1:41" x14ac:dyDescent="0.25">
      <c r="A5" s="116"/>
      <c r="B5" s="114"/>
      <c r="C5" s="114"/>
      <c r="D5" s="115"/>
      <c r="E5" s="114"/>
      <c r="F5" s="113">
        <v>42095</v>
      </c>
      <c r="G5" s="113">
        <v>42370</v>
      </c>
      <c r="H5" s="113">
        <v>42736</v>
      </c>
      <c r="I5" s="113">
        <v>43101</v>
      </c>
      <c r="J5" s="113">
        <v>43466</v>
      </c>
      <c r="K5" s="113">
        <v>43831</v>
      </c>
      <c r="L5" s="113">
        <v>44197</v>
      </c>
      <c r="M5" s="113">
        <v>44562</v>
      </c>
      <c r="N5" s="113">
        <v>44927</v>
      </c>
      <c r="O5" s="113">
        <v>45292</v>
      </c>
      <c r="P5" s="113">
        <v>45658</v>
      </c>
      <c r="Q5" s="113">
        <v>46023</v>
      </c>
      <c r="R5" s="113">
        <v>46388</v>
      </c>
      <c r="S5" s="113">
        <v>46753</v>
      </c>
      <c r="T5" s="113">
        <v>47119</v>
      </c>
      <c r="U5" s="113">
        <v>47484</v>
      </c>
      <c r="V5" s="113">
        <v>47849</v>
      </c>
      <c r="W5" s="113">
        <v>48214</v>
      </c>
      <c r="X5" s="113">
        <v>48580</v>
      </c>
      <c r="Y5" s="113">
        <v>48945</v>
      </c>
      <c r="Z5" s="113">
        <v>49310</v>
      </c>
      <c r="AA5" s="113">
        <v>49675</v>
      </c>
      <c r="AB5" s="113">
        <v>50041</v>
      </c>
      <c r="AC5" s="113">
        <v>50406</v>
      </c>
      <c r="AD5" s="113">
        <v>50771</v>
      </c>
      <c r="AE5" s="113">
        <v>51136</v>
      </c>
      <c r="AF5" s="113">
        <v>51502</v>
      </c>
      <c r="AG5" s="113">
        <v>51867</v>
      </c>
      <c r="AH5" s="113">
        <v>52232</v>
      </c>
      <c r="AI5" s="113">
        <v>52597</v>
      </c>
      <c r="AJ5" s="113">
        <v>52963</v>
      </c>
      <c r="AK5" s="113">
        <v>53328</v>
      </c>
      <c r="AL5" s="113">
        <v>53693</v>
      </c>
      <c r="AM5" s="113">
        <v>54058</v>
      </c>
      <c r="AN5" s="112">
        <v>54424</v>
      </c>
      <c r="AO5" s="90"/>
    </row>
    <row r="6" spans="1:41" x14ac:dyDescent="0.25">
      <c r="A6" s="111"/>
      <c r="B6" s="106"/>
      <c r="C6" s="106"/>
      <c r="D6" s="110"/>
      <c r="E6" s="104"/>
      <c r="F6" s="109">
        <v>42369</v>
      </c>
      <c r="G6" s="109">
        <v>42735</v>
      </c>
      <c r="H6" s="109">
        <v>43100</v>
      </c>
      <c r="I6" s="109">
        <v>43465</v>
      </c>
      <c r="J6" s="109">
        <v>43830</v>
      </c>
      <c r="K6" s="109">
        <v>44196</v>
      </c>
      <c r="L6" s="109">
        <v>44561</v>
      </c>
      <c r="M6" s="109">
        <v>44926</v>
      </c>
      <c r="N6" s="109">
        <v>45291</v>
      </c>
      <c r="O6" s="109">
        <v>45657</v>
      </c>
      <c r="P6" s="109">
        <v>46022</v>
      </c>
      <c r="Q6" s="109">
        <v>46387</v>
      </c>
      <c r="R6" s="109">
        <v>46752</v>
      </c>
      <c r="S6" s="109">
        <v>47118</v>
      </c>
      <c r="T6" s="109">
        <v>47483</v>
      </c>
      <c r="U6" s="109">
        <v>47848</v>
      </c>
      <c r="V6" s="109">
        <v>48213</v>
      </c>
      <c r="W6" s="109">
        <v>48579</v>
      </c>
      <c r="X6" s="109">
        <v>48944</v>
      </c>
      <c r="Y6" s="109">
        <v>49309</v>
      </c>
      <c r="Z6" s="109">
        <v>49674</v>
      </c>
      <c r="AA6" s="109">
        <v>50040</v>
      </c>
      <c r="AB6" s="109">
        <v>50405</v>
      </c>
      <c r="AC6" s="109">
        <v>50770</v>
      </c>
      <c r="AD6" s="109">
        <v>51135</v>
      </c>
      <c r="AE6" s="109">
        <v>51501</v>
      </c>
      <c r="AF6" s="109">
        <v>51866</v>
      </c>
      <c r="AG6" s="109">
        <v>52231</v>
      </c>
      <c r="AH6" s="109">
        <v>52596</v>
      </c>
      <c r="AI6" s="109">
        <v>52962</v>
      </c>
      <c r="AJ6" s="109">
        <v>53327</v>
      </c>
      <c r="AK6" s="109">
        <v>53692</v>
      </c>
      <c r="AL6" s="109">
        <v>54057</v>
      </c>
      <c r="AM6" s="109">
        <v>54423</v>
      </c>
      <c r="AN6" s="108">
        <v>54788</v>
      </c>
      <c r="AO6" s="90"/>
    </row>
    <row r="7" spans="1:41" x14ac:dyDescent="0.25">
      <c r="A7" s="107"/>
      <c r="B7" s="106"/>
      <c r="C7" s="106"/>
      <c r="D7" s="105"/>
      <c r="E7" s="104"/>
      <c r="F7" s="103">
        <v>2015</v>
      </c>
      <c r="G7" s="103">
        <v>2016</v>
      </c>
      <c r="H7" s="103">
        <v>2017</v>
      </c>
      <c r="I7" s="103">
        <v>2018</v>
      </c>
      <c r="J7" s="103">
        <v>2019</v>
      </c>
      <c r="K7" s="103">
        <v>2020</v>
      </c>
      <c r="L7" s="103">
        <v>2021</v>
      </c>
      <c r="M7" s="103">
        <v>2022</v>
      </c>
      <c r="N7" s="103">
        <v>2023</v>
      </c>
      <c r="O7" s="103">
        <v>2024</v>
      </c>
      <c r="P7" s="103">
        <v>2025</v>
      </c>
      <c r="Q7" s="103">
        <v>2026</v>
      </c>
      <c r="R7" s="103">
        <v>2027</v>
      </c>
      <c r="S7" s="103">
        <v>2028</v>
      </c>
      <c r="T7" s="103">
        <v>2029</v>
      </c>
      <c r="U7" s="103">
        <v>2030</v>
      </c>
      <c r="V7" s="103">
        <v>2031</v>
      </c>
      <c r="W7" s="103">
        <v>2032</v>
      </c>
      <c r="X7" s="103">
        <v>2033</v>
      </c>
      <c r="Y7" s="103">
        <v>2034</v>
      </c>
      <c r="Z7" s="103">
        <v>2035</v>
      </c>
      <c r="AA7" s="103">
        <v>2036</v>
      </c>
      <c r="AB7" s="103">
        <v>2037</v>
      </c>
      <c r="AC7" s="103">
        <v>2038</v>
      </c>
      <c r="AD7" s="103">
        <v>2039</v>
      </c>
      <c r="AE7" s="103">
        <v>2040</v>
      </c>
      <c r="AF7" s="103">
        <v>2041</v>
      </c>
      <c r="AG7" s="103">
        <v>2042</v>
      </c>
      <c r="AH7" s="103">
        <v>2043</v>
      </c>
      <c r="AI7" s="103">
        <v>2044</v>
      </c>
      <c r="AJ7" s="103">
        <v>2045</v>
      </c>
      <c r="AK7" s="103">
        <v>2046</v>
      </c>
      <c r="AL7" s="103">
        <v>2047</v>
      </c>
      <c r="AM7" s="103">
        <v>2048</v>
      </c>
      <c r="AN7" s="102">
        <v>2049</v>
      </c>
      <c r="AO7" s="90"/>
    </row>
    <row r="8" spans="1:41" x14ac:dyDescent="0.25">
      <c r="A8" s="9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row>
    <row r="9" spans="1:41" ht="25.5" customHeight="1" x14ac:dyDescent="0.25">
      <c r="A9" s="92" t="s">
        <v>136</v>
      </c>
      <c r="B9" s="91"/>
      <c r="C9" s="91"/>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101"/>
      <c r="AO9" s="90"/>
    </row>
    <row r="10" spans="1:41" x14ac:dyDescent="0.25">
      <c r="A10" s="9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row>
    <row r="11" spans="1:41" ht="20.25" customHeight="1" outlineLevel="1" x14ac:dyDescent="0.25">
      <c r="A11" s="100" t="s">
        <v>95</v>
      </c>
      <c r="B11" s="99"/>
      <c r="C11" s="99"/>
      <c r="D11" s="97"/>
      <c r="E11" s="98"/>
      <c r="F11" s="97"/>
      <c r="G11" s="96"/>
      <c r="H11" s="96"/>
      <c r="I11" s="96"/>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5"/>
      <c r="AO11" s="90"/>
    </row>
    <row r="12" spans="1:41" outlineLevel="2" x14ac:dyDescent="0.25">
      <c r="A12" s="9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row>
    <row r="13" spans="1:41" outlineLevel="2" x14ac:dyDescent="0.25">
      <c r="A13" s="90"/>
      <c r="B13" s="94" t="s">
        <v>96</v>
      </c>
      <c r="C13" s="90"/>
      <c r="D13" s="90"/>
      <c r="E13" s="90"/>
      <c r="F13" s="93">
        <v>1</v>
      </c>
      <c r="G13" s="93">
        <f>F51+1</f>
        <v>40</v>
      </c>
      <c r="H13" s="93">
        <f t="shared" ref="H13:AN13" si="0">G51+1</f>
        <v>79</v>
      </c>
      <c r="I13" s="93">
        <f t="shared" si="0"/>
        <v>118</v>
      </c>
      <c r="J13" s="93">
        <f t="shared" si="0"/>
        <v>157</v>
      </c>
      <c r="K13" s="93">
        <f t="shared" si="0"/>
        <v>196</v>
      </c>
      <c r="L13" s="93">
        <f t="shared" si="0"/>
        <v>235</v>
      </c>
      <c r="M13" s="93">
        <f t="shared" si="0"/>
        <v>274</v>
      </c>
      <c r="N13" s="93">
        <f t="shared" si="0"/>
        <v>313</v>
      </c>
      <c r="O13" s="93">
        <f t="shared" si="0"/>
        <v>352</v>
      </c>
      <c r="P13" s="93">
        <f t="shared" si="0"/>
        <v>391</v>
      </c>
      <c r="Q13" s="93">
        <f t="shared" si="0"/>
        <v>430</v>
      </c>
      <c r="R13" s="93">
        <f t="shared" si="0"/>
        <v>469</v>
      </c>
      <c r="S13" s="93">
        <f t="shared" si="0"/>
        <v>508</v>
      </c>
      <c r="T13" s="93">
        <f t="shared" si="0"/>
        <v>547</v>
      </c>
      <c r="U13" s="93">
        <f t="shared" si="0"/>
        <v>586</v>
      </c>
      <c r="V13" s="93">
        <f t="shared" si="0"/>
        <v>625</v>
      </c>
      <c r="W13" s="93">
        <f t="shared" si="0"/>
        <v>664</v>
      </c>
      <c r="X13" s="93">
        <f t="shared" si="0"/>
        <v>703</v>
      </c>
      <c r="Y13" s="93">
        <f t="shared" si="0"/>
        <v>742</v>
      </c>
      <c r="Z13" s="93">
        <f t="shared" si="0"/>
        <v>781</v>
      </c>
      <c r="AA13" s="93">
        <f t="shared" si="0"/>
        <v>820</v>
      </c>
      <c r="AB13" s="93">
        <f t="shared" si="0"/>
        <v>859</v>
      </c>
      <c r="AC13" s="93">
        <f t="shared" si="0"/>
        <v>898</v>
      </c>
      <c r="AD13" s="93">
        <f t="shared" si="0"/>
        <v>937</v>
      </c>
      <c r="AE13" s="93">
        <f t="shared" si="0"/>
        <v>976</v>
      </c>
      <c r="AF13" s="93">
        <f t="shared" si="0"/>
        <v>1015</v>
      </c>
      <c r="AG13" s="93">
        <f t="shared" si="0"/>
        <v>1054</v>
      </c>
      <c r="AH13" s="93">
        <f t="shared" si="0"/>
        <v>1093</v>
      </c>
      <c r="AI13" s="93">
        <f t="shared" si="0"/>
        <v>1132</v>
      </c>
      <c r="AJ13" s="93">
        <f t="shared" si="0"/>
        <v>1171</v>
      </c>
      <c r="AK13" s="93">
        <f t="shared" si="0"/>
        <v>1210</v>
      </c>
      <c r="AL13" s="93">
        <f t="shared" si="0"/>
        <v>1249</v>
      </c>
      <c r="AM13" s="93">
        <f t="shared" si="0"/>
        <v>1288</v>
      </c>
      <c r="AN13" s="93">
        <f t="shared" si="0"/>
        <v>1327</v>
      </c>
      <c r="AO13" s="90"/>
    </row>
    <row r="14" spans="1:41" outlineLevel="2" x14ac:dyDescent="0.25">
      <c r="A14" s="90"/>
      <c r="B14" s="94" t="s">
        <v>97</v>
      </c>
      <c r="C14" s="90"/>
      <c r="D14" s="90"/>
      <c r="E14" s="90"/>
      <c r="F14" s="93">
        <f>F13+1</f>
        <v>2</v>
      </c>
      <c r="G14" s="93">
        <f>G13+1</f>
        <v>41</v>
      </c>
      <c r="H14" s="93">
        <f t="shared" ref="H14:AN21" si="1">H13+1</f>
        <v>80</v>
      </c>
      <c r="I14" s="93">
        <f t="shared" si="1"/>
        <v>119</v>
      </c>
      <c r="J14" s="93">
        <f t="shared" si="1"/>
        <v>158</v>
      </c>
      <c r="K14" s="93">
        <f t="shared" si="1"/>
        <v>197</v>
      </c>
      <c r="L14" s="93">
        <f t="shared" si="1"/>
        <v>236</v>
      </c>
      <c r="M14" s="93">
        <f t="shared" si="1"/>
        <v>275</v>
      </c>
      <c r="N14" s="93">
        <f t="shared" si="1"/>
        <v>314</v>
      </c>
      <c r="O14" s="93">
        <f t="shared" si="1"/>
        <v>353</v>
      </c>
      <c r="P14" s="93">
        <f t="shared" si="1"/>
        <v>392</v>
      </c>
      <c r="Q14" s="93">
        <f t="shared" si="1"/>
        <v>431</v>
      </c>
      <c r="R14" s="93">
        <f t="shared" si="1"/>
        <v>470</v>
      </c>
      <c r="S14" s="93">
        <f t="shared" si="1"/>
        <v>509</v>
      </c>
      <c r="T14" s="93">
        <f t="shared" si="1"/>
        <v>548</v>
      </c>
      <c r="U14" s="93">
        <f t="shared" si="1"/>
        <v>587</v>
      </c>
      <c r="V14" s="93">
        <f t="shared" si="1"/>
        <v>626</v>
      </c>
      <c r="W14" s="93">
        <f t="shared" si="1"/>
        <v>665</v>
      </c>
      <c r="X14" s="93">
        <f t="shared" si="1"/>
        <v>704</v>
      </c>
      <c r="Y14" s="93">
        <f t="shared" si="1"/>
        <v>743</v>
      </c>
      <c r="Z14" s="93">
        <f t="shared" si="1"/>
        <v>782</v>
      </c>
      <c r="AA14" s="93">
        <f t="shared" si="1"/>
        <v>821</v>
      </c>
      <c r="AB14" s="93">
        <f t="shared" si="1"/>
        <v>860</v>
      </c>
      <c r="AC14" s="93">
        <f t="shared" si="1"/>
        <v>899</v>
      </c>
      <c r="AD14" s="93">
        <f t="shared" si="1"/>
        <v>938</v>
      </c>
      <c r="AE14" s="93">
        <f t="shared" si="1"/>
        <v>977</v>
      </c>
      <c r="AF14" s="93">
        <f t="shared" si="1"/>
        <v>1016</v>
      </c>
      <c r="AG14" s="93">
        <f t="shared" si="1"/>
        <v>1055</v>
      </c>
      <c r="AH14" s="93">
        <f t="shared" si="1"/>
        <v>1094</v>
      </c>
      <c r="AI14" s="93">
        <f t="shared" si="1"/>
        <v>1133</v>
      </c>
      <c r="AJ14" s="93">
        <f t="shared" si="1"/>
        <v>1172</v>
      </c>
      <c r="AK14" s="93">
        <f t="shared" si="1"/>
        <v>1211</v>
      </c>
      <c r="AL14" s="93">
        <f t="shared" si="1"/>
        <v>1250</v>
      </c>
      <c r="AM14" s="93">
        <f t="shared" si="1"/>
        <v>1289</v>
      </c>
      <c r="AN14" s="93">
        <f t="shared" si="1"/>
        <v>1328</v>
      </c>
      <c r="AO14" s="90"/>
    </row>
    <row r="15" spans="1:41" outlineLevel="2" x14ac:dyDescent="0.25">
      <c r="A15" s="90"/>
      <c r="B15" s="94" t="s">
        <v>98</v>
      </c>
      <c r="C15" s="90"/>
      <c r="D15" s="90"/>
      <c r="E15" s="90"/>
      <c r="F15" s="93">
        <f t="shared" ref="F15:F51" si="2">F14+1</f>
        <v>3</v>
      </c>
      <c r="G15" s="93">
        <f t="shared" ref="G15:G51" si="3">G14+1</f>
        <v>42</v>
      </c>
      <c r="H15" s="93">
        <f t="shared" si="1"/>
        <v>81</v>
      </c>
      <c r="I15" s="93">
        <f t="shared" si="1"/>
        <v>120</v>
      </c>
      <c r="J15" s="93">
        <f t="shared" si="1"/>
        <v>159</v>
      </c>
      <c r="K15" s="93">
        <f t="shared" si="1"/>
        <v>198</v>
      </c>
      <c r="L15" s="93">
        <f t="shared" si="1"/>
        <v>237</v>
      </c>
      <c r="M15" s="93">
        <f t="shared" si="1"/>
        <v>276</v>
      </c>
      <c r="N15" s="93">
        <f t="shared" si="1"/>
        <v>315</v>
      </c>
      <c r="O15" s="93">
        <f t="shared" si="1"/>
        <v>354</v>
      </c>
      <c r="P15" s="93">
        <f t="shared" si="1"/>
        <v>393</v>
      </c>
      <c r="Q15" s="93">
        <f t="shared" si="1"/>
        <v>432</v>
      </c>
      <c r="R15" s="93">
        <f t="shared" si="1"/>
        <v>471</v>
      </c>
      <c r="S15" s="93">
        <f t="shared" si="1"/>
        <v>510</v>
      </c>
      <c r="T15" s="93">
        <f t="shared" si="1"/>
        <v>549</v>
      </c>
      <c r="U15" s="93">
        <f t="shared" si="1"/>
        <v>588</v>
      </c>
      <c r="V15" s="93">
        <f t="shared" si="1"/>
        <v>627</v>
      </c>
      <c r="W15" s="93">
        <f t="shared" si="1"/>
        <v>666</v>
      </c>
      <c r="X15" s="93">
        <f t="shared" si="1"/>
        <v>705</v>
      </c>
      <c r="Y15" s="93">
        <f t="shared" si="1"/>
        <v>744</v>
      </c>
      <c r="Z15" s="93">
        <f t="shared" si="1"/>
        <v>783</v>
      </c>
      <c r="AA15" s="93">
        <f t="shared" si="1"/>
        <v>822</v>
      </c>
      <c r="AB15" s="93">
        <f t="shared" si="1"/>
        <v>861</v>
      </c>
      <c r="AC15" s="93">
        <f t="shared" si="1"/>
        <v>900</v>
      </c>
      <c r="AD15" s="93">
        <f t="shared" si="1"/>
        <v>939</v>
      </c>
      <c r="AE15" s="93">
        <f t="shared" si="1"/>
        <v>978</v>
      </c>
      <c r="AF15" s="93">
        <f t="shared" si="1"/>
        <v>1017</v>
      </c>
      <c r="AG15" s="93">
        <f t="shared" si="1"/>
        <v>1056</v>
      </c>
      <c r="AH15" s="93">
        <f t="shared" si="1"/>
        <v>1095</v>
      </c>
      <c r="AI15" s="93">
        <f t="shared" si="1"/>
        <v>1134</v>
      </c>
      <c r="AJ15" s="93">
        <f t="shared" si="1"/>
        <v>1173</v>
      </c>
      <c r="AK15" s="93">
        <f t="shared" si="1"/>
        <v>1212</v>
      </c>
      <c r="AL15" s="93">
        <f t="shared" si="1"/>
        <v>1251</v>
      </c>
      <c r="AM15" s="93">
        <f t="shared" si="1"/>
        <v>1290</v>
      </c>
      <c r="AN15" s="93">
        <f t="shared" si="1"/>
        <v>1329</v>
      </c>
      <c r="AO15" s="90"/>
    </row>
    <row r="16" spans="1:41" outlineLevel="2" x14ac:dyDescent="0.25">
      <c r="A16" s="90"/>
      <c r="B16" s="94" t="s">
        <v>99</v>
      </c>
      <c r="C16" s="90"/>
      <c r="D16" s="90"/>
      <c r="E16" s="90"/>
      <c r="F16" s="93">
        <f t="shared" si="2"/>
        <v>4</v>
      </c>
      <c r="G16" s="93">
        <f t="shared" si="3"/>
        <v>43</v>
      </c>
      <c r="H16" s="93">
        <f t="shared" si="1"/>
        <v>82</v>
      </c>
      <c r="I16" s="93">
        <f t="shared" si="1"/>
        <v>121</v>
      </c>
      <c r="J16" s="93">
        <f t="shared" si="1"/>
        <v>160</v>
      </c>
      <c r="K16" s="93">
        <f t="shared" si="1"/>
        <v>199</v>
      </c>
      <c r="L16" s="93">
        <f t="shared" si="1"/>
        <v>238</v>
      </c>
      <c r="M16" s="93">
        <f t="shared" si="1"/>
        <v>277</v>
      </c>
      <c r="N16" s="93">
        <f t="shared" si="1"/>
        <v>316</v>
      </c>
      <c r="O16" s="93">
        <f t="shared" si="1"/>
        <v>355</v>
      </c>
      <c r="P16" s="93">
        <f t="shared" si="1"/>
        <v>394</v>
      </c>
      <c r="Q16" s="93">
        <f t="shared" si="1"/>
        <v>433</v>
      </c>
      <c r="R16" s="93">
        <f t="shared" si="1"/>
        <v>472</v>
      </c>
      <c r="S16" s="93">
        <f t="shared" si="1"/>
        <v>511</v>
      </c>
      <c r="T16" s="93">
        <f t="shared" si="1"/>
        <v>550</v>
      </c>
      <c r="U16" s="93">
        <f t="shared" si="1"/>
        <v>589</v>
      </c>
      <c r="V16" s="93">
        <f t="shared" si="1"/>
        <v>628</v>
      </c>
      <c r="W16" s="93">
        <f t="shared" si="1"/>
        <v>667</v>
      </c>
      <c r="X16" s="93">
        <f t="shared" si="1"/>
        <v>706</v>
      </c>
      <c r="Y16" s="93">
        <f t="shared" si="1"/>
        <v>745</v>
      </c>
      <c r="Z16" s="93">
        <f t="shared" si="1"/>
        <v>784</v>
      </c>
      <c r="AA16" s="93">
        <f t="shared" si="1"/>
        <v>823</v>
      </c>
      <c r="AB16" s="93">
        <f t="shared" si="1"/>
        <v>862</v>
      </c>
      <c r="AC16" s="93">
        <f t="shared" si="1"/>
        <v>901</v>
      </c>
      <c r="AD16" s="93">
        <f t="shared" si="1"/>
        <v>940</v>
      </c>
      <c r="AE16" s="93">
        <f t="shared" si="1"/>
        <v>979</v>
      </c>
      <c r="AF16" s="93">
        <f t="shared" si="1"/>
        <v>1018</v>
      </c>
      <c r="AG16" s="93">
        <f t="shared" si="1"/>
        <v>1057</v>
      </c>
      <c r="AH16" s="93">
        <f t="shared" si="1"/>
        <v>1096</v>
      </c>
      <c r="AI16" s="93">
        <f t="shared" si="1"/>
        <v>1135</v>
      </c>
      <c r="AJ16" s="93">
        <f t="shared" si="1"/>
        <v>1174</v>
      </c>
      <c r="AK16" s="93">
        <f t="shared" si="1"/>
        <v>1213</v>
      </c>
      <c r="AL16" s="93">
        <f t="shared" si="1"/>
        <v>1252</v>
      </c>
      <c r="AM16" s="93">
        <f t="shared" si="1"/>
        <v>1291</v>
      </c>
      <c r="AN16" s="93">
        <f t="shared" si="1"/>
        <v>1330</v>
      </c>
      <c r="AO16" s="90"/>
    </row>
    <row r="17" spans="1:41" outlineLevel="2" x14ac:dyDescent="0.25">
      <c r="A17" s="90"/>
      <c r="B17" s="94" t="s">
        <v>100</v>
      </c>
      <c r="C17" s="90"/>
      <c r="D17" s="90"/>
      <c r="E17" s="90"/>
      <c r="F17" s="93">
        <f t="shared" si="2"/>
        <v>5</v>
      </c>
      <c r="G17" s="93">
        <f t="shared" si="3"/>
        <v>44</v>
      </c>
      <c r="H17" s="93">
        <f t="shared" si="1"/>
        <v>83</v>
      </c>
      <c r="I17" s="93">
        <f t="shared" si="1"/>
        <v>122</v>
      </c>
      <c r="J17" s="93">
        <f t="shared" si="1"/>
        <v>161</v>
      </c>
      <c r="K17" s="93">
        <f t="shared" si="1"/>
        <v>200</v>
      </c>
      <c r="L17" s="93">
        <f t="shared" si="1"/>
        <v>239</v>
      </c>
      <c r="M17" s="93">
        <f t="shared" si="1"/>
        <v>278</v>
      </c>
      <c r="N17" s="93">
        <f t="shared" si="1"/>
        <v>317</v>
      </c>
      <c r="O17" s="93">
        <f t="shared" si="1"/>
        <v>356</v>
      </c>
      <c r="P17" s="93">
        <f t="shared" si="1"/>
        <v>395</v>
      </c>
      <c r="Q17" s="93">
        <f t="shared" si="1"/>
        <v>434</v>
      </c>
      <c r="R17" s="93">
        <f t="shared" si="1"/>
        <v>473</v>
      </c>
      <c r="S17" s="93">
        <f t="shared" si="1"/>
        <v>512</v>
      </c>
      <c r="T17" s="93">
        <f t="shared" si="1"/>
        <v>551</v>
      </c>
      <c r="U17" s="93">
        <f t="shared" si="1"/>
        <v>590</v>
      </c>
      <c r="V17" s="93">
        <f t="shared" si="1"/>
        <v>629</v>
      </c>
      <c r="W17" s="93">
        <f t="shared" si="1"/>
        <v>668</v>
      </c>
      <c r="X17" s="93">
        <f t="shared" si="1"/>
        <v>707</v>
      </c>
      <c r="Y17" s="93">
        <f t="shared" si="1"/>
        <v>746</v>
      </c>
      <c r="Z17" s="93">
        <f t="shared" si="1"/>
        <v>785</v>
      </c>
      <c r="AA17" s="93">
        <f t="shared" si="1"/>
        <v>824</v>
      </c>
      <c r="AB17" s="93">
        <f t="shared" si="1"/>
        <v>863</v>
      </c>
      <c r="AC17" s="93">
        <f t="shared" si="1"/>
        <v>902</v>
      </c>
      <c r="AD17" s="93">
        <f t="shared" si="1"/>
        <v>941</v>
      </c>
      <c r="AE17" s="93">
        <f t="shared" si="1"/>
        <v>980</v>
      </c>
      <c r="AF17" s="93">
        <f t="shared" si="1"/>
        <v>1019</v>
      </c>
      <c r="AG17" s="93">
        <f t="shared" si="1"/>
        <v>1058</v>
      </c>
      <c r="AH17" s="93">
        <f t="shared" si="1"/>
        <v>1097</v>
      </c>
      <c r="AI17" s="93">
        <f t="shared" si="1"/>
        <v>1136</v>
      </c>
      <c r="AJ17" s="93">
        <f t="shared" si="1"/>
        <v>1175</v>
      </c>
      <c r="AK17" s="93">
        <f t="shared" si="1"/>
        <v>1214</v>
      </c>
      <c r="AL17" s="93">
        <f t="shared" si="1"/>
        <v>1253</v>
      </c>
      <c r="AM17" s="93">
        <f t="shared" si="1"/>
        <v>1292</v>
      </c>
      <c r="AN17" s="93">
        <f t="shared" si="1"/>
        <v>1331</v>
      </c>
      <c r="AO17" s="90"/>
    </row>
    <row r="18" spans="1:41" outlineLevel="2" x14ac:dyDescent="0.25">
      <c r="A18" s="90"/>
      <c r="B18" s="94" t="s">
        <v>101</v>
      </c>
      <c r="C18" s="90"/>
      <c r="D18" s="90"/>
      <c r="E18" s="90"/>
      <c r="F18" s="93">
        <f t="shared" si="2"/>
        <v>6</v>
      </c>
      <c r="G18" s="93">
        <f t="shared" si="3"/>
        <v>45</v>
      </c>
      <c r="H18" s="93">
        <f t="shared" si="1"/>
        <v>84</v>
      </c>
      <c r="I18" s="93">
        <f t="shared" si="1"/>
        <v>123</v>
      </c>
      <c r="J18" s="93">
        <f t="shared" si="1"/>
        <v>162</v>
      </c>
      <c r="K18" s="93">
        <f t="shared" si="1"/>
        <v>201</v>
      </c>
      <c r="L18" s="93">
        <f t="shared" si="1"/>
        <v>240</v>
      </c>
      <c r="M18" s="93">
        <f t="shared" si="1"/>
        <v>279</v>
      </c>
      <c r="N18" s="93">
        <f t="shared" si="1"/>
        <v>318</v>
      </c>
      <c r="O18" s="93">
        <f t="shared" si="1"/>
        <v>357</v>
      </c>
      <c r="P18" s="93">
        <f t="shared" si="1"/>
        <v>396</v>
      </c>
      <c r="Q18" s="93">
        <f t="shared" si="1"/>
        <v>435</v>
      </c>
      <c r="R18" s="93">
        <f t="shared" si="1"/>
        <v>474</v>
      </c>
      <c r="S18" s="93">
        <f t="shared" si="1"/>
        <v>513</v>
      </c>
      <c r="T18" s="93">
        <f t="shared" si="1"/>
        <v>552</v>
      </c>
      <c r="U18" s="93">
        <f t="shared" si="1"/>
        <v>591</v>
      </c>
      <c r="V18" s="93">
        <f t="shared" si="1"/>
        <v>630</v>
      </c>
      <c r="W18" s="93">
        <f t="shared" si="1"/>
        <v>669</v>
      </c>
      <c r="X18" s="93">
        <f t="shared" si="1"/>
        <v>708</v>
      </c>
      <c r="Y18" s="93">
        <f t="shared" si="1"/>
        <v>747</v>
      </c>
      <c r="Z18" s="93">
        <f t="shared" si="1"/>
        <v>786</v>
      </c>
      <c r="AA18" s="93">
        <f t="shared" si="1"/>
        <v>825</v>
      </c>
      <c r="AB18" s="93">
        <f t="shared" si="1"/>
        <v>864</v>
      </c>
      <c r="AC18" s="93">
        <f t="shared" si="1"/>
        <v>903</v>
      </c>
      <c r="AD18" s="93">
        <f t="shared" si="1"/>
        <v>942</v>
      </c>
      <c r="AE18" s="93">
        <f t="shared" si="1"/>
        <v>981</v>
      </c>
      <c r="AF18" s="93">
        <f t="shared" si="1"/>
        <v>1020</v>
      </c>
      <c r="AG18" s="93">
        <f t="shared" si="1"/>
        <v>1059</v>
      </c>
      <c r="AH18" s="93">
        <f t="shared" si="1"/>
        <v>1098</v>
      </c>
      <c r="AI18" s="93">
        <f t="shared" si="1"/>
        <v>1137</v>
      </c>
      <c r="AJ18" s="93">
        <f t="shared" si="1"/>
        <v>1176</v>
      </c>
      <c r="AK18" s="93">
        <f t="shared" si="1"/>
        <v>1215</v>
      </c>
      <c r="AL18" s="93">
        <f t="shared" si="1"/>
        <v>1254</v>
      </c>
      <c r="AM18" s="93">
        <f t="shared" si="1"/>
        <v>1293</v>
      </c>
      <c r="AN18" s="93">
        <f t="shared" si="1"/>
        <v>1332</v>
      </c>
      <c r="AO18" s="90"/>
    </row>
    <row r="19" spans="1:41" outlineLevel="2" x14ac:dyDescent="0.25">
      <c r="A19" s="90"/>
      <c r="B19" s="94" t="s">
        <v>102</v>
      </c>
      <c r="C19" s="90"/>
      <c r="D19" s="90"/>
      <c r="E19" s="90"/>
      <c r="F19" s="93">
        <f t="shared" si="2"/>
        <v>7</v>
      </c>
      <c r="G19" s="93">
        <f t="shared" si="3"/>
        <v>46</v>
      </c>
      <c r="H19" s="93">
        <f t="shared" si="1"/>
        <v>85</v>
      </c>
      <c r="I19" s="93">
        <f t="shared" si="1"/>
        <v>124</v>
      </c>
      <c r="J19" s="93">
        <f t="shared" si="1"/>
        <v>163</v>
      </c>
      <c r="K19" s="93">
        <f t="shared" si="1"/>
        <v>202</v>
      </c>
      <c r="L19" s="93">
        <f t="shared" si="1"/>
        <v>241</v>
      </c>
      <c r="M19" s="93">
        <f t="shared" si="1"/>
        <v>280</v>
      </c>
      <c r="N19" s="93">
        <f t="shared" si="1"/>
        <v>319</v>
      </c>
      <c r="O19" s="93">
        <f t="shared" si="1"/>
        <v>358</v>
      </c>
      <c r="P19" s="93">
        <f t="shared" si="1"/>
        <v>397</v>
      </c>
      <c r="Q19" s="93">
        <f t="shared" si="1"/>
        <v>436</v>
      </c>
      <c r="R19" s="93">
        <f t="shared" si="1"/>
        <v>475</v>
      </c>
      <c r="S19" s="93">
        <f t="shared" si="1"/>
        <v>514</v>
      </c>
      <c r="T19" s="93">
        <f t="shared" si="1"/>
        <v>553</v>
      </c>
      <c r="U19" s="93">
        <f t="shared" si="1"/>
        <v>592</v>
      </c>
      <c r="V19" s="93">
        <f t="shared" si="1"/>
        <v>631</v>
      </c>
      <c r="W19" s="93">
        <f t="shared" si="1"/>
        <v>670</v>
      </c>
      <c r="X19" s="93">
        <f t="shared" si="1"/>
        <v>709</v>
      </c>
      <c r="Y19" s="93">
        <f t="shared" si="1"/>
        <v>748</v>
      </c>
      <c r="Z19" s="93">
        <f t="shared" si="1"/>
        <v>787</v>
      </c>
      <c r="AA19" s="93">
        <f t="shared" si="1"/>
        <v>826</v>
      </c>
      <c r="AB19" s="93">
        <f t="shared" si="1"/>
        <v>865</v>
      </c>
      <c r="AC19" s="93">
        <f t="shared" si="1"/>
        <v>904</v>
      </c>
      <c r="AD19" s="93">
        <f t="shared" si="1"/>
        <v>943</v>
      </c>
      <c r="AE19" s="93">
        <f t="shared" si="1"/>
        <v>982</v>
      </c>
      <c r="AF19" s="93">
        <f t="shared" si="1"/>
        <v>1021</v>
      </c>
      <c r="AG19" s="93">
        <f t="shared" si="1"/>
        <v>1060</v>
      </c>
      <c r="AH19" s="93">
        <f t="shared" si="1"/>
        <v>1099</v>
      </c>
      <c r="AI19" s="93">
        <f t="shared" si="1"/>
        <v>1138</v>
      </c>
      <c r="AJ19" s="93">
        <f t="shared" si="1"/>
        <v>1177</v>
      </c>
      <c r="AK19" s="93">
        <f t="shared" si="1"/>
        <v>1216</v>
      </c>
      <c r="AL19" s="93">
        <f t="shared" si="1"/>
        <v>1255</v>
      </c>
      <c r="AM19" s="93">
        <f t="shared" si="1"/>
        <v>1294</v>
      </c>
      <c r="AN19" s="93">
        <f t="shared" si="1"/>
        <v>1333</v>
      </c>
      <c r="AO19" s="90"/>
    </row>
    <row r="20" spans="1:41" outlineLevel="2" x14ac:dyDescent="0.25">
      <c r="A20" s="90"/>
      <c r="B20" s="94" t="s">
        <v>103</v>
      </c>
      <c r="C20" s="90"/>
      <c r="D20" s="90"/>
      <c r="E20" s="90"/>
      <c r="F20" s="93">
        <f t="shared" si="2"/>
        <v>8</v>
      </c>
      <c r="G20" s="93">
        <f t="shared" si="3"/>
        <v>47</v>
      </c>
      <c r="H20" s="93">
        <f t="shared" si="1"/>
        <v>86</v>
      </c>
      <c r="I20" s="93">
        <f t="shared" si="1"/>
        <v>125</v>
      </c>
      <c r="J20" s="93">
        <f t="shared" si="1"/>
        <v>164</v>
      </c>
      <c r="K20" s="93">
        <f t="shared" si="1"/>
        <v>203</v>
      </c>
      <c r="L20" s="93">
        <f t="shared" si="1"/>
        <v>242</v>
      </c>
      <c r="M20" s="93">
        <f t="shared" si="1"/>
        <v>281</v>
      </c>
      <c r="N20" s="93">
        <f t="shared" si="1"/>
        <v>320</v>
      </c>
      <c r="O20" s="93">
        <f t="shared" si="1"/>
        <v>359</v>
      </c>
      <c r="P20" s="93">
        <f t="shared" si="1"/>
        <v>398</v>
      </c>
      <c r="Q20" s="93">
        <f t="shared" si="1"/>
        <v>437</v>
      </c>
      <c r="R20" s="93">
        <f t="shared" si="1"/>
        <v>476</v>
      </c>
      <c r="S20" s="93">
        <f t="shared" si="1"/>
        <v>515</v>
      </c>
      <c r="T20" s="93">
        <f t="shared" si="1"/>
        <v>554</v>
      </c>
      <c r="U20" s="93">
        <f t="shared" si="1"/>
        <v>593</v>
      </c>
      <c r="V20" s="93">
        <f t="shared" si="1"/>
        <v>632</v>
      </c>
      <c r="W20" s="93">
        <f t="shared" si="1"/>
        <v>671</v>
      </c>
      <c r="X20" s="93">
        <f t="shared" si="1"/>
        <v>710</v>
      </c>
      <c r="Y20" s="93">
        <f t="shared" si="1"/>
        <v>749</v>
      </c>
      <c r="Z20" s="93">
        <f t="shared" si="1"/>
        <v>788</v>
      </c>
      <c r="AA20" s="93">
        <f t="shared" si="1"/>
        <v>827</v>
      </c>
      <c r="AB20" s="93">
        <f t="shared" si="1"/>
        <v>866</v>
      </c>
      <c r="AC20" s="93">
        <f t="shared" si="1"/>
        <v>905</v>
      </c>
      <c r="AD20" s="93">
        <f t="shared" si="1"/>
        <v>944</v>
      </c>
      <c r="AE20" s="93">
        <f t="shared" si="1"/>
        <v>983</v>
      </c>
      <c r="AF20" s="93">
        <f t="shared" si="1"/>
        <v>1022</v>
      </c>
      <c r="AG20" s="93">
        <f t="shared" si="1"/>
        <v>1061</v>
      </c>
      <c r="AH20" s="93">
        <f t="shared" si="1"/>
        <v>1100</v>
      </c>
      <c r="AI20" s="93">
        <f t="shared" si="1"/>
        <v>1139</v>
      </c>
      <c r="AJ20" s="93">
        <f t="shared" si="1"/>
        <v>1178</v>
      </c>
      <c r="AK20" s="93">
        <f t="shared" si="1"/>
        <v>1217</v>
      </c>
      <c r="AL20" s="93">
        <f t="shared" si="1"/>
        <v>1256</v>
      </c>
      <c r="AM20" s="93">
        <f t="shared" si="1"/>
        <v>1295</v>
      </c>
      <c r="AN20" s="93">
        <f t="shared" si="1"/>
        <v>1334</v>
      </c>
      <c r="AO20" s="90"/>
    </row>
    <row r="21" spans="1:41" outlineLevel="2" x14ac:dyDescent="0.25">
      <c r="A21" s="90"/>
      <c r="B21" s="94" t="s">
        <v>104</v>
      </c>
      <c r="C21" s="90"/>
      <c r="D21" s="90"/>
      <c r="E21" s="90"/>
      <c r="F21" s="93">
        <f t="shared" si="2"/>
        <v>9</v>
      </c>
      <c r="G21" s="93">
        <f t="shared" si="3"/>
        <v>48</v>
      </c>
      <c r="H21" s="93">
        <f t="shared" si="1"/>
        <v>87</v>
      </c>
      <c r="I21" s="93">
        <f t="shared" si="1"/>
        <v>126</v>
      </c>
      <c r="J21" s="93">
        <f t="shared" si="1"/>
        <v>165</v>
      </c>
      <c r="K21" s="93">
        <f t="shared" si="1"/>
        <v>204</v>
      </c>
      <c r="L21" s="93">
        <f t="shared" si="1"/>
        <v>243</v>
      </c>
      <c r="M21" s="93">
        <f t="shared" si="1"/>
        <v>282</v>
      </c>
      <c r="N21" s="93">
        <f t="shared" si="1"/>
        <v>321</v>
      </c>
      <c r="O21" s="93">
        <f t="shared" si="1"/>
        <v>360</v>
      </c>
      <c r="P21" s="93">
        <f t="shared" si="1"/>
        <v>399</v>
      </c>
      <c r="Q21" s="93">
        <f t="shared" si="1"/>
        <v>438</v>
      </c>
      <c r="R21" s="93">
        <f t="shared" si="1"/>
        <v>477</v>
      </c>
      <c r="S21" s="93">
        <f t="shared" si="1"/>
        <v>516</v>
      </c>
      <c r="T21" s="93">
        <f t="shared" si="1"/>
        <v>555</v>
      </c>
      <c r="U21" s="93">
        <f t="shared" si="1"/>
        <v>594</v>
      </c>
      <c r="V21" s="93">
        <f t="shared" si="1"/>
        <v>633</v>
      </c>
      <c r="W21" s="93">
        <f t="shared" si="1"/>
        <v>672</v>
      </c>
      <c r="X21" s="93">
        <f t="shared" si="1"/>
        <v>711</v>
      </c>
      <c r="Y21" s="93">
        <f t="shared" si="1"/>
        <v>750</v>
      </c>
      <c r="Z21" s="93">
        <f t="shared" si="1"/>
        <v>789</v>
      </c>
      <c r="AA21" s="93">
        <f t="shared" si="1"/>
        <v>828</v>
      </c>
      <c r="AB21" s="93">
        <f t="shared" si="1"/>
        <v>867</v>
      </c>
      <c r="AC21" s="93">
        <f t="shared" si="1"/>
        <v>906</v>
      </c>
      <c r="AD21" s="93">
        <f t="shared" si="1"/>
        <v>945</v>
      </c>
      <c r="AE21" s="93">
        <f t="shared" si="1"/>
        <v>984</v>
      </c>
      <c r="AF21" s="93">
        <f t="shared" ref="AF21:AF51" si="4">AF20+1</f>
        <v>1023</v>
      </c>
      <c r="AG21" s="93">
        <f t="shared" ref="AG21:AG51" si="5">AG20+1</f>
        <v>1062</v>
      </c>
      <c r="AH21" s="93">
        <f t="shared" ref="AH21:AH51" si="6">AH20+1</f>
        <v>1101</v>
      </c>
      <c r="AI21" s="93">
        <f t="shared" ref="AI21:AI51" si="7">AI20+1</f>
        <v>1140</v>
      </c>
      <c r="AJ21" s="93">
        <f t="shared" ref="AJ21:AJ51" si="8">AJ20+1</f>
        <v>1179</v>
      </c>
      <c r="AK21" s="93">
        <f t="shared" ref="AK21:AK51" si="9">AK20+1</f>
        <v>1218</v>
      </c>
      <c r="AL21" s="93">
        <f t="shared" ref="AL21:AL51" si="10">AL20+1</f>
        <v>1257</v>
      </c>
      <c r="AM21" s="93">
        <f t="shared" ref="AM21:AM51" si="11">AM20+1</f>
        <v>1296</v>
      </c>
      <c r="AN21" s="93">
        <f t="shared" ref="AN21:AN51" si="12">AN20+1</f>
        <v>1335</v>
      </c>
      <c r="AO21" s="90"/>
    </row>
    <row r="22" spans="1:41" outlineLevel="2" x14ac:dyDescent="0.25">
      <c r="A22" s="90"/>
      <c r="B22" s="94" t="s">
        <v>105</v>
      </c>
      <c r="C22" s="90"/>
      <c r="D22" s="90"/>
      <c r="E22" s="90"/>
      <c r="F22" s="93">
        <f t="shared" si="2"/>
        <v>10</v>
      </c>
      <c r="G22" s="93">
        <f t="shared" si="3"/>
        <v>49</v>
      </c>
      <c r="H22" s="93">
        <f t="shared" ref="H22:H51" si="13">H21+1</f>
        <v>88</v>
      </c>
      <c r="I22" s="93">
        <f t="shared" ref="I22:I51" si="14">I21+1</f>
        <v>127</v>
      </c>
      <c r="J22" s="93">
        <f t="shared" ref="J22:J51" si="15">J21+1</f>
        <v>166</v>
      </c>
      <c r="K22" s="93">
        <f t="shared" ref="K22:K51" si="16">K21+1</f>
        <v>205</v>
      </c>
      <c r="L22" s="93">
        <f t="shared" ref="L22:L51" si="17">L21+1</f>
        <v>244</v>
      </c>
      <c r="M22" s="93">
        <f t="shared" ref="M22:M51" si="18">M21+1</f>
        <v>283</v>
      </c>
      <c r="N22" s="93">
        <f t="shared" ref="N22:N51" si="19">N21+1</f>
        <v>322</v>
      </c>
      <c r="O22" s="93">
        <f t="shared" ref="O22:O51" si="20">O21+1</f>
        <v>361</v>
      </c>
      <c r="P22" s="93">
        <f t="shared" ref="P22:P51" si="21">P21+1</f>
        <v>400</v>
      </c>
      <c r="Q22" s="93">
        <f t="shared" ref="Q22:Q51" si="22">Q21+1</f>
        <v>439</v>
      </c>
      <c r="R22" s="93">
        <f t="shared" ref="R22:R51" si="23">R21+1</f>
        <v>478</v>
      </c>
      <c r="S22" s="93">
        <f t="shared" ref="S22:S51" si="24">S21+1</f>
        <v>517</v>
      </c>
      <c r="T22" s="93">
        <f t="shared" ref="T22:T51" si="25">T21+1</f>
        <v>556</v>
      </c>
      <c r="U22" s="93">
        <f t="shared" ref="U22:U51" si="26">U21+1</f>
        <v>595</v>
      </c>
      <c r="V22" s="93">
        <f t="shared" ref="V22:V51" si="27">V21+1</f>
        <v>634</v>
      </c>
      <c r="W22" s="93">
        <f t="shared" ref="W22:W51" si="28">W21+1</f>
        <v>673</v>
      </c>
      <c r="X22" s="93">
        <f t="shared" ref="X22:X51" si="29">X21+1</f>
        <v>712</v>
      </c>
      <c r="Y22" s="93">
        <f t="shared" ref="Y22:Y51" si="30">Y21+1</f>
        <v>751</v>
      </c>
      <c r="Z22" s="93">
        <f t="shared" ref="Z22:Z51" si="31">Z21+1</f>
        <v>790</v>
      </c>
      <c r="AA22" s="93">
        <f t="shared" ref="AA22:AA51" si="32">AA21+1</f>
        <v>829</v>
      </c>
      <c r="AB22" s="93">
        <f t="shared" ref="AB22:AB51" si="33">AB21+1</f>
        <v>868</v>
      </c>
      <c r="AC22" s="93">
        <f t="shared" ref="AC22:AC51" si="34">AC21+1</f>
        <v>907</v>
      </c>
      <c r="AD22" s="93">
        <f t="shared" ref="AD22:AD51" si="35">AD21+1</f>
        <v>946</v>
      </c>
      <c r="AE22" s="93">
        <f t="shared" ref="AE22:AE51" si="36">AE21+1</f>
        <v>985</v>
      </c>
      <c r="AF22" s="93">
        <f t="shared" si="4"/>
        <v>1024</v>
      </c>
      <c r="AG22" s="93">
        <f t="shared" si="5"/>
        <v>1063</v>
      </c>
      <c r="AH22" s="93">
        <f t="shared" si="6"/>
        <v>1102</v>
      </c>
      <c r="AI22" s="93">
        <f t="shared" si="7"/>
        <v>1141</v>
      </c>
      <c r="AJ22" s="93">
        <f t="shared" si="8"/>
        <v>1180</v>
      </c>
      <c r="AK22" s="93">
        <f t="shared" si="9"/>
        <v>1219</v>
      </c>
      <c r="AL22" s="93">
        <f t="shared" si="10"/>
        <v>1258</v>
      </c>
      <c r="AM22" s="93">
        <f t="shared" si="11"/>
        <v>1297</v>
      </c>
      <c r="AN22" s="93">
        <f t="shared" si="12"/>
        <v>1336</v>
      </c>
      <c r="AO22" s="90"/>
    </row>
    <row r="23" spans="1:41" outlineLevel="2" x14ac:dyDescent="0.25">
      <c r="A23" s="90"/>
      <c r="B23" s="94" t="s">
        <v>106</v>
      </c>
      <c r="C23" s="90"/>
      <c r="D23" s="90"/>
      <c r="E23" s="90"/>
      <c r="F23" s="93">
        <f t="shared" si="2"/>
        <v>11</v>
      </c>
      <c r="G23" s="93">
        <f t="shared" si="3"/>
        <v>50</v>
      </c>
      <c r="H23" s="93">
        <f t="shared" si="13"/>
        <v>89</v>
      </c>
      <c r="I23" s="93">
        <f t="shared" si="14"/>
        <v>128</v>
      </c>
      <c r="J23" s="93">
        <f t="shared" si="15"/>
        <v>167</v>
      </c>
      <c r="K23" s="93">
        <f t="shared" si="16"/>
        <v>206</v>
      </c>
      <c r="L23" s="93">
        <f t="shared" si="17"/>
        <v>245</v>
      </c>
      <c r="M23" s="93">
        <f t="shared" si="18"/>
        <v>284</v>
      </c>
      <c r="N23" s="93">
        <f t="shared" si="19"/>
        <v>323</v>
      </c>
      <c r="O23" s="93">
        <f t="shared" si="20"/>
        <v>362</v>
      </c>
      <c r="P23" s="93">
        <f t="shared" si="21"/>
        <v>401</v>
      </c>
      <c r="Q23" s="93">
        <f t="shared" si="22"/>
        <v>440</v>
      </c>
      <c r="R23" s="93">
        <f t="shared" si="23"/>
        <v>479</v>
      </c>
      <c r="S23" s="93">
        <f t="shared" si="24"/>
        <v>518</v>
      </c>
      <c r="T23" s="93">
        <f t="shared" si="25"/>
        <v>557</v>
      </c>
      <c r="U23" s="93">
        <f t="shared" si="26"/>
        <v>596</v>
      </c>
      <c r="V23" s="93">
        <f t="shared" si="27"/>
        <v>635</v>
      </c>
      <c r="W23" s="93">
        <f t="shared" si="28"/>
        <v>674</v>
      </c>
      <c r="X23" s="93">
        <f t="shared" si="29"/>
        <v>713</v>
      </c>
      <c r="Y23" s="93">
        <f t="shared" si="30"/>
        <v>752</v>
      </c>
      <c r="Z23" s="93">
        <f t="shared" si="31"/>
        <v>791</v>
      </c>
      <c r="AA23" s="93">
        <f t="shared" si="32"/>
        <v>830</v>
      </c>
      <c r="AB23" s="93">
        <f t="shared" si="33"/>
        <v>869</v>
      </c>
      <c r="AC23" s="93">
        <f t="shared" si="34"/>
        <v>908</v>
      </c>
      <c r="AD23" s="93">
        <f t="shared" si="35"/>
        <v>947</v>
      </c>
      <c r="AE23" s="93">
        <f t="shared" si="36"/>
        <v>986</v>
      </c>
      <c r="AF23" s="93">
        <f t="shared" si="4"/>
        <v>1025</v>
      </c>
      <c r="AG23" s="93">
        <f t="shared" si="5"/>
        <v>1064</v>
      </c>
      <c r="AH23" s="93">
        <f t="shared" si="6"/>
        <v>1103</v>
      </c>
      <c r="AI23" s="93">
        <f t="shared" si="7"/>
        <v>1142</v>
      </c>
      <c r="AJ23" s="93">
        <f t="shared" si="8"/>
        <v>1181</v>
      </c>
      <c r="AK23" s="93">
        <f t="shared" si="9"/>
        <v>1220</v>
      </c>
      <c r="AL23" s="93">
        <f t="shared" si="10"/>
        <v>1259</v>
      </c>
      <c r="AM23" s="93">
        <f t="shared" si="11"/>
        <v>1298</v>
      </c>
      <c r="AN23" s="93">
        <f t="shared" si="12"/>
        <v>1337</v>
      </c>
      <c r="AO23" s="90"/>
    </row>
    <row r="24" spans="1:41" outlineLevel="2" x14ac:dyDescent="0.25">
      <c r="A24" s="90"/>
      <c r="B24" s="94" t="s">
        <v>107</v>
      </c>
      <c r="C24" s="90"/>
      <c r="D24" s="90"/>
      <c r="E24" s="90"/>
      <c r="F24" s="93">
        <f t="shared" si="2"/>
        <v>12</v>
      </c>
      <c r="G24" s="93">
        <f t="shared" si="3"/>
        <v>51</v>
      </c>
      <c r="H24" s="93">
        <f t="shared" si="13"/>
        <v>90</v>
      </c>
      <c r="I24" s="93">
        <f t="shared" si="14"/>
        <v>129</v>
      </c>
      <c r="J24" s="93">
        <f t="shared" si="15"/>
        <v>168</v>
      </c>
      <c r="K24" s="93">
        <f t="shared" si="16"/>
        <v>207</v>
      </c>
      <c r="L24" s="93">
        <f t="shared" si="17"/>
        <v>246</v>
      </c>
      <c r="M24" s="93">
        <f t="shared" si="18"/>
        <v>285</v>
      </c>
      <c r="N24" s="93">
        <f t="shared" si="19"/>
        <v>324</v>
      </c>
      <c r="O24" s="93">
        <f t="shared" si="20"/>
        <v>363</v>
      </c>
      <c r="P24" s="93">
        <f t="shared" si="21"/>
        <v>402</v>
      </c>
      <c r="Q24" s="93">
        <f t="shared" si="22"/>
        <v>441</v>
      </c>
      <c r="R24" s="93">
        <f t="shared" si="23"/>
        <v>480</v>
      </c>
      <c r="S24" s="93">
        <f t="shared" si="24"/>
        <v>519</v>
      </c>
      <c r="T24" s="93">
        <f t="shared" si="25"/>
        <v>558</v>
      </c>
      <c r="U24" s="93">
        <f t="shared" si="26"/>
        <v>597</v>
      </c>
      <c r="V24" s="93">
        <f t="shared" si="27"/>
        <v>636</v>
      </c>
      <c r="W24" s="93">
        <f t="shared" si="28"/>
        <v>675</v>
      </c>
      <c r="X24" s="93">
        <f t="shared" si="29"/>
        <v>714</v>
      </c>
      <c r="Y24" s="93">
        <f t="shared" si="30"/>
        <v>753</v>
      </c>
      <c r="Z24" s="93">
        <f t="shared" si="31"/>
        <v>792</v>
      </c>
      <c r="AA24" s="93">
        <f t="shared" si="32"/>
        <v>831</v>
      </c>
      <c r="AB24" s="93">
        <f t="shared" si="33"/>
        <v>870</v>
      </c>
      <c r="AC24" s="93">
        <f t="shared" si="34"/>
        <v>909</v>
      </c>
      <c r="AD24" s="93">
        <f t="shared" si="35"/>
        <v>948</v>
      </c>
      <c r="AE24" s="93">
        <f t="shared" si="36"/>
        <v>987</v>
      </c>
      <c r="AF24" s="93">
        <f t="shared" si="4"/>
        <v>1026</v>
      </c>
      <c r="AG24" s="93">
        <f t="shared" si="5"/>
        <v>1065</v>
      </c>
      <c r="AH24" s="93">
        <f t="shared" si="6"/>
        <v>1104</v>
      </c>
      <c r="AI24" s="93">
        <f t="shared" si="7"/>
        <v>1143</v>
      </c>
      <c r="AJ24" s="93">
        <f t="shared" si="8"/>
        <v>1182</v>
      </c>
      <c r="AK24" s="93">
        <f t="shared" si="9"/>
        <v>1221</v>
      </c>
      <c r="AL24" s="93">
        <f t="shared" si="10"/>
        <v>1260</v>
      </c>
      <c r="AM24" s="93">
        <f t="shared" si="11"/>
        <v>1299</v>
      </c>
      <c r="AN24" s="93">
        <f t="shared" si="12"/>
        <v>1338</v>
      </c>
      <c r="AO24" s="90"/>
    </row>
    <row r="25" spans="1:41" outlineLevel="2" x14ac:dyDescent="0.25">
      <c r="A25" s="90"/>
      <c r="B25" s="94" t="s">
        <v>108</v>
      </c>
      <c r="C25" s="90"/>
      <c r="D25" s="90"/>
      <c r="E25" s="90"/>
      <c r="F25" s="93">
        <f t="shared" si="2"/>
        <v>13</v>
      </c>
      <c r="G25" s="93">
        <f t="shared" si="3"/>
        <v>52</v>
      </c>
      <c r="H25" s="93">
        <f t="shared" si="13"/>
        <v>91</v>
      </c>
      <c r="I25" s="93">
        <f t="shared" si="14"/>
        <v>130</v>
      </c>
      <c r="J25" s="93">
        <f t="shared" si="15"/>
        <v>169</v>
      </c>
      <c r="K25" s="93">
        <f t="shared" si="16"/>
        <v>208</v>
      </c>
      <c r="L25" s="93">
        <f t="shared" si="17"/>
        <v>247</v>
      </c>
      <c r="M25" s="93">
        <f t="shared" si="18"/>
        <v>286</v>
      </c>
      <c r="N25" s="93">
        <f t="shared" si="19"/>
        <v>325</v>
      </c>
      <c r="O25" s="93">
        <f t="shared" si="20"/>
        <v>364</v>
      </c>
      <c r="P25" s="93">
        <f t="shared" si="21"/>
        <v>403</v>
      </c>
      <c r="Q25" s="93">
        <f t="shared" si="22"/>
        <v>442</v>
      </c>
      <c r="R25" s="93">
        <f t="shared" si="23"/>
        <v>481</v>
      </c>
      <c r="S25" s="93">
        <f t="shared" si="24"/>
        <v>520</v>
      </c>
      <c r="T25" s="93">
        <f t="shared" si="25"/>
        <v>559</v>
      </c>
      <c r="U25" s="93">
        <f t="shared" si="26"/>
        <v>598</v>
      </c>
      <c r="V25" s="93">
        <f t="shared" si="27"/>
        <v>637</v>
      </c>
      <c r="W25" s="93">
        <f t="shared" si="28"/>
        <v>676</v>
      </c>
      <c r="X25" s="93">
        <f t="shared" si="29"/>
        <v>715</v>
      </c>
      <c r="Y25" s="93">
        <f t="shared" si="30"/>
        <v>754</v>
      </c>
      <c r="Z25" s="93">
        <f t="shared" si="31"/>
        <v>793</v>
      </c>
      <c r="AA25" s="93">
        <f t="shared" si="32"/>
        <v>832</v>
      </c>
      <c r="AB25" s="93">
        <f t="shared" si="33"/>
        <v>871</v>
      </c>
      <c r="AC25" s="93">
        <f t="shared" si="34"/>
        <v>910</v>
      </c>
      <c r="AD25" s="93">
        <f t="shared" si="35"/>
        <v>949</v>
      </c>
      <c r="AE25" s="93">
        <f t="shared" si="36"/>
        <v>988</v>
      </c>
      <c r="AF25" s="93">
        <f t="shared" si="4"/>
        <v>1027</v>
      </c>
      <c r="AG25" s="93">
        <f t="shared" si="5"/>
        <v>1066</v>
      </c>
      <c r="AH25" s="93">
        <f t="shared" si="6"/>
        <v>1105</v>
      </c>
      <c r="AI25" s="93">
        <f t="shared" si="7"/>
        <v>1144</v>
      </c>
      <c r="AJ25" s="93">
        <f t="shared" si="8"/>
        <v>1183</v>
      </c>
      <c r="AK25" s="93">
        <f t="shared" si="9"/>
        <v>1222</v>
      </c>
      <c r="AL25" s="93">
        <f t="shared" si="10"/>
        <v>1261</v>
      </c>
      <c r="AM25" s="93">
        <f t="shared" si="11"/>
        <v>1300</v>
      </c>
      <c r="AN25" s="93">
        <f t="shared" si="12"/>
        <v>1339</v>
      </c>
      <c r="AO25" s="90"/>
    </row>
    <row r="26" spans="1:41" outlineLevel="2" x14ac:dyDescent="0.25">
      <c r="A26" s="90"/>
      <c r="B26" s="94" t="s">
        <v>109</v>
      </c>
      <c r="C26" s="90"/>
      <c r="D26" s="90"/>
      <c r="E26" s="90"/>
      <c r="F26" s="93">
        <f t="shared" si="2"/>
        <v>14</v>
      </c>
      <c r="G26" s="93">
        <f t="shared" si="3"/>
        <v>53</v>
      </c>
      <c r="H26" s="93">
        <f t="shared" si="13"/>
        <v>92</v>
      </c>
      <c r="I26" s="93">
        <f t="shared" si="14"/>
        <v>131</v>
      </c>
      <c r="J26" s="93">
        <f t="shared" si="15"/>
        <v>170</v>
      </c>
      <c r="K26" s="93">
        <f t="shared" si="16"/>
        <v>209</v>
      </c>
      <c r="L26" s="93">
        <f t="shared" si="17"/>
        <v>248</v>
      </c>
      <c r="M26" s="93">
        <f t="shared" si="18"/>
        <v>287</v>
      </c>
      <c r="N26" s="93">
        <f t="shared" si="19"/>
        <v>326</v>
      </c>
      <c r="O26" s="93">
        <f t="shared" si="20"/>
        <v>365</v>
      </c>
      <c r="P26" s="93">
        <f t="shared" si="21"/>
        <v>404</v>
      </c>
      <c r="Q26" s="93">
        <f t="shared" si="22"/>
        <v>443</v>
      </c>
      <c r="R26" s="93">
        <f t="shared" si="23"/>
        <v>482</v>
      </c>
      <c r="S26" s="93">
        <f t="shared" si="24"/>
        <v>521</v>
      </c>
      <c r="T26" s="93">
        <f t="shared" si="25"/>
        <v>560</v>
      </c>
      <c r="U26" s="93">
        <f t="shared" si="26"/>
        <v>599</v>
      </c>
      <c r="V26" s="93">
        <f t="shared" si="27"/>
        <v>638</v>
      </c>
      <c r="W26" s="93">
        <f t="shared" si="28"/>
        <v>677</v>
      </c>
      <c r="X26" s="93">
        <f t="shared" si="29"/>
        <v>716</v>
      </c>
      <c r="Y26" s="93">
        <f t="shared" si="30"/>
        <v>755</v>
      </c>
      <c r="Z26" s="93">
        <f t="shared" si="31"/>
        <v>794</v>
      </c>
      <c r="AA26" s="93">
        <f t="shared" si="32"/>
        <v>833</v>
      </c>
      <c r="AB26" s="93">
        <f t="shared" si="33"/>
        <v>872</v>
      </c>
      <c r="AC26" s="93">
        <f t="shared" si="34"/>
        <v>911</v>
      </c>
      <c r="AD26" s="93">
        <f t="shared" si="35"/>
        <v>950</v>
      </c>
      <c r="AE26" s="93">
        <f t="shared" si="36"/>
        <v>989</v>
      </c>
      <c r="AF26" s="93">
        <f t="shared" si="4"/>
        <v>1028</v>
      </c>
      <c r="AG26" s="93">
        <f t="shared" si="5"/>
        <v>1067</v>
      </c>
      <c r="AH26" s="93">
        <f t="shared" si="6"/>
        <v>1106</v>
      </c>
      <c r="AI26" s="93">
        <f t="shared" si="7"/>
        <v>1145</v>
      </c>
      <c r="AJ26" s="93">
        <f t="shared" si="8"/>
        <v>1184</v>
      </c>
      <c r="AK26" s="93">
        <f t="shared" si="9"/>
        <v>1223</v>
      </c>
      <c r="AL26" s="93">
        <f t="shared" si="10"/>
        <v>1262</v>
      </c>
      <c r="AM26" s="93">
        <f t="shared" si="11"/>
        <v>1301</v>
      </c>
      <c r="AN26" s="93">
        <f t="shared" si="12"/>
        <v>1340</v>
      </c>
      <c r="AO26" s="90"/>
    </row>
    <row r="27" spans="1:41" outlineLevel="2" x14ac:dyDescent="0.25">
      <c r="A27" s="90"/>
      <c r="B27" s="94" t="s">
        <v>110</v>
      </c>
      <c r="C27" s="90"/>
      <c r="D27" s="90"/>
      <c r="E27" s="90"/>
      <c r="F27" s="93">
        <f t="shared" si="2"/>
        <v>15</v>
      </c>
      <c r="G27" s="93">
        <f t="shared" si="3"/>
        <v>54</v>
      </c>
      <c r="H27" s="93">
        <f t="shared" si="13"/>
        <v>93</v>
      </c>
      <c r="I27" s="93">
        <f t="shared" si="14"/>
        <v>132</v>
      </c>
      <c r="J27" s="93">
        <f t="shared" si="15"/>
        <v>171</v>
      </c>
      <c r="K27" s="93">
        <f t="shared" si="16"/>
        <v>210</v>
      </c>
      <c r="L27" s="93">
        <f t="shared" si="17"/>
        <v>249</v>
      </c>
      <c r="M27" s="93">
        <f t="shared" si="18"/>
        <v>288</v>
      </c>
      <c r="N27" s="93">
        <f t="shared" si="19"/>
        <v>327</v>
      </c>
      <c r="O27" s="93">
        <f t="shared" si="20"/>
        <v>366</v>
      </c>
      <c r="P27" s="93">
        <f t="shared" si="21"/>
        <v>405</v>
      </c>
      <c r="Q27" s="93">
        <f t="shared" si="22"/>
        <v>444</v>
      </c>
      <c r="R27" s="93">
        <f t="shared" si="23"/>
        <v>483</v>
      </c>
      <c r="S27" s="93">
        <f t="shared" si="24"/>
        <v>522</v>
      </c>
      <c r="T27" s="93">
        <f t="shared" si="25"/>
        <v>561</v>
      </c>
      <c r="U27" s="93">
        <f t="shared" si="26"/>
        <v>600</v>
      </c>
      <c r="V27" s="93">
        <f t="shared" si="27"/>
        <v>639</v>
      </c>
      <c r="W27" s="93">
        <f t="shared" si="28"/>
        <v>678</v>
      </c>
      <c r="X27" s="93">
        <f t="shared" si="29"/>
        <v>717</v>
      </c>
      <c r="Y27" s="93">
        <f t="shared" si="30"/>
        <v>756</v>
      </c>
      <c r="Z27" s="93">
        <f t="shared" si="31"/>
        <v>795</v>
      </c>
      <c r="AA27" s="93">
        <f t="shared" si="32"/>
        <v>834</v>
      </c>
      <c r="AB27" s="93">
        <f t="shared" si="33"/>
        <v>873</v>
      </c>
      <c r="AC27" s="93">
        <f t="shared" si="34"/>
        <v>912</v>
      </c>
      <c r="AD27" s="93">
        <f t="shared" si="35"/>
        <v>951</v>
      </c>
      <c r="AE27" s="93">
        <f t="shared" si="36"/>
        <v>990</v>
      </c>
      <c r="AF27" s="93">
        <f t="shared" si="4"/>
        <v>1029</v>
      </c>
      <c r="AG27" s="93">
        <f t="shared" si="5"/>
        <v>1068</v>
      </c>
      <c r="AH27" s="93">
        <f t="shared" si="6"/>
        <v>1107</v>
      </c>
      <c r="AI27" s="93">
        <f t="shared" si="7"/>
        <v>1146</v>
      </c>
      <c r="AJ27" s="93">
        <f t="shared" si="8"/>
        <v>1185</v>
      </c>
      <c r="AK27" s="93">
        <f t="shared" si="9"/>
        <v>1224</v>
      </c>
      <c r="AL27" s="93">
        <f t="shared" si="10"/>
        <v>1263</v>
      </c>
      <c r="AM27" s="93">
        <f t="shared" si="11"/>
        <v>1302</v>
      </c>
      <c r="AN27" s="93">
        <f t="shared" si="12"/>
        <v>1341</v>
      </c>
      <c r="AO27" s="90"/>
    </row>
    <row r="28" spans="1:41" outlineLevel="2" x14ac:dyDescent="0.25">
      <c r="A28" s="90"/>
      <c r="B28" s="94" t="s">
        <v>111</v>
      </c>
      <c r="C28" s="90"/>
      <c r="D28" s="90"/>
      <c r="E28" s="90"/>
      <c r="F28" s="93">
        <f t="shared" si="2"/>
        <v>16</v>
      </c>
      <c r="G28" s="93">
        <f t="shared" si="3"/>
        <v>55</v>
      </c>
      <c r="H28" s="93">
        <f t="shared" si="13"/>
        <v>94</v>
      </c>
      <c r="I28" s="93">
        <f t="shared" si="14"/>
        <v>133</v>
      </c>
      <c r="J28" s="93">
        <f t="shared" si="15"/>
        <v>172</v>
      </c>
      <c r="K28" s="93">
        <f t="shared" si="16"/>
        <v>211</v>
      </c>
      <c r="L28" s="93">
        <f t="shared" si="17"/>
        <v>250</v>
      </c>
      <c r="M28" s="93">
        <f t="shared" si="18"/>
        <v>289</v>
      </c>
      <c r="N28" s="93">
        <f t="shared" si="19"/>
        <v>328</v>
      </c>
      <c r="O28" s="93">
        <f t="shared" si="20"/>
        <v>367</v>
      </c>
      <c r="P28" s="93">
        <f t="shared" si="21"/>
        <v>406</v>
      </c>
      <c r="Q28" s="93">
        <f t="shared" si="22"/>
        <v>445</v>
      </c>
      <c r="R28" s="93">
        <f t="shared" si="23"/>
        <v>484</v>
      </c>
      <c r="S28" s="93">
        <f t="shared" si="24"/>
        <v>523</v>
      </c>
      <c r="T28" s="93">
        <f t="shared" si="25"/>
        <v>562</v>
      </c>
      <c r="U28" s="93">
        <f t="shared" si="26"/>
        <v>601</v>
      </c>
      <c r="V28" s="93">
        <f t="shared" si="27"/>
        <v>640</v>
      </c>
      <c r="W28" s="93">
        <f t="shared" si="28"/>
        <v>679</v>
      </c>
      <c r="X28" s="93">
        <f t="shared" si="29"/>
        <v>718</v>
      </c>
      <c r="Y28" s="93">
        <f t="shared" si="30"/>
        <v>757</v>
      </c>
      <c r="Z28" s="93">
        <f t="shared" si="31"/>
        <v>796</v>
      </c>
      <c r="AA28" s="93">
        <f t="shared" si="32"/>
        <v>835</v>
      </c>
      <c r="AB28" s="93">
        <f t="shared" si="33"/>
        <v>874</v>
      </c>
      <c r="AC28" s="93">
        <f t="shared" si="34"/>
        <v>913</v>
      </c>
      <c r="AD28" s="93">
        <f t="shared" si="35"/>
        <v>952</v>
      </c>
      <c r="AE28" s="93">
        <f t="shared" si="36"/>
        <v>991</v>
      </c>
      <c r="AF28" s="93">
        <f t="shared" si="4"/>
        <v>1030</v>
      </c>
      <c r="AG28" s="93">
        <f t="shared" si="5"/>
        <v>1069</v>
      </c>
      <c r="AH28" s="93">
        <f t="shared" si="6"/>
        <v>1108</v>
      </c>
      <c r="AI28" s="93">
        <f t="shared" si="7"/>
        <v>1147</v>
      </c>
      <c r="AJ28" s="93">
        <f t="shared" si="8"/>
        <v>1186</v>
      </c>
      <c r="AK28" s="93">
        <f t="shared" si="9"/>
        <v>1225</v>
      </c>
      <c r="AL28" s="93">
        <f t="shared" si="10"/>
        <v>1264</v>
      </c>
      <c r="AM28" s="93">
        <f t="shared" si="11"/>
        <v>1303</v>
      </c>
      <c r="AN28" s="93">
        <f t="shared" si="12"/>
        <v>1342</v>
      </c>
      <c r="AO28" s="90"/>
    </row>
    <row r="29" spans="1:41" outlineLevel="2" x14ac:dyDescent="0.25">
      <c r="A29" s="90"/>
      <c r="B29" s="94" t="s">
        <v>112</v>
      </c>
      <c r="C29" s="90"/>
      <c r="D29" s="90"/>
      <c r="E29" s="90"/>
      <c r="F29" s="93">
        <f t="shared" si="2"/>
        <v>17</v>
      </c>
      <c r="G29" s="93">
        <f t="shared" si="3"/>
        <v>56</v>
      </c>
      <c r="H29" s="93">
        <f t="shared" si="13"/>
        <v>95</v>
      </c>
      <c r="I29" s="93">
        <f t="shared" si="14"/>
        <v>134</v>
      </c>
      <c r="J29" s="93">
        <f t="shared" si="15"/>
        <v>173</v>
      </c>
      <c r="K29" s="93">
        <f t="shared" si="16"/>
        <v>212</v>
      </c>
      <c r="L29" s="93">
        <f t="shared" si="17"/>
        <v>251</v>
      </c>
      <c r="M29" s="93">
        <f t="shared" si="18"/>
        <v>290</v>
      </c>
      <c r="N29" s="93">
        <f t="shared" si="19"/>
        <v>329</v>
      </c>
      <c r="O29" s="93">
        <f t="shared" si="20"/>
        <v>368</v>
      </c>
      <c r="P29" s="93">
        <f t="shared" si="21"/>
        <v>407</v>
      </c>
      <c r="Q29" s="93">
        <f t="shared" si="22"/>
        <v>446</v>
      </c>
      <c r="R29" s="93">
        <f t="shared" si="23"/>
        <v>485</v>
      </c>
      <c r="S29" s="93">
        <f t="shared" si="24"/>
        <v>524</v>
      </c>
      <c r="T29" s="93">
        <f t="shared" si="25"/>
        <v>563</v>
      </c>
      <c r="U29" s="93">
        <f t="shared" si="26"/>
        <v>602</v>
      </c>
      <c r="V29" s="93">
        <f t="shared" si="27"/>
        <v>641</v>
      </c>
      <c r="W29" s="93">
        <f t="shared" si="28"/>
        <v>680</v>
      </c>
      <c r="X29" s="93">
        <f t="shared" si="29"/>
        <v>719</v>
      </c>
      <c r="Y29" s="93">
        <f t="shared" si="30"/>
        <v>758</v>
      </c>
      <c r="Z29" s="93">
        <f t="shared" si="31"/>
        <v>797</v>
      </c>
      <c r="AA29" s="93">
        <f t="shared" si="32"/>
        <v>836</v>
      </c>
      <c r="AB29" s="93">
        <f t="shared" si="33"/>
        <v>875</v>
      </c>
      <c r="AC29" s="93">
        <f t="shared" si="34"/>
        <v>914</v>
      </c>
      <c r="AD29" s="93">
        <f t="shared" si="35"/>
        <v>953</v>
      </c>
      <c r="AE29" s="93">
        <f t="shared" si="36"/>
        <v>992</v>
      </c>
      <c r="AF29" s="93">
        <f t="shared" si="4"/>
        <v>1031</v>
      </c>
      <c r="AG29" s="93">
        <f t="shared" si="5"/>
        <v>1070</v>
      </c>
      <c r="AH29" s="93">
        <f t="shared" si="6"/>
        <v>1109</v>
      </c>
      <c r="AI29" s="93">
        <f t="shared" si="7"/>
        <v>1148</v>
      </c>
      <c r="AJ29" s="93">
        <f t="shared" si="8"/>
        <v>1187</v>
      </c>
      <c r="AK29" s="93">
        <f t="shared" si="9"/>
        <v>1226</v>
      </c>
      <c r="AL29" s="93">
        <f t="shared" si="10"/>
        <v>1265</v>
      </c>
      <c r="AM29" s="93">
        <f t="shared" si="11"/>
        <v>1304</v>
      </c>
      <c r="AN29" s="93">
        <f t="shared" si="12"/>
        <v>1343</v>
      </c>
      <c r="AO29" s="90"/>
    </row>
    <row r="30" spans="1:41" outlineLevel="2" x14ac:dyDescent="0.25">
      <c r="A30" s="90"/>
      <c r="B30" s="94" t="s">
        <v>113</v>
      </c>
      <c r="C30" s="90"/>
      <c r="D30" s="90"/>
      <c r="E30" s="90"/>
      <c r="F30" s="93">
        <f t="shared" si="2"/>
        <v>18</v>
      </c>
      <c r="G30" s="93">
        <f t="shared" si="3"/>
        <v>57</v>
      </c>
      <c r="H30" s="93">
        <f t="shared" si="13"/>
        <v>96</v>
      </c>
      <c r="I30" s="93">
        <f t="shared" si="14"/>
        <v>135</v>
      </c>
      <c r="J30" s="93">
        <f t="shared" si="15"/>
        <v>174</v>
      </c>
      <c r="K30" s="93">
        <f t="shared" si="16"/>
        <v>213</v>
      </c>
      <c r="L30" s="93">
        <f t="shared" si="17"/>
        <v>252</v>
      </c>
      <c r="M30" s="93">
        <f t="shared" si="18"/>
        <v>291</v>
      </c>
      <c r="N30" s="93">
        <f t="shared" si="19"/>
        <v>330</v>
      </c>
      <c r="O30" s="93">
        <f t="shared" si="20"/>
        <v>369</v>
      </c>
      <c r="P30" s="93">
        <f t="shared" si="21"/>
        <v>408</v>
      </c>
      <c r="Q30" s="93">
        <f t="shared" si="22"/>
        <v>447</v>
      </c>
      <c r="R30" s="93">
        <f t="shared" si="23"/>
        <v>486</v>
      </c>
      <c r="S30" s="93">
        <f t="shared" si="24"/>
        <v>525</v>
      </c>
      <c r="T30" s="93">
        <f t="shared" si="25"/>
        <v>564</v>
      </c>
      <c r="U30" s="93">
        <f t="shared" si="26"/>
        <v>603</v>
      </c>
      <c r="V30" s="93">
        <f t="shared" si="27"/>
        <v>642</v>
      </c>
      <c r="W30" s="93">
        <f t="shared" si="28"/>
        <v>681</v>
      </c>
      <c r="X30" s="93">
        <f t="shared" si="29"/>
        <v>720</v>
      </c>
      <c r="Y30" s="93">
        <f t="shared" si="30"/>
        <v>759</v>
      </c>
      <c r="Z30" s="93">
        <f t="shared" si="31"/>
        <v>798</v>
      </c>
      <c r="AA30" s="93">
        <f t="shared" si="32"/>
        <v>837</v>
      </c>
      <c r="AB30" s="93">
        <f t="shared" si="33"/>
        <v>876</v>
      </c>
      <c r="AC30" s="93">
        <f t="shared" si="34"/>
        <v>915</v>
      </c>
      <c r="AD30" s="93">
        <f t="shared" si="35"/>
        <v>954</v>
      </c>
      <c r="AE30" s="93">
        <f t="shared" si="36"/>
        <v>993</v>
      </c>
      <c r="AF30" s="93">
        <f t="shared" si="4"/>
        <v>1032</v>
      </c>
      <c r="AG30" s="93">
        <f t="shared" si="5"/>
        <v>1071</v>
      </c>
      <c r="AH30" s="93">
        <f t="shared" si="6"/>
        <v>1110</v>
      </c>
      <c r="AI30" s="93">
        <f t="shared" si="7"/>
        <v>1149</v>
      </c>
      <c r="AJ30" s="93">
        <f t="shared" si="8"/>
        <v>1188</v>
      </c>
      <c r="AK30" s="93">
        <f t="shared" si="9"/>
        <v>1227</v>
      </c>
      <c r="AL30" s="93">
        <f t="shared" si="10"/>
        <v>1266</v>
      </c>
      <c r="AM30" s="93">
        <f t="shared" si="11"/>
        <v>1305</v>
      </c>
      <c r="AN30" s="93">
        <f t="shared" si="12"/>
        <v>1344</v>
      </c>
      <c r="AO30" s="90"/>
    </row>
    <row r="31" spans="1:41" outlineLevel="2" x14ac:dyDescent="0.25">
      <c r="A31" s="90"/>
      <c r="B31" s="94" t="s">
        <v>114</v>
      </c>
      <c r="C31" s="90"/>
      <c r="D31" s="90"/>
      <c r="E31" s="90"/>
      <c r="F31" s="93">
        <f t="shared" si="2"/>
        <v>19</v>
      </c>
      <c r="G31" s="93">
        <f t="shared" si="3"/>
        <v>58</v>
      </c>
      <c r="H31" s="93">
        <f t="shared" si="13"/>
        <v>97</v>
      </c>
      <c r="I31" s="93">
        <f t="shared" si="14"/>
        <v>136</v>
      </c>
      <c r="J31" s="93">
        <f t="shared" si="15"/>
        <v>175</v>
      </c>
      <c r="K31" s="93">
        <f t="shared" si="16"/>
        <v>214</v>
      </c>
      <c r="L31" s="93">
        <f t="shared" si="17"/>
        <v>253</v>
      </c>
      <c r="M31" s="93">
        <f t="shared" si="18"/>
        <v>292</v>
      </c>
      <c r="N31" s="93">
        <f t="shared" si="19"/>
        <v>331</v>
      </c>
      <c r="O31" s="93">
        <f t="shared" si="20"/>
        <v>370</v>
      </c>
      <c r="P31" s="93">
        <f t="shared" si="21"/>
        <v>409</v>
      </c>
      <c r="Q31" s="93">
        <f t="shared" si="22"/>
        <v>448</v>
      </c>
      <c r="R31" s="93">
        <f t="shared" si="23"/>
        <v>487</v>
      </c>
      <c r="S31" s="93">
        <f t="shared" si="24"/>
        <v>526</v>
      </c>
      <c r="T31" s="93">
        <f t="shared" si="25"/>
        <v>565</v>
      </c>
      <c r="U31" s="93">
        <f t="shared" si="26"/>
        <v>604</v>
      </c>
      <c r="V31" s="93">
        <f t="shared" si="27"/>
        <v>643</v>
      </c>
      <c r="W31" s="93">
        <f t="shared" si="28"/>
        <v>682</v>
      </c>
      <c r="X31" s="93">
        <f t="shared" si="29"/>
        <v>721</v>
      </c>
      <c r="Y31" s="93">
        <f t="shared" si="30"/>
        <v>760</v>
      </c>
      <c r="Z31" s="93">
        <f t="shared" si="31"/>
        <v>799</v>
      </c>
      <c r="AA31" s="93">
        <f t="shared" si="32"/>
        <v>838</v>
      </c>
      <c r="AB31" s="93">
        <f t="shared" si="33"/>
        <v>877</v>
      </c>
      <c r="AC31" s="93">
        <f t="shared" si="34"/>
        <v>916</v>
      </c>
      <c r="AD31" s="93">
        <f t="shared" si="35"/>
        <v>955</v>
      </c>
      <c r="AE31" s="93">
        <f t="shared" si="36"/>
        <v>994</v>
      </c>
      <c r="AF31" s="93">
        <f t="shared" si="4"/>
        <v>1033</v>
      </c>
      <c r="AG31" s="93">
        <f t="shared" si="5"/>
        <v>1072</v>
      </c>
      <c r="AH31" s="93">
        <f t="shared" si="6"/>
        <v>1111</v>
      </c>
      <c r="AI31" s="93">
        <f t="shared" si="7"/>
        <v>1150</v>
      </c>
      <c r="AJ31" s="93">
        <f t="shared" si="8"/>
        <v>1189</v>
      </c>
      <c r="AK31" s="93">
        <f t="shared" si="9"/>
        <v>1228</v>
      </c>
      <c r="AL31" s="93">
        <f t="shared" si="10"/>
        <v>1267</v>
      </c>
      <c r="AM31" s="93">
        <f t="shared" si="11"/>
        <v>1306</v>
      </c>
      <c r="AN31" s="93">
        <f t="shared" si="12"/>
        <v>1345</v>
      </c>
      <c r="AO31" s="90"/>
    </row>
    <row r="32" spans="1:41" outlineLevel="2" x14ac:dyDescent="0.25">
      <c r="A32" s="90"/>
      <c r="B32" s="94" t="s">
        <v>115</v>
      </c>
      <c r="C32" s="90"/>
      <c r="D32" s="90"/>
      <c r="E32" s="90"/>
      <c r="F32" s="93">
        <f t="shared" si="2"/>
        <v>20</v>
      </c>
      <c r="G32" s="93">
        <f t="shared" si="3"/>
        <v>59</v>
      </c>
      <c r="H32" s="93">
        <f t="shared" si="13"/>
        <v>98</v>
      </c>
      <c r="I32" s="93">
        <f t="shared" si="14"/>
        <v>137</v>
      </c>
      <c r="J32" s="93">
        <f t="shared" si="15"/>
        <v>176</v>
      </c>
      <c r="K32" s="93">
        <f t="shared" si="16"/>
        <v>215</v>
      </c>
      <c r="L32" s="93">
        <f t="shared" si="17"/>
        <v>254</v>
      </c>
      <c r="M32" s="93">
        <f t="shared" si="18"/>
        <v>293</v>
      </c>
      <c r="N32" s="93">
        <f t="shared" si="19"/>
        <v>332</v>
      </c>
      <c r="O32" s="93">
        <f t="shared" si="20"/>
        <v>371</v>
      </c>
      <c r="P32" s="93">
        <f t="shared" si="21"/>
        <v>410</v>
      </c>
      <c r="Q32" s="93">
        <f t="shared" si="22"/>
        <v>449</v>
      </c>
      <c r="R32" s="93">
        <f t="shared" si="23"/>
        <v>488</v>
      </c>
      <c r="S32" s="93">
        <f t="shared" si="24"/>
        <v>527</v>
      </c>
      <c r="T32" s="93">
        <f t="shared" si="25"/>
        <v>566</v>
      </c>
      <c r="U32" s="93">
        <f t="shared" si="26"/>
        <v>605</v>
      </c>
      <c r="V32" s="93">
        <f t="shared" si="27"/>
        <v>644</v>
      </c>
      <c r="W32" s="93">
        <f t="shared" si="28"/>
        <v>683</v>
      </c>
      <c r="X32" s="93">
        <f t="shared" si="29"/>
        <v>722</v>
      </c>
      <c r="Y32" s="93">
        <f t="shared" si="30"/>
        <v>761</v>
      </c>
      <c r="Z32" s="93">
        <f t="shared" si="31"/>
        <v>800</v>
      </c>
      <c r="AA32" s="93">
        <f t="shared" si="32"/>
        <v>839</v>
      </c>
      <c r="AB32" s="93">
        <f t="shared" si="33"/>
        <v>878</v>
      </c>
      <c r="AC32" s="93">
        <f t="shared" si="34"/>
        <v>917</v>
      </c>
      <c r="AD32" s="93">
        <f t="shared" si="35"/>
        <v>956</v>
      </c>
      <c r="AE32" s="93">
        <f t="shared" si="36"/>
        <v>995</v>
      </c>
      <c r="AF32" s="93">
        <f t="shared" si="4"/>
        <v>1034</v>
      </c>
      <c r="AG32" s="93">
        <f t="shared" si="5"/>
        <v>1073</v>
      </c>
      <c r="AH32" s="93">
        <f t="shared" si="6"/>
        <v>1112</v>
      </c>
      <c r="AI32" s="93">
        <f t="shared" si="7"/>
        <v>1151</v>
      </c>
      <c r="AJ32" s="93">
        <f t="shared" si="8"/>
        <v>1190</v>
      </c>
      <c r="AK32" s="93">
        <f t="shared" si="9"/>
        <v>1229</v>
      </c>
      <c r="AL32" s="93">
        <f t="shared" si="10"/>
        <v>1268</v>
      </c>
      <c r="AM32" s="93">
        <f t="shared" si="11"/>
        <v>1307</v>
      </c>
      <c r="AN32" s="93">
        <f t="shared" si="12"/>
        <v>1346</v>
      </c>
      <c r="AO32" s="90"/>
    </row>
    <row r="33" spans="1:41" outlineLevel="2" x14ac:dyDescent="0.25">
      <c r="A33" s="90"/>
      <c r="B33" s="94" t="s">
        <v>116</v>
      </c>
      <c r="C33" s="90"/>
      <c r="D33" s="90"/>
      <c r="E33" s="90"/>
      <c r="F33" s="93">
        <f t="shared" si="2"/>
        <v>21</v>
      </c>
      <c r="G33" s="93">
        <f t="shared" si="3"/>
        <v>60</v>
      </c>
      <c r="H33" s="93">
        <f t="shared" si="13"/>
        <v>99</v>
      </c>
      <c r="I33" s="93">
        <f t="shared" si="14"/>
        <v>138</v>
      </c>
      <c r="J33" s="93">
        <f t="shared" si="15"/>
        <v>177</v>
      </c>
      <c r="K33" s="93">
        <f t="shared" si="16"/>
        <v>216</v>
      </c>
      <c r="L33" s="93">
        <f t="shared" si="17"/>
        <v>255</v>
      </c>
      <c r="M33" s="93">
        <f t="shared" si="18"/>
        <v>294</v>
      </c>
      <c r="N33" s="93">
        <f t="shared" si="19"/>
        <v>333</v>
      </c>
      <c r="O33" s="93">
        <f t="shared" si="20"/>
        <v>372</v>
      </c>
      <c r="P33" s="93">
        <f t="shared" si="21"/>
        <v>411</v>
      </c>
      <c r="Q33" s="93">
        <f t="shared" si="22"/>
        <v>450</v>
      </c>
      <c r="R33" s="93">
        <f t="shared" si="23"/>
        <v>489</v>
      </c>
      <c r="S33" s="93">
        <f t="shared" si="24"/>
        <v>528</v>
      </c>
      <c r="T33" s="93">
        <f t="shared" si="25"/>
        <v>567</v>
      </c>
      <c r="U33" s="93">
        <f t="shared" si="26"/>
        <v>606</v>
      </c>
      <c r="V33" s="93">
        <f t="shared" si="27"/>
        <v>645</v>
      </c>
      <c r="W33" s="93">
        <f t="shared" si="28"/>
        <v>684</v>
      </c>
      <c r="X33" s="93">
        <f t="shared" si="29"/>
        <v>723</v>
      </c>
      <c r="Y33" s="93">
        <f t="shared" si="30"/>
        <v>762</v>
      </c>
      <c r="Z33" s="93">
        <f t="shared" si="31"/>
        <v>801</v>
      </c>
      <c r="AA33" s="93">
        <f t="shared" si="32"/>
        <v>840</v>
      </c>
      <c r="AB33" s="93">
        <f t="shared" si="33"/>
        <v>879</v>
      </c>
      <c r="AC33" s="93">
        <f t="shared" si="34"/>
        <v>918</v>
      </c>
      <c r="AD33" s="93">
        <f t="shared" si="35"/>
        <v>957</v>
      </c>
      <c r="AE33" s="93">
        <f t="shared" si="36"/>
        <v>996</v>
      </c>
      <c r="AF33" s="93">
        <f t="shared" si="4"/>
        <v>1035</v>
      </c>
      <c r="AG33" s="93">
        <f t="shared" si="5"/>
        <v>1074</v>
      </c>
      <c r="AH33" s="93">
        <f t="shared" si="6"/>
        <v>1113</v>
      </c>
      <c r="AI33" s="93">
        <f t="shared" si="7"/>
        <v>1152</v>
      </c>
      <c r="AJ33" s="93">
        <f t="shared" si="8"/>
        <v>1191</v>
      </c>
      <c r="AK33" s="93">
        <f t="shared" si="9"/>
        <v>1230</v>
      </c>
      <c r="AL33" s="93">
        <f t="shared" si="10"/>
        <v>1269</v>
      </c>
      <c r="AM33" s="93">
        <f t="shared" si="11"/>
        <v>1308</v>
      </c>
      <c r="AN33" s="93">
        <f t="shared" si="12"/>
        <v>1347</v>
      </c>
      <c r="AO33" s="90"/>
    </row>
    <row r="34" spans="1:41" outlineLevel="2" x14ac:dyDescent="0.25">
      <c r="A34" s="90"/>
      <c r="B34" s="94" t="s">
        <v>117</v>
      </c>
      <c r="C34" s="90"/>
      <c r="D34" s="90"/>
      <c r="E34" s="90"/>
      <c r="F34" s="93">
        <f t="shared" si="2"/>
        <v>22</v>
      </c>
      <c r="G34" s="93">
        <f t="shared" si="3"/>
        <v>61</v>
      </c>
      <c r="H34" s="93">
        <f t="shared" si="13"/>
        <v>100</v>
      </c>
      <c r="I34" s="93">
        <f t="shared" si="14"/>
        <v>139</v>
      </c>
      <c r="J34" s="93">
        <f t="shared" si="15"/>
        <v>178</v>
      </c>
      <c r="K34" s="93">
        <f t="shared" si="16"/>
        <v>217</v>
      </c>
      <c r="L34" s="93">
        <f t="shared" si="17"/>
        <v>256</v>
      </c>
      <c r="M34" s="93">
        <f t="shared" si="18"/>
        <v>295</v>
      </c>
      <c r="N34" s="93">
        <f t="shared" si="19"/>
        <v>334</v>
      </c>
      <c r="O34" s="93">
        <f t="shared" si="20"/>
        <v>373</v>
      </c>
      <c r="P34" s="93">
        <f t="shared" si="21"/>
        <v>412</v>
      </c>
      <c r="Q34" s="93">
        <f t="shared" si="22"/>
        <v>451</v>
      </c>
      <c r="R34" s="93">
        <f t="shared" si="23"/>
        <v>490</v>
      </c>
      <c r="S34" s="93">
        <f t="shared" si="24"/>
        <v>529</v>
      </c>
      <c r="T34" s="93">
        <f t="shared" si="25"/>
        <v>568</v>
      </c>
      <c r="U34" s="93">
        <f t="shared" si="26"/>
        <v>607</v>
      </c>
      <c r="V34" s="93">
        <f t="shared" si="27"/>
        <v>646</v>
      </c>
      <c r="W34" s="93">
        <f t="shared" si="28"/>
        <v>685</v>
      </c>
      <c r="X34" s="93">
        <f t="shared" si="29"/>
        <v>724</v>
      </c>
      <c r="Y34" s="93">
        <f t="shared" si="30"/>
        <v>763</v>
      </c>
      <c r="Z34" s="93">
        <f t="shared" si="31"/>
        <v>802</v>
      </c>
      <c r="AA34" s="93">
        <f t="shared" si="32"/>
        <v>841</v>
      </c>
      <c r="AB34" s="93">
        <f t="shared" si="33"/>
        <v>880</v>
      </c>
      <c r="AC34" s="93">
        <f t="shared" si="34"/>
        <v>919</v>
      </c>
      <c r="AD34" s="93">
        <f t="shared" si="35"/>
        <v>958</v>
      </c>
      <c r="AE34" s="93">
        <f t="shared" si="36"/>
        <v>997</v>
      </c>
      <c r="AF34" s="93">
        <f t="shared" si="4"/>
        <v>1036</v>
      </c>
      <c r="AG34" s="93">
        <f t="shared" si="5"/>
        <v>1075</v>
      </c>
      <c r="AH34" s="93">
        <f t="shared" si="6"/>
        <v>1114</v>
      </c>
      <c r="AI34" s="93">
        <f t="shared" si="7"/>
        <v>1153</v>
      </c>
      <c r="AJ34" s="93">
        <f t="shared" si="8"/>
        <v>1192</v>
      </c>
      <c r="AK34" s="93">
        <f t="shared" si="9"/>
        <v>1231</v>
      </c>
      <c r="AL34" s="93">
        <f t="shared" si="10"/>
        <v>1270</v>
      </c>
      <c r="AM34" s="93">
        <f t="shared" si="11"/>
        <v>1309</v>
      </c>
      <c r="AN34" s="93">
        <f t="shared" si="12"/>
        <v>1348</v>
      </c>
      <c r="AO34" s="90"/>
    </row>
    <row r="35" spans="1:41" outlineLevel="2" x14ac:dyDescent="0.25">
      <c r="A35" s="90"/>
      <c r="B35" s="94" t="s">
        <v>118</v>
      </c>
      <c r="C35" s="90"/>
      <c r="D35" s="90"/>
      <c r="E35" s="90"/>
      <c r="F35" s="93">
        <f t="shared" si="2"/>
        <v>23</v>
      </c>
      <c r="G35" s="93">
        <f t="shared" si="3"/>
        <v>62</v>
      </c>
      <c r="H35" s="93">
        <f t="shared" si="13"/>
        <v>101</v>
      </c>
      <c r="I35" s="93">
        <f t="shared" si="14"/>
        <v>140</v>
      </c>
      <c r="J35" s="93">
        <f t="shared" si="15"/>
        <v>179</v>
      </c>
      <c r="K35" s="93">
        <f t="shared" si="16"/>
        <v>218</v>
      </c>
      <c r="L35" s="93">
        <f t="shared" si="17"/>
        <v>257</v>
      </c>
      <c r="M35" s="93">
        <f t="shared" si="18"/>
        <v>296</v>
      </c>
      <c r="N35" s="93">
        <f t="shared" si="19"/>
        <v>335</v>
      </c>
      <c r="O35" s="93">
        <f t="shared" si="20"/>
        <v>374</v>
      </c>
      <c r="P35" s="93">
        <f t="shared" si="21"/>
        <v>413</v>
      </c>
      <c r="Q35" s="93">
        <f t="shared" si="22"/>
        <v>452</v>
      </c>
      <c r="R35" s="93">
        <f t="shared" si="23"/>
        <v>491</v>
      </c>
      <c r="S35" s="93">
        <f t="shared" si="24"/>
        <v>530</v>
      </c>
      <c r="T35" s="93">
        <f t="shared" si="25"/>
        <v>569</v>
      </c>
      <c r="U35" s="93">
        <f t="shared" si="26"/>
        <v>608</v>
      </c>
      <c r="V35" s="93">
        <f t="shared" si="27"/>
        <v>647</v>
      </c>
      <c r="W35" s="93">
        <f t="shared" si="28"/>
        <v>686</v>
      </c>
      <c r="X35" s="93">
        <f t="shared" si="29"/>
        <v>725</v>
      </c>
      <c r="Y35" s="93">
        <f t="shared" si="30"/>
        <v>764</v>
      </c>
      <c r="Z35" s="93">
        <f t="shared" si="31"/>
        <v>803</v>
      </c>
      <c r="AA35" s="93">
        <f t="shared" si="32"/>
        <v>842</v>
      </c>
      <c r="AB35" s="93">
        <f t="shared" si="33"/>
        <v>881</v>
      </c>
      <c r="AC35" s="93">
        <f t="shared" si="34"/>
        <v>920</v>
      </c>
      <c r="AD35" s="93">
        <f t="shared" si="35"/>
        <v>959</v>
      </c>
      <c r="AE35" s="93">
        <f t="shared" si="36"/>
        <v>998</v>
      </c>
      <c r="AF35" s="93">
        <f t="shared" si="4"/>
        <v>1037</v>
      </c>
      <c r="AG35" s="93">
        <f t="shared" si="5"/>
        <v>1076</v>
      </c>
      <c r="AH35" s="93">
        <f t="shared" si="6"/>
        <v>1115</v>
      </c>
      <c r="AI35" s="93">
        <f t="shared" si="7"/>
        <v>1154</v>
      </c>
      <c r="AJ35" s="93">
        <f t="shared" si="8"/>
        <v>1193</v>
      </c>
      <c r="AK35" s="93">
        <f t="shared" si="9"/>
        <v>1232</v>
      </c>
      <c r="AL35" s="93">
        <f t="shared" si="10"/>
        <v>1271</v>
      </c>
      <c r="AM35" s="93">
        <f t="shared" si="11"/>
        <v>1310</v>
      </c>
      <c r="AN35" s="93">
        <f t="shared" si="12"/>
        <v>1349</v>
      </c>
      <c r="AO35" s="90"/>
    </row>
    <row r="36" spans="1:41" outlineLevel="2" x14ac:dyDescent="0.25">
      <c r="A36" s="90"/>
      <c r="B36" s="94" t="s">
        <v>119</v>
      </c>
      <c r="C36" s="90"/>
      <c r="D36" s="90"/>
      <c r="E36" s="90"/>
      <c r="F36" s="93">
        <f t="shared" si="2"/>
        <v>24</v>
      </c>
      <c r="G36" s="93">
        <f t="shared" si="3"/>
        <v>63</v>
      </c>
      <c r="H36" s="93">
        <f t="shared" si="13"/>
        <v>102</v>
      </c>
      <c r="I36" s="93">
        <f t="shared" si="14"/>
        <v>141</v>
      </c>
      <c r="J36" s="93">
        <f t="shared" si="15"/>
        <v>180</v>
      </c>
      <c r="K36" s="93">
        <f t="shared" si="16"/>
        <v>219</v>
      </c>
      <c r="L36" s="93">
        <f t="shared" si="17"/>
        <v>258</v>
      </c>
      <c r="M36" s="93">
        <f t="shared" si="18"/>
        <v>297</v>
      </c>
      <c r="N36" s="93">
        <f t="shared" si="19"/>
        <v>336</v>
      </c>
      <c r="O36" s="93">
        <f t="shared" si="20"/>
        <v>375</v>
      </c>
      <c r="P36" s="93">
        <f t="shared" si="21"/>
        <v>414</v>
      </c>
      <c r="Q36" s="93">
        <f t="shared" si="22"/>
        <v>453</v>
      </c>
      <c r="R36" s="93">
        <f t="shared" si="23"/>
        <v>492</v>
      </c>
      <c r="S36" s="93">
        <f t="shared" si="24"/>
        <v>531</v>
      </c>
      <c r="T36" s="93">
        <f t="shared" si="25"/>
        <v>570</v>
      </c>
      <c r="U36" s="93">
        <f t="shared" si="26"/>
        <v>609</v>
      </c>
      <c r="V36" s="93">
        <f t="shared" si="27"/>
        <v>648</v>
      </c>
      <c r="W36" s="93">
        <f t="shared" si="28"/>
        <v>687</v>
      </c>
      <c r="X36" s="93">
        <f t="shared" si="29"/>
        <v>726</v>
      </c>
      <c r="Y36" s="93">
        <f t="shared" si="30"/>
        <v>765</v>
      </c>
      <c r="Z36" s="93">
        <f t="shared" si="31"/>
        <v>804</v>
      </c>
      <c r="AA36" s="93">
        <f t="shared" si="32"/>
        <v>843</v>
      </c>
      <c r="AB36" s="93">
        <f t="shared" si="33"/>
        <v>882</v>
      </c>
      <c r="AC36" s="93">
        <f t="shared" si="34"/>
        <v>921</v>
      </c>
      <c r="AD36" s="93">
        <f t="shared" si="35"/>
        <v>960</v>
      </c>
      <c r="AE36" s="93">
        <f t="shared" si="36"/>
        <v>999</v>
      </c>
      <c r="AF36" s="93">
        <f t="shared" si="4"/>
        <v>1038</v>
      </c>
      <c r="AG36" s="93">
        <f t="shared" si="5"/>
        <v>1077</v>
      </c>
      <c r="AH36" s="93">
        <f t="shared" si="6"/>
        <v>1116</v>
      </c>
      <c r="AI36" s="93">
        <f t="shared" si="7"/>
        <v>1155</v>
      </c>
      <c r="AJ36" s="93">
        <f t="shared" si="8"/>
        <v>1194</v>
      </c>
      <c r="AK36" s="93">
        <f t="shared" si="9"/>
        <v>1233</v>
      </c>
      <c r="AL36" s="93">
        <f t="shared" si="10"/>
        <v>1272</v>
      </c>
      <c r="AM36" s="93">
        <f t="shared" si="11"/>
        <v>1311</v>
      </c>
      <c r="AN36" s="93">
        <f t="shared" si="12"/>
        <v>1350</v>
      </c>
      <c r="AO36" s="90"/>
    </row>
    <row r="37" spans="1:41" outlineLevel="2" x14ac:dyDescent="0.25">
      <c r="A37" s="90"/>
      <c r="B37" s="94" t="s">
        <v>120</v>
      </c>
      <c r="C37" s="90"/>
      <c r="D37" s="90"/>
      <c r="E37" s="90"/>
      <c r="F37" s="93">
        <f t="shared" si="2"/>
        <v>25</v>
      </c>
      <c r="G37" s="93">
        <f t="shared" si="3"/>
        <v>64</v>
      </c>
      <c r="H37" s="93">
        <f t="shared" si="13"/>
        <v>103</v>
      </c>
      <c r="I37" s="93">
        <f t="shared" si="14"/>
        <v>142</v>
      </c>
      <c r="J37" s="93">
        <f t="shared" si="15"/>
        <v>181</v>
      </c>
      <c r="K37" s="93">
        <f t="shared" si="16"/>
        <v>220</v>
      </c>
      <c r="L37" s="93">
        <f t="shared" si="17"/>
        <v>259</v>
      </c>
      <c r="M37" s="93">
        <f t="shared" si="18"/>
        <v>298</v>
      </c>
      <c r="N37" s="93">
        <f t="shared" si="19"/>
        <v>337</v>
      </c>
      <c r="O37" s="93">
        <f t="shared" si="20"/>
        <v>376</v>
      </c>
      <c r="P37" s="93">
        <f t="shared" si="21"/>
        <v>415</v>
      </c>
      <c r="Q37" s="93">
        <f t="shared" si="22"/>
        <v>454</v>
      </c>
      <c r="R37" s="93">
        <f t="shared" si="23"/>
        <v>493</v>
      </c>
      <c r="S37" s="93">
        <f t="shared" si="24"/>
        <v>532</v>
      </c>
      <c r="T37" s="93">
        <f t="shared" si="25"/>
        <v>571</v>
      </c>
      <c r="U37" s="93">
        <f t="shared" si="26"/>
        <v>610</v>
      </c>
      <c r="V37" s="93">
        <f t="shared" si="27"/>
        <v>649</v>
      </c>
      <c r="W37" s="93">
        <f t="shared" si="28"/>
        <v>688</v>
      </c>
      <c r="X37" s="93">
        <f t="shared" si="29"/>
        <v>727</v>
      </c>
      <c r="Y37" s="93">
        <f t="shared" si="30"/>
        <v>766</v>
      </c>
      <c r="Z37" s="93">
        <f t="shared" si="31"/>
        <v>805</v>
      </c>
      <c r="AA37" s="93">
        <f t="shared" si="32"/>
        <v>844</v>
      </c>
      <c r="AB37" s="93">
        <f t="shared" si="33"/>
        <v>883</v>
      </c>
      <c r="AC37" s="93">
        <f t="shared" si="34"/>
        <v>922</v>
      </c>
      <c r="AD37" s="93">
        <f t="shared" si="35"/>
        <v>961</v>
      </c>
      <c r="AE37" s="93">
        <f t="shared" si="36"/>
        <v>1000</v>
      </c>
      <c r="AF37" s="93">
        <f t="shared" si="4"/>
        <v>1039</v>
      </c>
      <c r="AG37" s="93">
        <f t="shared" si="5"/>
        <v>1078</v>
      </c>
      <c r="AH37" s="93">
        <f t="shared" si="6"/>
        <v>1117</v>
      </c>
      <c r="AI37" s="93">
        <f t="shared" si="7"/>
        <v>1156</v>
      </c>
      <c r="AJ37" s="93">
        <f t="shared" si="8"/>
        <v>1195</v>
      </c>
      <c r="AK37" s="93">
        <f t="shared" si="9"/>
        <v>1234</v>
      </c>
      <c r="AL37" s="93">
        <f t="shared" si="10"/>
        <v>1273</v>
      </c>
      <c r="AM37" s="93">
        <f t="shared" si="11"/>
        <v>1312</v>
      </c>
      <c r="AN37" s="93">
        <f t="shared" si="12"/>
        <v>1351</v>
      </c>
      <c r="AO37" s="90"/>
    </row>
    <row r="38" spans="1:41" outlineLevel="2" x14ac:dyDescent="0.25">
      <c r="A38" s="90"/>
      <c r="B38" s="94" t="s">
        <v>121</v>
      </c>
      <c r="C38" s="90"/>
      <c r="D38" s="90"/>
      <c r="E38" s="90"/>
      <c r="F38" s="93">
        <f t="shared" si="2"/>
        <v>26</v>
      </c>
      <c r="G38" s="93">
        <f t="shared" si="3"/>
        <v>65</v>
      </c>
      <c r="H38" s="93">
        <f t="shared" si="13"/>
        <v>104</v>
      </c>
      <c r="I38" s="93">
        <f t="shared" si="14"/>
        <v>143</v>
      </c>
      <c r="J38" s="93">
        <f t="shared" si="15"/>
        <v>182</v>
      </c>
      <c r="K38" s="93">
        <f t="shared" si="16"/>
        <v>221</v>
      </c>
      <c r="L38" s="93">
        <f t="shared" si="17"/>
        <v>260</v>
      </c>
      <c r="M38" s="93">
        <f t="shared" si="18"/>
        <v>299</v>
      </c>
      <c r="N38" s="93">
        <f t="shared" si="19"/>
        <v>338</v>
      </c>
      <c r="O38" s="93">
        <f t="shared" si="20"/>
        <v>377</v>
      </c>
      <c r="P38" s="93">
        <f t="shared" si="21"/>
        <v>416</v>
      </c>
      <c r="Q38" s="93">
        <f t="shared" si="22"/>
        <v>455</v>
      </c>
      <c r="R38" s="93">
        <f t="shared" si="23"/>
        <v>494</v>
      </c>
      <c r="S38" s="93">
        <f t="shared" si="24"/>
        <v>533</v>
      </c>
      <c r="T38" s="93">
        <f t="shared" si="25"/>
        <v>572</v>
      </c>
      <c r="U38" s="93">
        <f t="shared" si="26"/>
        <v>611</v>
      </c>
      <c r="V38" s="93">
        <f t="shared" si="27"/>
        <v>650</v>
      </c>
      <c r="W38" s="93">
        <f t="shared" si="28"/>
        <v>689</v>
      </c>
      <c r="X38" s="93">
        <f t="shared" si="29"/>
        <v>728</v>
      </c>
      <c r="Y38" s="93">
        <f t="shared" si="30"/>
        <v>767</v>
      </c>
      <c r="Z38" s="93">
        <f t="shared" si="31"/>
        <v>806</v>
      </c>
      <c r="AA38" s="93">
        <f t="shared" si="32"/>
        <v>845</v>
      </c>
      <c r="AB38" s="93">
        <f t="shared" si="33"/>
        <v>884</v>
      </c>
      <c r="AC38" s="93">
        <f t="shared" si="34"/>
        <v>923</v>
      </c>
      <c r="AD38" s="93">
        <f t="shared" si="35"/>
        <v>962</v>
      </c>
      <c r="AE38" s="93">
        <f t="shared" si="36"/>
        <v>1001</v>
      </c>
      <c r="AF38" s="93">
        <f t="shared" si="4"/>
        <v>1040</v>
      </c>
      <c r="AG38" s="93">
        <f t="shared" si="5"/>
        <v>1079</v>
      </c>
      <c r="AH38" s="93">
        <f t="shared" si="6"/>
        <v>1118</v>
      </c>
      <c r="AI38" s="93">
        <f t="shared" si="7"/>
        <v>1157</v>
      </c>
      <c r="AJ38" s="93">
        <f t="shared" si="8"/>
        <v>1196</v>
      </c>
      <c r="AK38" s="93">
        <f t="shared" si="9"/>
        <v>1235</v>
      </c>
      <c r="AL38" s="93">
        <f t="shared" si="10"/>
        <v>1274</v>
      </c>
      <c r="AM38" s="93">
        <f t="shared" si="11"/>
        <v>1313</v>
      </c>
      <c r="AN38" s="93">
        <f t="shared" si="12"/>
        <v>1352</v>
      </c>
      <c r="AO38" s="90"/>
    </row>
    <row r="39" spans="1:41" outlineLevel="2" x14ac:dyDescent="0.25">
      <c r="A39" s="90"/>
      <c r="B39" s="94" t="s">
        <v>122</v>
      </c>
      <c r="C39" s="90"/>
      <c r="D39" s="90"/>
      <c r="E39" s="90"/>
      <c r="F39" s="93">
        <f t="shared" si="2"/>
        <v>27</v>
      </c>
      <c r="G39" s="93">
        <f t="shared" si="3"/>
        <v>66</v>
      </c>
      <c r="H39" s="93">
        <f t="shared" si="13"/>
        <v>105</v>
      </c>
      <c r="I39" s="93">
        <f t="shared" si="14"/>
        <v>144</v>
      </c>
      <c r="J39" s="93">
        <f t="shared" si="15"/>
        <v>183</v>
      </c>
      <c r="K39" s="93">
        <f t="shared" si="16"/>
        <v>222</v>
      </c>
      <c r="L39" s="93">
        <f t="shared" si="17"/>
        <v>261</v>
      </c>
      <c r="M39" s="93">
        <f t="shared" si="18"/>
        <v>300</v>
      </c>
      <c r="N39" s="93">
        <f t="shared" si="19"/>
        <v>339</v>
      </c>
      <c r="O39" s="93">
        <f t="shared" si="20"/>
        <v>378</v>
      </c>
      <c r="P39" s="93">
        <f t="shared" si="21"/>
        <v>417</v>
      </c>
      <c r="Q39" s="93">
        <f t="shared" si="22"/>
        <v>456</v>
      </c>
      <c r="R39" s="93">
        <f t="shared" si="23"/>
        <v>495</v>
      </c>
      <c r="S39" s="93">
        <f t="shared" si="24"/>
        <v>534</v>
      </c>
      <c r="T39" s="93">
        <f t="shared" si="25"/>
        <v>573</v>
      </c>
      <c r="U39" s="93">
        <f t="shared" si="26"/>
        <v>612</v>
      </c>
      <c r="V39" s="93">
        <f t="shared" si="27"/>
        <v>651</v>
      </c>
      <c r="W39" s="93">
        <f t="shared" si="28"/>
        <v>690</v>
      </c>
      <c r="X39" s="93">
        <f t="shared" si="29"/>
        <v>729</v>
      </c>
      <c r="Y39" s="93">
        <f t="shared" si="30"/>
        <v>768</v>
      </c>
      <c r="Z39" s="93">
        <f t="shared" si="31"/>
        <v>807</v>
      </c>
      <c r="AA39" s="93">
        <f t="shared" si="32"/>
        <v>846</v>
      </c>
      <c r="AB39" s="93">
        <f t="shared" si="33"/>
        <v>885</v>
      </c>
      <c r="AC39" s="93">
        <f t="shared" si="34"/>
        <v>924</v>
      </c>
      <c r="AD39" s="93">
        <f t="shared" si="35"/>
        <v>963</v>
      </c>
      <c r="AE39" s="93">
        <f t="shared" si="36"/>
        <v>1002</v>
      </c>
      <c r="AF39" s="93">
        <f t="shared" si="4"/>
        <v>1041</v>
      </c>
      <c r="AG39" s="93">
        <f t="shared" si="5"/>
        <v>1080</v>
      </c>
      <c r="AH39" s="93">
        <f t="shared" si="6"/>
        <v>1119</v>
      </c>
      <c r="AI39" s="93">
        <f t="shared" si="7"/>
        <v>1158</v>
      </c>
      <c r="AJ39" s="93">
        <f t="shared" si="8"/>
        <v>1197</v>
      </c>
      <c r="AK39" s="93">
        <f t="shared" si="9"/>
        <v>1236</v>
      </c>
      <c r="AL39" s="93">
        <f t="shared" si="10"/>
        <v>1275</v>
      </c>
      <c r="AM39" s="93">
        <f t="shared" si="11"/>
        <v>1314</v>
      </c>
      <c r="AN39" s="93">
        <f t="shared" si="12"/>
        <v>1353</v>
      </c>
      <c r="AO39" s="90"/>
    </row>
    <row r="40" spans="1:41" outlineLevel="2" x14ac:dyDescent="0.25">
      <c r="A40" s="90"/>
      <c r="B40" s="94" t="s">
        <v>123</v>
      </c>
      <c r="C40" s="90"/>
      <c r="D40" s="90"/>
      <c r="E40" s="90"/>
      <c r="F40" s="93">
        <f t="shared" si="2"/>
        <v>28</v>
      </c>
      <c r="G40" s="93">
        <f t="shared" si="3"/>
        <v>67</v>
      </c>
      <c r="H40" s="93">
        <f t="shared" si="13"/>
        <v>106</v>
      </c>
      <c r="I40" s="93">
        <f t="shared" si="14"/>
        <v>145</v>
      </c>
      <c r="J40" s="93">
        <f t="shared" si="15"/>
        <v>184</v>
      </c>
      <c r="K40" s="93">
        <f t="shared" si="16"/>
        <v>223</v>
      </c>
      <c r="L40" s="93">
        <f t="shared" si="17"/>
        <v>262</v>
      </c>
      <c r="M40" s="93">
        <f t="shared" si="18"/>
        <v>301</v>
      </c>
      <c r="N40" s="93">
        <f t="shared" si="19"/>
        <v>340</v>
      </c>
      <c r="O40" s="93">
        <f t="shared" si="20"/>
        <v>379</v>
      </c>
      <c r="P40" s="93">
        <f t="shared" si="21"/>
        <v>418</v>
      </c>
      <c r="Q40" s="93">
        <f t="shared" si="22"/>
        <v>457</v>
      </c>
      <c r="R40" s="93">
        <f t="shared" si="23"/>
        <v>496</v>
      </c>
      <c r="S40" s="93">
        <f t="shared" si="24"/>
        <v>535</v>
      </c>
      <c r="T40" s="93">
        <f t="shared" si="25"/>
        <v>574</v>
      </c>
      <c r="U40" s="93">
        <f t="shared" si="26"/>
        <v>613</v>
      </c>
      <c r="V40" s="93">
        <f t="shared" si="27"/>
        <v>652</v>
      </c>
      <c r="W40" s="93">
        <f t="shared" si="28"/>
        <v>691</v>
      </c>
      <c r="X40" s="93">
        <f t="shared" si="29"/>
        <v>730</v>
      </c>
      <c r="Y40" s="93">
        <f t="shared" si="30"/>
        <v>769</v>
      </c>
      <c r="Z40" s="93">
        <f t="shared" si="31"/>
        <v>808</v>
      </c>
      <c r="AA40" s="93">
        <f t="shared" si="32"/>
        <v>847</v>
      </c>
      <c r="AB40" s="93">
        <f t="shared" si="33"/>
        <v>886</v>
      </c>
      <c r="AC40" s="93">
        <f t="shared" si="34"/>
        <v>925</v>
      </c>
      <c r="AD40" s="93">
        <f t="shared" si="35"/>
        <v>964</v>
      </c>
      <c r="AE40" s="93">
        <f t="shared" si="36"/>
        <v>1003</v>
      </c>
      <c r="AF40" s="93">
        <f t="shared" si="4"/>
        <v>1042</v>
      </c>
      <c r="AG40" s="93">
        <f t="shared" si="5"/>
        <v>1081</v>
      </c>
      <c r="AH40" s="93">
        <f t="shared" si="6"/>
        <v>1120</v>
      </c>
      <c r="AI40" s="93">
        <f t="shared" si="7"/>
        <v>1159</v>
      </c>
      <c r="AJ40" s="93">
        <f t="shared" si="8"/>
        <v>1198</v>
      </c>
      <c r="AK40" s="93">
        <f t="shared" si="9"/>
        <v>1237</v>
      </c>
      <c r="AL40" s="93">
        <f t="shared" si="10"/>
        <v>1276</v>
      </c>
      <c r="AM40" s="93">
        <f t="shared" si="11"/>
        <v>1315</v>
      </c>
      <c r="AN40" s="93">
        <f t="shared" si="12"/>
        <v>1354</v>
      </c>
      <c r="AO40" s="90"/>
    </row>
    <row r="41" spans="1:41" outlineLevel="2" x14ac:dyDescent="0.25">
      <c r="A41" s="90"/>
      <c r="B41" s="94" t="s">
        <v>124</v>
      </c>
      <c r="C41" s="90"/>
      <c r="D41" s="90"/>
      <c r="E41" s="90"/>
      <c r="F41" s="93">
        <f t="shared" si="2"/>
        <v>29</v>
      </c>
      <c r="G41" s="93">
        <f t="shared" si="3"/>
        <v>68</v>
      </c>
      <c r="H41" s="93">
        <f t="shared" si="13"/>
        <v>107</v>
      </c>
      <c r="I41" s="93">
        <f t="shared" si="14"/>
        <v>146</v>
      </c>
      <c r="J41" s="93">
        <f t="shared" si="15"/>
        <v>185</v>
      </c>
      <c r="K41" s="93">
        <f t="shared" si="16"/>
        <v>224</v>
      </c>
      <c r="L41" s="93">
        <f t="shared" si="17"/>
        <v>263</v>
      </c>
      <c r="M41" s="93">
        <f t="shared" si="18"/>
        <v>302</v>
      </c>
      <c r="N41" s="93">
        <f t="shared" si="19"/>
        <v>341</v>
      </c>
      <c r="O41" s="93">
        <f t="shared" si="20"/>
        <v>380</v>
      </c>
      <c r="P41" s="93">
        <f t="shared" si="21"/>
        <v>419</v>
      </c>
      <c r="Q41" s="93">
        <f t="shared" si="22"/>
        <v>458</v>
      </c>
      <c r="R41" s="93">
        <f t="shared" si="23"/>
        <v>497</v>
      </c>
      <c r="S41" s="93">
        <f t="shared" si="24"/>
        <v>536</v>
      </c>
      <c r="T41" s="93">
        <f t="shared" si="25"/>
        <v>575</v>
      </c>
      <c r="U41" s="93">
        <f t="shared" si="26"/>
        <v>614</v>
      </c>
      <c r="V41" s="93">
        <f t="shared" si="27"/>
        <v>653</v>
      </c>
      <c r="W41" s="93">
        <f t="shared" si="28"/>
        <v>692</v>
      </c>
      <c r="X41" s="93">
        <f t="shared" si="29"/>
        <v>731</v>
      </c>
      <c r="Y41" s="93">
        <f t="shared" si="30"/>
        <v>770</v>
      </c>
      <c r="Z41" s="93">
        <f t="shared" si="31"/>
        <v>809</v>
      </c>
      <c r="AA41" s="93">
        <f t="shared" si="32"/>
        <v>848</v>
      </c>
      <c r="AB41" s="93">
        <f t="shared" si="33"/>
        <v>887</v>
      </c>
      <c r="AC41" s="93">
        <f t="shared" si="34"/>
        <v>926</v>
      </c>
      <c r="AD41" s="93">
        <f t="shared" si="35"/>
        <v>965</v>
      </c>
      <c r="AE41" s="93">
        <f t="shared" si="36"/>
        <v>1004</v>
      </c>
      <c r="AF41" s="93">
        <f t="shared" si="4"/>
        <v>1043</v>
      </c>
      <c r="AG41" s="93">
        <f t="shared" si="5"/>
        <v>1082</v>
      </c>
      <c r="AH41" s="93">
        <f t="shared" si="6"/>
        <v>1121</v>
      </c>
      <c r="AI41" s="93">
        <f t="shared" si="7"/>
        <v>1160</v>
      </c>
      <c r="AJ41" s="93">
        <f t="shared" si="8"/>
        <v>1199</v>
      </c>
      <c r="AK41" s="93">
        <f t="shared" si="9"/>
        <v>1238</v>
      </c>
      <c r="AL41" s="93">
        <f t="shared" si="10"/>
        <v>1277</v>
      </c>
      <c r="AM41" s="93">
        <f t="shared" si="11"/>
        <v>1316</v>
      </c>
      <c r="AN41" s="93">
        <f t="shared" si="12"/>
        <v>1355</v>
      </c>
      <c r="AO41" s="90"/>
    </row>
    <row r="42" spans="1:41" outlineLevel="2" x14ac:dyDescent="0.25">
      <c r="A42" s="90"/>
      <c r="B42" s="94" t="s">
        <v>125</v>
      </c>
      <c r="C42" s="90"/>
      <c r="D42" s="90"/>
      <c r="E42" s="90"/>
      <c r="F42" s="93">
        <f t="shared" si="2"/>
        <v>30</v>
      </c>
      <c r="G42" s="93">
        <f t="shared" si="3"/>
        <v>69</v>
      </c>
      <c r="H42" s="93">
        <f t="shared" si="13"/>
        <v>108</v>
      </c>
      <c r="I42" s="93">
        <f t="shared" si="14"/>
        <v>147</v>
      </c>
      <c r="J42" s="93">
        <f t="shared" si="15"/>
        <v>186</v>
      </c>
      <c r="K42" s="93">
        <f t="shared" si="16"/>
        <v>225</v>
      </c>
      <c r="L42" s="93">
        <f t="shared" si="17"/>
        <v>264</v>
      </c>
      <c r="M42" s="93">
        <f t="shared" si="18"/>
        <v>303</v>
      </c>
      <c r="N42" s="93">
        <f t="shared" si="19"/>
        <v>342</v>
      </c>
      <c r="O42" s="93">
        <f t="shared" si="20"/>
        <v>381</v>
      </c>
      <c r="P42" s="93">
        <f t="shared" si="21"/>
        <v>420</v>
      </c>
      <c r="Q42" s="93">
        <f t="shared" si="22"/>
        <v>459</v>
      </c>
      <c r="R42" s="93">
        <f t="shared" si="23"/>
        <v>498</v>
      </c>
      <c r="S42" s="93">
        <f t="shared" si="24"/>
        <v>537</v>
      </c>
      <c r="T42" s="93">
        <f t="shared" si="25"/>
        <v>576</v>
      </c>
      <c r="U42" s="93">
        <f t="shared" si="26"/>
        <v>615</v>
      </c>
      <c r="V42" s="93">
        <f t="shared" si="27"/>
        <v>654</v>
      </c>
      <c r="W42" s="93">
        <f t="shared" si="28"/>
        <v>693</v>
      </c>
      <c r="X42" s="93">
        <f t="shared" si="29"/>
        <v>732</v>
      </c>
      <c r="Y42" s="93">
        <f t="shared" si="30"/>
        <v>771</v>
      </c>
      <c r="Z42" s="93">
        <f t="shared" si="31"/>
        <v>810</v>
      </c>
      <c r="AA42" s="93">
        <f t="shared" si="32"/>
        <v>849</v>
      </c>
      <c r="AB42" s="93">
        <f t="shared" si="33"/>
        <v>888</v>
      </c>
      <c r="AC42" s="93">
        <f t="shared" si="34"/>
        <v>927</v>
      </c>
      <c r="AD42" s="93">
        <f t="shared" si="35"/>
        <v>966</v>
      </c>
      <c r="AE42" s="93">
        <f t="shared" si="36"/>
        <v>1005</v>
      </c>
      <c r="AF42" s="93">
        <f t="shared" si="4"/>
        <v>1044</v>
      </c>
      <c r="AG42" s="93">
        <f t="shared" si="5"/>
        <v>1083</v>
      </c>
      <c r="AH42" s="93">
        <f t="shared" si="6"/>
        <v>1122</v>
      </c>
      <c r="AI42" s="93">
        <f t="shared" si="7"/>
        <v>1161</v>
      </c>
      <c r="AJ42" s="93">
        <f t="shared" si="8"/>
        <v>1200</v>
      </c>
      <c r="AK42" s="93">
        <f t="shared" si="9"/>
        <v>1239</v>
      </c>
      <c r="AL42" s="93">
        <f t="shared" si="10"/>
        <v>1278</v>
      </c>
      <c r="AM42" s="93">
        <f t="shared" si="11"/>
        <v>1317</v>
      </c>
      <c r="AN42" s="93">
        <f t="shared" si="12"/>
        <v>1356</v>
      </c>
      <c r="AO42" s="90"/>
    </row>
    <row r="43" spans="1:41" outlineLevel="2" x14ac:dyDescent="0.25">
      <c r="A43" s="90"/>
      <c r="B43" s="94" t="s">
        <v>126</v>
      </c>
      <c r="C43" s="90"/>
      <c r="D43" s="90"/>
      <c r="E43" s="90"/>
      <c r="F43" s="93">
        <f t="shared" si="2"/>
        <v>31</v>
      </c>
      <c r="G43" s="93">
        <f t="shared" si="3"/>
        <v>70</v>
      </c>
      <c r="H43" s="93">
        <f t="shared" si="13"/>
        <v>109</v>
      </c>
      <c r="I43" s="93">
        <f t="shared" si="14"/>
        <v>148</v>
      </c>
      <c r="J43" s="93">
        <f t="shared" si="15"/>
        <v>187</v>
      </c>
      <c r="K43" s="93">
        <f t="shared" si="16"/>
        <v>226</v>
      </c>
      <c r="L43" s="93">
        <f t="shared" si="17"/>
        <v>265</v>
      </c>
      <c r="M43" s="93">
        <f t="shared" si="18"/>
        <v>304</v>
      </c>
      <c r="N43" s="93">
        <f t="shared" si="19"/>
        <v>343</v>
      </c>
      <c r="O43" s="93">
        <f t="shared" si="20"/>
        <v>382</v>
      </c>
      <c r="P43" s="93">
        <f t="shared" si="21"/>
        <v>421</v>
      </c>
      <c r="Q43" s="93">
        <f t="shared" si="22"/>
        <v>460</v>
      </c>
      <c r="R43" s="93">
        <f t="shared" si="23"/>
        <v>499</v>
      </c>
      <c r="S43" s="93">
        <f t="shared" si="24"/>
        <v>538</v>
      </c>
      <c r="T43" s="93">
        <f t="shared" si="25"/>
        <v>577</v>
      </c>
      <c r="U43" s="93">
        <f t="shared" si="26"/>
        <v>616</v>
      </c>
      <c r="V43" s="93">
        <f t="shared" si="27"/>
        <v>655</v>
      </c>
      <c r="W43" s="93">
        <f t="shared" si="28"/>
        <v>694</v>
      </c>
      <c r="X43" s="93">
        <f t="shared" si="29"/>
        <v>733</v>
      </c>
      <c r="Y43" s="93">
        <f t="shared" si="30"/>
        <v>772</v>
      </c>
      <c r="Z43" s="93">
        <f t="shared" si="31"/>
        <v>811</v>
      </c>
      <c r="AA43" s="93">
        <f t="shared" si="32"/>
        <v>850</v>
      </c>
      <c r="AB43" s="93">
        <f t="shared" si="33"/>
        <v>889</v>
      </c>
      <c r="AC43" s="93">
        <f t="shared" si="34"/>
        <v>928</v>
      </c>
      <c r="AD43" s="93">
        <f t="shared" si="35"/>
        <v>967</v>
      </c>
      <c r="AE43" s="93">
        <f t="shared" si="36"/>
        <v>1006</v>
      </c>
      <c r="AF43" s="93">
        <f t="shared" si="4"/>
        <v>1045</v>
      </c>
      <c r="AG43" s="93">
        <f t="shared" si="5"/>
        <v>1084</v>
      </c>
      <c r="AH43" s="93">
        <f t="shared" si="6"/>
        <v>1123</v>
      </c>
      <c r="AI43" s="93">
        <f t="shared" si="7"/>
        <v>1162</v>
      </c>
      <c r="AJ43" s="93">
        <f t="shared" si="8"/>
        <v>1201</v>
      </c>
      <c r="AK43" s="93">
        <f t="shared" si="9"/>
        <v>1240</v>
      </c>
      <c r="AL43" s="93">
        <f t="shared" si="10"/>
        <v>1279</v>
      </c>
      <c r="AM43" s="93">
        <f t="shared" si="11"/>
        <v>1318</v>
      </c>
      <c r="AN43" s="93">
        <f t="shared" si="12"/>
        <v>1357</v>
      </c>
      <c r="AO43" s="90"/>
    </row>
    <row r="44" spans="1:41" outlineLevel="2" x14ac:dyDescent="0.25">
      <c r="A44" s="90"/>
      <c r="B44" s="94" t="s">
        <v>127</v>
      </c>
      <c r="C44" s="90"/>
      <c r="D44" s="90"/>
      <c r="E44" s="90"/>
      <c r="F44" s="93">
        <f t="shared" si="2"/>
        <v>32</v>
      </c>
      <c r="G44" s="93">
        <f t="shared" si="3"/>
        <v>71</v>
      </c>
      <c r="H44" s="93">
        <f t="shared" si="13"/>
        <v>110</v>
      </c>
      <c r="I44" s="93">
        <f t="shared" si="14"/>
        <v>149</v>
      </c>
      <c r="J44" s="93">
        <f t="shared" si="15"/>
        <v>188</v>
      </c>
      <c r="K44" s="93">
        <f t="shared" si="16"/>
        <v>227</v>
      </c>
      <c r="L44" s="93">
        <f t="shared" si="17"/>
        <v>266</v>
      </c>
      <c r="M44" s="93">
        <f t="shared" si="18"/>
        <v>305</v>
      </c>
      <c r="N44" s="93">
        <f t="shared" si="19"/>
        <v>344</v>
      </c>
      <c r="O44" s="93">
        <f t="shared" si="20"/>
        <v>383</v>
      </c>
      <c r="P44" s="93">
        <f t="shared" si="21"/>
        <v>422</v>
      </c>
      <c r="Q44" s="93">
        <f t="shared" si="22"/>
        <v>461</v>
      </c>
      <c r="R44" s="93">
        <f t="shared" si="23"/>
        <v>500</v>
      </c>
      <c r="S44" s="93">
        <f t="shared" si="24"/>
        <v>539</v>
      </c>
      <c r="T44" s="93">
        <f t="shared" si="25"/>
        <v>578</v>
      </c>
      <c r="U44" s="93">
        <f t="shared" si="26"/>
        <v>617</v>
      </c>
      <c r="V44" s="93">
        <f t="shared" si="27"/>
        <v>656</v>
      </c>
      <c r="W44" s="93">
        <f t="shared" si="28"/>
        <v>695</v>
      </c>
      <c r="X44" s="93">
        <f t="shared" si="29"/>
        <v>734</v>
      </c>
      <c r="Y44" s="93">
        <f t="shared" si="30"/>
        <v>773</v>
      </c>
      <c r="Z44" s="93">
        <f t="shared" si="31"/>
        <v>812</v>
      </c>
      <c r="AA44" s="93">
        <f t="shared" si="32"/>
        <v>851</v>
      </c>
      <c r="AB44" s="93">
        <f t="shared" si="33"/>
        <v>890</v>
      </c>
      <c r="AC44" s="93">
        <f t="shared" si="34"/>
        <v>929</v>
      </c>
      <c r="AD44" s="93">
        <f t="shared" si="35"/>
        <v>968</v>
      </c>
      <c r="AE44" s="93">
        <f t="shared" si="36"/>
        <v>1007</v>
      </c>
      <c r="AF44" s="93">
        <f t="shared" si="4"/>
        <v>1046</v>
      </c>
      <c r="AG44" s="93">
        <f t="shared" si="5"/>
        <v>1085</v>
      </c>
      <c r="AH44" s="93">
        <f t="shared" si="6"/>
        <v>1124</v>
      </c>
      <c r="AI44" s="93">
        <f t="shared" si="7"/>
        <v>1163</v>
      </c>
      <c r="AJ44" s="93">
        <f t="shared" si="8"/>
        <v>1202</v>
      </c>
      <c r="AK44" s="93">
        <f t="shared" si="9"/>
        <v>1241</v>
      </c>
      <c r="AL44" s="93">
        <f t="shared" si="10"/>
        <v>1280</v>
      </c>
      <c r="AM44" s="93">
        <f t="shared" si="11"/>
        <v>1319</v>
      </c>
      <c r="AN44" s="93">
        <f t="shared" si="12"/>
        <v>1358</v>
      </c>
      <c r="AO44" s="90"/>
    </row>
    <row r="45" spans="1:41" outlineLevel="2" x14ac:dyDescent="0.25">
      <c r="A45" s="90"/>
      <c r="B45" s="94" t="s">
        <v>128</v>
      </c>
      <c r="C45" s="90"/>
      <c r="D45" s="90"/>
      <c r="E45" s="90"/>
      <c r="F45" s="93">
        <f t="shared" si="2"/>
        <v>33</v>
      </c>
      <c r="G45" s="93">
        <f t="shared" si="3"/>
        <v>72</v>
      </c>
      <c r="H45" s="93">
        <f t="shared" si="13"/>
        <v>111</v>
      </c>
      <c r="I45" s="93">
        <f t="shared" si="14"/>
        <v>150</v>
      </c>
      <c r="J45" s="93">
        <f t="shared" si="15"/>
        <v>189</v>
      </c>
      <c r="K45" s="93">
        <f t="shared" si="16"/>
        <v>228</v>
      </c>
      <c r="L45" s="93">
        <f t="shared" si="17"/>
        <v>267</v>
      </c>
      <c r="M45" s="93">
        <f t="shared" si="18"/>
        <v>306</v>
      </c>
      <c r="N45" s="93">
        <f t="shared" si="19"/>
        <v>345</v>
      </c>
      <c r="O45" s="93">
        <f t="shared" si="20"/>
        <v>384</v>
      </c>
      <c r="P45" s="93">
        <f t="shared" si="21"/>
        <v>423</v>
      </c>
      <c r="Q45" s="93">
        <f t="shared" si="22"/>
        <v>462</v>
      </c>
      <c r="R45" s="93">
        <f t="shared" si="23"/>
        <v>501</v>
      </c>
      <c r="S45" s="93">
        <f t="shared" si="24"/>
        <v>540</v>
      </c>
      <c r="T45" s="93">
        <f t="shared" si="25"/>
        <v>579</v>
      </c>
      <c r="U45" s="93">
        <f t="shared" si="26"/>
        <v>618</v>
      </c>
      <c r="V45" s="93">
        <f t="shared" si="27"/>
        <v>657</v>
      </c>
      <c r="W45" s="93">
        <f t="shared" si="28"/>
        <v>696</v>
      </c>
      <c r="X45" s="93">
        <f t="shared" si="29"/>
        <v>735</v>
      </c>
      <c r="Y45" s="93">
        <f t="shared" si="30"/>
        <v>774</v>
      </c>
      <c r="Z45" s="93">
        <f t="shared" si="31"/>
        <v>813</v>
      </c>
      <c r="AA45" s="93">
        <f t="shared" si="32"/>
        <v>852</v>
      </c>
      <c r="AB45" s="93">
        <f t="shared" si="33"/>
        <v>891</v>
      </c>
      <c r="AC45" s="93">
        <f t="shared" si="34"/>
        <v>930</v>
      </c>
      <c r="AD45" s="93">
        <f t="shared" si="35"/>
        <v>969</v>
      </c>
      <c r="AE45" s="93">
        <f t="shared" si="36"/>
        <v>1008</v>
      </c>
      <c r="AF45" s="93">
        <f t="shared" si="4"/>
        <v>1047</v>
      </c>
      <c r="AG45" s="93">
        <f t="shared" si="5"/>
        <v>1086</v>
      </c>
      <c r="AH45" s="93">
        <f t="shared" si="6"/>
        <v>1125</v>
      </c>
      <c r="AI45" s="93">
        <f t="shared" si="7"/>
        <v>1164</v>
      </c>
      <c r="AJ45" s="93">
        <f t="shared" si="8"/>
        <v>1203</v>
      </c>
      <c r="AK45" s="93">
        <f t="shared" si="9"/>
        <v>1242</v>
      </c>
      <c r="AL45" s="93">
        <f t="shared" si="10"/>
        <v>1281</v>
      </c>
      <c r="AM45" s="93">
        <f t="shared" si="11"/>
        <v>1320</v>
      </c>
      <c r="AN45" s="93">
        <f t="shared" si="12"/>
        <v>1359</v>
      </c>
      <c r="AO45" s="90"/>
    </row>
    <row r="46" spans="1:41" outlineLevel="2" x14ac:dyDescent="0.25">
      <c r="A46" s="90"/>
      <c r="B46" s="94" t="s">
        <v>129</v>
      </c>
      <c r="C46" s="90"/>
      <c r="D46" s="90"/>
      <c r="E46" s="90"/>
      <c r="F46" s="93">
        <f t="shared" si="2"/>
        <v>34</v>
      </c>
      <c r="G46" s="93">
        <f t="shared" si="3"/>
        <v>73</v>
      </c>
      <c r="H46" s="93">
        <f t="shared" si="13"/>
        <v>112</v>
      </c>
      <c r="I46" s="93">
        <f t="shared" si="14"/>
        <v>151</v>
      </c>
      <c r="J46" s="93">
        <f t="shared" si="15"/>
        <v>190</v>
      </c>
      <c r="K46" s="93">
        <f t="shared" si="16"/>
        <v>229</v>
      </c>
      <c r="L46" s="93">
        <f t="shared" si="17"/>
        <v>268</v>
      </c>
      <c r="M46" s="93">
        <f t="shared" si="18"/>
        <v>307</v>
      </c>
      <c r="N46" s="93">
        <f t="shared" si="19"/>
        <v>346</v>
      </c>
      <c r="O46" s="93">
        <f t="shared" si="20"/>
        <v>385</v>
      </c>
      <c r="P46" s="93">
        <f t="shared" si="21"/>
        <v>424</v>
      </c>
      <c r="Q46" s="93">
        <f t="shared" si="22"/>
        <v>463</v>
      </c>
      <c r="R46" s="93">
        <f t="shared" si="23"/>
        <v>502</v>
      </c>
      <c r="S46" s="93">
        <f t="shared" si="24"/>
        <v>541</v>
      </c>
      <c r="T46" s="93">
        <f t="shared" si="25"/>
        <v>580</v>
      </c>
      <c r="U46" s="93">
        <f t="shared" si="26"/>
        <v>619</v>
      </c>
      <c r="V46" s="93">
        <f t="shared" si="27"/>
        <v>658</v>
      </c>
      <c r="W46" s="93">
        <f t="shared" si="28"/>
        <v>697</v>
      </c>
      <c r="X46" s="93">
        <f t="shared" si="29"/>
        <v>736</v>
      </c>
      <c r="Y46" s="93">
        <f t="shared" si="30"/>
        <v>775</v>
      </c>
      <c r="Z46" s="93">
        <f t="shared" si="31"/>
        <v>814</v>
      </c>
      <c r="AA46" s="93">
        <f t="shared" si="32"/>
        <v>853</v>
      </c>
      <c r="AB46" s="93">
        <f t="shared" si="33"/>
        <v>892</v>
      </c>
      <c r="AC46" s="93">
        <f t="shared" si="34"/>
        <v>931</v>
      </c>
      <c r="AD46" s="93">
        <f t="shared" si="35"/>
        <v>970</v>
      </c>
      <c r="AE46" s="93">
        <f t="shared" si="36"/>
        <v>1009</v>
      </c>
      <c r="AF46" s="93">
        <f t="shared" si="4"/>
        <v>1048</v>
      </c>
      <c r="AG46" s="93">
        <f t="shared" si="5"/>
        <v>1087</v>
      </c>
      <c r="AH46" s="93">
        <f t="shared" si="6"/>
        <v>1126</v>
      </c>
      <c r="AI46" s="93">
        <f t="shared" si="7"/>
        <v>1165</v>
      </c>
      <c r="AJ46" s="93">
        <f t="shared" si="8"/>
        <v>1204</v>
      </c>
      <c r="AK46" s="93">
        <f t="shared" si="9"/>
        <v>1243</v>
      </c>
      <c r="AL46" s="93">
        <f t="shared" si="10"/>
        <v>1282</v>
      </c>
      <c r="AM46" s="93">
        <f t="shared" si="11"/>
        <v>1321</v>
      </c>
      <c r="AN46" s="93">
        <f t="shared" si="12"/>
        <v>1360</v>
      </c>
      <c r="AO46" s="90"/>
    </row>
    <row r="47" spans="1:41" outlineLevel="2" x14ac:dyDescent="0.25">
      <c r="A47" s="90"/>
      <c r="B47" s="94" t="s">
        <v>130</v>
      </c>
      <c r="C47" s="90"/>
      <c r="D47" s="90"/>
      <c r="E47" s="90"/>
      <c r="F47" s="93">
        <f t="shared" si="2"/>
        <v>35</v>
      </c>
      <c r="G47" s="93">
        <f t="shared" si="3"/>
        <v>74</v>
      </c>
      <c r="H47" s="93">
        <f t="shared" si="13"/>
        <v>113</v>
      </c>
      <c r="I47" s="93">
        <f t="shared" si="14"/>
        <v>152</v>
      </c>
      <c r="J47" s="93">
        <f t="shared" si="15"/>
        <v>191</v>
      </c>
      <c r="K47" s="93">
        <f t="shared" si="16"/>
        <v>230</v>
      </c>
      <c r="L47" s="93">
        <f t="shared" si="17"/>
        <v>269</v>
      </c>
      <c r="M47" s="93">
        <f t="shared" si="18"/>
        <v>308</v>
      </c>
      <c r="N47" s="93">
        <f t="shared" si="19"/>
        <v>347</v>
      </c>
      <c r="O47" s="93">
        <f t="shared" si="20"/>
        <v>386</v>
      </c>
      <c r="P47" s="93">
        <f t="shared" si="21"/>
        <v>425</v>
      </c>
      <c r="Q47" s="93">
        <f t="shared" si="22"/>
        <v>464</v>
      </c>
      <c r="R47" s="93">
        <f t="shared" si="23"/>
        <v>503</v>
      </c>
      <c r="S47" s="93">
        <f t="shared" si="24"/>
        <v>542</v>
      </c>
      <c r="T47" s="93">
        <f t="shared" si="25"/>
        <v>581</v>
      </c>
      <c r="U47" s="93">
        <f t="shared" si="26"/>
        <v>620</v>
      </c>
      <c r="V47" s="93">
        <f t="shared" si="27"/>
        <v>659</v>
      </c>
      <c r="W47" s="93">
        <f t="shared" si="28"/>
        <v>698</v>
      </c>
      <c r="X47" s="93">
        <f t="shared" si="29"/>
        <v>737</v>
      </c>
      <c r="Y47" s="93">
        <f t="shared" si="30"/>
        <v>776</v>
      </c>
      <c r="Z47" s="93">
        <f t="shared" si="31"/>
        <v>815</v>
      </c>
      <c r="AA47" s="93">
        <f t="shared" si="32"/>
        <v>854</v>
      </c>
      <c r="AB47" s="93">
        <f t="shared" si="33"/>
        <v>893</v>
      </c>
      <c r="AC47" s="93">
        <f t="shared" si="34"/>
        <v>932</v>
      </c>
      <c r="AD47" s="93">
        <f t="shared" si="35"/>
        <v>971</v>
      </c>
      <c r="AE47" s="93">
        <f t="shared" si="36"/>
        <v>1010</v>
      </c>
      <c r="AF47" s="93">
        <f t="shared" si="4"/>
        <v>1049</v>
      </c>
      <c r="AG47" s="93">
        <f t="shared" si="5"/>
        <v>1088</v>
      </c>
      <c r="AH47" s="93">
        <f t="shared" si="6"/>
        <v>1127</v>
      </c>
      <c r="AI47" s="93">
        <f t="shared" si="7"/>
        <v>1166</v>
      </c>
      <c r="AJ47" s="93">
        <f t="shared" si="8"/>
        <v>1205</v>
      </c>
      <c r="AK47" s="93">
        <f t="shared" si="9"/>
        <v>1244</v>
      </c>
      <c r="AL47" s="93">
        <f t="shared" si="10"/>
        <v>1283</v>
      </c>
      <c r="AM47" s="93">
        <f t="shared" si="11"/>
        <v>1322</v>
      </c>
      <c r="AN47" s="93">
        <f t="shared" si="12"/>
        <v>1361</v>
      </c>
      <c r="AO47" s="90"/>
    </row>
    <row r="48" spans="1:41" outlineLevel="2" x14ac:dyDescent="0.25">
      <c r="A48" s="90"/>
      <c r="B48" s="94" t="s">
        <v>131</v>
      </c>
      <c r="C48" s="90"/>
      <c r="D48" s="90"/>
      <c r="E48" s="90"/>
      <c r="F48" s="93">
        <f t="shared" si="2"/>
        <v>36</v>
      </c>
      <c r="G48" s="93">
        <f t="shared" si="3"/>
        <v>75</v>
      </c>
      <c r="H48" s="93">
        <f t="shared" si="13"/>
        <v>114</v>
      </c>
      <c r="I48" s="93">
        <f t="shared" si="14"/>
        <v>153</v>
      </c>
      <c r="J48" s="93">
        <f t="shared" si="15"/>
        <v>192</v>
      </c>
      <c r="K48" s="93">
        <f t="shared" si="16"/>
        <v>231</v>
      </c>
      <c r="L48" s="93">
        <f t="shared" si="17"/>
        <v>270</v>
      </c>
      <c r="M48" s="93">
        <f t="shared" si="18"/>
        <v>309</v>
      </c>
      <c r="N48" s="93">
        <f t="shared" si="19"/>
        <v>348</v>
      </c>
      <c r="O48" s="93">
        <f t="shared" si="20"/>
        <v>387</v>
      </c>
      <c r="P48" s="93">
        <f t="shared" si="21"/>
        <v>426</v>
      </c>
      <c r="Q48" s="93">
        <f t="shared" si="22"/>
        <v>465</v>
      </c>
      <c r="R48" s="93">
        <f t="shared" si="23"/>
        <v>504</v>
      </c>
      <c r="S48" s="93">
        <f t="shared" si="24"/>
        <v>543</v>
      </c>
      <c r="T48" s="93">
        <f t="shared" si="25"/>
        <v>582</v>
      </c>
      <c r="U48" s="93">
        <f t="shared" si="26"/>
        <v>621</v>
      </c>
      <c r="V48" s="93">
        <f t="shared" si="27"/>
        <v>660</v>
      </c>
      <c r="W48" s="93">
        <f t="shared" si="28"/>
        <v>699</v>
      </c>
      <c r="X48" s="93">
        <f t="shared" si="29"/>
        <v>738</v>
      </c>
      <c r="Y48" s="93">
        <f t="shared" si="30"/>
        <v>777</v>
      </c>
      <c r="Z48" s="93">
        <f t="shared" si="31"/>
        <v>816</v>
      </c>
      <c r="AA48" s="93">
        <f t="shared" si="32"/>
        <v>855</v>
      </c>
      <c r="AB48" s="93">
        <f t="shared" si="33"/>
        <v>894</v>
      </c>
      <c r="AC48" s="93">
        <f t="shared" si="34"/>
        <v>933</v>
      </c>
      <c r="AD48" s="93">
        <f t="shared" si="35"/>
        <v>972</v>
      </c>
      <c r="AE48" s="93">
        <f t="shared" si="36"/>
        <v>1011</v>
      </c>
      <c r="AF48" s="93">
        <f t="shared" si="4"/>
        <v>1050</v>
      </c>
      <c r="AG48" s="93">
        <f t="shared" si="5"/>
        <v>1089</v>
      </c>
      <c r="AH48" s="93">
        <f t="shared" si="6"/>
        <v>1128</v>
      </c>
      <c r="AI48" s="93">
        <f t="shared" si="7"/>
        <v>1167</v>
      </c>
      <c r="AJ48" s="93">
        <f t="shared" si="8"/>
        <v>1206</v>
      </c>
      <c r="AK48" s="93">
        <f t="shared" si="9"/>
        <v>1245</v>
      </c>
      <c r="AL48" s="93">
        <f t="shared" si="10"/>
        <v>1284</v>
      </c>
      <c r="AM48" s="93">
        <f t="shared" si="11"/>
        <v>1323</v>
      </c>
      <c r="AN48" s="93">
        <f t="shared" si="12"/>
        <v>1362</v>
      </c>
      <c r="AO48" s="90"/>
    </row>
    <row r="49" spans="1:41" outlineLevel="2" x14ac:dyDescent="0.25">
      <c r="A49" s="90"/>
      <c r="B49" s="94" t="s">
        <v>132</v>
      </c>
      <c r="C49" s="90"/>
      <c r="D49" s="90"/>
      <c r="E49" s="90"/>
      <c r="F49" s="93">
        <f t="shared" si="2"/>
        <v>37</v>
      </c>
      <c r="G49" s="93">
        <f t="shared" si="3"/>
        <v>76</v>
      </c>
      <c r="H49" s="93">
        <f t="shared" si="13"/>
        <v>115</v>
      </c>
      <c r="I49" s="93">
        <f t="shared" si="14"/>
        <v>154</v>
      </c>
      <c r="J49" s="93">
        <f t="shared" si="15"/>
        <v>193</v>
      </c>
      <c r="K49" s="93">
        <f t="shared" si="16"/>
        <v>232</v>
      </c>
      <c r="L49" s="93">
        <f t="shared" si="17"/>
        <v>271</v>
      </c>
      <c r="M49" s="93">
        <f t="shared" si="18"/>
        <v>310</v>
      </c>
      <c r="N49" s="93">
        <f t="shared" si="19"/>
        <v>349</v>
      </c>
      <c r="O49" s="93">
        <f t="shared" si="20"/>
        <v>388</v>
      </c>
      <c r="P49" s="93">
        <f t="shared" si="21"/>
        <v>427</v>
      </c>
      <c r="Q49" s="93">
        <f t="shared" si="22"/>
        <v>466</v>
      </c>
      <c r="R49" s="93">
        <f t="shared" si="23"/>
        <v>505</v>
      </c>
      <c r="S49" s="93">
        <f t="shared" si="24"/>
        <v>544</v>
      </c>
      <c r="T49" s="93">
        <f t="shared" si="25"/>
        <v>583</v>
      </c>
      <c r="U49" s="93">
        <f t="shared" si="26"/>
        <v>622</v>
      </c>
      <c r="V49" s="93">
        <f t="shared" si="27"/>
        <v>661</v>
      </c>
      <c r="W49" s="93">
        <f t="shared" si="28"/>
        <v>700</v>
      </c>
      <c r="X49" s="93">
        <f t="shared" si="29"/>
        <v>739</v>
      </c>
      <c r="Y49" s="93">
        <f t="shared" si="30"/>
        <v>778</v>
      </c>
      <c r="Z49" s="93">
        <f t="shared" si="31"/>
        <v>817</v>
      </c>
      <c r="AA49" s="93">
        <f t="shared" si="32"/>
        <v>856</v>
      </c>
      <c r="AB49" s="93">
        <f t="shared" si="33"/>
        <v>895</v>
      </c>
      <c r="AC49" s="93">
        <f t="shared" si="34"/>
        <v>934</v>
      </c>
      <c r="AD49" s="93">
        <f t="shared" si="35"/>
        <v>973</v>
      </c>
      <c r="AE49" s="93">
        <f t="shared" si="36"/>
        <v>1012</v>
      </c>
      <c r="AF49" s="93">
        <f t="shared" si="4"/>
        <v>1051</v>
      </c>
      <c r="AG49" s="93">
        <f t="shared" si="5"/>
        <v>1090</v>
      </c>
      <c r="AH49" s="93">
        <f t="shared" si="6"/>
        <v>1129</v>
      </c>
      <c r="AI49" s="93">
        <f t="shared" si="7"/>
        <v>1168</v>
      </c>
      <c r="AJ49" s="93">
        <f t="shared" si="8"/>
        <v>1207</v>
      </c>
      <c r="AK49" s="93">
        <f t="shared" si="9"/>
        <v>1246</v>
      </c>
      <c r="AL49" s="93">
        <f t="shared" si="10"/>
        <v>1285</v>
      </c>
      <c r="AM49" s="93">
        <f t="shared" si="11"/>
        <v>1324</v>
      </c>
      <c r="AN49" s="93">
        <f t="shared" si="12"/>
        <v>1363</v>
      </c>
      <c r="AO49" s="90"/>
    </row>
    <row r="50" spans="1:41" outlineLevel="2" x14ac:dyDescent="0.25">
      <c r="A50" s="90"/>
      <c r="B50" s="94" t="s">
        <v>133</v>
      </c>
      <c r="C50" s="90"/>
      <c r="D50" s="90"/>
      <c r="E50" s="90"/>
      <c r="F50" s="93">
        <f t="shared" si="2"/>
        <v>38</v>
      </c>
      <c r="G50" s="93">
        <f t="shared" si="3"/>
        <v>77</v>
      </c>
      <c r="H50" s="93">
        <f t="shared" si="13"/>
        <v>116</v>
      </c>
      <c r="I50" s="93">
        <f t="shared" si="14"/>
        <v>155</v>
      </c>
      <c r="J50" s="93">
        <f t="shared" si="15"/>
        <v>194</v>
      </c>
      <c r="K50" s="93">
        <f t="shared" si="16"/>
        <v>233</v>
      </c>
      <c r="L50" s="93">
        <f t="shared" si="17"/>
        <v>272</v>
      </c>
      <c r="M50" s="93">
        <f t="shared" si="18"/>
        <v>311</v>
      </c>
      <c r="N50" s="93">
        <f t="shared" si="19"/>
        <v>350</v>
      </c>
      <c r="O50" s="93">
        <f t="shared" si="20"/>
        <v>389</v>
      </c>
      <c r="P50" s="93">
        <f t="shared" si="21"/>
        <v>428</v>
      </c>
      <c r="Q50" s="93">
        <f t="shared" si="22"/>
        <v>467</v>
      </c>
      <c r="R50" s="93">
        <f t="shared" si="23"/>
        <v>506</v>
      </c>
      <c r="S50" s="93">
        <f t="shared" si="24"/>
        <v>545</v>
      </c>
      <c r="T50" s="93">
        <f t="shared" si="25"/>
        <v>584</v>
      </c>
      <c r="U50" s="93">
        <f t="shared" si="26"/>
        <v>623</v>
      </c>
      <c r="V50" s="93">
        <f t="shared" si="27"/>
        <v>662</v>
      </c>
      <c r="W50" s="93">
        <f t="shared" si="28"/>
        <v>701</v>
      </c>
      <c r="X50" s="93">
        <f t="shared" si="29"/>
        <v>740</v>
      </c>
      <c r="Y50" s="93">
        <f t="shared" si="30"/>
        <v>779</v>
      </c>
      <c r="Z50" s="93">
        <f t="shared" si="31"/>
        <v>818</v>
      </c>
      <c r="AA50" s="93">
        <f t="shared" si="32"/>
        <v>857</v>
      </c>
      <c r="AB50" s="93">
        <f t="shared" si="33"/>
        <v>896</v>
      </c>
      <c r="AC50" s="93">
        <f t="shared" si="34"/>
        <v>935</v>
      </c>
      <c r="AD50" s="93">
        <f t="shared" si="35"/>
        <v>974</v>
      </c>
      <c r="AE50" s="93">
        <f t="shared" si="36"/>
        <v>1013</v>
      </c>
      <c r="AF50" s="93">
        <f t="shared" si="4"/>
        <v>1052</v>
      </c>
      <c r="AG50" s="93">
        <f t="shared" si="5"/>
        <v>1091</v>
      </c>
      <c r="AH50" s="93">
        <f t="shared" si="6"/>
        <v>1130</v>
      </c>
      <c r="AI50" s="93">
        <f t="shared" si="7"/>
        <v>1169</v>
      </c>
      <c r="AJ50" s="93">
        <f t="shared" si="8"/>
        <v>1208</v>
      </c>
      <c r="AK50" s="93">
        <f t="shared" si="9"/>
        <v>1247</v>
      </c>
      <c r="AL50" s="93">
        <f t="shared" si="10"/>
        <v>1286</v>
      </c>
      <c r="AM50" s="93">
        <f t="shared" si="11"/>
        <v>1325</v>
      </c>
      <c r="AN50" s="93">
        <f t="shared" si="12"/>
        <v>1364</v>
      </c>
      <c r="AO50" s="90"/>
    </row>
    <row r="51" spans="1:41" outlineLevel="2" x14ac:dyDescent="0.25">
      <c r="A51" s="90"/>
      <c r="B51" s="94" t="s">
        <v>134</v>
      </c>
      <c r="C51" s="90"/>
      <c r="D51" s="90"/>
      <c r="E51" s="90"/>
      <c r="F51" s="93">
        <f t="shared" si="2"/>
        <v>39</v>
      </c>
      <c r="G51" s="93">
        <f t="shared" si="3"/>
        <v>78</v>
      </c>
      <c r="H51" s="93">
        <f t="shared" si="13"/>
        <v>117</v>
      </c>
      <c r="I51" s="93">
        <f t="shared" si="14"/>
        <v>156</v>
      </c>
      <c r="J51" s="93">
        <f t="shared" si="15"/>
        <v>195</v>
      </c>
      <c r="K51" s="93">
        <f t="shared" si="16"/>
        <v>234</v>
      </c>
      <c r="L51" s="93">
        <f t="shared" si="17"/>
        <v>273</v>
      </c>
      <c r="M51" s="93">
        <f t="shared" si="18"/>
        <v>312</v>
      </c>
      <c r="N51" s="93">
        <f t="shared" si="19"/>
        <v>351</v>
      </c>
      <c r="O51" s="93">
        <f t="shared" si="20"/>
        <v>390</v>
      </c>
      <c r="P51" s="93">
        <f t="shared" si="21"/>
        <v>429</v>
      </c>
      <c r="Q51" s="93">
        <f t="shared" si="22"/>
        <v>468</v>
      </c>
      <c r="R51" s="93">
        <f t="shared" si="23"/>
        <v>507</v>
      </c>
      <c r="S51" s="93">
        <f t="shared" si="24"/>
        <v>546</v>
      </c>
      <c r="T51" s="93">
        <f t="shared" si="25"/>
        <v>585</v>
      </c>
      <c r="U51" s="93">
        <f t="shared" si="26"/>
        <v>624</v>
      </c>
      <c r="V51" s="93">
        <f t="shared" si="27"/>
        <v>663</v>
      </c>
      <c r="W51" s="93">
        <f t="shared" si="28"/>
        <v>702</v>
      </c>
      <c r="X51" s="93">
        <f t="shared" si="29"/>
        <v>741</v>
      </c>
      <c r="Y51" s="93">
        <f t="shared" si="30"/>
        <v>780</v>
      </c>
      <c r="Z51" s="93">
        <f t="shared" si="31"/>
        <v>819</v>
      </c>
      <c r="AA51" s="93">
        <f t="shared" si="32"/>
        <v>858</v>
      </c>
      <c r="AB51" s="93">
        <f t="shared" si="33"/>
        <v>897</v>
      </c>
      <c r="AC51" s="93">
        <f t="shared" si="34"/>
        <v>936</v>
      </c>
      <c r="AD51" s="93">
        <f t="shared" si="35"/>
        <v>975</v>
      </c>
      <c r="AE51" s="93">
        <f t="shared" si="36"/>
        <v>1014</v>
      </c>
      <c r="AF51" s="93">
        <f t="shared" si="4"/>
        <v>1053</v>
      </c>
      <c r="AG51" s="93">
        <f t="shared" si="5"/>
        <v>1092</v>
      </c>
      <c r="AH51" s="93">
        <f t="shared" si="6"/>
        <v>1131</v>
      </c>
      <c r="AI51" s="93">
        <f t="shared" si="7"/>
        <v>1170</v>
      </c>
      <c r="AJ51" s="93">
        <f t="shared" si="8"/>
        <v>1209</v>
      </c>
      <c r="AK51" s="93">
        <f t="shared" si="9"/>
        <v>1248</v>
      </c>
      <c r="AL51" s="93">
        <f t="shared" si="10"/>
        <v>1287</v>
      </c>
      <c r="AM51" s="93">
        <f t="shared" si="11"/>
        <v>1326</v>
      </c>
      <c r="AN51" s="93">
        <f t="shared" si="12"/>
        <v>1365</v>
      </c>
      <c r="AO51" s="90"/>
    </row>
    <row r="52" spans="1:41" outlineLevel="2" x14ac:dyDescent="0.25">
      <c r="A52" s="90"/>
      <c r="B52" s="94" t="s">
        <v>135</v>
      </c>
      <c r="C52" s="90"/>
      <c r="D52" s="90"/>
      <c r="E52" s="90"/>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0"/>
    </row>
    <row r="53" spans="1:41" outlineLevel="1" x14ac:dyDescent="0.25">
      <c r="A53" s="90"/>
      <c r="B53" s="90"/>
      <c r="C53" s="90"/>
      <c r="D53" s="90"/>
      <c r="E53" s="90"/>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0"/>
    </row>
    <row r="54" spans="1:41" ht="15" customHeight="1" x14ac:dyDescent="0.25">
      <c r="C54" s="90"/>
      <c r="D54" s="90"/>
    </row>
    <row r="55" spans="1:41" ht="15" customHeight="1" x14ac:dyDescent="0.25">
      <c r="C55" s="90"/>
      <c r="D55" s="90"/>
    </row>
    <row r="56" spans="1:41" ht="15" customHeight="1" x14ac:dyDescent="0.25">
      <c r="C56" s="90"/>
      <c r="D56" s="90"/>
    </row>
    <row r="57" spans="1:41" ht="15" customHeight="1" x14ac:dyDescent="0.25">
      <c r="C57" s="90"/>
      <c r="D57" s="90"/>
    </row>
    <row r="58" spans="1:41" ht="15" customHeight="1" x14ac:dyDescent="0.25">
      <c r="C58" s="90"/>
      <c r="D58" s="90"/>
    </row>
    <row r="59" spans="1:41" ht="15" customHeight="1" x14ac:dyDescent="0.25">
      <c r="C59" s="90"/>
      <c r="D59" s="90"/>
    </row>
    <row r="60" spans="1:41" ht="15" customHeight="1" x14ac:dyDescent="0.25">
      <c r="C60" s="90"/>
      <c r="D60" s="90"/>
    </row>
    <row r="61" spans="1:41" ht="15" customHeight="1" x14ac:dyDescent="0.25"/>
    <row r="62" spans="1:41" ht="15" customHeight="1" x14ac:dyDescent="0.25"/>
    <row r="63" spans="1:41" ht="15" customHeight="1" x14ac:dyDescent="0.25"/>
    <row r="64" spans="1:41"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sheetData>
  <phoneticPr fontId="1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D20DF-AFC9-4EC6-9D4E-FC4A6C0395E2}">
  <sheetPr codeName="Feuil17">
    <tabColor theme="8" tint="0.59999389629810485"/>
    <outlinePr summaryBelow="0" summaryRight="0"/>
  </sheetPr>
  <dimension ref="A1:AQ1205"/>
  <sheetViews>
    <sheetView showGridLines="0" zoomScale="85" zoomScaleNormal="85" workbookViewId="0">
      <pane xSplit="5" ySplit="7" topLeftCell="F8" activePane="bottomRight" state="frozen"/>
      <selection activeCell="I136" sqref="I136"/>
      <selection pane="topRight" activeCell="I136" sqref="I136"/>
      <selection pane="bottomLeft" activeCell="I136" sqref="I136"/>
      <selection pane="bottomRight" activeCell="H14" sqref="H14:H51"/>
    </sheetView>
  </sheetViews>
  <sheetFormatPr baseColWidth="10" defaultColWidth="0" defaultRowHeight="15" customHeight="1" zeroHeight="1" outlineLevelRow="2" x14ac:dyDescent="0.25"/>
  <cols>
    <col min="1" max="1" width="14.7109375" customWidth="1"/>
    <col min="2" max="2" width="41.85546875" customWidth="1"/>
    <col min="3" max="3" width="11.42578125" customWidth="1"/>
    <col min="4" max="4" width="12.7109375" customWidth="1"/>
    <col min="5" max="42" width="11.42578125" customWidth="1"/>
    <col min="43" max="43" width="4.7109375" customWidth="1"/>
    <col min="44" max="44" width="15.7109375" hidden="1" customWidth="1"/>
    <col min="45" max="16384" width="15.7109375" hidden="1"/>
  </cols>
  <sheetData>
    <row r="1" spans="1:43" ht="20.25" customHeight="1" x14ac:dyDescent="0.25">
      <c r="A1" s="106" t="s">
        <v>83</v>
      </c>
      <c r="B1" s="123"/>
      <c r="C1" s="120"/>
      <c r="D1" s="119"/>
      <c r="E1" s="119"/>
      <c r="F1" s="119"/>
      <c r="G1" s="119"/>
      <c r="H1" s="119"/>
      <c r="I1" s="119"/>
      <c r="J1" s="119"/>
      <c r="K1" s="119"/>
      <c r="L1" s="121"/>
      <c r="M1" s="121"/>
      <c r="N1" s="121"/>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1"/>
      <c r="AO1" s="121"/>
      <c r="AP1" s="122"/>
      <c r="AQ1" s="90"/>
    </row>
    <row r="2" spans="1:43" ht="20.25" customHeight="1" x14ac:dyDescent="0.25">
      <c r="A2" s="106"/>
      <c r="B2" s="121"/>
      <c r="C2" s="120"/>
      <c r="D2" s="119"/>
      <c r="E2" s="119"/>
      <c r="F2" s="119"/>
      <c r="G2" s="119"/>
      <c r="H2" s="119"/>
      <c r="I2" s="119"/>
      <c r="J2" s="119"/>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7"/>
      <c r="AQ2" s="90"/>
    </row>
    <row r="3" spans="1:43" ht="20.25" customHeight="1" x14ac:dyDescent="0.25">
      <c r="A3" s="106"/>
      <c r="B3" s="121"/>
      <c r="C3" s="120"/>
      <c r="D3" s="119"/>
      <c r="E3" s="119"/>
      <c r="F3" s="119"/>
      <c r="G3" s="119"/>
      <c r="H3" s="119"/>
      <c r="I3" s="119"/>
      <c r="J3" s="119"/>
      <c r="K3" s="118"/>
      <c r="L3" s="118"/>
      <c r="M3" s="118"/>
      <c r="N3" s="118"/>
      <c r="O3" s="118"/>
      <c r="P3" s="118"/>
      <c r="Q3" s="118"/>
      <c r="R3" s="118"/>
      <c r="S3" s="118"/>
      <c r="T3" s="118"/>
      <c r="U3" s="118"/>
      <c r="V3" s="118"/>
      <c r="W3" s="118"/>
      <c r="X3" s="118"/>
      <c r="Y3" s="118"/>
      <c r="Z3" s="118"/>
      <c r="AA3" s="118"/>
      <c r="AB3" s="118"/>
      <c r="AC3" s="118"/>
      <c r="AD3" s="118"/>
      <c r="AE3" s="118"/>
      <c r="AF3" s="118"/>
      <c r="AG3" s="118"/>
      <c r="AH3" s="118"/>
      <c r="AI3" s="118"/>
      <c r="AJ3" s="118"/>
      <c r="AK3" s="118"/>
      <c r="AL3" s="118"/>
      <c r="AM3" s="118"/>
      <c r="AN3" s="118"/>
      <c r="AO3" s="118"/>
      <c r="AP3" s="117"/>
      <c r="AQ3" s="90"/>
    </row>
    <row r="4" spans="1:43" ht="24" customHeight="1" x14ac:dyDescent="0.25">
      <c r="A4" s="107"/>
      <c r="B4" s="107"/>
      <c r="C4" s="120"/>
      <c r="D4" s="119"/>
      <c r="E4" s="119"/>
      <c r="F4" s="119"/>
      <c r="G4" s="119"/>
      <c r="H4" s="119"/>
      <c r="I4" s="119"/>
      <c r="J4" s="119"/>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8"/>
      <c r="AL4" s="118"/>
      <c r="AM4" s="118"/>
      <c r="AN4" s="118"/>
      <c r="AO4" s="118"/>
      <c r="AP4" s="117"/>
      <c r="AQ4" s="90"/>
    </row>
    <row r="5" spans="1:43" x14ac:dyDescent="0.25">
      <c r="A5" s="116"/>
      <c r="B5" s="114"/>
      <c r="C5" s="114"/>
      <c r="D5" s="115"/>
      <c r="E5" s="114"/>
      <c r="F5" s="114"/>
      <c r="G5" s="114"/>
      <c r="H5" s="113">
        <v>42095</v>
      </c>
      <c r="I5" s="113">
        <v>42370</v>
      </c>
      <c r="J5" s="113">
        <v>42736</v>
      </c>
      <c r="K5" s="113">
        <v>43101</v>
      </c>
      <c r="L5" s="113">
        <v>43466</v>
      </c>
      <c r="M5" s="113">
        <v>43831</v>
      </c>
      <c r="N5" s="113">
        <v>44197</v>
      </c>
      <c r="O5" s="113">
        <v>44562</v>
      </c>
      <c r="P5" s="113">
        <v>44927</v>
      </c>
      <c r="Q5" s="113">
        <v>45292</v>
      </c>
      <c r="R5" s="113">
        <v>45658</v>
      </c>
      <c r="S5" s="113">
        <v>46023</v>
      </c>
      <c r="T5" s="113">
        <v>46388</v>
      </c>
      <c r="U5" s="113">
        <v>46753</v>
      </c>
      <c r="V5" s="113">
        <v>47119</v>
      </c>
      <c r="W5" s="113">
        <v>47484</v>
      </c>
      <c r="X5" s="113">
        <v>47849</v>
      </c>
      <c r="Y5" s="113">
        <v>48214</v>
      </c>
      <c r="Z5" s="113">
        <v>48580</v>
      </c>
      <c r="AA5" s="113">
        <v>48945</v>
      </c>
      <c r="AB5" s="113">
        <v>49310</v>
      </c>
      <c r="AC5" s="113">
        <v>49675</v>
      </c>
      <c r="AD5" s="113">
        <v>50041</v>
      </c>
      <c r="AE5" s="113">
        <v>50406</v>
      </c>
      <c r="AF5" s="113">
        <v>50771</v>
      </c>
      <c r="AG5" s="113">
        <v>51136</v>
      </c>
      <c r="AH5" s="113">
        <v>51502</v>
      </c>
      <c r="AI5" s="113">
        <v>51867</v>
      </c>
      <c r="AJ5" s="113">
        <v>52232</v>
      </c>
      <c r="AK5" s="113">
        <v>52597</v>
      </c>
      <c r="AL5" s="113">
        <v>52963</v>
      </c>
      <c r="AM5" s="113">
        <v>53328</v>
      </c>
      <c r="AN5" s="113">
        <v>53693</v>
      </c>
      <c r="AO5" s="113">
        <v>54058</v>
      </c>
      <c r="AP5" s="112">
        <v>54424</v>
      </c>
      <c r="AQ5" s="90"/>
    </row>
    <row r="6" spans="1:43" x14ac:dyDescent="0.25">
      <c r="A6" s="111"/>
      <c r="B6" s="106"/>
      <c r="C6" s="106"/>
      <c r="D6" s="110"/>
      <c r="E6" s="104"/>
      <c r="F6" s="104"/>
      <c r="G6" s="104"/>
      <c r="H6" s="109">
        <v>42369</v>
      </c>
      <c r="I6" s="109">
        <v>42735</v>
      </c>
      <c r="J6" s="109">
        <v>43100</v>
      </c>
      <c r="K6" s="109">
        <v>43465</v>
      </c>
      <c r="L6" s="109">
        <v>43830</v>
      </c>
      <c r="M6" s="109">
        <v>44196</v>
      </c>
      <c r="N6" s="109">
        <v>44561</v>
      </c>
      <c r="O6" s="109">
        <v>44926</v>
      </c>
      <c r="P6" s="109">
        <v>45291</v>
      </c>
      <c r="Q6" s="109">
        <v>45657</v>
      </c>
      <c r="R6" s="109">
        <v>46022</v>
      </c>
      <c r="S6" s="109">
        <v>46387</v>
      </c>
      <c r="T6" s="109">
        <v>46752</v>
      </c>
      <c r="U6" s="109">
        <v>47118</v>
      </c>
      <c r="V6" s="109">
        <v>47483</v>
      </c>
      <c r="W6" s="109">
        <v>47848</v>
      </c>
      <c r="X6" s="109">
        <v>48213</v>
      </c>
      <c r="Y6" s="109">
        <v>48579</v>
      </c>
      <c r="Z6" s="109">
        <v>48944</v>
      </c>
      <c r="AA6" s="109">
        <v>49309</v>
      </c>
      <c r="AB6" s="109">
        <v>49674</v>
      </c>
      <c r="AC6" s="109">
        <v>50040</v>
      </c>
      <c r="AD6" s="109">
        <v>50405</v>
      </c>
      <c r="AE6" s="109">
        <v>50770</v>
      </c>
      <c r="AF6" s="109">
        <v>51135</v>
      </c>
      <c r="AG6" s="109">
        <v>51501</v>
      </c>
      <c r="AH6" s="109">
        <v>51866</v>
      </c>
      <c r="AI6" s="109">
        <v>52231</v>
      </c>
      <c r="AJ6" s="109">
        <v>52596</v>
      </c>
      <c r="AK6" s="109">
        <v>52962</v>
      </c>
      <c r="AL6" s="109">
        <v>53327</v>
      </c>
      <c r="AM6" s="109">
        <v>53692</v>
      </c>
      <c r="AN6" s="109">
        <v>54057</v>
      </c>
      <c r="AO6" s="109">
        <v>54423</v>
      </c>
      <c r="AP6" s="108">
        <v>54788</v>
      </c>
      <c r="AQ6" s="90"/>
    </row>
    <row r="7" spans="1:43" x14ac:dyDescent="0.25">
      <c r="A7" s="107"/>
      <c r="B7" s="106"/>
      <c r="C7" s="106"/>
      <c r="D7" s="105"/>
      <c r="E7" s="104"/>
      <c r="F7" s="104"/>
      <c r="G7" s="104"/>
      <c r="H7" s="103">
        <v>2015</v>
      </c>
      <c r="I7" s="103">
        <v>2016</v>
      </c>
      <c r="J7" s="103">
        <v>2017</v>
      </c>
      <c r="K7" s="103">
        <v>2018</v>
      </c>
      <c r="L7" s="103">
        <v>2019</v>
      </c>
      <c r="M7" s="103">
        <v>2020</v>
      </c>
      <c r="N7" s="103">
        <v>2021</v>
      </c>
      <c r="O7" s="103">
        <v>2022</v>
      </c>
      <c r="P7" s="103">
        <v>2023</v>
      </c>
      <c r="Q7" s="103">
        <v>2024</v>
      </c>
      <c r="R7" s="103">
        <v>2025</v>
      </c>
      <c r="S7" s="103">
        <v>2026</v>
      </c>
      <c r="T7" s="103">
        <v>2027</v>
      </c>
      <c r="U7" s="103">
        <v>2028</v>
      </c>
      <c r="V7" s="103">
        <v>2029</v>
      </c>
      <c r="W7" s="103">
        <v>2030</v>
      </c>
      <c r="X7" s="103">
        <v>2031</v>
      </c>
      <c r="Y7" s="103">
        <v>2032</v>
      </c>
      <c r="Z7" s="103">
        <v>2033</v>
      </c>
      <c r="AA7" s="103">
        <v>2034</v>
      </c>
      <c r="AB7" s="103">
        <v>2035</v>
      </c>
      <c r="AC7" s="103">
        <v>2036</v>
      </c>
      <c r="AD7" s="103">
        <v>2037</v>
      </c>
      <c r="AE7" s="103">
        <v>2038</v>
      </c>
      <c r="AF7" s="103">
        <v>2039</v>
      </c>
      <c r="AG7" s="103">
        <v>2040</v>
      </c>
      <c r="AH7" s="103">
        <v>2041</v>
      </c>
      <c r="AI7" s="103">
        <v>2042</v>
      </c>
      <c r="AJ7" s="103">
        <v>2043</v>
      </c>
      <c r="AK7" s="103">
        <v>2044</v>
      </c>
      <c r="AL7" s="103">
        <v>2045</v>
      </c>
      <c r="AM7" s="103">
        <v>2046</v>
      </c>
      <c r="AN7" s="103">
        <v>2047</v>
      </c>
      <c r="AO7" s="103">
        <v>2048</v>
      </c>
      <c r="AP7" s="102">
        <v>2049</v>
      </c>
      <c r="AQ7" s="90"/>
    </row>
    <row r="8" spans="1:43" x14ac:dyDescent="0.25">
      <c r="A8" s="9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c r="AP8" s="90"/>
      <c r="AQ8" s="90"/>
    </row>
    <row r="9" spans="1:43" ht="25.5" customHeight="1" x14ac:dyDescent="0.25">
      <c r="A9" s="92" t="s">
        <v>136</v>
      </c>
      <c r="B9" s="91"/>
      <c r="C9" s="91"/>
      <c r="D9" s="91"/>
      <c r="E9" s="91"/>
      <c r="F9" s="134"/>
      <c r="G9" s="134"/>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101"/>
      <c r="AQ9" s="90"/>
    </row>
    <row r="10" spans="1:43" x14ac:dyDescent="0.25">
      <c r="A10" s="9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row>
    <row r="11" spans="1:43" ht="20.25" customHeight="1" outlineLevel="1" x14ac:dyDescent="0.25">
      <c r="A11" s="100" t="s">
        <v>95</v>
      </c>
      <c r="B11" s="99"/>
      <c r="C11" s="99"/>
      <c r="D11" s="97"/>
      <c r="E11" s="98"/>
      <c r="F11" s="135"/>
      <c r="G11" s="135"/>
      <c r="H11" s="97"/>
      <c r="I11" s="96"/>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5"/>
      <c r="AQ11" s="90"/>
    </row>
    <row r="12" spans="1:43" outlineLevel="2" x14ac:dyDescent="0.25">
      <c r="A12" s="9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row>
    <row r="13" spans="1:43" outlineLevel="2" x14ac:dyDescent="0.25">
      <c r="A13" s="90"/>
      <c r="B13" s="94" t="s">
        <v>96</v>
      </c>
      <c r="C13" s="90"/>
      <c r="D13" s="90"/>
      <c r="E13" s="90"/>
      <c r="F13" s="90"/>
      <c r="G13" s="90"/>
      <c r="H13" s="93">
        <v>1</v>
      </c>
      <c r="I13" s="93">
        <f>H51+1</f>
        <v>40</v>
      </c>
      <c r="J13" s="93">
        <f t="shared" ref="J13:AP13" si="0">I51+1</f>
        <v>79</v>
      </c>
      <c r="K13" s="93">
        <f t="shared" si="0"/>
        <v>118</v>
      </c>
      <c r="L13" s="93">
        <f t="shared" si="0"/>
        <v>157</v>
      </c>
      <c r="M13" s="93">
        <f t="shared" si="0"/>
        <v>196</v>
      </c>
      <c r="N13" s="93">
        <f t="shared" si="0"/>
        <v>235</v>
      </c>
      <c r="O13" s="93">
        <f t="shared" si="0"/>
        <v>274</v>
      </c>
      <c r="P13" s="93">
        <f t="shared" si="0"/>
        <v>313</v>
      </c>
      <c r="Q13" s="93">
        <f t="shared" si="0"/>
        <v>352</v>
      </c>
      <c r="R13" s="93">
        <f t="shared" si="0"/>
        <v>391</v>
      </c>
      <c r="S13" s="93">
        <f t="shared" si="0"/>
        <v>430</v>
      </c>
      <c r="T13" s="93">
        <f t="shared" si="0"/>
        <v>469</v>
      </c>
      <c r="U13" s="93">
        <f t="shared" si="0"/>
        <v>508</v>
      </c>
      <c r="V13" s="93">
        <f t="shared" si="0"/>
        <v>547</v>
      </c>
      <c r="W13" s="93">
        <f t="shared" si="0"/>
        <v>586</v>
      </c>
      <c r="X13" s="93">
        <f t="shared" si="0"/>
        <v>625</v>
      </c>
      <c r="Y13" s="93">
        <f t="shared" si="0"/>
        <v>664</v>
      </c>
      <c r="Z13" s="93">
        <f t="shared" si="0"/>
        <v>703</v>
      </c>
      <c r="AA13" s="93">
        <f t="shared" si="0"/>
        <v>742</v>
      </c>
      <c r="AB13" s="93">
        <f t="shared" si="0"/>
        <v>781</v>
      </c>
      <c r="AC13" s="93">
        <f t="shared" si="0"/>
        <v>820</v>
      </c>
      <c r="AD13" s="93">
        <f t="shared" si="0"/>
        <v>859</v>
      </c>
      <c r="AE13" s="93">
        <f t="shared" si="0"/>
        <v>898</v>
      </c>
      <c r="AF13" s="93">
        <f t="shared" si="0"/>
        <v>937</v>
      </c>
      <c r="AG13" s="93">
        <f t="shared" si="0"/>
        <v>976</v>
      </c>
      <c r="AH13" s="93">
        <f t="shared" si="0"/>
        <v>1015</v>
      </c>
      <c r="AI13" s="93">
        <f t="shared" si="0"/>
        <v>1054</v>
      </c>
      <c r="AJ13" s="93">
        <f t="shared" si="0"/>
        <v>1093</v>
      </c>
      <c r="AK13" s="93">
        <f t="shared" si="0"/>
        <v>1132</v>
      </c>
      <c r="AL13" s="93">
        <f t="shared" si="0"/>
        <v>1171</v>
      </c>
      <c r="AM13" s="93">
        <f t="shared" si="0"/>
        <v>1210</v>
      </c>
      <c r="AN13" s="93">
        <f t="shared" si="0"/>
        <v>1249</v>
      </c>
      <c r="AO13" s="93">
        <f t="shared" si="0"/>
        <v>1288</v>
      </c>
      <c r="AP13" s="93">
        <f t="shared" si="0"/>
        <v>1327</v>
      </c>
      <c r="AQ13" s="90"/>
    </row>
    <row r="14" spans="1:43" outlineLevel="2" x14ac:dyDescent="0.25">
      <c r="A14" s="90"/>
      <c r="B14" s="94" t="s">
        <v>97</v>
      </c>
      <c r="C14" s="90"/>
      <c r="D14" s="90"/>
      <c r="E14" s="90"/>
      <c r="F14" s="90"/>
      <c r="G14" s="90"/>
      <c r="H14" s="93">
        <f>H13+1</f>
        <v>2</v>
      </c>
      <c r="I14" s="93">
        <f>I13+1</f>
        <v>41</v>
      </c>
      <c r="J14" s="93">
        <f t="shared" ref="J14:Y21" si="1">J13+1</f>
        <v>80</v>
      </c>
      <c r="K14" s="93">
        <f t="shared" si="1"/>
        <v>119</v>
      </c>
      <c r="L14" s="93">
        <f t="shared" si="1"/>
        <v>158</v>
      </c>
      <c r="M14" s="93">
        <f t="shared" si="1"/>
        <v>197</v>
      </c>
      <c r="N14" s="93">
        <f t="shared" si="1"/>
        <v>236</v>
      </c>
      <c r="O14" s="93">
        <f t="shared" si="1"/>
        <v>275</v>
      </c>
      <c r="P14" s="93">
        <f t="shared" si="1"/>
        <v>314</v>
      </c>
      <c r="Q14" s="93">
        <f t="shared" si="1"/>
        <v>353</v>
      </c>
      <c r="R14" s="93">
        <f t="shared" si="1"/>
        <v>392</v>
      </c>
      <c r="S14" s="93">
        <f t="shared" si="1"/>
        <v>431</v>
      </c>
      <c r="T14" s="93">
        <f t="shared" si="1"/>
        <v>470</v>
      </c>
      <c r="U14" s="93">
        <f t="shared" si="1"/>
        <v>509</v>
      </c>
      <c r="V14" s="93">
        <f t="shared" si="1"/>
        <v>548</v>
      </c>
      <c r="W14" s="93">
        <f t="shared" si="1"/>
        <v>587</v>
      </c>
      <c r="X14" s="93">
        <f t="shared" si="1"/>
        <v>626</v>
      </c>
      <c r="Y14" s="93">
        <f t="shared" si="1"/>
        <v>665</v>
      </c>
      <c r="Z14" s="93">
        <f t="shared" ref="Z14:AO21" si="2">Z13+1</f>
        <v>704</v>
      </c>
      <c r="AA14" s="93">
        <f t="shared" si="2"/>
        <v>743</v>
      </c>
      <c r="AB14" s="93">
        <f t="shared" si="2"/>
        <v>782</v>
      </c>
      <c r="AC14" s="93">
        <f t="shared" si="2"/>
        <v>821</v>
      </c>
      <c r="AD14" s="93">
        <f t="shared" si="2"/>
        <v>860</v>
      </c>
      <c r="AE14" s="93">
        <f t="shared" si="2"/>
        <v>899</v>
      </c>
      <c r="AF14" s="93">
        <f t="shared" si="2"/>
        <v>938</v>
      </c>
      <c r="AG14" s="93">
        <f t="shared" si="2"/>
        <v>977</v>
      </c>
      <c r="AH14" s="93">
        <f t="shared" si="2"/>
        <v>1016</v>
      </c>
      <c r="AI14" s="93">
        <f t="shared" si="2"/>
        <v>1055</v>
      </c>
      <c r="AJ14" s="93">
        <f t="shared" si="2"/>
        <v>1094</v>
      </c>
      <c r="AK14" s="93">
        <f t="shared" si="2"/>
        <v>1133</v>
      </c>
      <c r="AL14" s="93">
        <f t="shared" si="2"/>
        <v>1172</v>
      </c>
      <c r="AM14" s="93">
        <f t="shared" si="2"/>
        <v>1211</v>
      </c>
      <c r="AN14" s="93">
        <f t="shared" si="2"/>
        <v>1250</v>
      </c>
      <c r="AO14" s="93">
        <f t="shared" si="2"/>
        <v>1289</v>
      </c>
      <c r="AP14" s="93">
        <f t="shared" ref="J14:AP22" si="3">AP13+1</f>
        <v>1328</v>
      </c>
      <c r="AQ14" s="90"/>
    </row>
    <row r="15" spans="1:43" outlineLevel="2" x14ac:dyDescent="0.25">
      <c r="A15" s="90"/>
      <c r="B15" s="94" t="s">
        <v>98</v>
      </c>
      <c r="C15" s="90"/>
      <c r="D15" s="90"/>
      <c r="E15" s="90"/>
      <c r="F15" s="90"/>
      <c r="G15" s="90"/>
      <c r="H15" s="93">
        <f t="shared" ref="H15:H51" si="4">H14+1</f>
        <v>3</v>
      </c>
      <c r="I15" s="93">
        <f t="shared" ref="I15:X51" si="5">I14+1</f>
        <v>42</v>
      </c>
      <c r="J15" s="93">
        <f t="shared" si="3"/>
        <v>81</v>
      </c>
      <c r="K15" s="93">
        <f t="shared" si="3"/>
        <v>120</v>
      </c>
      <c r="L15" s="93">
        <f t="shared" si="3"/>
        <v>159</v>
      </c>
      <c r="M15" s="93">
        <f t="shared" si="3"/>
        <v>198</v>
      </c>
      <c r="N15" s="93">
        <f t="shared" si="3"/>
        <v>237</v>
      </c>
      <c r="O15" s="93">
        <f t="shared" si="3"/>
        <v>276</v>
      </c>
      <c r="P15" s="93">
        <f t="shared" si="3"/>
        <v>315</v>
      </c>
      <c r="Q15" s="93">
        <f t="shared" si="3"/>
        <v>354</v>
      </c>
      <c r="R15" s="93">
        <f t="shared" si="3"/>
        <v>393</v>
      </c>
      <c r="S15" s="93">
        <f t="shared" si="3"/>
        <v>432</v>
      </c>
      <c r="T15" s="93">
        <f t="shared" si="3"/>
        <v>471</v>
      </c>
      <c r="U15" s="93">
        <f t="shared" si="3"/>
        <v>510</v>
      </c>
      <c r="V15" s="93">
        <f t="shared" si="3"/>
        <v>549</v>
      </c>
      <c r="W15" s="93">
        <f t="shared" si="3"/>
        <v>588</v>
      </c>
      <c r="X15" s="93">
        <f t="shared" si="3"/>
        <v>627</v>
      </c>
      <c r="Y15" s="93">
        <f t="shared" si="3"/>
        <v>666</v>
      </c>
      <c r="Z15" s="93">
        <f t="shared" si="3"/>
        <v>705</v>
      </c>
      <c r="AA15" s="93">
        <f t="shared" si="3"/>
        <v>744</v>
      </c>
      <c r="AB15" s="93">
        <f t="shared" si="3"/>
        <v>783</v>
      </c>
      <c r="AC15" s="93">
        <f t="shared" si="3"/>
        <v>822</v>
      </c>
      <c r="AD15" s="93">
        <f t="shared" si="3"/>
        <v>861</v>
      </c>
      <c r="AE15" s="93">
        <f t="shared" si="3"/>
        <v>900</v>
      </c>
      <c r="AF15" s="93">
        <f t="shared" si="3"/>
        <v>939</v>
      </c>
      <c r="AG15" s="93">
        <f t="shared" si="3"/>
        <v>978</v>
      </c>
      <c r="AH15" s="93">
        <f t="shared" si="3"/>
        <v>1017</v>
      </c>
      <c r="AI15" s="93">
        <f t="shared" si="3"/>
        <v>1056</v>
      </c>
      <c r="AJ15" s="93">
        <f t="shared" si="3"/>
        <v>1095</v>
      </c>
      <c r="AK15" s="93">
        <f t="shared" si="3"/>
        <v>1134</v>
      </c>
      <c r="AL15" s="93">
        <f t="shared" si="3"/>
        <v>1173</v>
      </c>
      <c r="AM15" s="93">
        <f t="shared" si="3"/>
        <v>1212</v>
      </c>
      <c r="AN15" s="93">
        <f t="shared" si="3"/>
        <v>1251</v>
      </c>
      <c r="AO15" s="93">
        <f t="shared" si="3"/>
        <v>1290</v>
      </c>
      <c r="AP15" s="93">
        <f t="shared" si="3"/>
        <v>1329</v>
      </c>
      <c r="AQ15" s="90"/>
    </row>
    <row r="16" spans="1:43" outlineLevel="2" x14ac:dyDescent="0.25">
      <c r="A16" s="90"/>
      <c r="B16" s="94" t="s">
        <v>99</v>
      </c>
      <c r="C16" s="90"/>
      <c r="D16" s="90"/>
      <c r="E16" s="90"/>
      <c r="F16" s="90"/>
      <c r="G16" s="90"/>
      <c r="H16" s="93">
        <f t="shared" si="4"/>
        <v>4</v>
      </c>
      <c r="I16" s="93">
        <f t="shared" si="5"/>
        <v>43</v>
      </c>
      <c r="J16" s="93">
        <f t="shared" si="3"/>
        <v>82</v>
      </c>
      <c r="K16" s="93">
        <f t="shared" si="3"/>
        <v>121</v>
      </c>
      <c r="L16" s="93">
        <f t="shared" si="3"/>
        <v>160</v>
      </c>
      <c r="M16" s="93">
        <f t="shared" si="3"/>
        <v>199</v>
      </c>
      <c r="N16" s="93">
        <f t="shared" si="3"/>
        <v>238</v>
      </c>
      <c r="O16" s="93">
        <f t="shared" si="3"/>
        <v>277</v>
      </c>
      <c r="P16" s="93">
        <f t="shared" si="3"/>
        <v>316</v>
      </c>
      <c r="Q16" s="93">
        <f t="shared" si="3"/>
        <v>355</v>
      </c>
      <c r="R16" s="93">
        <f t="shared" si="3"/>
        <v>394</v>
      </c>
      <c r="S16" s="93">
        <f t="shared" si="3"/>
        <v>433</v>
      </c>
      <c r="T16" s="93">
        <f t="shared" si="3"/>
        <v>472</v>
      </c>
      <c r="U16" s="93">
        <f t="shared" si="3"/>
        <v>511</v>
      </c>
      <c r="V16" s="93">
        <f t="shared" si="3"/>
        <v>550</v>
      </c>
      <c r="W16" s="93">
        <f t="shared" si="3"/>
        <v>589</v>
      </c>
      <c r="X16" s="93">
        <f t="shared" si="3"/>
        <v>628</v>
      </c>
      <c r="Y16" s="93">
        <f t="shared" si="3"/>
        <v>667</v>
      </c>
      <c r="Z16" s="93">
        <f t="shared" si="3"/>
        <v>706</v>
      </c>
      <c r="AA16" s="93">
        <f t="shared" si="3"/>
        <v>745</v>
      </c>
      <c r="AB16" s="93">
        <f t="shared" si="3"/>
        <v>784</v>
      </c>
      <c r="AC16" s="93">
        <f t="shared" si="3"/>
        <v>823</v>
      </c>
      <c r="AD16" s="93">
        <f t="shared" si="3"/>
        <v>862</v>
      </c>
      <c r="AE16" s="93">
        <f t="shared" si="3"/>
        <v>901</v>
      </c>
      <c r="AF16" s="93">
        <f t="shared" si="3"/>
        <v>940</v>
      </c>
      <c r="AG16" s="93">
        <f t="shared" si="3"/>
        <v>979</v>
      </c>
      <c r="AH16" s="93">
        <f t="shared" si="3"/>
        <v>1018</v>
      </c>
      <c r="AI16" s="93">
        <f t="shared" si="3"/>
        <v>1057</v>
      </c>
      <c r="AJ16" s="93">
        <f t="shared" si="3"/>
        <v>1096</v>
      </c>
      <c r="AK16" s="93">
        <f t="shared" si="3"/>
        <v>1135</v>
      </c>
      <c r="AL16" s="93">
        <f t="shared" si="3"/>
        <v>1174</v>
      </c>
      <c r="AM16" s="93">
        <f t="shared" si="3"/>
        <v>1213</v>
      </c>
      <c r="AN16" s="93">
        <f t="shared" si="3"/>
        <v>1252</v>
      </c>
      <c r="AO16" s="93">
        <f t="shared" si="3"/>
        <v>1291</v>
      </c>
      <c r="AP16" s="93">
        <f t="shared" si="3"/>
        <v>1330</v>
      </c>
      <c r="AQ16" s="90"/>
    </row>
    <row r="17" spans="1:43" outlineLevel="2" x14ac:dyDescent="0.25">
      <c r="A17" s="90"/>
      <c r="B17" s="94" t="s">
        <v>100</v>
      </c>
      <c r="C17" s="90"/>
      <c r="D17" s="90"/>
      <c r="E17" s="90"/>
      <c r="F17" s="90"/>
      <c r="G17" s="90"/>
      <c r="H17" s="93">
        <f t="shared" si="4"/>
        <v>5</v>
      </c>
      <c r="I17" s="93">
        <f t="shared" si="5"/>
        <v>44</v>
      </c>
      <c r="J17" s="93">
        <f t="shared" si="3"/>
        <v>83</v>
      </c>
      <c r="K17" s="93">
        <f t="shared" si="3"/>
        <v>122</v>
      </c>
      <c r="L17" s="93">
        <f t="shared" si="3"/>
        <v>161</v>
      </c>
      <c r="M17" s="93">
        <f t="shared" si="3"/>
        <v>200</v>
      </c>
      <c r="N17" s="93">
        <f t="shared" si="3"/>
        <v>239</v>
      </c>
      <c r="O17" s="93">
        <f t="shared" si="3"/>
        <v>278</v>
      </c>
      <c r="P17" s="93">
        <f t="shared" si="3"/>
        <v>317</v>
      </c>
      <c r="Q17" s="93">
        <f t="shared" si="3"/>
        <v>356</v>
      </c>
      <c r="R17" s="93">
        <f t="shared" si="3"/>
        <v>395</v>
      </c>
      <c r="S17" s="93">
        <f t="shared" si="3"/>
        <v>434</v>
      </c>
      <c r="T17" s="93">
        <f t="shared" si="3"/>
        <v>473</v>
      </c>
      <c r="U17" s="93">
        <f t="shared" si="3"/>
        <v>512</v>
      </c>
      <c r="V17" s="93">
        <f t="shared" si="3"/>
        <v>551</v>
      </c>
      <c r="W17" s="93">
        <f t="shared" si="3"/>
        <v>590</v>
      </c>
      <c r="X17" s="93">
        <f t="shared" si="3"/>
        <v>629</v>
      </c>
      <c r="Y17" s="93">
        <f t="shared" si="3"/>
        <v>668</v>
      </c>
      <c r="Z17" s="93">
        <f t="shared" si="3"/>
        <v>707</v>
      </c>
      <c r="AA17" s="93">
        <f t="shared" si="3"/>
        <v>746</v>
      </c>
      <c r="AB17" s="93">
        <f t="shared" si="3"/>
        <v>785</v>
      </c>
      <c r="AC17" s="93">
        <f t="shared" si="3"/>
        <v>824</v>
      </c>
      <c r="AD17" s="93">
        <f t="shared" si="3"/>
        <v>863</v>
      </c>
      <c r="AE17" s="93">
        <f t="shared" si="3"/>
        <v>902</v>
      </c>
      <c r="AF17" s="93">
        <f t="shared" si="3"/>
        <v>941</v>
      </c>
      <c r="AG17" s="93">
        <f t="shared" si="3"/>
        <v>980</v>
      </c>
      <c r="AH17" s="93">
        <f t="shared" si="3"/>
        <v>1019</v>
      </c>
      <c r="AI17" s="93">
        <f t="shared" si="3"/>
        <v>1058</v>
      </c>
      <c r="AJ17" s="93">
        <f t="shared" si="3"/>
        <v>1097</v>
      </c>
      <c r="AK17" s="93">
        <f t="shared" si="3"/>
        <v>1136</v>
      </c>
      <c r="AL17" s="93">
        <f t="shared" si="3"/>
        <v>1175</v>
      </c>
      <c r="AM17" s="93">
        <f t="shared" si="3"/>
        <v>1214</v>
      </c>
      <c r="AN17" s="93">
        <f t="shared" si="3"/>
        <v>1253</v>
      </c>
      <c r="AO17" s="93">
        <f t="shared" si="3"/>
        <v>1292</v>
      </c>
      <c r="AP17" s="93">
        <f t="shared" si="3"/>
        <v>1331</v>
      </c>
      <c r="AQ17" s="90"/>
    </row>
    <row r="18" spans="1:43" outlineLevel="2" x14ac:dyDescent="0.25">
      <c r="A18" s="90"/>
      <c r="B18" s="94" t="s">
        <v>101</v>
      </c>
      <c r="C18" s="90"/>
      <c r="D18" s="90"/>
      <c r="E18" s="90"/>
      <c r="F18" s="90"/>
      <c r="G18" s="90"/>
      <c r="H18" s="93">
        <f t="shared" si="4"/>
        <v>6</v>
      </c>
      <c r="I18" s="93">
        <f t="shared" si="5"/>
        <v>45</v>
      </c>
      <c r="J18" s="93">
        <f t="shared" si="3"/>
        <v>84</v>
      </c>
      <c r="K18" s="93">
        <f t="shared" si="3"/>
        <v>123</v>
      </c>
      <c r="L18" s="93">
        <f t="shared" si="3"/>
        <v>162</v>
      </c>
      <c r="M18" s="93">
        <f t="shared" si="3"/>
        <v>201</v>
      </c>
      <c r="N18" s="93">
        <f t="shared" si="3"/>
        <v>240</v>
      </c>
      <c r="O18" s="93">
        <f t="shared" si="3"/>
        <v>279</v>
      </c>
      <c r="P18" s="93">
        <f t="shared" si="3"/>
        <v>318</v>
      </c>
      <c r="Q18" s="93">
        <f t="shared" si="3"/>
        <v>357</v>
      </c>
      <c r="R18" s="93">
        <f t="shared" si="3"/>
        <v>396</v>
      </c>
      <c r="S18" s="93">
        <f t="shared" si="3"/>
        <v>435</v>
      </c>
      <c r="T18" s="93">
        <f t="shared" si="3"/>
        <v>474</v>
      </c>
      <c r="U18" s="93">
        <f t="shared" si="3"/>
        <v>513</v>
      </c>
      <c r="V18" s="93">
        <f t="shared" si="3"/>
        <v>552</v>
      </c>
      <c r="W18" s="93">
        <f t="shared" si="3"/>
        <v>591</v>
      </c>
      <c r="X18" s="93">
        <f t="shared" si="3"/>
        <v>630</v>
      </c>
      <c r="Y18" s="93">
        <f t="shared" si="3"/>
        <v>669</v>
      </c>
      <c r="Z18" s="93">
        <f t="shared" si="3"/>
        <v>708</v>
      </c>
      <c r="AA18" s="93">
        <f t="shared" si="3"/>
        <v>747</v>
      </c>
      <c r="AB18" s="93">
        <f t="shared" si="3"/>
        <v>786</v>
      </c>
      <c r="AC18" s="93">
        <f t="shared" si="3"/>
        <v>825</v>
      </c>
      <c r="AD18" s="93">
        <f t="shared" si="3"/>
        <v>864</v>
      </c>
      <c r="AE18" s="93">
        <f t="shared" si="3"/>
        <v>903</v>
      </c>
      <c r="AF18" s="93">
        <f t="shared" si="3"/>
        <v>942</v>
      </c>
      <c r="AG18" s="93">
        <f t="shared" si="3"/>
        <v>981</v>
      </c>
      <c r="AH18" s="93">
        <f t="shared" si="3"/>
        <v>1020</v>
      </c>
      <c r="AI18" s="93">
        <f t="shared" si="3"/>
        <v>1059</v>
      </c>
      <c r="AJ18" s="93">
        <f t="shared" si="3"/>
        <v>1098</v>
      </c>
      <c r="AK18" s="93">
        <f t="shared" si="3"/>
        <v>1137</v>
      </c>
      <c r="AL18" s="93">
        <f t="shared" si="3"/>
        <v>1176</v>
      </c>
      <c r="AM18" s="93">
        <f t="shared" si="3"/>
        <v>1215</v>
      </c>
      <c r="AN18" s="93">
        <f t="shared" si="3"/>
        <v>1254</v>
      </c>
      <c r="AO18" s="93">
        <f t="shared" si="3"/>
        <v>1293</v>
      </c>
      <c r="AP18" s="93">
        <f t="shared" si="3"/>
        <v>1332</v>
      </c>
      <c r="AQ18" s="90"/>
    </row>
    <row r="19" spans="1:43" outlineLevel="2" x14ac:dyDescent="0.25">
      <c r="A19" s="90"/>
      <c r="B19" s="94" t="s">
        <v>102</v>
      </c>
      <c r="C19" s="90"/>
      <c r="D19" s="90"/>
      <c r="E19" s="90"/>
      <c r="F19" s="90"/>
      <c r="G19" s="90"/>
      <c r="H19" s="93">
        <f t="shared" si="4"/>
        <v>7</v>
      </c>
      <c r="I19" s="93">
        <f t="shared" si="5"/>
        <v>46</v>
      </c>
      <c r="J19" s="93">
        <f t="shared" si="3"/>
        <v>85</v>
      </c>
      <c r="K19" s="93">
        <f t="shared" si="3"/>
        <v>124</v>
      </c>
      <c r="L19" s="93">
        <f t="shared" si="3"/>
        <v>163</v>
      </c>
      <c r="M19" s="93">
        <f t="shared" si="3"/>
        <v>202</v>
      </c>
      <c r="N19" s="93">
        <f t="shared" si="3"/>
        <v>241</v>
      </c>
      <c r="O19" s="93">
        <f t="shared" si="3"/>
        <v>280</v>
      </c>
      <c r="P19" s="93">
        <f t="shared" si="3"/>
        <v>319</v>
      </c>
      <c r="Q19" s="93">
        <f t="shared" si="3"/>
        <v>358</v>
      </c>
      <c r="R19" s="93">
        <f t="shared" si="3"/>
        <v>397</v>
      </c>
      <c r="S19" s="93">
        <f t="shared" si="3"/>
        <v>436</v>
      </c>
      <c r="T19" s="93">
        <f t="shared" si="3"/>
        <v>475</v>
      </c>
      <c r="U19" s="93">
        <f t="shared" si="3"/>
        <v>514</v>
      </c>
      <c r="V19" s="93">
        <f t="shared" si="3"/>
        <v>553</v>
      </c>
      <c r="W19" s="93">
        <f t="shared" si="3"/>
        <v>592</v>
      </c>
      <c r="X19" s="93">
        <f t="shared" si="3"/>
        <v>631</v>
      </c>
      <c r="Y19" s="93">
        <f t="shared" si="3"/>
        <v>670</v>
      </c>
      <c r="Z19" s="93">
        <f t="shared" si="3"/>
        <v>709</v>
      </c>
      <c r="AA19" s="93">
        <f t="shared" si="3"/>
        <v>748</v>
      </c>
      <c r="AB19" s="93">
        <f t="shared" si="3"/>
        <v>787</v>
      </c>
      <c r="AC19" s="93">
        <f t="shared" si="3"/>
        <v>826</v>
      </c>
      <c r="AD19" s="93">
        <f t="shared" si="3"/>
        <v>865</v>
      </c>
      <c r="AE19" s="93">
        <f t="shared" si="3"/>
        <v>904</v>
      </c>
      <c r="AF19" s="93">
        <f t="shared" si="3"/>
        <v>943</v>
      </c>
      <c r="AG19" s="93">
        <f t="shared" si="3"/>
        <v>982</v>
      </c>
      <c r="AH19" s="93">
        <f t="shared" si="3"/>
        <v>1021</v>
      </c>
      <c r="AI19" s="93">
        <f t="shared" si="3"/>
        <v>1060</v>
      </c>
      <c r="AJ19" s="93">
        <f t="shared" si="3"/>
        <v>1099</v>
      </c>
      <c r="AK19" s="93">
        <f t="shared" si="3"/>
        <v>1138</v>
      </c>
      <c r="AL19" s="93">
        <f t="shared" si="3"/>
        <v>1177</v>
      </c>
      <c r="AM19" s="93">
        <f t="shared" si="3"/>
        <v>1216</v>
      </c>
      <c r="AN19" s="93">
        <f t="shared" si="3"/>
        <v>1255</v>
      </c>
      <c r="AO19" s="93">
        <f t="shared" si="3"/>
        <v>1294</v>
      </c>
      <c r="AP19" s="93">
        <f t="shared" si="3"/>
        <v>1333</v>
      </c>
      <c r="AQ19" s="90"/>
    </row>
    <row r="20" spans="1:43" outlineLevel="2" x14ac:dyDescent="0.25">
      <c r="A20" s="90"/>
      <c r="B20" s="94" t="s">
        <v>103</v>
      </c>
      <c r="C20" s="90"/>
      <c r="D20" s="90"/>
      <c r="E20" s="90"/>
      <c r="F20" s="90"/>
      <c r="G20" s="90"/>
      <c r="H20" s="93">
        <f t="shared" si="4"/>
        <v>8</v>
      </c>
      <c r="I20" s="93">
        <f t="shared" si="5"/>
        <v>47</v>
      </c>
      <c r="J20" s="93">
        <f t="shared" si="3"/>
        <v>86</v>
      </c>
      <c r="K20" s="93">
        <f t="shared" si="3"/>
        <v>125</v>
      </c>
      <c r="L20" s="93">
        <f t="shared" si="3"/>
        <v>164</v>
      </c>
      <c r="M20" s="93">
        <f t="shared" si="3"/>
        <v>203</v>
      </c>
      <c r="N20" s="93">
        <f t="shared" si="3"/>
        <v>242</v>
      </c>
      <c r="O20" s="93">
        <f t="shared" si="3"/>
        <v>281</v>
      </c>
      <c r="P20" s="93">
        <f t="shared" si="3"/>
        <v>320</v>
      </c>
      <c r="Q20" s="93">
        <f t="shared" si="3"/>
        <v>359</v>
      </c>
      <c r="R20" s="93">
        <f t="shared" si="3"/>
        <v>398</v>
      </c>
      <c r="S20" s="93">
        <f t="shared" si="3"/>
        <v>437</v>
      </c>
      <c r="T20" s="93">
        <f t="shared" si="3"/>
        <v>476</v>
      </c>
      <c r="U20" s="93">
        <f t="shared" si="3"/>
        <v>515</v>
      </c>
      <c r="V20" s="93">
        <f t="shared" si="3"/>
        <v>554</v>
      </c>
      <c r="W20" s="93">
        <f t="shared" si="3"/>
        <v>593</v>
      </c>
      <c r="X20" s="93">
        <f t="shared" si="3"/>
        <v>632</v>
      </c>
      <c r="Y20" s="93">
        <f t="shared" si="3"/>
        <v>671</v>
      </c>
      <c r="Z20" s="93">
        <f t="shared" si="3"/>
        <v>710</v>
      </c>
      <c r="AA20" s="93">
        <f t="shared" si="3"/>
        <v>749</v>
      </c>
      <c r="AB20" s="93">
        <f t="shared" si="3"/>
        <v>788</v>
      </c>
      <c r="AC20" s="93">
        <f t="shared" si="3"/>
        <v>827</v>
      </c>
      <c r="AD20" s="93">
        <f t="shared" si="3"/>
        <v>866</v>
      </c>
      <c r="AE20" s="93">
        <f t="shared" si="3"/>
        <v>905</v>
      </c>
      <c r="AF20" s="93">
        <f t="shared" si="3"/>
        <v>944</v>
      </c>
      <c r="AG20" s="93">
        <f t="shared" si="3"/>
        <v>983</v>
      </c>
      <c r="AH20" s="93">
        <f t="shared" si="3"/>
        <v>1022</v>
      </c>
      <c r="AI20" s="93">
        <f t="shared" si="3"/>
        <v>1061</v>
      </c>
      <c r="AJ20" s="93">
        <f t="shared" si="3"/>
        <v>1100</v>
      </c>
      <c r="AK20" s="93">
        <f t="shared" si="3"/>
        <v>1139</v>
      </c>
      <c r="AL20" s="93">
        <f t="shared" si="3"/>
        <v>1178</v>
      </c>
      <c r="AM20" s="93">
        <f t="shared" si="3"/>
        <v>1217</v>
      </c>
      <c r="AN20" s="93">
        <f t="shared" si="3"/>
        <v>1256</v>
      </c>
      <c r="AO20" s="93">
        <f t="shared" si="3"/>
        <v>1295</v>
      </c>
      <c r="AP20" s="93">
        <f t="shared" si="3"/>
        <v>1334</v>
      </c>
      <c r="AQ20" s="90"/>
    </row>
    <row r="21" spans="1:43" outlineLevel="2" x14ac:dyDescent="0.25">
      <c r="A21" s="90"/>
      <c r="B21" s="94" t="s">
        <v>104</v>
      </c>
      <c r="C21" s="90"/>
      <c r="D21" s="90"/>
      <c r="E21" s="90"/>
      <c r="F21" s="90"/>
      <c r="G21" s="90"/>
      <c r="H21" s="93">
        <f t="shared" si="4"/>
        <v>9</v>
      </c>
      <c r="I21" s="93">
        <f t="shared" si="5"/>
        <v>48</v>
      </c>
      <c r="J21" s="93">
        <f t="shared" si="3"/>
        <v>87</v>
      </c>
      <c r="K21" s="93">
        <f t="shared" si="3"/>
        <v>126</v>
      </c>
      <c r="L21" s="93">
        <f t="shared" si="3"/>
        <v>165</v>
      </c>
      <c r="M21" s="93">
        <f t="shared" si="3"/>
        <v>204</v>
      </c>
      <c r="N21" s="93">
        <f t="shared" si="3"/>
        <v>243</v>
      </c>
      <c r="O21" s="93">
        <f t="shared" si="3"/>
        <v>282</v>
      </c>
      <c r="P21" s="93">
        <f t="shared" si="3"/>
        <v>321</v>
      </c>
      <c r="Q21" s="93">
        <f t="shared" si="3"/>
        <v>360</v>
      </c>
      <c r="R21" s="93">
        <f t="shared" si="3"/>
        <v>399</v>
      </c>
      <c r="S21" s="93">
        <f t="shared" si="3"/>
        <v>438</v>
      </c>
      <c r="T21" s="93">
        <f t="shared" si="3"/>
        <v>477</v>
      </c>
      <c r="U21" s="93">
        <f t="shared" si="3"/>
        <v>516</v>
      </c>
      <c r="V21" s="93">
        <f t="shared" si="3"/>
        <v>555</v>
      </c>
      <c r="W21" s="93">
        <f t="shared" si="3"/>
        <v>594</v>
      </c>
      <c r="X21" s="93">
        <f t="shared" si="3"/>
        <v>633</v>
      </c>
      <c r="Y21" s="93">
        <f t="shared" si="3"/>
        <v>672</v>
      </c>
      <c r="Z21" s="93">
        <f t="shared" si="3"/>
        <v>711</v>
      </c>
      <c r="AA21" s="93">
        <f t="shared" si="3"/>
        <v>750</v>
      </c>
      <c r="AB21" s="93">
        <f t="shared" si="3"/>
        <v>789</v>
      </c>
      <c r="AC21" s="93">
        <f t="shared" si="3"/>
        <v>828</v>
      </c>
      <c r="AD21" s="93">
        <f t="shared" si="3"/>
        <v>867</v>
      </c>
      <c r="AE21" s="93">
        <f t="shared" si="3"/>
        <v>906</v>
      </c>
      <c r="AF21" s="93">
        <f t="shared" si="3"/>
        <v>945</v>
      </c>
      <c r="AG21" s="93">
        <f t="shared" si="3"/>
        <v>984</v>
      </c>
      <c r="AH21" s="93">
        <f t="shared" si="3"/>
        <v>1023</v>
      </c>
      <c r="AI21" s="93">
        <f t="shared" si="3"/>
        <v>1062</v>
      </c>
      <c r="AJ21" s="93">
        <f t="shared" si="3"/>
        <v>1101</v>
      </c>
      <c r="AK21" s="93">
        <f t="shared" si="3"/>
        <v>1140</v>
      </c>
      <c r="AL21" s="93">
        <f t="shared" si="3"/>
        <v>1179</v>
      </c>
      <c r="AM21" s="93">
        <f t="shared" si="3"/>
        <v>1218</v>
      </c>
      <c r="AN21" s="93">
        <f t="shared" si="3"/>
        <v>1257</v>
      </c>
      <c r="AO21" s="93">
        <f t="shared" si="3"/>
        <v>1296</v>
      </c>
      <c r="AP21" s="93">
        <f t="shared" si="3"/>
        <v>1335</v>
      </c>
      <c r="AQ21" s="90"/>
    </row>
    <row r="22" spans="1:43" outlineLevel="2" x14ac:dyDescent="0.25">
      <c r="A22" s="90"/>
      <c r="B22" s="94" t="s">
        <v>105</v>
      </c>
      <c r="C22" s="90"/>
      <c r="D22" s="90"/>
      <c r="E22" s="90"/>
      <c r="F22" s="90"/>
      <c r="G22" s="90"/>
      <c r="H22" s="93">
        <f t="shared" si="4"/>
        <v>10</v>
      </c>
      <c r="I22" s="93">
        <f t="shared" si="5"/>
        <v>49</v>
      </c>
      <c r="J22" s="93">
        <f t="shared" si="3"/>
        <v>88</v>
      </c>
      <c r="K22" s="93">
        <f t="shared" si="3"/>
        <v>127</v>
      </c>
      <c r="L22" s="93">
        <f t="shared" si="3"/>
        <v>166</v>
      </c>
      <c r="M22" s="93">
        <f t="shared" si="3"/>
        <v>205</v>
      </c>
      <c r="N22" s="93">
        <f t="shared" si="3"/>
        <v>244</v>
      </c>
      <c r="O22" s="93">
        <f t="shared" si="3"/>
        <v>283</v>
      </c>
      <c r="P22" s="93">
        <f t="shared" si="3"/>
        <v>322</v>
      </c>
      <c r="Q22" s="93">
        <f t="shared" si="3"/>
        <v>361</v>
      </c>
      <c r="R22" s="93">
        <f t="shared" si="3"/>
        <v>400</v>
      </c>
      <c r="S22" s="93">
        <f t="shared" si="3"/>
        <v>439</v>
      </c>
      <c r="T22" s="93">
        <f t="shared" si="3"/>
        <v>478</v>
      </c>
      <c r="U22" s="93">
        <f t="shared" si="3"/>
        <v>517</v>
      </c>
      <c r="V22" s="93">
        <f t="shared" si="3"/>
        <v>556</v>
      </c>
      <c r="W22" s="93">
        <f t="shared" si="3"/>
        <v>595</v>
      </c>
      <c r="X22" s="93">
        <f t="shared" si="3"/>
        <v>634</v>
      </c>
      <c r="Y22" s="93">
        <f t="shared" si="3"/>
        <v>673</v>
      </c>
      <c r="Z22" s="93">
        <f t="shared" si="3"/>
        <v>712</v>
      </c>
      <c r="AA22" s="93">
        <f t="shared" si="3"/>
        <v>751</v>
      </c>
      <c r="AB22" s="93">
        <f t="shared" si="3"/>
        <v>790</v>
      </c>
      <c r="AC22" s="93">
        <f t="shared" si="3"/>
        <v>829</v>
      </c>
      <c r="AD22" s="93">
        <f t="shared" si="3"/>
        <v>868</v>
      </c>
      <c r="AE22" s="93">
        <f t="shared" si="3"/>
        <v>907</v>
      </c>
      <c r="AF22" s="93">
        <f t="shared" si="3"/>
        <v>946</v>
      </c>
      <c r="AG22" s="93">
        <f t="shared" ref="AG22:AP51" si="6">AG21+1</f>
        <v>985</v>
      </c>
      <c r="AH22" s="93">
        <f t="shared" si="6"/>
        <v>1024</v>
      </c>
      <c r="AI22" s="93">
        <f t="shared" si="6"/>
        <v>1063</v>
      </c>
      <c r="AJ22" s="93">
        <f t="shared" si="6"/>
        <v>1102</v>
      </c>
      <c r="AK22" s="93">
        <f t="shared" si="6"/>
        <v>1141</v>
      </c>
      <c r="AL22" s="93">
        <f t="shared" si="6"/>
        <v>1180</v>
      </c>
      <c r="AM22" s="93">
        <f t="shared" si="6"/>
        <v>1219</v>
      </c>
      <c r="AN22" s="93">
        <f t="shared" si="6"/>
        <v>1258</v>
      </c>
      <c r="AO22" s="93">
        <f t="shared" si="6"/>
        <v>1297</v>
      </c>
      <c r="AP22" s="93">
        <f t="shared" si="6"/>
        <v>1336</v>
      </c>
      <c r="AQ22" s="90"/>
    </row>
    <row r="23" spans="1:43" outlineLevel="2" x14ac:dyDescent="0.25">
      <c r="A23" s="90"/>
      <c r="B23" s="94" t="s">
        <v>106</v>
      </c>
      <c r="C23" s="90"/>
      <c r="D23" s="90"/>
      <c r="E23" s="90"/>
      <c r="F23" s="90"/>
      <c r="G23" s="90"/>
      <c r="H23" s="93">
        <f t="shared" si="4"/>
        <v>11</v>
      </c>
      <c r="I23" s="93">
        <f t="shared" si="5"/>
        <v>50</v>
      </c>
      <c r="J23" s="93">
        <f t="shared" si="5"/>
        <v>89</v>
      </c>
      <c r="K23" s="93">
        <f t="shared" si="5"/>
        <v>128</v>
      </c>
      <c r="L23" s="93">
        <f t="shared" si="5"/>
        <v>167</v>
      </c>
      <c r="M23" s="93">
        <f t="shared" si="5"/>
        <v>206</v>
      </c>
      <c r="N23" s="93">
        <f t="shared" si="5"/>
        <v>245</v>
      </c>
      <c r="O23" s="93">
        <f t="shared" si="5"/>
        <v>284</v>
      </c>
      <c r="P23" s="93">
        <f t="shared" si="5"/>
        <v>323</v>
      </c>
      <c r="Q23" s="93">
        <f t="shared" si="5"/>
        <v>362</v>
      </c>
      <c r="R23" s="93">
        <f t="shared" si="5"/>
        <v>401</v>
      </c>
      <c r="S23" s="93">
        <f t="shared" si="5"/>
        <v>440</v>
      </c>
      <c r="T23" s="93">
        <f t="shared" si="5"/>
        <v>479</v>
      </c>
      <c r="U23" s="93">
        <f t="shared" si="5"/>
        <v>518</v>
      </c>
      <c r="V23" s="93">
        <f t="shared" si="5"/>
        <v>557</v>
      </c>
      <c r="W23" s="93">
        <f t="shared" si="5"/>
        <v>596</v>
      </c>
      <c r="X23" s="93">
        <f t="shared" si="5"/>
        <v>635</v>
      </c>
      <c r="Y23" s="93">
        <f t="shared" ref="Y23:AK52" si="7">Y22+1</f>
        <v>674</v>
      </c>
      <c r="Z23" s="93">
        <f t="shared" si="7"/>
        <v>713</v>
      </c>
      <c r="AA23" s="93">
        <f t="shared" si="7"/>
        <v>752</v>
      </c>
      <c r="AB23" s="93">
        <f t="shared" si="7"/>
        <v>791</v>
      </c>
      <c r="AC23" s="93">
        <f t="shared" si="7"/>
        <v>830</v>
      </c>
      <c r="AD23" s="93">
        <f t="shared" si="7"/>
        <v>869</v>
      </c>
      <c r="AE23" s="93">
        <f t="shared" si="7"/>
        <v>908</v>
      </c>
      <c r="AF23" s="93">
        <f t="shared" si="7"/>
        <v>947</v>
      </c>
      <c r="AG23" s="93">
        <f t="shared" si="6"/>
        <v>986</v>
      </c>
      <c r="AH23" s="93">
        <f t="shared" si="6"/>
        <v>1025</v>
      </c>
      <c r="AI23" s="93">
        <f t="shared" si="6"/>
        <v>1064</v>
      </c>
      <c r="AJ23" s="93">
        <f t="shared" si="6"/>
        <v>1103</v>
      </c>
      <c r="AK23" s="93">
        <f t="shared" si="6"/>
        <v>1142</v>
      </c>
      <c r="AL23" s="93">
        <f t="shared" si="6"/>
        <v>1181</v>
      </c>
      <c r="AM23" s="93">
        <f t="shared" si="6"/>
        <v>1220</v>
      </c>
      <c r="AN23" s="93">
        <f t="shared" si="6"/>
        <v>1259</v>
      </c>
      <c r="AO23" s="93">
        <f t="shared" si="6"/>
        <v>1298</v>
      </c>
      <c r="AP23" s="93">
        <f t="shared" si="6"/>
        <v>1337</v>
      </c>
      <c r="AQ23" s="90"/>
    </row>
    <row r="24" spans="1:43" outlineLevel="2" x14ac:dyDescent="0.25">
      <c r="A24" s="90"/>
      <c r="B24" s="94" t="s">
        <v>107</v>
      </c>
      <c r="C24" s="90"/>
      <c r="D24" s="90"/>
      <c r="E24" s="90"/>
      <c r="F24" s="90"/>
      <c r="G24" s="90"/>
      <c r="H24" s="93">
        <f t="shared" si="4"/>
        <v>12</v>
      </c>
      <c r="I24" s="93">
        <f t="shared" si="5"/>
        <v>51</v>
      </c>
      <c r="J24" s="93">
        <f t="shared" si="5"/>
        <v>90</v>
      </c>
      <c r="K24" s="93">
        <f t="shared" si="5"/>
        <v>129</v>
      </c>
      <c r="L24" s="93">
        <f t="shared" si="5"/>
        <v>168</v>
      </c>
      <c r="M24" s="93">
        <f t="shared" si="5"/>
        <v>207</v>
      </c>
      <c r="N24" s="93">
        <f t="shared" si="5"/>
        <v>246</v>
      </c>
      <c r="O24" s="93">
        <f t="shared" si="5"/>
        <v>285</v>
      </c>
      <c r="P24" s="93">
        <f t="shared" si="5"/>
        <v>324</v>
      </c>
      <c r="Q24" s="93">
        <f t="shared" si="5"/>
        <v>363</v>
      </c>
      <c r="R24" s="93">
        <f t="shared" si="5"/>
        <v>402</v>
      </c>
      <c r="S24" s="93">
        <f t="shared" si="5"/>
        <v>441</v>
      </c>
      <c r="T24" s="93">
        <f t="shared" si="5"/>
        <v>480</v>
      </c>
      <c r="U24" s="93">
        <f t="shared" si="5"/>
        <v>519</v>
      </c>
      <c r="V24" s="93">
        <f t="shared" si="5"/>
        <v>558</v>
      </c>
      <c r="W24" s="93">
        <f t="shared" si="5"/>
        <v>597</v>
      </c>
      <c r="X24" s="93">
        <f t="shared" si="5"/>
        <v>636</v>
      </c>
      <c r="Y24" s="93">
        <f t="shared" si="7"/>
        <v>675</v>
      </c>
      <c r="Z24" s="93">
        <f t="shared" si="7"/>
        <v>714</v>
      </c>
      <c r="AA24" s="93">
        <f t="shared" si="7"/>
        <v>753</v>
      </c>
      <c r="AB24" s="93">
        <f t="shared" si="7"/>
        <v>792</v>
      </c>
      <c r="AC24" s="93">
        <f t="shared" si="7"/>
        <v>831</v>
      </c>
      <c r="AD24" s="93">
        <f t="shared" si="7"/>
        <v>870</v>
      </c>
      <c r="AE24" s="93">
        <f t="shared" si="7"/>
        <v>909</v>
      </c>
      <c r="AF24" s="93">
        <f t="shared" si="7"/>
        <v>948</v>
      </c>
      <c r="AG24" s="93">
        <f t="shared" si="6"/>
        <v>987</v>
      </c>
      <c r="AH24" s="93">
        <f t="shared" si="6"/>
        <v>1026</v>
      </c>
      <c r="AI24" s="93">
        <f t="shared" si="6"/>
        <v>1065</v>
      </c>
      <c r="AJ24" s="93">
        <f t="shared" si="6"/>
        <v>1104</v>
      </c>
      <c r="AK24" s="93">
        <f t="shared" si="6"/>
        <v>1143</v>
      </c>
      <c r="AL24" s="93">
        <f t="shared" si="6"/>
        <v>1182</v>
      </c>
      <c r="AM24" s="93">
        <f t="shared" si="6"/>
        <v>1221</v>
      </c>
      <c r="AN24" s="93">
        <f t="shared" si="6"/>
        <v>1260</v>
      </c>
      <c r="AO24" s="93">
        <f t="shared" si="6"/>
        <v>1299</v>
      </c>
      <c r="AP24" s="93">
        <f t="shared" si="6"/>
        <v>1338</v>
      </c>
      <c r="AQ24" s="90"/>
    </row>
    <row r="25" spans="1:43" outlineLevel="2" x14ac:dyDescent="0.25">
      <c r="A25" s="90"/>
      <c r="B25" s="94" t="s">
        <v>108</v>
      </c>
      <c r="C25" s="90"/>
      <c r="D25" s="90"/>
      <c r="E25" s="90"/>
      <c r="F25" s="90"/>
      <c r="G25" s="90"/>
      <c r="H25" s="93">
        <f t="shared" si="4"/>
        <v>13</v>
      </c>
      <c r="I25" s="93">
        <f t="shared" si="5"/>
        <v>52</v>
      </c>
      <c r="J25" s="93">
        <f t="shared" si="5"/>
        <v>91</v>
      </c>
      <c r="K25" s="93">
        <f t="shared" si="5"/>
        <v>130</v>
      </c>
      <c r="L25" s="93">
        <f t="shared" si="5"/>
        <v>169</v>
      </c>
      <c r="M25" s="93">
        <f t="shared" si="5"/>
        <v>208</v>
      </c>
      <c r="N25" s="93">
        <f t="shared" si="5"/>
        <v>247</v>
      </c>
      <c r="O25" s="93">
        <f t="shared" si="5"/>
        <v>286</v>
      </c>
      <c r="P25" s="93">
        <f t="shared" si="5"/>
        <v>325</v>
      </c>
      <c r="Q25" s="93">
        <f t="shared" si="5"/>
        <v>364</v>
      </c>
      <c r="R25" s="93">
        <f t="shared" si="5"/>
        <v>403</v>
      </c>
      <c r="S25" s="93">
        <f t="shared" si="5"/>
        <v>442</v>
      </c>
      <c r="T25" s="93">
        <f t="shared" si="5"/>
        <v>481</v>
      </c>
      <c r="U25" s="93">
        <f t="shared" si="5"/>
        <v>520</v>
      </c>
      <c r="V25" s="93">
        <f t="shared" si="5"/>
        <v>559</v>
      </c>
      <c r="W25" s="93">
        <f t="shared" si="5"/>
        <v>598</v>
      </c>
      <c r="X25" s="93">
        <f t="shared" si="5"/>
        <v>637</v>
      </c>
      <c r="Y25" s="93">
        <f t="shared" si="7"/>
        <v>676</v>
      </c>
      <c r="Z25" s="93">
        <f t="shared" si="7"/>
        <v>715</v>
      </c>
      <c r="AA25" s="93">
        <f t="shared" si="7"/>
        <v>754</v>
      </c>
      <c r="AB25" s="93">
        <f t="shared" si="7"/>
        <v>793</v>
      </c>
      <c r="AC25" s="93">
        <f t="shared" si="7"/>
        <v>832</v>
      </c>
      <c r="AD25" s="93">
        <f t="shared" si="7"/>
        <v>871</v>
      </c>
      <c r="AE25" s="93">
        <f t="shared" si="7"/>
        <v>910</v>
      </c>
      <c r="AF25" s="93">
        <f t="shared" si="7"/>
        <v>949</v>
      </c>
      <c r="AG25" s="93">
        <f t="shared" si="6"/>
        <v>988</v>
      </c>
      <c r="AH25" s="93">
        <f t="shared" si="6"/>
        <v>1027</v>
      </c>
      <c r="AI25" s="93">
        <f t="shared" si="6"/>
        <v>1066</v>
      </c>
      <c r="AJ25" s="93">
        <f t="shared" si="6"/>
        <v>1105</v>
      </c>
      <c r="AK25" s="93">
        <f t="shared" si="6"/>
        <v>1144</v>
      </c>
      <c r="AL25" s="93">
        <f t="shared" si="6"/>
        <v>1183</v>
      </c>
      <c r="AM25" s="93">
        <f t="shared" si="6"/>
        <v>1222</v>
      </c>
      <c r="AN25" s="93">
        <f t="shared" si="6"/>
        <v>1261</v>
      </c>
      <c r="AO25" s="93">
        <f t="shared" si="6"/>
        <v>1300</v>
      </c>
      <c r="AP25" s="93">
        <f t="shared" si="6"/>
        <v>1339</v>
      </c>
      <c r="AQ25" s="90"/>
    </row>
    <row r="26" spans="1:43" outlineLevel="2" x14ac:dyDescent="0.25">
      <c r="A26" s="90"/>
      <c r="B26" s="94" t="s">
        <v>109</v>
      </c>
      <c r="C26" s="90"/>
      <c r="D26" s="90"/>
      <c r="E26" s="90"/>
      <c r="F26" s="90"/>
      <c r="G26" s="90"/>
      <c r="H26" s="93">
        <f t="shared" si="4"/>
        <v>14</v>
      </c>
      <c r="I26" s="93">
        <f t="shared" si="5"/>
        <v>53</v>
      </c>
      <c r="J26" s="93">
        <f t="shared" si="5"/>
        <v>92</v>
      </c>
      <c r="K26" s="93">
        <f t="shared" si="5"/>
        <v>131</v>
      </c>
      <c r="L26" s="93">
        <f t="shared" si="5"/>
        <v>170</v>
      </c>
      <c r="M26" s="93">
        <f t="shared" si="5"/>
        <v>209</v>
      </c>
      <c r="N26" s="93">
        <f t="shared" si="5"/>
        <v>248</v>
      </c>
      <c r="O26" s="93">
        <f t="shared" si="5"/>
        <v>287</v>
      </c>
      <c r="P26" s="93">
        <f t="shared" si="5"/>
        <v>326</v>
      </c>
      <c r="Q26" s="93">
        <f t="shared" si="5"/>
        <v>365</v>
      </c>
      <c r="R26" s="93">
        <f t="shared" si="5"/>
        <v>404</v>
      </c>
      <c r="S26" s="93">
        <f t="shared" si="5"/>
        <v>443</v>
      </c>
      <c r="T26" s="93">
        <f t="shared" si="5"/>
        <v>482</v>
      </c>
      <c r="U26" s="93">
        <f t="shared" si="5"/>
        <v>521</v>
      </c>
      <c r="V26" s="93">
        <f t="shared" si="5"/>
        <v>560</v>
      </c>
      <c r="W26" s="93">
        <f t="shared" si="5"/>
        <v>599</v>
      </c>
      <c r="X26" s="93">
        <f t="shared" si="5"/>
        <v>638</v>
      </c>
      <c r="Y26" s="93">
        <f t="shared" si="7"/>
        <v>677</v>
      </c>
      <c r="Z26" s="93">
        <f t="shared" si="7"/>
        <v>716</v>
      </c>
      <c r="AA26" s="93">
        <f t="shared" si="7"/>
        <v>755</v>
      </c>
      <c r="AB26" s="93">
        <f t="shared" si="7"/>
        <v>794</v>
      </c>
      <c r="AC26" s="93">
        <f t="shared" si="7"/>
        <v>833</v>
      </c>
      <c r="AD26" s="93">
        <f t="shared" si="7"/>
        <v>872</v>
      </c>
      <c r="AE26" s="93">
        <f t="shared" si="7"/>
        <v>911</v>
      </c>
      <c r="AF26" s="93">
        <f t="shared" si="7"/>
        <v>950</v>
      </c>
      <c r="AG26" s="93">
        <f t="shared" si="6"/>
        <v>989</v>
      </c>
      <c r="AH26" s="93">
        <f t="shared" si="6"/>
        <v>1028</v>
      </c>
      <c r="AI26" s="93">
        <f t="shared" si="6"/>
        <v>1067</v>
      </c>
      <c r="AJ26" s="93">
        <f t="shared" si="6"/>
        <v>1106</v>
      </c>
      <c r="AK26" s="93">
        <f t="shared" si="6"/>
        <v>1145</v>
      </c>
      <c r="AL26" s="93">
        <f t="shared" si="6"/>
        <v>1184</v>
      </c>
      <c r="AM26" s="93">
        <f t="shared" si="6"/>
        <v>1223</v>
      </c>
      <c r="AN26" s="93">
        <f t="shared" si="6"/>
        <v>1262</v>
      </c>
      <c r="AO26" s="93">
        <f t="shared" si="6"/>
        <v>1301</v>
      </c>
      <c r="AP26" s="93">
        <f t="shared" si="6"/>
        <v>1340</v>
      </c>
      <c r="AQ26" s="90"/>
    </row>
    <row r="27" spans="1:43" outlineLevel="2" x14ac:dyDescent="0.25">
      <c r="A27" s="90"/>
      <c r="B27" s="94" t="s">
        <v>110</v>
      </c>
      <c r="C27" s="90"/>
      <c r="D27" s="90"/>
      <c r="E27" s="90"/>
      <c r="F27" s="90"/>
      <c r="G27" s="90"/>
      <c r="H27" s="93">
        <f t="shared" si="4"/>
        <v>15</v>
      </c>
      <c r="I27" s="93">
        <f t="shared" si="5"/>
        <v>54</v>
      </c>
      <c r="J27" s="93">
        <f t="shared" si="5"/>
        <v>93</v>
      </c>
      <c r="K27" s="93">
        <f t="shared" si="5"/>
        <v>132</v>
      </c>
      <c r="L27" s="93">
        <f t="shared" si="5"/>
        <v>171</v>
      </c>
      <c r="M27" s="93">
        <f t="shared" si="5"/>
        <v>210</v>
      </c>
      <c r="N27" s="93">
        <f t="shared" si="5"/>
        <v>249</v>
      </c>
      <c r="O27" s="93">
        <f t="shared" si="5"/>
        <v>288</v>
      </c>
      <c r="P27" s="93">
        <f t="shared" si="5"/>
        <v>327</v>
      </c>
      <c r="Q27" s="93">
        <f t="shared" si="5"/>
        <v>366</v>
      </c>
      <c r="R27" s="93">
        <f t="shared" si="5"/>
        <v>405</v>
      </c>
      <c r="S27" s="93">
        <f t="shared" si="5"/>
        <v>444</v>
      </c>
      <c r="T27" s="93">
        <f t="shared" si="5"/>
        <v>483</v>
      </c>
      <c r="U27" s="93">
        <f t="shared" si="5"/>
        <v>522</v>
      </c>
      <c r="V27" s="93">
        <f t="shared" si="5"/>
        <v>561</v>
      </c>
      <c r="W27" s="93">
        <f t="shared" si="5"/>
        <v>600</v>
      </c>
      <c r="X27" s="93">
        <f t="shared" si="5"/>
        <v>639</v>
      </c>
      <c r="Y27" s="93">
        <f t="shared" si="7"/>
        <v>678</v>
      </c>
      <c r="Z27" s="93">
        <f t="shared" si="7"/>
        <v>717</v>
      </c>
      <c r="AA27" s="93">
        <f t="shared" si="7"/>
        <v>756</v>
      </c>
      <c r="AB27" s="93">
        <f t="shared" si="7"/>
        <v>795</v>
      </c>
      <c r="AC27" s="93">
        <f t="shared" si="7"/>
        <v>834</v>
      </c>
      <c r="AD27" s="93">
        <f t="shared" si="7"/>
        <v>873</v>
      </c>
      <c r="AE27" s="93">
        <f t="shared" si="7"/>
        <v>912</v>
      </c>
      <c r="AF27" s="93">
        <f t="shared" si="7"/>
        <v>951</v>
      </c>
      <c r="AG27" s="93">
        <f t="shared" si="6"/>
        <v>990</v>
      </c>
      <c r="AH27" s="93">
        <f t="shared" si="6"/>
        <v>1029</v>
      </c>
      <c r="AI27" s="93">
        <f t="shared" si="6"/>
        <v>1068</v>
      </c>
      <c r="AJ27" s="93">
        <f t="shared" si="6"/>
        <v>1107</v>
      </c>
      <c r="AK27" s="93">
        <f t="shared" si="6"/>
        <v>1146</v>
      </c>
      <c r="AL27" s="93">
        <f t="shared" si="6"/>
        <v>1185</v>
      </c>
      <c r="AM27" s="93">
        <f t="shared" si="6"/>
        <v>1224</v>
      </c>
      <c r="AN27" s="93">
        <f t="shared" si="6"/>
        <v>1263</v>
      </c>
      <c r="AO27" s="93">
        <f t="shared" si="6"/>
        <v>1302</v>
      </c>
      <c r="AP27" s="93">
        <f t="shared" si="6"/>
        <v>1341</v>
      </c>
      <c r="AQ27" s="90"/>
    </row>
    <row r="28" spans="1:43" outlineLevel="2" x14ac:dyDescent="0.25">
      <c r="A28" s="90"/>
      <c r="B28" s="94" t="s">
        <v>111</v>
      </c>
      <c r="C28" s="90"/>
      <c r="D28" s="90"/>
      <c r="E28" s="90"/>
      <c r="F28" s="90"/>
      <c r="G28" s="90"/>
      <c r="H28" s="93">
        <f t="shared" si="4"/>
        <v>16</v>
      </c>
      <c r="I28" s="93">
        <f t="shared" si="5"/>
        <v>55</v>
      </c>
      <c r="J28" s="93">
        <f t="shared" si="5"/>
        <v>94</v>
      </c>
      <c r="K28" s="93">
        <f t="shared" si="5"/>
        <v>133</v>
      </c>
      <c r="L28" s="93">
        <f t="shared" si="5"/>
        <v>172</v>
      </c>
      <c r="M28" s="93">
        <f t="shared" si="5"/>
        <v>211</v>
      </c>
      <c r="N28" s="93">
        <f t="shared" si="5"/>
        <v>250</v>
      </c>
      <c r="O28" s="93">
        <f t="shared" si="5"/>
        <v>289</v>
      </c>
      <c r="P28" s="93">
        <f t="shared" si="5"/>
        <v>328</v>
      </c>
      <c r="Q28" s="93">
        <f t="shared" si="5"/>
        <v>367</v>
      </c>
      <c r="R28" s="93">
        <f t="shared" si="5"/>
        <v>406</v>
      </c>
      <c r="S28" s="93">
        <f t="shared" si="5"/>
        <v>445</v>
      </c>
      <c r="T28" s="93">
        <f t="shared" si="5"/>
        <v>484</v>
      </c>
      <c r="U28" s="93">
        <f t="shared" si="5"/>
        <v>523</v>
      </c>
      <c r="V28" s="93">
        <f t="shared" si="5"/>
        <v>562</v>
      </c>
      <c r="W28" s="93">
        <f t="shared" si="5"/>
        <v>601</v>
      </c>
      <c r="X28" s="93">
        <f t="shared" si="5"/>
        <v>640</v>
      </c>
      <c r="Y28" s="93">
        <f t="shared" si="7"/>
        <v>679</v>
      </c>
      <c r="Z28" s="93">
        <f t="shared" si="7"/>
        <v>718</v>
      </c>
      <c r="AA28" s="93">
        <f t="shared" si="7"/>
        <v>757</v>
      </c>
      <c r="AB28" s="93">
        <f t="shared" si="7"/>
        <v>796</v>
      </c>
      <c r="AC28" s="93">
        <f t="shared" si="7"/>
        <v>835</v>
      </c>
      <c r="AD28" s="93">
        <f t="shared" si="7"/>
        <v>874</v>
      </c>
      <c r="AE28" s="93">
        <f t="shared" si="7"/>
        <v>913</v>
      </c>
      <c r="AF28" s="93">
        <f t="shared" si="7"/>
        <v>952</v>
      </c>
      <c r="AG28" s="93">
        <f t="shared" si="6"/>
        <v>991</v>
      </c>
      <c r="AH28" s="93">
        <f t="shared" si="6"/>
        <v>1030</v>
      </c>
      <c r="AI28" s="93">
        <f t="shared" si="6"/>
        <v>1069</v>
      </c>
      <c r="AJ28" s="93">
        <f t="shared" si="6"/>
        <v>1108</v>
      </c>
      <c r="AK28" s="93">
        <f t="shared" si="6"/>
        <v>1147</v>
      </c>
      <c r="AL28" s="93">
        <f t="shared" si="6"/>
        <v>1186</v>
      </c>
      <c r="AM28" s="93">
        <f t="shared" si="6"/>
        <v>1225</v>
      </c>
      <c r="AN28" s="93">
        <f t="shared" si="6"/>
        <v>1264</v>
      </c>
      <c r="AO28" s="93">
        <f t="shared" si="6"/>
        <v>1303</v>
      </c>
      <c r="AP28" s="93">
        <f t="shared" si="6"/>
        <v>1342</v>
      </c>
      <c r="AQ28" s="90"/>
    </row>
    <row r="29" spans="1:43" outlineLevel="2" x14ac:dyDescent="0.25">
      <c r="A29" s="90"/>
      <c r="B29" s="94" t="s">
        <v>112</v>
      </c>
      <c r="C29" s="90"/>
      <c r="D29" s="90"/>
      <c r="E29" s="90"/>
      <c r="F29" s="90"/>
      <c r="G29" s="90"/>
      <c r="H29" s="93">
        <f t="shared" si="4"/>
        <v>17</v>
      </c>
      <c r="I29" s="93">
        <f t="shared" si="5"/>
        <v>56</v>
      </c>
      <c r="J29" s="93">
        <f t="shared" si="5"/>
        <v>95</v>
      </c>
      <c r="K29" s="93">
        <f t="shared" si="5"/>
        <v>134</v>
      </c>
      <c r="L29" s="93">
        <f t="shared" si="5"/>
        <v>173</v>
      </c>
      <c r="M29" s="93">
        <f t="shared" si="5"/>
        <v>212</v>
      </c>
      <c r="N29" s="93">
        <f t="shared" si="5"/>
        <v>251</v>
      </c>
      <c r="O29" s="93">
        <f t="shared" si="5"/>
        <v>290</v>
      </c>
      <c r="P29" s="93">
        <f t="shared" si="5"/>
        <v>329</v>
      </c>
      <c r="Q29" s="93">
        <f t="shared" si="5"/>
        <v>368</v>
      </c>
      <c r="R29" s="93">
        <f t="shared" si="5"/>
        <v>407</v>
      </c>
      <c r="S29" s="93">
        <f t="shared" si="5"/>
        <v>446</v>
      </c>
      <c r="T29" s="93">
        <f t="shared" si="5"/>
        <v>485</v>
      </c>
      <c r="U29" s="93">
        <f t="shared" si="5"/>
        <v>524</v>
      </c>
      <c r="V29" s="93">
        <f t="shared" si="5"/>
        <v>563</v>
      </c>
      <c r="W29" s="93">
        <f t="shared" si="5"/>
        <v>602</v>
      </c>
      <c r="X29" s="93">
        <f t="shared" si="5"/>
        <v>641</v>
      </c>
      <c r="Y29" s="93">
        <f t="shared" si="7"/>
        <v>680</v>
      </c>
      <c r="Z29" s="93">
        <f t="shared" si="7"/>
        <v>719</v>
      </c>
      <c r="AA29" s="93">
        <f t="shared" si="7"/>
        <v>758</v>
      </c>
      <c r="AB29" s="93">
        <f t="shared" si="7"/>
        <v>797</v>
      </c>
      <c r="AC29" s="93">
        <f t="shared" si="7"/>
        <v>836</v>
      </c>
      <c r="AD29" s="93">
        <f t="shared" si="7"/>
        <v>875</v>
      </c>
      <c r="AE29" s="93">
        <f t="shared" si="7"/>
        <v>914</v>
      </c>
      <c r="AF29" s="93">
        <f t="shared" si="7"/>
        <v>953</v>
      </c>
      <c r="AG29" s="93">
        <f t="shared" si="6"/>
        <v>992</v>
      </c>
      <c r="AH29" s="93">
        <f t="shared" si="6"/>
        <v>1031</v>
      </c>
      <c r="AI29" s="93">
        <f t="shared" si="6"/>
        <v>1070</v>
      </c>
      <c r="AJ29" s="93">
        <f t="shared" si="6"/>
        <v>1109</v>
      </c>
      <c r="AK29" s="93">
        <f t="shared" si="6"/>
        <v>1148</v>
      </c>
      <c r="AL29" s="93">
        <f t="shared" si="6"/>
        <v>1187</v>
      </c>
      <c r="AM29" s="93">
        <f t="shared" si="6"/>
        <v>1226</v>
      </c>
      <c r="AN29" s="93">
        <f t="shared" si="6"/>
        <v>1265</v>
      </c>
      <c r="AO29" s="93">
        <f t="shared" si="6"/>
        <v>1304</v>
      </c>
      <c r="AP29" s="93">
        <f t="shared" si="6"/>
        <v>1343</v>
      </c>
      <c r="AQ29" s="90"/>
    </row>
    <row r="30" spans="1:43" outlineLevel="2" x14ac:dyDescent="0.25">
      <c r="A30" s="90"/>
      <c r="B30" s="94" t="s">
        <v>113</v>
      </c>
      <c r="C30" s="90"/>
      <c r="D30" s="90"/>
      <c r="E30" s="90"/>
      <c r="F30" s="90"/>
      <c r="G30" s="90"/>
      <c r="H30" s="93">
        <f t="shared" si="4"/>
        <v>18</v>
      </c>
      <c r="I30" s="93">
        <f t="shared" si="5"/>
        <v>57</v>
      </c>
      <c r="J30" s="93">
        <f t="shared" si="5"/>
        <v>96</v>
      </c>
      <c r="K30" s="93">
        <f t="shared" si="5"/>
        <v>135</v>
      </c>
      <c r="L30" s="93">
        <f t="shared" si="5"/>
        <v>174</v>
      </c>
      <c r="M30" s="93">
        <f t="shared" si="5"/>
        <v>213</v>
      </c>
      <c r="N30" s="93">
        <f t="shared" si="5"/>
        <v>252</v>
      </c>
      <c r="O30" s="93">
        <f t="shared" si="5"/>
        <v>291</v>
      </c>
      <c r="P30" s="93">
        <f t="shared" si="5"/>
        <v>330</v>
      </c>
      <c r="Q30" s="93">
        <f t="shared" si="5"/>
        <v>369</v>
      </c>
      <c r="R30" s="93">
        <f t="shared" si="5"/>
        <v>408</v>
      </c>
      <c r="S30" s="93">
        <f t="shared" si="5"/>
        <v>447</v>
      </c>
      <c r="T30" s="93">
        <f t="shared" si="5"/>
        <v>486</v>
      </c>
      <c r="U30" s="93">
        <f t="shared" si="5"/>
        <v>525</v>
      </c>
      <c r="V30" s="93">
        <f t="shared" si="5"/>
        <v>564</v>
      </c>
      <c r="W30" s="93">
        <f t="shared" si="5"/>
        <v>603</v>
      </c>
      <c r="X30" s="93">
        <f t="shared" si="5"/>
        <v>642</v>
      </c>
      <c r="Y30" s="93">
        <f t="shared" si="7"/>
        <v>681</v>
      </c>
      <c r="Z30" s="93">
        <f t="shared" si="7"/>
        <v>720</v>
      </c>
      <c r="AA30" s="93">
        <f t="shared" si="7"/>
        <v>759</v>
      </c>
      <c r="AB30" s="93">
        <f t="shared" si="7"/>
        <v>798</v>
      </c>
      <c r="AC30" s="93">
        <f t="shared" si="7"/>
        <v>837</v>
      </c>
      <c r="AD30" s="93">
        <f t="shared" si="7"/>
        <v>876</v>
      </c>
      <c r="AE30" s="93">
        <f t="shared" si="7"/>
        <v>915</v>
      </c>
      <c r="AF30" s="93">
        <f t="shared" si="7"/>
        <v>954</v>
      </c>
      <c r="AG30" s="93">
        <f t="shared" si="6"/>
        <v>993</v>
      </c>
      <c r="AH30" s="93">
        <f t="shared" si="6"/>
        <v>1032</v>
      </c>
      <c r="AI30" s="93">
        <f t="shared" si="6"/>
        <v>1071</v>
      </c>
      <c r="AJ30" s="93">
        <f t="shared" si="6"/>
        <v>1110</v>
      </c>
      <c r="AK30" s="93">
        <f t="shared" si="6"/>
        <v>1149</v>
      </c>
      <c r="AL30" s="93">
        <f t="shared" si="6"/>
        <v>1188</v>
      </c>
      <c r="AM30" s="93">
        <f t="shared" si="6"/>
        <v>1227</v>
      </c>
      <c r="AN30" s="93">
        <f t="shared" si="6"/>
        <v>1266</v>
      </c>
      <c r="AO30" s="93">
        <f t="shared" si="6"/>
        <v>1305</v>
      </c>
      <c r="AP30" s="93">
        <f t="shared" si="6"/>
        <v>1344</v>
      </c>
      <c r="AQ30" s="90"/>
    </row>
    <row r="31" spans="1:43" outlineLevel="2" x14ac:dyDescent="0.25">
      <c r="A31" s="90"/>
      <c r="B31" s="94" t="s">
        <v>114</v>
      </c>
      <c r="C31" s="90"/>
      <c r="D31" s="90"/>
      <c r="E31" s="90"/>
      <c r="F31" s="90"/>
      <c r="G31" s="90"/>
      <c r="H31" s="93">
        <f t="shared" si="4"/>
        <v>19</v>
      </c>
      <c r="I31" s="93">
        <f t="shared" si="5"/>
        <v>58</v>
      </c>
      <c r="J31" s="93">
        <f t="shared" si="5"/>
        <v>97</v>
      </c>
      <c r="K31" s="93">
        <f t="shared" si="5"/>
        <v>136</v>
      </c>
      <c r="L31" s="93">
        <f t="shared" si="5"/>
        <v>175</v>
      </c>
      <c r="M31" s="93">
        <f t="shared" si="5"/>
        <v>214</v>
      </c>
      <c r="N31" s="93">
        <f t="shared" si="5"/>
        <v>253</v>
      </c>
      <c r="O31" s="93">
        <f t="shared" si="5"/>
        <v>292</v>
      </c>
      <c r="P31" s="93">
        <f t="shared" si="5"/>
        <v>331</v>
      </c>
      <c r="Q31" s="93">
        <f t="shared" si="5"/>
        <v>370</v>
      </c>
      <c r="R31" s="93">
        <f t="shared" si="5"/>
        <v>409</v>
      </c>
      <c r="S31" s="93">
        <f t="shared" si="5"/>
        <v>448</v>
      </c>
      <c r="T31" s="93">
        <f t="shared" si="5"/>
        <v>487</v>
      </c>
      <c r="U31" s="93">
        <f t="shared" si="5"/>
        <v>526</v>
      </c>
      <c r="V31" s="93">
        <f t="shared" si="5"/>
        <v>565</v>
      </c>
      <c r="W31" s="93">
        <f t="shared" si="5"/>
        <v>604</v>
      </c>
      <c r="X31" s="93">
        <f t="shared" si="5"/>
        <v>643</v>
      </c>
      <c r="Y31" s="93">
        <f t="shared" si="7"/>
        <v>682</v>
      </c>
      <c r="Z31" s="93">
        <f t="shared" si="7"/>
        <v>721</v>
      </c>
      <c r="AA31" s="93">
        <f t="shared" si="7"/>
        <v>760</v>
      </c>
      <c r="AB31" s="93">
        <f t="shared" si="7"/>
        <v>799</v>
      </c>
      <c r="AC31" s="93">
        <f t="shared" si="7"/>
        <v>838</v>
      </c>
      <c r="AD31" s="93">
        <f t="shared" si="7"/>
        <v>877</v>
      </c>
      <c r="AE31" s="93">
        <f t="shared" si="7"/>
        <v>916</v>
      </c>
      <c r="AF31" s="93">
        <f t="shared" si="7"/>
        <v>955</v>
      </c>
      <c r="AG31" s="93">
        <f t="shared" si="6"/>
        <v>994</v>
      </c>
      <c r="AH31" s="93">
        <f t="shared" si="6"/>
        <v>1033</v>
      </c>
      <c r="AI31" s="93">
        <f t="shared" si="6"/>
        <v>1072</v>
      </c>
      <c r="AJ31" s="93">
        <f t="shared" si="6"/>
        <v>1111</v>
      </c>
      <c r="AK31" s="93">
        <f t="shared" si="6"/>
        <v>1150</v>
      </c>
      <c r="AL31" s="93">
        <f t="shared" si="6"/>
        <v>1189</v>
      </c>
      <c r="AM31" s="93">
        <f t="shared" si="6"/>
        <v>1228</v>
      </c>
      <c r="AN31" s="93">
        <f t="shared" si="6"/>
        <v>1267</v>
      </c>
      <c r="AO31" s="93">
        <f t="shared" si="6"/>
        <v>1306</v>
      </c>
      <c r="AP31" s="93">
        <f t="shared" si="6"/>
        <v>1345</v>
      </c>
      <c r="AQ31" s="90"/>
    </row>
    <row r="32" spans="1:43" outlineLevel="2" x14ac:dyDescent="0.25">
      <c r="A32" s="90"/>
      <c r="B32" s="94" t="s">
        <v>115</v>
      </c>
      <c r="C32" s="90"/>
      <c r="D32" s="90"/>
      <c r="E32" s="90"/>
      <c r="F32" s="90"/>
      <c r="G32" s="90"/>
      <c r="H32" s="93">
        <f t="shared" si="4"/>
        <v>20</v>
      </c>
      <c r="I32" s="93">
        <f t="shared" si="5"/>
        <v>59</v>
      </c>
      <c r="J32" s="93">
        <f t="shared" si="5"/>
        <v>98</v>
      </c>
      <c r="K32" s="93">
        <f t="shared" si="5"/>
        <v>137</v>
      </c>
      <c r="L32" s="93">
        <f t="shared" si="5"/>
        <v>176</v>
      </c>
      <c r="M32" s="93">
        <f t="shared" si="5"/>
        <v>215</v>
      </c>
      <c r="N32" s="93">
        <f t="shared" si="5"/>
        <v>254</v>
      </c>
      <c r="O32" s="93">
        <f t="shared" si="5"/>
        <v>293</v>
      </c>
      <c r="P32" s="93">
        <f t="shared" si="5"/>
        <v>332</v>
      </c>
      <c r="Q32" s="93">
        <f t="shared" si="5"/>
        <v>371</v>
      </c>
      <c r="R32" s="93">
        <f t="shared" si="5"/>
        <v>410</v>
      </c>
      <c r="S32" s="93">
        <f t="shared" si="5"/>
        <v>449</v>
      </c>
      <c r="T32" s="93">
        <f t="shared" si="5"/>
        <v>488</v>
      </c>
      <c r="U32" s="93">
        <f t="shared" si="5"/>
        <v>527</v>
      </c>
      <c r="V32" s="93">
        <f t="shared" si="5"/>
        <v>566</v>
      </c>
      <c r="W32" s="93">
        <f t="shared" si="5"/>
        <v>605</v>
      </c>
      <c r="X32" s="93">
        <f t="shared" si="5"/>
        <v>644</v>
      </c>
      <c r="Y32" s="93">
        <f t="shared" si="7"/>
        <v>683</v>
      </c>
      <c r="Z32" s="93">
        <f t="shared" si="7"/>
        <v>722</v>
      </c>
      <c r="AA32" s="93">
        <f t="shared" si="7"/>
        <v>761</v>
      </c>
      <c r="AB32" s="93">
        <f t="shared" si="7"/>
        <v>800</v>
      </c>
      <c r="AC32" s="93">
        <f t="shared" si="7"/>
        <v>839</v>
      </c>
      <c r="AD32" s="93">
        <f t="shared" si="7"/>
        <v>878</v>
      </c>
      <c r="AE32" s="93">
        <f t="shared" si="7"/>
        <v>917</v>
      </c>
      <c r="AF32" s="93">
        <f t="shared" si="7"/>
        <v>956</v>
      </c>
      <c r="AG32" s="93">
        <f t="shared" si="6"/>
        <v>995</v>
      </c>
      <c r="AH32" s="93">
        <f t="shared" si="6"/>
        <v>1034</v>
      </c>
      <c r="AI32" s="93">
        <f t="shared" si="6"/>
        <v>1073</v>
      </c>
      <c r="AJ32" s="93">
        <f t="shared" si="6"/>
        <v>1112</v>
      </c>
      <c r="AK32" s="93">
        <f t="shared" si="6"/>
        <v>1151</v>
      </c>
      <c r="AL32" s="93">
        <f t="shared" si="6"/>
        <v>1190</v>
      </c>
      <c r="AM32" s="93">
        <f t="shared" si="6"/>
        <v>1229</v>
      </c>
      <c r="AN32" s="93">
        <f t="shared" si="6"/>
        <v>1268</v>
      </c>
      <c r="AO32" s="93">
        <f t="shared" si="6"/>
        <v>1307</v>
      </c>
      <c r="AP32" s="93">
        <f t="shared" si="6"/>
        <v>1346</v>
      </c>
      <c r="AQ32" s="90"/>
    </row>
    <row r="33" spans="1:43" outlineLevel="2" x14ac:dyDescent="0.25">
      <c r="A33" s="90"/>
      <c r="B33" s="94" t="s">
        <v>116</v>
      </c>
      <c r="C33" s="90"/>
      <c r="D33" s="90"/>
      <c r="E33" s="90"/>
      <c r="F33" s="90"/>
      <c r="G33" s="90"/>
      <c r="H33" s="93">
        <f t="shared" si="4"/>
        <v>21</v>
      </c>
      <c r="I33" s="93">
        <f t="shared" si="5"/>
        <v>60</v>
      </c>
      <c r="J33" s="93">
        <f t="shared" si="5"/>
        <v>99</v>
      </c>
      <c r="K33" s="93">
        <f t="shared" si="5"/>
        <v>138</v>
      </c>
      <c r="L33" s="93">
        <f t="shared" si="5"/>
        <v>177</v>
      </c>
      <c r="M33" s="93">
        <f t="shared" si="5"/>
        <v>216</v>
      </c>
      <c r="N33" s="93">
        <f t="shared" si="5"/>
        <v>255</v>
      </c>
      <c r="O33" s="93">
        <f t="shared" si="5"/>
        <v>294</v>
      </c>
      <c r="P33" s="93">
        <f t="shared" si="5"/>
        <v>333</v>
      </c>
      <c r="Q33" s="93">
        <f t="shared" si="5"/>
        <v>372</v>
      </c>
      <c r="R33" s="93">
        <f t="shared" si="5"/>
        <v>411</v>
      </c>
      <c r="S33" s="93">
        <f t="shared" si="5"/>
        <v>450</v>
      </c>
      <c r="T33" s="93">
        <f t="shared" si="5"/>
        <v>489</v>
      </c>
      <c r="U33" s="93">
        <f t="shared" si="5"/>
        <v>528</v>
      </c>
      <c r="V33" s="93">
        <f t="shared" si="5"/>
        <v>567</v>
      </c>
      <c r="W33" s="93">
        <f t="shared" si="5"/>
        <v>606</v>
      </c>
      <c r="X33" s="93">
        <f t="shared" si="5"/>
        <v>645</v>
      </c>
      <c r="Y33" s="93">
        <f t="shared" si="7"/>
        <v>684</v>
      </c>
      <c r="Z33" s="93">
        <f t="shared" si="7"/>
        <v>723</v>
      </c>
      <c r="AA33" s="93">
        <f t="shared" si="7"/>
        <v>762</v>
      </c>
      <c r="AB33" s="93">
        <f t="shared" si="7"/>
        <v>801</v>
      </c>
      <c r="AC33" s="93">
        <f t="shared" si="7"/>
        <v>840</v>
      </c>
      <c r="AD33" s="93">
        <f t="shared" si="7"/>
        <v>879</v>
      </c>
      <c r="AE33" s="93">
        <f t="shared" si="7"/>
        <v>918</v>
      </c>
      <c r="AF33" s="93">
        <f t="shared" si="7"/>
        <v>957</v>
      </c>
      <c r="AG33" s="93">
        <f t="shared" si="6"/>
        <v>996</v>
      </c>
      <c r="AH33" s="93">
        <f t="shared" si="6"/>
        <v>1035</v>
      </c>
      <c r="AI33" s="93">
        <f t="shared" si="6"/>
        <v>1074</v>
      </c>
      <c r="AJ33" s="93">
        <f t="shared" si="6"/>
        <v>1113</v>
      </c>
      <c r="AK33" s="93">
        <f t="shared" si="6"/>
        <v>1152</v>
      </c>
      <c r="AL33" s="93">
        <f t="shared" si="6"/>
        <v>1191</v>
      </c>
      <c r="AM33" s="93">
        <f t="shared" si="6"/>
        <v>1230</v>
      </c>
      <c r="AN33" s="93">
        <f t="shared" si="6"/>
        <v>1269</v>
      </c>
      <c r="AO33" s="93">
        <f t="shared" si="6"/>
        <v>1308</v>
      </c>
      <c r="AP33" s="93">
        <f t="shared" si="6"/>
        <v>1347</v>
      </c>
      <c r="AQ33" s="90"/>
    </row>
    <row r="34" spans="1:43" outlineLevel="2" x14ac:dyDescent="0.25">
      <c r="A34" s="90"/>
      <c r="B34" s="94" t="s">
        <v>117</v>
      </c>
      <c r="C34" s="90"/>
      <c r="D34" s="90"/>
      <c r="E34" s="90"/>
      <c r="F34" s="90"/>
      <c r="G34" s="90"/>
      <c r="H34" s="93">
        <f t="shared" si="4"/>
        <v>22</v>
      </c>
      <c r="I34" s="93">
        <f t="shared" si="5"/>
        <v>61</v>
      </c>
      <c r="J34" s="93">
        <f t="shared" si="5"/>
        <v>100</v>
      </c>
      <c r="K34" s="93">
        <f t="shared" si="5"/>
        <v>139</v>
      </c>
      <c r="L34" s="93">
        <f t="shared" si="5"/>
        <v>178</v>
      </c>
      <c r="M34" s="93">
        <f t="shared" si="5"/>
        <v>217</v>
      </c>
      <c r="N34" s="93">
        <f t="shared" si="5"/>
        <v>256</v>
      </c>
      <c r="O34" s="93">
        <f t="shared" si="5"/>
        <v>295</v>
      </c>
      <c r="P34" s="93">
        <f t="shared" si="5"/>
        <v>334</v>
      </c>
      <c r="Q34" s="93">
        <f t="shared" si="5"/>
        <v>373</v>
      </c>
      <c r="R34" s="93">
        <f t="shared" si="5"/>
        <v>412</v>
      </c>
      <c r="S34" s="93">
        <f t="shared" si="5"/>
        <v>451</v>
      </c>
      <c r="T34" s="93">
        <f t="shared" si="5"/>
        <v>490</v>
      </c>
      <c r="U34" s="93">
        <f t="shared" si="5"/>
        <v>529</v>
      </c>
      <c r="V34" s="93">
        <f t="shared" si="5"/>
        <v>568</v>
      </c>
      <c r="W34" s="93">
        <f t="shared" si="5"/>
        <v>607</v>
      </c>
      <c r="X34" s="93">
        <f t="shared" si="5"/>
        <v>646</v>
      </c>
      <c r="Y34" s="93">
        <f t="shared" si="7"/>
        <v>685</v>
      </c>
      <c r="Z34" s="93">
        <f t="shared" si="7"/>
        <v>724</v>
      </c>
      <c r="AA34" s="93">
        <f t="shared" si="7"/>
        <v>763</v>
      </c>
      <c r="AB34" s="93">
        <f t="shared" si="7"/>
        <v>802</v>
      </c>
      <c r="AC34" s="93">
        <f t="shared" si="7"/>
        <v>841</v>
      </c>
      <c r="AD34" s="93">
        <f t="shared" si="7"/>
        <v>880</v>
      </c>
      <c r="AE34" s="93">
        <f t="shared" si="7"/>
        <v>919</v>
      </c>
      <c r="AF34" s="93">
        <f t="shared" si="7"/>
        <v>958</v>
      </c>
      <c r="AG34" s="93">
        <f t="shared" si="6"/>
        <v>997</v>
      </c>
      <c r="AH34" s="93">
        <f t="shared" si="6"/>
        <v>1036</v>
      </c>
      <c r="AI34" s="93">
        <f t="shared" si="6"/>
        <v>1075</v>
      </c>
      <c r="AJ34" s="93">
        <f t="shared" si="6"/>
        <v>1114</v>
      </c>
      <c r="AK34" s="93">
        <f t="shared" si="6"/>
        <v>1153</v>
      </c>
      <c r="AL34" s="93">
        <f t="shared" si="6"/>
        <v>1192</v>
      </c>
      <c r="AM34" s="93">
        <f t="shared" si="6"/>
        <v>1231</v>
      </c>
      <c r="AN34" s="93">
        <f t="shared" si="6"/>
        <v>1270</v>
      </c>
      <c r="AO34" s="93">
        <f t="shared" si="6"/>
        <v>1309</v>
      </c>
      <c r="AP34" s="93">
        <f t="shared" si="6"/>
        <v>1348</v>
      </c>
      <c r="AQ34" s="90"/>
    </row>
    <row r="35" spans="1:43" outlineLevel="2" x14ac:dyDescent="0.25">
      <c r="A35" s="90"/>
      <c r="B35" s="94" t="s">
        <v>118</v>
      </c>
      <c r="C35" s="90"/>
      <c r="D35" s="90"/>
      <c r="E35" s="90"/>
      <c r="F35" s="90"/>
      <c r="G35" s="90"/>
      <c r="H35" s="93">
        <f t="shared" si="4"/>
        <v>23</v>
      </c>
      <c r="I35" s="93">
        <f t="shared" si="5"/>
        <v>62</v>
      </c>
      <c r="J35" s="93">
        <f t="shared" si="5"/>
        <v>101</v>
      </c>
      <c r="K35" s="93">
        <f t="shared" si="5"/>
        <v>140</v>
      </c>
      <c r="L35" s="93">
        <f t="shared" si="5"/>
        <v>179</v>
      </c>
      <c r="M35" s="93">
        <f t="shared" si="5"/>
        <v>218</v>
      </c>
      <c r="N35" s="93">
        <f t="shared" si="5"/>
        <v>257</v>
      </c>
      <c r="O35" s="93">
        <f t="shared" si="5"/>
        <v>296</v>
      </c>
      <c r="P35" s="93">
        <f t="shared" si="5"/>
        <v>335</v>
      </c>
      <c r="Q35" s="93">
        <f t="shared" si="5"/>
        <v>374</v>
      </c>
      <c r="R35" s="93">
        <f t="shared" si="5"/>
        <v>413</v>
      </c>
      <c r="S35" s="93">
        <f t="shared" si="5"/>
        <v>452</v>
      </c>
      <c r="T35" s="93">
        <f t="shared" si="5"/>
        <v>491</v>
      </c>
      <c r="U35" s="93">
        <f t="shared" si="5"/>
        <v>530</v>
      </c>
      <c r="V35" s="93">
        <f t="shared" si="5"/>
        <v>569</v>
      </c>
      <c r="W35" s="93">
        <f t="shared" si="5"/>
        <v>608</v>
      </c>
      <c r="X35" s="93">
        <f t="shared" si="5"/>
        <v>647</v>
      </c>
      <c r="Y35" s="93">
        <f t="shared" si="7"/>
        <v>686</v>
      </c>
      <c r="Z35" s="93">
        <f t="shared" si="7"/>
        <v>725</v>
      </c>
      <c r="AA35" s="93">
        <f t="shared" si="7"/>
        <v>764</v>
      </c>
      <c r="AB35" s="93">
        <f t="shared" si="7"/>
        <v>803</v>
      </c>
      <c r="AC35" s="93">
        <f t="shared" si="7"/>
        <v>842</v>
      </c>
      <c r="AD35" s="93">
        <f t="shared" si="7"/>
        <v>881</v>
      </c>
      <c r="AE35" s="93">
        <f t="shared" si="7"/>
        <v>920</v>
      </c>
      <c r="AF35" s="93">
        <f t="shared" si="7"/>
        <v>959</v>
      </c>
      <c r="AG35" s="93">
        <f t="shared" si="6"/>
        <v>998</v>
      </c>
      <c r="AH35" s="93">
        <f t="shared" si="6"/>
        <v>1037</v>
      </c>
      <c r="AI35" s="93">
        <f t="shared" si="6"/>
        <v>1076</v>
      </c>
      <c r="AJ35" s="93">
        <f t="shared" si="6"/>
        <v>1115</v>
      </c>
      <c r="AK35" s="93">
        <f t="shared" si="6"/>
        <v>1154</v>
      </c>
      <c r="AL35" s="93">
        <f t="shared" si="6"/>
        <v>1193</v>
      </c>
      <c r="AM35" s="93">
        <f t="shared" si="6"/>
        <v>1232</v>
      </c>
      <c r="AN35" s="93">
        <f t="shared" si="6"/>
        <v>1271</v>
      </c>
      <c r="AO35" s="93">
        <f t="shared" si="6"/>
        <v>1310</v>
      </c>
      <c r="AP35" s="93">
        <f t="shared" si="6"/>
        <v>1349</v>
      </c>
      <c r="AQ35" s="90"/>
    </row>
    <row r="36" spans="1:43" outlineLevel="2" x14ac:dyDescent="0.25">
      <c r="A36" s="90"/>
      <c r="B36" s="94" t="s">
        <v>119</v>
      </c>
      <c r="C36" s="90"/>
      <c r="D36" s="90"/>
      <c r="E36" s="90"/>
      <c r="F36" s="90"/>
      <c r="G36" s="90"/>
      <c r="H36" s="93">
        <f t="shared" si="4"/>
        <v>24</v>
      </c>
      <c r="I36" s="93">
        <f t="shared" si="5"/>
        <v>63</v>
      </c>
      <c r="J36" s="93">
        <f t="shared" si="5"/>
        <v>102</v>
      </c>
      <c r="K36" s="93">
        <f t="shared" si="5"/>
        <v>141</v>
      </c>
      <c r="L36" s="93">
        <f t="shared" si="5"/>
        <v>180</v>
      </c>
      <c r="M36" s="93">
        <f t="shared" si="5"/>
        <v>219</v>
      </c>
      <c r="N36" s="93">
        <f t="shared" si="5"/>
        <v>258</v>
      </c>
      <c r="O36" s="93">
        <f t="shared" si="5"/>
        <v>297</v>
      </c>
      <c r="P36" s="93">
        <f t="shared" si="5"/>
        <v>336</v>
      </c>
      <c r="Q36" s="93">
        <f t="shared" si="5"/>
        <v>375</v>
      </c>
      <c r="R36" s="93">
        <f t="shared" si="5"/>
        <v>414</v>
      </c>
      <c r="S36" s="93">
        <f t="shared" si="5"/>
        <v>453</v>
      </c>
      <c r="T36" s="93">
        <f t="shared" si="5"/>
        <v>492</v>
      </c>
      <c r="U36" s="93">
        <f t="shared" si="5"/>
        <v>531</v>
      </c>
      <c r="V36" s="93">
        <f t="shared" si="5"/>
        <v>570</v>
      </c>
      <c r="W36" s="93">
        <f t="shared" si="5"/>
        <v>609</v>
      </c>
      <c r="X36" s="93">
        <f t="shared" si="5"/>
        <v>648</v>
      </c>
      <c r="Y36" s="93">
        <f t="shared" si="7"/>
        <v>687</v>
      </c>
      <c r="Z36" s="93">
        <f t="shared" si="7"/>
        <v>726</v>
      </c>
      <c r="AA36" s="93">
        <f t="shared" si="7"/>
        <v>765</v>
      </c>
      <c r="AB36" s="93">
        <f t="shared" si="7"/>
        <v>804</v>
      </c>
      <c r="AC36" s="93">
        <f t="shared" si="7"/>
        <v>843</v>
      </c>
      <c r="AD36" s="93">
        <f t="shared" si="7"/>
        <v>882</v>
      </c>
      <c r="AE36" s="93">
        <f t="shared" si="7"/>
        <v>921</v>
      </c>
      <c r="AF36" s="93">
        <f t="shared" si="7"/>
        <v>960</v>
      </c>
      <c r="AG36" s="93">
        <f t="shared" si="6"/>
        <v>999</v>
      </c>
      <c r="AH36" s="93">
        <f t="shared" si="6"/>
        <v>1038</v>
      </c>
      <c r="AI36" s="93">
        <f t="shared" si="6"/>
        <v>1077</v>
      </c>
      <c r="AJ36" s="93">
        <f t="shared" si="6"/>
        <v>1116</v>
      </c>
      <c r="AK36" s="93">
        <f t="shared" si="6"/>
        <v>1155</v>
      </c>
      <c r="AL36" s="93">
        <f t="shared" si="6"/>
        <v>1194</v>
      </c>
      <c r="AM36" s="93">
        <f t="shared" si="6"/>
        <v>1233</v>
      </c>
      <c r="AN36" s="93">
        <f t="shared" si="6"/>
        <v>1272</v>
      </c>
      <c r="AO36" s="93">
        <f t="shared" si="6"/>
        <v>1311</v>
      </c>
      <c r="AP36" s="93">
        <f t="shared" si="6"/>
        <v>1350</v>
      </c>
      <c r="AQ36" s="90"/>
    </row>
    <row r="37" spans="1:43" outlineLevel="2" x14ac:dyDescent="0.25">
      <c r="A37" s="90"/>
      <c r="B37" s="94" t="s">
        <v>120</v>
      </c>
      <c r="C37" s="90"/>
      <c r="D37" s="90"/>
      <c r="E37" s="90"/>
      <c r="F37" s="90"/>
      <c r="G37" s="90"/>
      <c r="H37" s="93">
        <f t="shared" si="4"/>
        <v>25</v>
      </c>
      <c r="I37" s="93">
        <f t="shared" si="5"/>
        <v>64</v>
      </c>
      <c r="J37" s="93">
        <f t="shared" si="5"/>
        <v>103</v>
      </c>
      <c r="K37" s="93">
        <f t="shared" si="5"/>
        <v>142</v>
      </c>
      <c r="L37" s="93">
        <f t="shared" si="5"/>
        <v>181</v>
      </c>
      <c r="M37" s="93">
        <f t="shared" si="5"/>
        <v>220</v>
      </c>
      <c r="N37" s="93">
        <f t="shared" si="5"/>
        <v>259</v>
      </c>
      <c r="O37" s="93">
        <f t="shared" si="5"/>
        <v>298</v>
      </c>
      <c r="P37" s="93">
        <f t="shared" si="5"/>
        <v>337</v>
      </c>
      <c r="Q37" s="93">
        <f t="shared" si="5"/>
        <v>376</v>
      </c>
      <c r="R37" s="93">
        <f t="shared" si="5"/>
        <v>415</v>
      </c>
      <c r="S37" s="93">
        <f t="shared" si="5"/>
        <v>454</v>
      </c>
      <c r="T37" s="93">
        <f t="shared" si="5"/>
        <v>493</v>
      </c>
      <c r="U37" s="93">
        <f t="shared" si="5"/>
        <v>532</v>
      </c>
      <c r="V37" s="93">
        <f t="shared" si="5"/>
        <v>571</v>
      </c>
      <c r="W37" s="93">
        <f t="shared" si="5"/>
        <v>610</v>
      </c>
      <c r="X37" s="93">
        <f t="shared" si="5"/>
        <v>649</v>
      </c>
      <c r="Y37" s="93">
        <f t="shared" si="7"/>
        <v>688</v>
      </c>
      <c r="Z37" s="93">
        <f t="shared" si="7"/>
        <v>727</v>
      </c>
      <c r="AA37" s="93">
        <f t="shared" si="7"/>
        <v>766</v>
      </c>
      <c r="AB37" s="93">
        <f t="shared" si="7"/>
        <v>805</v>
      </c>
      <c r="AC37" s="93">
        <f t="shared" si="7"/>
        <v>844</v>
      </c>
      <c r="AD37" s="93">
        <f t="shared" si="7"/>
        <v>883</v>
      </c>
      <c r="AE37" s="93">
        <f t="shared" si="7"/>
        <v>922</v>
      </c>
      <c r="AF37" s="93">
        <f t="shared" si="7"/>
        <v>961</v>
      </c>
      <c r="AG37" s="93">
        <f t="shared" si="6"/>
        <v>1000</v>
      </c>
      <c r="AH37" s="93">
        <f t="shared" si="6"/>
        <v>1039</v>
      </c>
      <c r="AI37" s="93">
        <f t="shared" si="6"/>
        <v>1078</v>
      </c>
      <c r="AJ37" s="93">
        <f t="shared" si="6"/>
        <v>1117</v>
      </c>
      <c r="AK37" s="93">
        <f t="shared" si="6"/>
        <v>1156</v>
      </c>
      <c r="AL37" s="93">
        <f t="shared" si="6"/>
        <v>1195</v>
      </c>
      <c r="AM37" s="93">
        <f t="shared" si="6"/>
        <v>1234</v>
      </c>
      <c r="AN37" s="93">
        <f t="shared" si="6"/>
        <v>1273</v>
      </c>
      <c r="AO37" s="93">
        <f t="shared" si="6"/>
        <v>1312</v>
      </c>
      <c r="AP37" s="93">
        <f t="shared" si="6"/>
        <v>1351</v>
      </c>
      <c r="AQ37" s="90"/>
    </row>
    <row r="38" spans="1:43" outlineLevel="2" x14ac:dyDescent="0.25">
      <c r="A38" s="90"/>
      <c r="B38" s="94" t="s">
        <v>121</v>
      </c>
      <c r="C38" s="90"/>
      <c r="D38" s="90"/>
      <c r="E38" s="90"/>
      <c r="F38" s="90"/>
      <c r="G38" s="90"/>
      <c r="H38" s="93">
        <f t="shared" si="4"/>
        <v>26</v>
      </c>
      <c r="I38" s="93">
        <f t="shared" si="5"/>
        <v>65</v>
      </c>
      <c r="J38" s="93">
        <f t="shared" si="5"/>
        <v>104</v>
      </c>
      <c r="K38" s="93">
        <f t="shared" si="5"/>
        <v>143</v>
      </c>
      <c r="L38" s="93">
        <f t="shared" si="5"/>
        <v>182</v>
      </c>
      <c r="M38" s="93">
        <f t="shared" si="5"/>
        <v>221</v>
      </c>
      <c r="N38" s="93">
        <f t="shared" si="5"/>
        <v>260</v>
      </c>
      <c r="O38" s="93">
        <f t="shared" si="5"/>
        <v>299</v>
      </c>
      <c r="P38" s="93">
        <f t="shared" ref="P38:X67" si="8">P37+1</f>
        <v>338</v>
      </c>
      <c r="Q38" s="93">
        <f t="shared" si="8"/>
        <v>377</v>
      </c>
      <c r="R38" s="93">
        <f t="shared" si="8"/>
        <v>416</v>
      </c>
      <c r="S38" s="93">
        <f t="shared" si="8"/>
        <v>455</v>
      </c>
      <c r="T38" s="93">
        <f t="shared" si="8"/>
        <v>494</v>
      </c>
      <c r="U38" s="93">
        <f t="shared" si="8"/>
        <v>533</v>
      </c>
      <c r="V38" s="93">
        <f t="shared" si="8"/>
        <v>572</v>
      </c>
      <c r="W38" s="93">
        <f t="shared" si="8"/>
        <v>611</v>
      </c>
      <c r="X38" s="93">
        <f t="shared" si="8"/>
        <v>650</v>
      </c>
      <c r="Y38" s="93">
        <f t="shared" si="7"/>
        <v>689</v>
      </c>
      <c r="Z38" s="93">
        <f t="shared" si="7"/>
        <v>728</v>
      </c>
      <c r="AA38" s="93">
        <f t="shared" si="7"/>
        <v>767</v>
      </c>
      <c r="AB38" s="93">
        <f t="shared" si="7"/>
        <v>806</v>
      </c>
      <c r="AC38" s="93">
        <f t="shared" si="7"/>
        <v>845</v>
      </c>
      <c r="AD38" s="93">
        <f t="shared" si="7"/>
        <v>884</v>
      </c>
      <c r="AE38" s="93">
        <f t="shared" si="7"/>
        <v>923</v>
      </c>
      <c r="AF38" s="93">
        <f t="shared" si="7"/>
        <v>962</v>
      </c>
      <c r="AG38" s="93">
        <f t="shared" si="6"/>
        <v>1001</v>
      </c>
      <c r="AH38" s="93">
        <f t="shared" si="6"/>
        <v>1040</v>
      </c>
      <c r="AI38" s="93">
        <f t="shared" si="6"/>
        <v>1079</v>
      </c>
      <c r="AJ38" s="93">
        <f t="shared" si="6"/>
        <v>1118</v>
      </c>
      <c r="AK38" s="93">
        <f t="shared" si="6"/>
        <v>1157</v>
      </c>
      <c r="AL38" s="93">
        <f t="shared" si="6"/>
        <v>1196</v>
      </c>
      <c r="AM38" s="93">
        <f t="shared" si="6"/>
        <v>1235</v>
      </c>
      <c r="AN38" s="93">
        <f t="shared" si="6"/>
        <v>1274</v>
      </c>
      <c r="AO38" s="93">
        <f t="shared" si="6"/>
        <v>1313</v>
      </c>
      <c r="AP38" s="93">
        <f t="shared" si="6"/>
        <v>1352</v>
      </c>
      <c r="AQ38" s="90"/>
    </row>
    <row r="39" spans="1:43" outlineLevel="2" x14ac:dyDescent="0.25">
      <c r="A39" s="90"/>
      <c r="B39" s="94" t="s">
        <v>122</v>
      </c>
      <c r="C39" s="90"/>
      <c r="D39" s="90"/>
      <c r="E39" s="90"/>
      <c r="F39" s="90"/>
      <c r="G39" s="90"/>
      <c r="H39" s="93">
        <f t="shared" si="4"/>
        <v>27</v>
      </c>
      <c r="I39" s="93">
        <f t="shared" ref="I39:O75" si="9">I38+1</f>
        <v>66</v>
      </c>
      <c r="J39" s="93">
        <f t="shared" si="9"/>
        <v>105</v>
      </c>
      <c r="K39" s="93">
        <f t="shared" si="9"/>
        <v>144</v>
      </c>
      <c r="L39" s="93">
        <f t="shared" si="9"/>
        <v>183</v>
      </c>
      <c r="M39" s="93">
        <f t="shared" si="9"/>
        <v>222</v>
      </c>
      <c r="N39" s="93">
        <f t="shared" si="9"/>
        <v>261</v>
      </c>
      <c r="O39" s="93">
        <f t="shared" si="9"/>
        <v>300</v>
      </c>
      <c r="P39" s="93">
        <f t="shared" si="8"/>
        <v>339</v>
      </c>
      <c r="Q39" s="93">
        <f t="shared" si="8"/>
        <v>378</v>
      </c>
      <c r="R39" s="93">
        <f t="shared" si="8"/>
        <v>417</v>
      </c>
      <c r="S39" s="93">
        <f t="shared" si="8"/>
        <v>456</v>
      </c>
      <c r="T39" s="93">
        <f t="shared" si="8"/>
        <v>495</v>
      </c>
      <c r="U39" s="93">
        <f t="shared" si="8"/>
        <v>534</v>
      </c>
      <c r="V39" s="93">
        <f t="shared" si="8"/>
        <v>573</v>
      </c>
      <c r="W39" s="93">
        <f t="shared" si="8"/>
        <v>612</v>
      </c>
      <c r="X39" s="93">
        <f t="shared" si="8"/>
        <v>651</v>
      </c>
      <c r="Y39" s="93">
        <f t="shared" si="7"/>
        <v>690</v>
      </c>
      <c r="Z39" s="93">
        <f t="shared" si="7"/>
        <v>729</v>
      </c>
      <c r="AA39" s="93">
        <f t="shared" si="7"/>
        <v>768</v>
      </c>
      <c r="AB39" s="93">
        <f t="shared" si="7"/>
        <v>807</v>
      </c>
      <c r="AC39" s="93">
        <f t="shared" si="7"/>
        <v>846</v>
      </c>
      <c r="AD39" s="93">
        <f t="shared" si="7"/>
        <v>885</v>
      </c>
      <c r="AE39" s="93">
        <f t="shared" si="7"/>
        <v>924</v>
      </c>
      <c r="AF39" s="93">
        <f t="shared" si="7"/>
        <v>963</v>
      </c>
      <c r="AG39" s="93">
        <f t="shared" si="6"/>
        <v>1002</v>
      </c>
      <c r="AH39" s="93">
        <f t="shared" si="6"/>
        <v>1041</v>
      </c>
      <c r="AI39" s="93">
        <f t="shared" si="6"/>
        <v>1080</v>
      </c>
      <c r="AJ39" s="93">
        <f t="shared" si="6"/>
        <v>1119</v>
      </c>
      <c r="AK39" s="93">
        <f t="shared" si="6"/>
        <v>1158</v>
      </c>
      <c r="AL39" s="93">
        <f t="shared" si="6"/>
        <v>1197</v>
      </c>
      <c r="AM39" s="93">
        <f t="shared" si="6"/>
        <v>1236</v>
      </c>
      <c r="AN39" s="93">
        <f t="shared" si="6"/>
        <v>1275</v>
      </c>
      <c r="AO39" s="93">
        <f t="shared" si="6"/>
        <v>1314</v>
      </c>
      <c r="AP39" s="93">
        <f t="shared" si="6"/>
        <v>1353</v>
      </c>
      <c r="AQ39" s="90"/>
    </row>
    <row r="40" spans="1:43" outlineLevel="2" x14ac:dyDescent="0.25">
      <c r="A40" s="90"/>
      <c r="B40" s="94" t="s">
        <v>123</v>
      </c>
      <c r="C40" s="90"/>
      <c r="D40" s="90"/>
      <c r="E40" s="90"/>
      <c r="F40" s="90"/>
      <c r="G40" s="90"/>
      <c r="H40" s="93">
        <f t="shared" si="4"/>
        <v>28</v>
      </c>
      <c r="I40" s="93">
        <f t="shared" si="9"/>
        <v>67</v>
      </c>
      <c r="J40" s="93">
        <f t="shared" si="9"/>
        <v>106</v>
      </c>
      <c r="K40" s="93">
        <f t="shared" si="9"/>
        <v>145</v>
      </c>
      <c r="L40" s="93">
        <f t="shared" si="9"/>
        <v>184</v>
      </c>
      <c r="M40" s="93">
        <f t="shared" si="9"/>
        <v>223</v>
      </c>
      <c r="N40" s="93">
        <f t="shared" si="9"/>
        <v>262</v>
      </c>
      <c r="O40" s="93">
        <f t="shared" si="9"/>
        <v>301</v>
      </c>
      <c r="P40" s="93">
        <f t="shared" si="8"/>
        <v>340</v>
      </c>
      <c r="Q40" s="93">
        <f t="shared" si="8"/>
        <v>379</v>
      </c>
      <c r="R40" s="93">
        <f t="shared" si="8"/>
        <v>418</v>
      </c>
      <c r="S40" s="93">
        <f t="shared" si="8"/>
        <v>457</v>
      </c>
      <c r="T40" s="93">
        <f t="shared" si="8"/>
        <v>496</v>
      </c>
      <c r="U40" s="93">
        <f t="shared" si="8"/>
        <v>535</v>
      </c>
      <c r="V40" s="93">
        <f t="shared" si="8"/>
        <v>574</v>
      </c>
      <c r="W40" s="93">
        <f t="shared" si="8"/>
        <v>613</v>
      </c>
      <c r="X40" s="93">
        <f t="shared" si="8"/>
        <v>652</v>
      </c>
      <c r="Y40" s="93">
        <f t="shared" si="7"/>
        <v>691</v>
      </c>
      <c r="Z40" s="93">
        <f t="shared" si="7"/>
        <v>730</v>
      </c>
      <c r="AA40" s="93">
        <f t="shared" si="7"/>
        <v>769</v>
      </c>
      <c r="AB40" s="93">
        <f t="shared" si="7"/>
        <v>808</v>
      </c>
      <c r="AC40" s="93">
        <f t="shared" si="7"/>
        <v>847</v>
      </c>
      <c r="AD40" s="93">
        <f t="shared" si="7"/>
        <v>886</v>
      </c>
      <c r="AE40" s="93">
        <f t="shared" si="7"/>
        <v>925</v>
      </c>
      <c r="AF40" s="93">
        <f t="shared" si="7"/>
        <v>964</v>
      </c>
      <c r="AG40" s="93">
        <f t="shared" si="6"/>
        <v>1003</v>
      </c>
      <c r="AH40" s="93">
        <f t="shared" si="6"/>
        <v>1042</v>
      </c>
      <c r="AI40" s="93">
        <f t="shared" si="6"/>
        <v>1081</v>
      </c>
      <c r="AJ40" s="93">
        <f t="shared" si="6"/>
        <v>1120</v>
      </c>
      <c r="AK40" s="93">
        <f t="shared" si="6"/>
        <v>1159</v>
      </c>
      <c r="AL40" s="93">
        <f t="shared" si="6"/>
        <v>1198</v>
      </c>
      <c r="AM40" s="93">
        <f t="shared" si="6"/>
        <v>1237</v>
      </c>
      <c r="AN40" s="93">
        <f t="shared" si="6"/>
        <v>1276</v>
      </c>
      <c r="AO40" s="93">
        <f t="shared" si="6"/>
        <v>1315</v>
      </c>
      <c r="AP40" s="93">
        <f t="shared" si="6"/>
        <v>1354</v>
      </c>
      <c r="AQ40" s="90"/>
    </row>
    <row r="41" spans="1:43" outlineLevel="2" x14ac:dyDescent="0.25">
      <c r="A41" s="90"/>
      <c r="B41" s="94" t="s">
        <v>124</v>
      </c>
      <c r="C41" s="90"/>
      <c r="D41" s="90"/>
      <c r="E41" s="90"/>
      <c r="F41" s="90"/>
      <c r="G41" s="90"/>
      <c r="H41" s="93">
        <f t="shared" si="4"/>
        <v>29</v>
      </c>
      <c r="I41" s="93">
        <f t="shared" si="9"/>
        <v>68</v>
      </c>
      <c r="J41" s="93">
        <f t="shared" si="9"/>
        <v>107</v>
      </c>
      <c r="K41" s="93">
        <f t="shared" si="9"/>
        <v>146</v>
      </c>
      <c r="L41" s="93">
        <f t="shared" si="9"/>
        <v>185</v>
      </c>
      <c r="M41" s="93">
        <f t="shared" si="9"/>
        <v>224</v>
      </c>
      <c r="N41" s="93">
        <f t="shared" si="9"/>
        <v>263</v>
      </c>
      <c r="O41" s="93">
        <f t="shared" si="9"/>
        <v>302</v>
      </c>
      <c r="P41" s="93">
        <f t="shared" si="8"/>
        <v>341</v>
      </c>
      <c r="Q41" s="93">
        <f t="shared" si="8"/>
        <v>380</v>
      </c>
      <c r="R41" s="93">
        <f t="shared" si="8"/>
        <v>419</v>
      </c>
      <c r="S41" s="93">
        <f t="shared" si="8"/>
        <v>458</v>
      </c>
      <c r="T41" s="93">
        <f t="shared" si="8"/>
        <v>497</v>
      </c>
      <c r="U41" s="93">
        <f t="shared" si="8"/>
        <v>536</v>
      </c>
      <c r="V41" s="93">
        <f t="shared" si="8"/>
        <v>575</v>
      </c>
      <c r="W41" s="93">
        <f t="shared" si="8"/>
        <v>614</v>
      </c>
      <c r="X41" s="93">
        <f t="shared" si="8"/>
        <v>653</v>
      </c>
      <c r="Y41" s="93">
        <f t="shared" si="7"/>
        <v>692</v>
      </c>
      <c r="Z41" s="93">
        <f t="shared" si="7"/>
        <v>731</v>
      </c>
      <c r="AA41" s="93">
        <f t="shared" si="7"/>
        <v>770</v>
      </c>
      <c r="AB41" s="93">
        <f t="shared" si="7"/>
        <v>809</v>
      </c>
      <c r="AC41" s="93">
        <f t="shared" si="7"/>
        <v>848</v>
      </c>
      <c r="AD41" s="93">
        <f t="shared" si="7"/>
        <v>887</v>
      </c>
      <c r="AE41" s="93">
        <f t="shared" si="7"/>
        <v>926</v>
      </c>
      <c r="AF41" s="93">
        <f t="shared" si="7"/>
        <v>965</v>
      </c>
      <c r="AG41" s="93">
        <f t="shared" si="6"/>
        <v>1004</v>
      </c>
      <c r="AH41" s="93">
        <f t="shared" si="6"/>
        <v>1043</v>
      </c>
      <c r="AI41" s="93">
        <f t="shared" si="6"/>
        <v>1082</v>
      </c>
      <c r="AJ41" s="93">
        <f t="shared" si="6"/>
        <v>1121</v>
      </c>
      <c r="AK41" s="93">
        <f t="shared" si="6"/>
        <v>1160</v>
      </c>
      <c r="AL41" s="93">
        <f t="shared" si="6"/>
        <v>1199</v>
      </c>
      <c r="AM41" s="93">
        <f t="shared" si="6"/>
        <v>1238</v>
      </c>
      <c r="AN41" s="93">
        <f t="shared" si="6"/>
        <v>1277</v>
      </c>
      <c r="AO41" s="93">
        <f t="shared" si="6"/>
        <v>1316</v>
      </c>
      <c r="AP41" s="93">
        <f t="shared" si="6"/>
        <v>1355</v>
      </c>
      <c r="AQ41" s="90"/>
    </row>
    <row r="42" spans="1:43" outlineLevel="2" x14ac:dyDescent="0.25">
      <c r="A42" s="90"/>
      <c r="B42" s="94" t="s">
        <v>125</v>
      </c>
      <c r="C42" s="90"/>
      <c r="D42" s="90"/>
      <c r="E42" s="90"/>
      <c r="F42" s="90"/>
      <c r="G42" s="90"/>
      <c r="H42" s="93">
        <f t="shared" si="4"/>
        <v>30</v>
      </c>
      <c r="I42" s="93">
        <f t="shared" si="9"/>
        <v>69</v>
      </c>
      <c r="J42" s="93">
        <f t="shared" si="9"/>
        <v>108</v>
      </c>
      <c r="K42" s="93">
        <f t="shared" si="9"/>
        <v>147</v>
      </c>
      <c r="L42" s="93">
        <f t="shared" si="9"/>
        <v>186</v>
      </c>
      <c r="M42" s="93">
        <f t="shared" si="9"/>
        <v>225</v>
      </c>
      <c r="N42" s="93">
        <f t="shared" si="9"/>
        <v>264</v>
      </c>
      <c r="O42" s="93">
        <f t="shared" si="9"/>
        <v>303</v>
      </c>
      <c r="P42" s="93">
        <f t="shared" si="8"/>
        <v>342</v>
      </c>
      <c r="Q42" s="93">
        <f t="shared" si="8"/>
        <v>381</v>
      </c>
      <c r="R42" s="93">
        <f t="shared" si="8"/>
        <v>420</v>
      </c>
      <c r="S42" s="93">
        <f t="shared" si="8"/>
        <v>459</v>
      </c>
      <c r="T42" s="93">
        <f t="shared" si="8"/>
        <v>498</v>
      </c>
      <c r="U42" s="93">
        <f t="shared" si="8"/>
        <v>537</v>
      </c>
      <c r="V42" s="93">
        <f t="shared" si="8"/>
        <v>576</v>
      </c>
      <c r="W42" s="93">
        <f t="shared" si="8"/>
        <v>615</v>
      </c>
      <c r="X42" s="93">
        <f t="shared" si="8"/>
        <v>654</v>
      </c>
      <c r="Y42" s="93">
        <f t="shared" si="7"/>
        <v>693</v>
      </c>
      <c r="Z42" s="93">
        <f t="shared" si="7"/>
        <v>732</v>
      </c>
      <c r="AA42" s="93">
        <f t="shared" si="7"/>
        <v>771</v>
      </c>
      <c r="AB42" s="93">
        <f t="shared" si="7"/>
        <v>810</v>
      </c>
      <c r="AC42" s="93">
        <f t="shared" si="7"/>
        <v>849</v>
      </c>
      <c r="AD42" s="93">
        <f t="shared" si="7"/>
        <v>888</v>
      </c>
      <c r="AE42" s="93">
        <f t="shared" si="7"/>
        <v>927</v>
      </c>
      <c r="AF42" s="93">
        <f t="shared" si="7"/>
        <v>966</v>
      </c>
      <c r="AG42" s="93">
        <f t="shared" si="6"/>
        <v>1005</v>
      </c>
      <c r="AH42" s="93">
        <f t="shared" si="6"/>
        <v>1044</v>
      </c>
      <c r="AI42" s="93">
        <f t="shared" si="6"/>
        <v>1083</v>
      </c>
      <c r="AJ42" s="93">
        <f t="shared" si="6"/>
        <v>1122</v>
      </c>
      <c r="AK42" s="93">
        <f t="shared" si="6"/>
        <v>1161</v>
      </c>
      <c r="AL42" s="93">
        <f t="shared" si="6"/>
        <v>1200</v>
      </c>
      <c r="AM42" s="93">
        <f t="shared" si="6"/>
        <v>1239</v>
      </c>
      <c r="AN42" s="93">
        <f t="shared" si="6"/>
        <v>1278</v>
      </c>
      <c r="AO42" s="93">
        <f t="shared" si="6"/>
        <v>1317</v>
      </c>
      <c r="AP42" s="93">
        <f t="shared" si="6"/>
        <v>1356</v>
      </c>
      <c r="AQ42" s="90"/>
    </row>
    <row r="43" spans="1:43" outlineLevel="2" x14ac:dyDescent="0.25">
      <c r="A43" s="90"/>
      <c r="B43" s="94" t="s">
        <v>126</v>
      </c>
      <c r="C43" s="90"/>
      <c r="D43" s="90"/>
      <c r="E43" s="90"/>
      <c r="F43" s="90"/>
      <c r="G43" s="90"/>
      <c r="H43" s="93">
        <f t="shared" si="4"/>
        <v>31</v>
      </c>
      <c r="I43" s="93">
        <f t="shared" si="9"/>
        <v>70</v>
      </c>
      <c r="J43" s="93">
        <f t="shared" si="9"/>
        <v>109</v>
      </c>
      <c r="K43" s="93">
        <f t="shared" si="9"/>
        <v>148</v>
      </c>
      <c r="L43" s="93">
        <f t="shared" si="9"/>
        <v>187</v>
      </c>
      <c r="M43" s="93">
        <f t="shared" si="9"/>
        <v>226</v>
      </c>
      <c r="N43" s="93">
        <f t="shared" si="9"/>
        <v>265</v>
      </c>
      <c r="O43" s="93">
        <f t="shared" si="9"/>
        <v>304</v>
      </c>
      <c r="P43" s="93">
        <f t="shared" si="8"/>
        <v>343</v>
      </c>
      <c r="Q43" s="93">
        <f t="shared" si="8"/>
        <v>382</v>
      </c>
      <c r="R43" s="93">
        <f t="shared" si="8"/>
        <v>421</v>
      </c>
      <c r="S43" s="93">
        <f t="shared" si="8"/>
        <v>460</v>
      </c>
      <c r="T43" s="93">
        <f t="shared" si="8"/>
        <v>499</v>
      </c>
      <c r="U43" s="93">
        <f t="shared" si="8"/>
        <v>538</v>
      </c>
      <c r="V43" s="93">
        <f t="shared" si="8"/>
        <v>577</v>
      </c>
      <c r="W43" s="93">
        <f t="shared" si="8"/>
        <v>616</v>
      </c>
      <c r="X43" s="93">
        <f t="shared" si="8"/>
        <v>655</v>
      </c>
      <c r="Y43" s="93">
        <f t="shared" si="7"/>
        <v>694</v>
      </c>
      <c r="Z43" s="93">
        <f t="shared" si="7"/>
        <v>733</v>
      </c>
      <c r="AA43" s="93">
        <f t="shared" si="7"/>
        <v>772</v>
      </c>
      <c r="AB43" s="93">
        <f t="shared" si="7"/>
        <v>811</v>
      </c>
      <c r="AC43" s="93">
        <f t="shared" si="7"/>
        <v>850</v>
      </c>
      <c r="AD43" s="93">
        <f t="shared" si="7"/>
        <v>889</v>
      </c>
      <c r="AE43" s="93">
        <f t="shared" si="7"/>
        <v>928</v>
      </c>
      <c r="AF43" s="93">
        <f t="shared" si="7"/>
        <v>967</v>
      </c>
      <c r="AG43" s="93">
        <f t="shared" si="6"/>
        <v>1006</v>
      </c>
      <c r="AH43" s="93">
        <f t="shared" si="6"/>
        <v>1045</v>
      </c>
      <c r="AI43" s="93">
        <f t="shared" si="6"/>
        <v>1084</v>
      </c>
      <c r="AJ43" s="93">
        <f t="shared" si="6"/>
        <v>1123</v>
      </c>
      <c r="AK43" s="93">
        <f t="shared" si="6"/>
        <v>1162</v>
      </c>
      <c r="AL43" s="93">
        <f t="shared" si="6"/>
        <v>1201</v>
      </c>
      <c r="AM43" s="93">
        <f t="shared" si="6"/>
        <v>1240</v>
      </c>
      <c r="AN43" s="93">
        <f t="shared" si="6"/>
        <v>1279</v>
      </c>
      <c r="AO43" s="93">
        <f t="shared" si="6"/>
        <v>1318</v>
      </c>
      <c r="AP43" s="93">
        <f t="shared" si="6"/>
        <v>1357</v>
      </c>
      <c r="AQ43" s="90"/>
    </row>
    <row r="44" spans="1:43" outlineLevel="2" x14ac:dyDescent="0.25">
      <c r="A44" s="90"/>
      <c r="B44" s="94" t="s">
        <v>127</v>
      </c>
      <c r="C44" s="90"/>
      <c r="D44" s="90"/>
      <c r="E44" s="90"/>
      <c r="F44" s="90"/>
      <c r="G44" s="90"/>
      <c r="H44" s="93">
        <f t="shared" si="4"/>
        <v>32</v>
      </c>
      <c r="I44" s="93">
        <f t="shared" si="9"/>
        <v>71</v>
      </c>
      <c r="J44" s="93">
        <f t="shared" si="9"/>
        <v>110</v>
      </c>
      <c r="K44" s="93">
        <f t="shared" si="9"/>
        <v>149</v>
      </c>
      <c r="L44" s="93">
        <f t="shared" si="9"/>
        <v>188</v>
      </c>
      <c r="M44" s="93">
        <f t="shared" si="9"/>
        <v>227</v>
      </c>
      <c r="N44" s="93">
        <f t="shared" si="9"/>
        <v>266</v>
      </c>
      <c r="O44" s="93">
        <f t="shared" si="9"/>
        <v>305</v>
      </c>
      <c r="P44" s="93">
        <f t="shared" si="8"/>
        <v>344</v>
      </c>
      <c r="Q44" s="93">
        <f t="shared" si="8"/>
        <v>383</v>
      </c>
      <c r="R44" s="93">
        <f t="shared" si="8"/>
        <v>422</v>
      </c>
      <c r="S44" s="93">
        <f t="shared" si="8"/>
        <v>461</v>
      </c>
      <c r="T44" s="93">
        <f t="shared" si="8"/>
        <v>500</v>
      </c>
      <c r="U44" s="93">
        <f t="shared" si="8"/>
        <v>539</v>
      </c>
      <c r="V44" s="93">
        <f t="shared" si="8"/>
        <v>578</v>
      </c>
      <c r="W44" s="93">
        <f t="shared" si="8"/>
        <v>617</v>
      </c>
      <c r="X44" s="93">
        <f t="shared" si="8"/>
        <v>656</v>
      </c>
      <c r="Y44" s="93">
        <f t="shared" si="7"/>
        <v>695</v>
      </c>
      <c r="Z44" s="93">
        <f t="shared" si="7"/>
        <v>734</v>
      </c>
      <c r="AA44" s="93">
        <f t="shared" si="7"/>
        <v>773</v>
      </c>
      <c r="AB44" s="93">
        <f t="shared" si="7"/>
        <v>812</v>
      </c>
      <c r="AC44" s="93">
        <f t="shared" si="7"/>
        <v>851</v>
      </c>
      <c r="AD44" s="93">
        <f t="shared" si="7"/>
        <v>890</v>
      </c>
      <c r="AE44" s="93">
        <f t="shared" si="7"/>
        <v>929</v>
      </c>
      <c r="AF44" s="93">
        <f t="shared" si="7"/>
        <v>968</v>
      </c>
      <c r="AG44" s="93">
        <f t="shared" si="6"/>
        <v>1007</v>
      </c>
      <c r="AH44" s="93">
        <f t="shared" si="6"/>
        <v>1046</v>
      </c>
      <c r="AI44" s="93">
        <f t="shared" si="6"/>
        <v>1085</v>
      </c>
      <c r="AJ44" s="93">
        <f t="shared" si="6"/>
        <v>1124</v>
      </c>
      <c r="AK44" s="93">
        <f t="shared" si="6"/>
        <v>1163</v>
      </c>
      <c r="AL44" s="93">
        <f t="shared" si="6"/>
        <v>1202</v>
      </c>
      <c r="AM44" s="93">
        <f t="shared" si="6"/>
        <v>1241</v>
      </c>
      <c r="AN44" s="93">
        <f t="shared" si="6"/>
        <v>1280</v>
      </c>
      <c r="AO44" s="93">
        <f t="shared" si="6"/>
        <v>1319</v>
      </c>
      <c r="AP44" s="93">
        <f t="shared" si="6"/>
        <v>1358</v>
      </c>
      <c r="AQ44" s="90"/>
    </row>
    <row r="45" spans="1:43" outlineLevel="2" x14ac:dyDescent="0.25">
      <c r="A45" s="90"/>
      <c r="B45" s="94" t="s">
        <v>128</v>
      </c>
      <c r="C45" s="90"/>
      <c r="D45" s="90"/>
      <c r="E45" s="90"/>
      <c r="F45" s="90"/>
      <c r="G45" s="90"/>
      <c r="H45" s="93">
        <f t="shared" si="4"/>
        <v>33</v>
      </c>
      <c r="I45" s="93">
        <f t="shared" si="9"/>
        <v>72</v>
      </c>
      <c r="J45" s="93">
        <f t="shared" si="9"/>
        <v>111</v>
      </c>
      <c r="K45" s="93">
        <f t="shared" si="9"/>
        <v>150</v>
      </c>
      <c r="L45" s="93">
        <f t="shared" si="9"/>
        <v>189</v>
      </c>
      <c r="M45" s="93">
        <f t="shared" si="9"/>
        <v>228</v>
      </c>
      <c r="N45" s="93">
        <f t="shared" si="9"/>
        <v>267</v>
      </c>
      <c r="O45" s="93">
        <f t="shared" si="9"/>
        <v>306</v>
      </c>
      <c r="P45" s="93">
        <f t="shared" si="8"/>
        <v>345</v>
      </c>
      <c r="Q45" s="93">
        <f t="shared" si="8"/>
        <v>384</v>
      </c>
      <c r="R45" s="93">
        <f t="shared" si="8"/>
        <v>423</v>
      </c>
      <c r="S45" s="93">
        <f t="shared" si="8"/>
        <v>462</v>
      </c>
      <c r="T45" s="93">
        <f t="shared" si="8"/>
        <v>501</v>
      </c>
      <c r="U45" s="93">
        <f t="shared" si="8"/>
        <v>540</v>
      </c>
      <c r="V45" s="93">
        <f t="shared" si="8"/>
        <v>579</v>
      </c>
      <c r="W45" s="93">
        <f t="shared" si="8"/>
        <v>618</v>
      </c>
      <c r="X45" s="93">
        <f t="shared" si="8"/>
        <v>657</v>
      </c>
      <c r="Y45" s="93">
        <f t="shared" si="7"/>
        <v>696</v>
      </c>
      <c r="Z45" s="93">
        <f t="shared" si="7"/>
        <v>735</v>
      </c>
      <c r="AA45" s="93">
        <f t="shared" si="7"/>
        <v>774</v>
      </c>
      <c r="AB45" s="93">
        <f t="shared" si="7"/>
        <v>813</v>
      </c>
      <c r="AC45" s="93">
        <f t="shared" si="7"/>
        <v>852</v>
      </c>
      <c r="AD45" s="93">
        <f t="shared" si="7"/>
        <v>891</v>
      </c>
      <c r="AE45" s="93">
        <f t="shared" si="7"/>
        <v>930</v>
      </c>
      <c r="AF45" s="93">
        <f t="shared" si="7"/>
        <v>969</v>
      </c>
      <c r="AG45" s="93">
        <f t="shared" si="6"/>
        <v>1008</v>
      </c>
      <c r="AH45" s="93">
        <f t="shared" si="6"/>
        <v>1047</v>
      </c>
      <c r="AI45" s="93">
        <f t="shared" si="6"/>
        <v>1086</v>
      </c>
      <c r="AJ45" s="93">
        <f t="shared" si="6"/>
        <v>1125</v>
      </c>
      <c r="AK45" s="93">
        <f t="shared" si="6"/>
        <v>1164</v>
      </c>
      <c r="AL45" s="93">
        <f t="shared" si="6"/>
        <v>1203</v>
      </c>
      <c r="AM45" s="93">
        <f t="shared" si="6"/>
        <v>1242</v>
      </c>
      <c r="AN45" s="93">
        <f t="shared" si="6"/>
        <v>1281</v>
      </c>
      <c r="AO45" s="93">
        <f t="shared" si="6"/>
        <v>1320</v>
      </c>
      <c r="AP45" s="93">
        <f t="shared" si="6"/>
        <v>1359</v>
      </c>
      <c r="AQ45" s="90"/>
    </row>
    <row r="46" spans="1:43" outlineLevel="2" x14ac:dyDescent="0.25">
      <c r="A46" s="90"/>
      <c r="B46" s="94" t="s">
        <v>129</v>
      </c>
      <c r="C46" s="90"/>
      <c r="D46" s="90"/>
      <c r="E46" s="90"/>
      <c r="F46" s="90"/>
      <c r="G46" s="90"/>
      <c r="H46" s="93">
        <f t="shared" si="4"/>
        <v>34</v>
      </c>
      <c r="I46" s="93">
        <f t="shared" si="9"/>
        <v>73</v>
      </c>
      <c r="J46" s="93">
        <f t="shared" si="9"/>
        <v>112</v>
      </c>
      <c r="K46" s="93">
        <f t="shared" si="9"/>
        <v>151</v>
      </c>
      <c r="L46" s="93">
        <f t="shared" si="9"/>
        <v>190</v>
      </c>
      <c r="M46" s="93">
        <f t="shared" si="9"/>
        <v>229</v>
      </c>
      <c r="N46" s="93">
        <f t="shared" si="9"/>
        <v>268</v>
      </c>
      <c r="O46" s="93">
        <f t="shared" si="9"/>
        <v>307</v>
      </c>
      <c r="P46" s="93">
        <f t="shared" si="8"/>
        <v>346</v>
      </c>
      <c r="Q46" s="93">
        <f t="shared" si="8"/>
        <v>385</v>
      </c>
      <c r="R46" s="93">
        <f t="shared" si="8"/>
        <v>424</v>
      </c>
      <c r="S46" s="93">
        <f t="shared" si="8"/>
        <v>463</v>
      </c>
      <c r="T46" s="93">
        <f t="shared" si="8"/>
        <v>502</v>
      </c>
      <c r="U46" s="93">
        <f t="shared" si="8"/>
        <v>541</v>
      </c>
      <c r="V46" s="93">
        <f t="shared" si="8"/>
        <v>580</v>
      </c>
      <c r="W46" s="93">
        <f t="shared" si="8"/>
        <v>619</v>
      </c>
      <c r="X46" s="93">
        <f t="shared" si="8"/>
        <v>658</v>
      </c>
      <c r="Y46" s="93">
        <f t="shared" si="7"/>
        <v>697</v>
      </c>
      <c r="Z46" s="93">
        <f t="shared" si="7"/>
        <v>736</v>
      </c>
      <c r="AA46" s="93">
        <f t="shared" si="7"/>
        <v>775</v>
      </c>
      <c r="AB46" s="93">
        <f t="shared" si="7"/>
        <v>814</v>
      </c>
      <c r="AC46" s="93">
        <f t="shared" si="7"/>
        <v>853</v>
      </c>
      <c r="AD46" s="93">
        <f t="shared" si="7"/>
        <v>892</v>
      </c>
      <c r="AE46" s="93">
        <f t="shared" si="7"/>
        <v>931</v>
      </c>
      <c r="AF46" s="93">
        <f t="shared" si="7"/>
        <v>970</v>
      </c>
      <c r="AG46" s="93">
        <f t="shared" si="6"/>
        <v>1009</v>
      </c>
      <c r="AH46" s="93">
        <f t="shared" si="6"/>
        <v>1048</v>
      </c>
      <c r="AI46" s="93">
        <f t="shared" si="6"/>
        <v>1087</v>
      </c>
      <c r="AJ46" s="93">
        <f t="shared" si="6"/>
        <v>1126</v>
      </c>
      <c r="AK46" s="93">
        <f t="shared" si="6"/>
        <v>1165</v>
      </c>
      <c r="AL46" s="93">
        <f t="shared" si="6"/>
        <v>1204</v>
      </c>
      <c r="AM46" s="93">
        <f t="shared" si="6"/>
        <v>1243</v>
      </c>
      <c r="AN46" s="93">
        <f t="shared" si="6"/>
        <v>1282</v>
      </c>
      <c r="AO46" s="93">
        <f t="shared" si="6"/>
        <v>1321</v>
      </c>
      <c r="AP46" s="93">
        <f t="shared" si="6"/>
        <v>1360</v>
      </c>
      <c r="AQ46" s="90"/>
    </row>
    <row r="47" spans="1:43" outlineLevel="2" x14ac:dyDescent="0.25">
      <c r="A47" s="90"/>
      <c r="B47" s="94" t="s">
        <v>130</v>
      </c>
      <c r="C47" s="90"/>
      <c r="D47" s="90"/>
      <c r="E47" s="90"/>
      <c r="F47" s="90"/>
      <c r="G47" s="90"/>
      <c r="H47" s="93">
        <f t="shared" si="4"/>
        <v>35</v>
      </c>
      <c r="I47" s="93">
        <f t="shared" si="9"/>
        <v>74</v>
      </c>
      <c r="J47" s="93">
        <f t="shared" si="9"/>
        <v>113</v>
      </c>
      <c r="K47" s="93">
        <f t="shared" si="9"/>
        <v>152</v>
      </c>
      <c r="L47" s="93">
        <f t="shared" si="9"/>
        <v>191</v>
      </c>
      <c r="M47" s="93">
        <f t="shared" si="9"/>
        <v>230</v>
      </c>
      <c r="N47" s="93">
        <f t="shared" si="9"/>
        <v>269</v>
      </c>
      <c r="O47" s="93">
        <f t="shared" si="9"/>
        <v>308</v>
      </c>
      <c r="P47" s="93">
        <f t="shared" si="8"/>
        <v>347</v>
      </c>
      <c r="Q47" s="93">
        <f t="shared" si="8"/>
        <v>386</v>
      </c>
      <c r="R47" s="93">
        <f t="shared" si="8"/>
        <v>425</v>
      </c>
      <c r="S47" s="93">
        <f t="shared" si="8"/>
        <v>464</v>
      </c>
      <c r="T47" s="93">
        <f t="shared" si="8"/>
        <v>503</v>
      </c>
      <c r="U47" s="93">
        <f t="shared" si="8"/>
        <v>542</v>
      </c>
      <c r="V47" s="93">
        <f t="shared" si="8"/>
        <v>581</v>
      </c>
      <c r="W47" s="93">
        <f t="shared" si="8"/>
        <v>620</v>
      </c>
      <c r="X47" s="93">
        <f t="shared" si="8"/>
        <v>659</v>
      </c>
      <c r="Y47" s="93">
        <f t="shared" si="7"/>
        <v>698</v>
      </c>
      <c r="Z47" s="93">
        <f t="shared" si="7"/>
        <v>737</v>
      </c>
      <c r="AA47" s="93">
        <f t="shared" si="7"/>
        <v>776</v>
      </c>
      <c r="AB47" s="93">
        <f t="shared" si="7"/>
        <v>815</v>
      </c>
      <c r="AC47" s="93">
        <f t="shared" si="7"/>
        <v>854</v>
      </c>
      <c r="AD47" s="93">
        <f t="shared" si="7"/>
        <v>893</v>
      </c>
      <c r="AE47" s="93">
        <f t="shared" si="7"/>
        <v>932</v>
      </c>
      <c r="AF47" s="93">
        <f t="shared" si="7"/>
        <v>971</v>
      </c>
      <c r="AG47" s="93">
        <f t="shared" si="6"/>
        <v>1010</v>
      </c>
      <c r="AH47" s="93">
        <f t="shared" si="6"/>
        <v>1049</v>
      </c>
      <c r="AI47" s="93">
        <f t="shared" si="6"/>
        <v>1088</v>
      </c>
      <c r="AJ47" s="93">
        <f t="shared" si="6"/>
        <v>1127</v>
      </c>
      <c r="AK47" s="93">
        <f t="shared" si="6"/>
        <v>1166</v>
      </c>
      <c r="AL47" s="93">
        <f t="shared" ref="AL47:AP77" si="10">AL46+1</f>
        <v>1205</v>
      </c>
      <c r="AM47" s="93">
        <f t="shared" si="10"/>
        <v>1244</v>
      </c>
      <c r="AN47" s="93">
        <f t="shared" si="10"/>
        <v>1283</v>
      </c>
      <c r="AO47" s="93">
        <f t="shared" si="10"/>
        <v>1322</v>
      </c>
      <c r="AP47" s="93">
        <f t="shared" si="10"/>
        <v>1361</v>
      </c>
      <c r="AQ47" s="90"/>
    </row>
    <row r="48" spans="1:43" outlineLevel="2" x14ac:dyDescent="0.25">
      <c r="A48" s="90"/>
      <c r="B48" s="94" t="s">
        <v>131</v>
      </c>
      <c r="C48" s="90"/>
      <c r="D48" s="90"/>
      <c r="E48" s="90"/>
      <c r="F48" s="90"/>
      <c r="G48" s="90"/>
      <c r="H48" s="93">
        <f t="shared" si="4"/>
        <v>36</v>
      </c>
      <c r="I48" s="93">
        <f t="shared" si="9"/>
        <v>75</v>
      </c>
      <c r="J48" s="93">
        <f t="shared" si="9"/>
        <v>114</v>
      </c>
      <c r="K48" s="93">
        <f t="shared" si="9"/>
        <v>153</v>
      </c>
      <c r="L48" s="93">
        <f t="shared" si="9"/>
        <v>192</v>
      </c>
      <c r="M48" s="93">
        <f t="shared" si="9"/>
        <v>231</v>
      </c>
      <c r="N48" s="93">
        <f t="shared" si="9"/>
        <v>270</v>
      </c>
      <c r="O48" s="93">
        <f t="shared" si="9"/>
        <v>309</v>
      </c>
      <c r="P48" s="93">
        <f t="shared" si="8"/>
        <v>348</v>
      </c>
      <c r="Q48" s="93">
        <f t="shared" si="8"/>
        <v>387</v>
      </c>
      <c r="R48" s="93">
        <f t="shared" si="8"/>
        <v>426</v>
      </c>
      <c r="S48" s="93">
        <f t="shared" si="8"/>
        <v>465</v>
      </c>
      <c r="T48" s="93">
        <f t="shared" si="8"/>
        <v>504</v>
      </c>
      <c r="U48" s="93">
        <f t="shared" si="8"/>
        <v>543</v>
      </c>
      <c r="V48" s="93">
        <f t="shared" si="8"/>
        <v>582</v>
      </c>
      <c r="W48" s="93">
        <f t="shared" si="8"/>
        <v>621</v>
      </c>
      <c r="X48" s="93">
        <f t="shared" si="8"/>
        <v>660</v>
      </c>
      <c r="Y48" s="93">
        <f t="shared" si="7"/>
        <v>699</v>
      </c>
      <c r="Z48" s="93">
        <f t="shared" si="7"/>
        <v>738</v>
      </c>
      <c r="AA48" s="93">
        <f t="shared" si="7"/>
        <v>777</v>
      </c>
      <c r="AB48" s="93">
        <f t="shared" si="7"/>
        <v>816</v>
      </c>
      <c r="AC48" s="93">
        <f t="shared" si="7"/>
        <v>855</v>
      </c>
      <c r="AD48" s="93">
        <f t="shared" si="7"/>
        <v>894</v>
      </c>
      <c r="AE48" s="93">
        <f t="shared" si="7"/>
        <v>933</v>
      </c>
      <c r="AF48" s="93">
        <f t="shared" si="7"/>
        <v>972</v>
      </c>
      <c r="AG48" s="93">
        <f t="shared" si="7"/>
        <v>1011</v>
      </c>
      <c r="AH48" s="93">
        <f t="shared" si="7"/>
        <v>1050</v>
      </c>
      <c r="AI48" s="93">
        <f t="shared" si="7"/>
        <v>1089</v>
      </c>
      <c r="AJ48" s="93">
        <f t="shared" si="7"/>
        <v>1128</v>
      </c>
      <c r="AK48" s="93">
        <f t="shared" si="7"/>
        <v>1167</v>
      </c>
      <c r="AL48" s="93">
        <f t="shared" si="10"/>
        <v>1206</v>
      </c>
      <c r="AM48" s="93">
        <f t="shared" si="10"/>
        <v>1245</v>
      </c>
      <c r="AN48" s="93">
        <f t="shared" si="10"/>
        <v>1284</v>
      </c>
      <c r="AO48" s="93">
        <f t="shared" si="10"/>
        <v>1323</v>
      </c>
      <c r="AP48" s="93">
        <f t="shared" si="10"/>
        <v>1362</v>
      </c>
      <c r="AQ48" s="90"/>
    </row>
    <row r="49" spans="1:43" outlineLevel="2" x14ac:dyDescent="0.25">
      <c r="A49" s="90"/>
      <c r="B49" s="94" t="s">
        <v>132</v>
      </c>
      <c r="C49" s="90"/>
      <c r="D49" s="90"/>
      <c r="E49" s="90"/>
      <c r="F49" s="90"/>
      <c r="G49" s="90"/>
      <c r="H49" s="93">
        <f t="shared" si="4"/>
        <v>37</v>
      </c>
      <c r="I49" s="93">
        <f t="shared" si="9"/>
        <v>76</v>
      </c>
      <c r="J49" s="93">
        <f t="shared" si="9"/>
        <v>115</v>
      </c>
      <c r="K49" s="93">
        <f t="shared" si="9"/>
        <v>154</v>
      </c>
      <c r="L49" s="93">
        <f t="shared" si="9"/>
        <v>193</v>
      </c>
      <c r="M49" s="93">
        <f t="shared" si="9"/>
        <v>232</v>
      </c>
      <c r="N49" s="93">
        <f t="shared" si="9"/>
        <v>271</v>
      </c>
      <c r="O49" s="93">
        <f t="shared" si="9"/>
        <v>310</v>
      </c>
      <c r="P49" s="93">
        <f t="shared" si="8"/>
        <v>349</v>
      </c>
      <c r="Q49" s="93">
        <f t="shared" si="8"/>
        <v>388</v>
      </c>
      <c r="R49" s="93">
        <f t="shared" si="8"/>
        <v>427</v>
      </c>
      <c r="S49" s="93">
        <f t="shared" si="8"/>
        <v>466</v>
      </c>
      <c r="T49" s="93">
        <f t="shared" si="8"/>
        <v>505</v>
      </c>
      <c r="U49" s="93">
        <f t="shared" si="8"/>
        <v>544</v>
      </c>
      <c r="V49" s="93">
        <f t="shared" si="8"/>
        <v>583</v>
      </c>
      <c r="W49" s="93">
        <f t="shared" si="8"/>
        <v>622</v>
      </c>
      <c r="X49" s="93">
        <f t="shared" si="8"/>
        <v>661</v>
      </c>
      <c r="Y49" s="93">
        <f t="shared" si="7"/>
        <v>700</v>
      </c>
      <c r="Z49" s="93">
        <f t="shared" si="7"/>
        <v>739</v>
      </c>
      <c r="AA49" s="93">
        <f t="shared" si="7"/>
        <v>778</v>
      </c>
      <c r="AB49" s="93">
        <f t="shared" si="7"/>
        <v>817</v>
      </c>
      <c r="AC49" s="93">
        <f t="shared" si="7"/>
        <v>856</v>
      </c>
      <c r="AD49" s="93">
        <f t="shared" si="7"/>
        <v>895</v>
      </c>
      <c r="AE49" s="93">
        <f t="shared" si="7"/>
        <v>934</v>
      </c>
      <c r="AF49" s="93">
        <f t="shared" si="7"/>
        <v>973</v>
      </c>
      <c r="AG49" s="93">
        <f t="shared" si="7"/>
        <v>1012</v>
      </c>
      <c r="AH49" s="93">
        <f t="shared" si="7"/>
        <v>1051</v>
      </c>
      <c r="AI49" s="93">
        <f t="shared" si="7"/>
        <v>1090</v>
      </c>
      <c r="AJ49" s="93">
        <f t="shared" si="7"/>
        <v>1129</v>
      </c>
      <c r="AK49" s="93">
        <f t="shared" si="7"/>
        <v>1168</v>
      </c>
      <c r="AL49" s="93">
        <f t="shared" si="10"/>
        <v>1207</v>
      </c>
      <c r="AM49" s="93">
        <f t="shared" si="10"/>
        <v>1246</v>
      </c>
      <c r="AN49" s="93">
        <f t="shared" si="10"/>
        <v>1285</v>
      </c>
      <c r="AO49" s="93">
        <f t="shared" si="10"/>
        <v>1324</v>
      </c>
      <c r="AP49" s="93">
        <f t="shared" si="10"/>
        <v>1363</v>
      </c>
      <c r="AQ49" s="90"/>
    </row>
    <row r="50" spans="1:43" outlineLevel="2" x14ac:dyDescent="0.25">
      <c r="A50" s="90"/>
      <c r="B50" s="94" t="s">
        <v>133</v>
      </c>
      <c r="C50" s="90"/>
      <c r="D50" s="90"/>
      <c r="E50" s="90"/>
      <c r="F50" s="90"/>
      <c r="G50" s="90"/>
      <c r="H50" s="93">
        <f t="shared" si="4"/>
        <v>38</v>
      </c>
      <c r="I50" s="93">
        <f t="shared" si="9"/>
        <v>77</v>
      </c>
      <c r="J50" s="93">
        <f t="shared" si="9"/>
        <v>116</v>
      </c>
      <c r="K50" s="93">
        <f t="shared" si="9"/>
        <v>155</v>
      </c>
      <c r="L50" s="93">
        <f t="shared" si="9"/>
        <v>194</v>
      </c>
      <c r="M50" s="93">
        <f t="shared" si="9"/>
        <v>233</v>
      </c>
      <c r="N50" s="93">
        <f t="shared" si="9"/>
        <v>272</v>
      </c>
      <c r="O50" s="93">
        <f t="shared" si="9"/>
        <v>311</v>
      </c>
      <c r="P50" s="93">
        <f t="shared" si="8"/>
        <v>350</v>
      </c>
      <c r="Q50" s="93">
        <f t="shared" si="8"/>
        <v>389</v>
      </c>
      <c r="R50" s="93">
        <f t="shared" si="8"/>
        <v>428</v>
      </c>
      <c r="S50" s="93">
        <f t="shared" si="8"/>
        <v>467</v>
      </c>
      <c r="T50" s="93">
        <f t="shared" si="8"/>
        <v>506</v>
      </c>
      <c r="U50" s="93">
        <f t="shared" si="8"/>
        <v>545</v>
      </c>
      <c r="V50" s="93">
        <f t="shared" si="8"/>
        <v>584</v>
      </c>
      <c r="W50" s="93">
        <f t="shared" si="8"/>
        <v>623</v>
      </c>
      <c r="X50" s="93">
        <f t="shared" si="8"/>
        <v>662</v>
      </c>
      <c r="Y50" s="93">
        <f t="shared" si="7"/>
        <v>701</v>
      </c>
      <c r="Z50" s="93">
        <f t="shared" si="7"/>
        <v>740</v>
      </c>
      <c r="AA50" s="93">
        <f t="shared" si="7"/>
        <v>779</v>
      </c>
      <c r="AB50" s="93">
        <f t="shared" si="7"/>
        <v>818</v>
      </c>
      <c r="AC50" s="93">
        <f t="shared" si="7"/>
        <v>857</v>
      </c>
      <c r="AD50" s="93">
        <f t="shared" si="7"/>
        <v>896</v>
      </c>
      <c r="AE50" s="93">
        <f t="shared" si="7"/>
        <v>935</v>
      </c>
      <c r="AF50" s="93">
        <f t="shared" si="7"/>
        <v>974</v>
      </c>
      <c r="AG50" s="93">
        <f t="shared" si="7"/>
        <v>1013</v>
      </c>
      <c r="AH50" s="93">
        <f t="shared" si="7"/>
        <v>1052</v>
      </c>
      <c r="AI50" s="93">
        <f t="shared" si="7"/>
        <v>1091</v>
      </c>
      <c r="AJ50" s="93">
        <f t="shared" si="7"/>
        <v>1130</v>
      </c>
      <c r="AK50" s="93">
        <f t="shared" si="7"/>
        <v>1169</v>
      </c>
      <c r="AL50" s="93">
        <f t="shared" si="10"/>
        <v>1208</v>
      </c>
      <c r="AM50" s="93">
        <f t="shared" si="10"/>
        <v>1247</v>
      </c>
      <c r="AN50" s="93">
        <f t="shared" si="10"/>
        <v>1286</v>
      </c>
      <c r="AO50" s="93">
        <f t="shared" si="10"/>
        <v>1325</v>
      </c>
      <c r="AP50" s="93">
        <f t="shared" si="10"/>
        <v>1364</v>
      </c>
      <c r="AQ50" s="90"/>
    </row>
    <row r="51" spans="1:43" outlineLevel="2" x14ac:dyDescent="0.25">
      <c r="A51" s="90"/>
      <c r="B51" s="94" t="s">
        <v>134</v>
      </c>
      <c r="C51" s="90"/>
      <c r="D51" s="90"/>
      <c r="E51" s="90"/>
      <c r="F51" s="90"/>
      <c r="G51" s="90"/>
      <c r="H51" s="93">
        <f t="shared" si="4"/>
        <v>39</v>
      </c>
      <c r="I51" s="93">
        <f t="shared" si="9"/>
        <v>78</v>
      </c>
      <c r="J51" s="93">
        <f t="shared" si="9"/>
        <v>117</v>
      </c>
      <c r="K51" s="93">
        <f t="shared" si="9"/>
        <v>156</v>
      </c>
      <c r="L51" s="93">
        <f t="shared" si="9"/>
        <v>195</v>
      </c>
      <c r="M51" s="93">
        <f t="shared" si="9"/>
        <v>234</v>
      </c>
      <c r="N51" s="93">
        <f t="shared" si="9"/>
        <v>273</v>
      </c>
      <c r="O51" s="93">
        <f t="shared" si="9"/>
        <v>312</v>
      </c>
      <c r="P51" s="93">
        <f t="shared" si="8"/>
        <v>351</v>
      </c>
      <c r="Q51" s="93">
        <f t="shared" si="8"/>
        <v>390</v>
      </c>
      <c r="R51" s="93">
        <f t="shared" si="8"/>
        <v>429</v>
      </c>
      <c r="S51" s="93">
        <f t="shared" si="8"/>
        <v>468</v>
      </c>
      <c r="T51" s="93">
        <f t="shared" si="8"/>
        <v>507</v>
      </c>
      <c r="U51" s="93">
        <f t="shared" si="8"/>
        <v>546</v>
      </c>
      <c r="V51" s="93">
        <f t="shared" si="8"/>
        <v>585</v>
      </c>
      <c r="W51" s="93">
        <f t="shared" si="8"/>
        <v>624</v>
      </c>
      <c r="X51" s="93">
        <f t="shared" si="8"/>
        <v>663</v>
      </c>
      <c r="Y51" s="93">
        <f t="shared" si="7"/>
        <v>702</v>
      </c>
      <c r="Z51" s="93">
        <f t="shared" si="7"/>
        <v>741</v>
      </c>
      <c r="AA51" s="93">
        <f t="shared" si="7"/>
        <v>780</v>
      </c>
      <c r="AB51" s="93">
        <f t="shared" si="7"/>
        <v>819</v>
      </c>
      <c r="AC51" s="93">
        <f t="shared" si="7"/>
        <v>858</v>
      </c>
      <c r="AD51" s="93">
        <f t="shared" si="7"/>
        <v>897</v>
      </c>
      <c r="AE51" s="93">
        <f t="shared" si="7"/>
        <v>936</v>
      </c>
      <c r="AF51" s="93">
        <f t="shared" si="7"/>
        <v>975</v>
      </c>
      <c r="AG51" s="93">
        <f t="shared" si="7"/>
        <v>1014</v>
      </c>
      <c r="AH51" s="93">
        <f t="shared" si="7"/>
        <v>1053</v>
      </c>
      <c r="AI51" s="93">
        <f t="shared" si="7"/>
        <v>1092</v>
      </c>
      <c r="AJ51" s="93">
        <f t="shared" si="7"/>
        <v>1131</v>
      </c>
      <c r="AK51" s="93">
        <f t="shared" si="7"/>
        <v>1170</v>
      </c>
      <c r="AL51" s="93">
        <f t="shared" si="10"/>
        <v>1209</v>
      </c>
      <c r="AM51" s="93">
        <f t="shared" si="10"/>
        <v>1248</v>
      </c>
      <c r="AN51" s="93">
        <f t="shared" si="10"/>
        <v>1287</v>
      </c>
      <c r="AO51" s="93">
        <f t="shared" si="10"/>
        <v>1326</v>
      </c>
      <c r="AP51" s="93">
        <f t="shared" si="10"/>
        <v>1365</v>
      </c>
      <c r="AQ51" s="90"/>
    </row>
    <row r="52" spans="1:43" outlineLevel="2" x14ac:dyDescent="0.25">
      <c r="A52" s="90"/>
      <c r="B52" s="94" t="s">
        <v>135</v>
      </c>
      <c r="C52" s="90"/>
      <c r="D52" s="90"/>
      <c r="E52" s="90"/>
      <c r="F52" s="90"/>
      <c r="G52" s="90"/>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0"/>
    </row>
    <row r="53" spans="1:43" outlineLevel="1" x14ac:dyDescent="0.25">
      <c r="A53" s="90"/>
      <c r="B53" s="90"/>
      <c r="C53" s="90"/>
      <c r="D53" s="90"/>
      <c r="E53" s="90"/>
      <c r="F53" s="90"/>
      <c r="G53" s="90"/>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0"/>
    </row>
    <row r="54" spans="1:43" ht="15" customHeight="1" x14ac:dyDescent="0.25">
      <c r="C54" s="90"/>
      <c r="D54" s="90"/>
    </row>
    <row r="55" spans="1:43" ht="15" customHeight="1" x14ac:dyDescent="0.25">
      <c r="C55" s="90"/>
      <c r="D55" s="90"/>
    </row>
    <row r="56" spans="1:43" ht="15" customHeight="1" x14ac:dyDescent="0.25">
      <c r="C56" s="90"/>
      <c r="D56" s="90"/>
    </row>
    <row r="57" spans="1:43" ht="15" customHeight="1" x14ac:dyDescent="0.25">
      <c r="C57" s="90"/>
      <c r="D57" s="90"/>
    </row>
    <row r="58" spans="1:43" ht="15" customHeight="1" x14ac:dyDescent="0.25">
      <c r="C58" s="90"/>
      <c r="D58" s="90"/>
    </row>
    <row r="59" spans="1:43" ht="15" customHeight="1" x14ac:dyDescent="0.25">
      <c r="C59" s="90"/>
      <c r="D59" s="90"/>
    </row>
    <row r="60" spans="1:43" ht="15" customHeight="1" x14ac:dyDescent="0.25">
      <c r="C60" s="90"/>
      <c r="D60" s="90"/>
    </row>
    <row r="61" spans="1:43" ht="15" customHeight="1" x14ac:dyDescent="0.25"/>
    <row r="62" spans="1:43" ht="15" customHeight="1" x14ac:dyDescent="0.25"/>
    <row r="63" spans="1:43" ht="15" customHeight="1" x14ac:dyDescent="0.25"/>
    <row r="64" spans="1:43"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9</vt:i4>
      </vt:variant>
    </vt:vector>
  </HeadingPairs>
  <TitlesOfParts>
    <vt:vector size="21" baseType="lpstr">
      <vt:lpstr>Synthèse</vt:lpstr>
      <vt:lpstr>FR-0023 - Bussy 1A</vt:lpstr>
      <vt:lpstr>FR-0024 - Bussy 1B</vt:lpstr>
      <vt:lpstr>FR-0025 - Bussy 2</vt:lpstr>
      <vt:lpstr>FR-0027 - Flaba</vt:lpstr>
      <vt:lpstr>FR-0028 - Tabatière</vt:lpstr>
      <vt:lpstr>FR-0123 - Cap Decouverte 1</vt:lpstr>
      <vt:lpstr>FR-0124 - Cap Decouverte 2</vt:lpstr>
      <vt:lpstr>FR-0125 - Cap Decouverte 3</vt:lpstr>
      <vt:lpstr>FR-0126 - Cap Decouverte 4</vt:lpstr>
      <vt:lpstr>Entité 1</vt:lpstr>
      <vt:lpstr>Entité 2</vt:lpstr>
      <vt:lpstr>'FR-0023 - Bussy 1A'!Zone_d_impression</vt:lpstr>
      <vt:lpstr>'FR-0024 - Bussy 1B'!Zone_d_impression</vt:lpstr>
      <vt:lpstr>'FR-0025 - Bussy 2'!Zone_d_impression</vt:lpstr>
      <vt:lpstr>'FR-0027 - Flaba'!Zone_d_impression</vt:lpstr>
      <vt:lpstr>'FR-0028 - Tabatière'!Zone_d_impression</vt:lpstr>
      <vt:lpstr>'FR-0123 - Cap Decouverte 1'!Zone_d_impression</vt:lpstr>
      <vt:lpstr>'FR-0124 - Cap Decouverte 2'!Zone_d_impression</vt:lpstr>
      <vt:lpstr>'FR-0125 - Cap Decouverte 3'!Zone_d_impression</vt:lpstr>
      <vt:lpstr>'FR-0126 - Cap Decouverte 4'!Zone_d_impression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 Dispa</dc:creator>
  <cp:lastModifiedBy>Emmanuel Dispa</cp:lastModifiedBy>
  <dcterms:created xsi:type="dcterms:W3CDTF">2019-06-04T16:04:53Z</dcterms:created>
  <dcterms:modified xsi:type="dcterms:W3CDTF">2019-07-31T09:56:01Z</dcterms:modified>
</cp:coreProperties>
</file>