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N285" i="1"/>
  <c r="N284"/>
  <c r="N283"/>
  <c r="N282"/>
  <c r="N281"/>
  <c r="N280"/>
  <c r="N279"/>
  <c r="N278"/>
  <c r="N277"/>
  <c r="N276"/>
  <c r="N275"/>
  <c r="N274"/>
  <c r="N273"/>
  <c r="N226"/>
  <c r="N225"/>
  <c r="N224"/>
  <c r="N223"/>
  <c r="N222"/>
  <c r="N221"/>
  <c r="N220"/>
  <c r="N219"/>
  <c r="N218"/>
  <c r="N217"/>
  <c r="N216"/>
  <c r="N215"/>
  <c r="N214"/>
  <c r="N167"/>
  <c r="N166"/>
  <c r="N165"/>
  <c r="N164"/>
  <c r="N163"/>
  <c r="N162"/>
  <c r="N161"/>
  <c r="N160"/>
  <c r="N159"/>
  <c r="N158"/>
  <c r="N157"/>
  <c r="N156"/>
  <c r="N155"/>
  <c r="N108"/>
  <c r="N107"/>
  <c r="N106"/>
  <c r="N105"/>
  <c r="N104"/>
  <c r="N103"/>
  <c r="N102"/>
  <c r="N101"/>
  <c r="N100"/>
  <c r="N99"/>
  <c r="N98"/>
  <c r="N97"/>
  <c r="N96"/>
  <c r="N38"/>
  <c r="N39"/>
  <c r="N40"/>
  <c r="N41"/>
  <c r="N42"/>
  <c r="N43"/>
  <c r="N44"/>
  <c r="N45"/>
  <c r="N46"/>
  <c r="N47"/>
  <c r="N48"/>
  <c r="N49"/>
  <c r="N37"/>
  <c r="I293"/>
  <c r="J293" s="1"/>
  <c r="I292"/>
  <c r="J292" s="1"/>
  <c r="I291"/>
  <c r="J291" s="1"/>
  <c r="I290"/>
  <c r="J290" s="1"/>
  <c r="I289"/>
  <c r="J289" s="1"/>
  <c r="I288"/>
  <c r="J288" s="1"/>
  <c r="I287"/>
  <c r="J287" s="1"/>
  <c r="I286"/>
  <c r="J286" s="1"/>
  <c r="I285"/>
  <c r="J285" s="1"/>
  <c r="I284"/>
  <c r="J284" s="1"/>
  <c r="I283"/>
  <c r="J283" s="1"/>
  <c r="I281"/>
  <c r="J281" s="1"/>
  <c r="I280"/>
  <c r="J280" s="1"/>
  <c r="I279"/>
  <c r="J279" s="1"/>
  <c r="I278"/>
  <c r="J278" s="1"/>
  <c r="I276"/>
  <c r="J276" s="1"/>
  <c r="I274"/>
  <c r="J274" s="1"/>
  <c r="I273"/>
  <c r="J273" s="1"/>
  <c r="I234"/>
  <c r="I233"/>
  <c r="J233" s="1"/>
  <c r="I232"/>
  <c r="I231"/>
  <c r="J231" s="1"/>
  <c r="I230"/>
  <c r="I229"/>
  <c r="J229" s="1"/>
  <c r="I228"/>
  <c r="I227"/>
  <c r="I226"/>
  <c r="J226" s="1"/>
  <c r="I225"/>
  <c r="J225" s="1"/>
  <c r="I224"/>
  <c r="J224" s="1"/>
  <c r="I222"/>
  <c r="J222" s="1"/>
  <c r="I221"/>
  <c r="J221" s="1"/>
  <c r="I220"/>
  <c r="J220" s="1"/>
  <c r="I219"/>
  <c r="J219" s="1"/>
  <c r="I217"/>
  <c r="J217" s="1"/>
  <c r="I215"/>
  <c r="J215" s="1"/>
  <c r="I214"/>
  <c r="J214" s="1"/>
  <c r="I175"/>
  <c r="I174"/>
  <c r="J174" s="1"/>
  <c r="I173"/>
  <c r="I172"/>
  <c r="J172" s="1"/>
  <c r="I171"/>
  <c r="I170"/>
  <c r="J170" s="1"/>
  <c r="I169"/>
  <c r="I168"/>
  <c r="I167"/>
  <c r="J167" s="1"/>
  <c r="I166"/>
  <c r="J166" s="1"/>
  <c r="I165"/>
  <c r="J165" s="1"/>
  <c r="I163"/>
  <c r="J163" s="1"/>
  <c r="I162"/>
  <c r="J162" s="1"/>
  <c r="I161"/>
  <c r="J161" s="1"/>
  <c r="I160"/>
  <c r="J160" s="1"/>
  <c r="I158"/>
  <c r="J158" s="1"/>
  <c r="I156"/>
  <c r="J156" s="1"/>
  <c r="I155"/>
  <c r="J155" s="1"/>
  <c r="I116"/>
  <c r="I115"/>
  <c r="J115" s="1"/>
  <c r="I114"/>
  <c r="I113"/>
  <c r="J113" s="1"/>
  <c r="I112"/>
  <c r="I111"/>
  <c r="J111" s="1"/>
  <c r="I110"/>
  <c r="I109"/>
  <c r="J109" s="1"/>
  <c r="I108"/>
  <c r="J108" s="1"/>
  <c r="I107"/>
  <c r="J107" s="1"/>
  <c r="I106"/>
  <c r="J106" s="1"/>
  <c r="I104"/>
  <c r="J104" s="1"/>
  <c r="I103"/>
  <c r="J103" s="1"/>
  <c r="I102"/>
  <c r="J102" s="1"/>
  <c r="I101"/>
  <c r="J101" s="1"/>
  <c r="I99"/>
  <c r="J99" s="1"/>
  <c r="I97"/>
  <c r="J97" s="1"/>
  <c r="I96"/>
  <c r="J96" s="1"/>
  <c r="I52"/>
  <c r="J52" s="1"/>
  <c r="I53"/>
  <c r="J53" s="1"/>
  <c r="I54"/>
  <c r="J54" s="1"/>
  <c r="I55"/>
  <c r="I56"/>
  <c r="I57"/>
  <c r="J57" s="1"/>
  <c r="I51"/>
  <c r="I50"/>
  <c r="J50" s="1"/>
  <c r="I49"/>
  <c r="J49" s="1"/>
  <c r="I48"/>
  <c r="J48" s="1"/>
  <c r="I47"/>
  <c r="J47" s="1"/>
  <c r="I45"/>
  <c r="J45" s="1"/>
  <c r="I44"/>
  <c r="J44" s="1"/>
  <c r="I43"/>
  <c r="J43" s="1"/>
  <c r="I42"/>
  <c r="J42" s="1"/>
  <c r="I40"/>
  <c r="J40" s="1"/>
  <c r="I38"/>
  <c r="J38" s="1"/>
  <c r="I37"/>
  <c r="J37" s="1"/>
  <c r="J230" l="1"/>
  <c r="J234"/>
  <c r="J228"/>
  <c r="J232"/>
  <c r="J227"/>
  <c r="J171"/>
  <c r="J175"/>
  <c r="J169"/>
  <c r="J173"/>
  <c r="J168"/>
  <c r="J112"/>
  <c r="J116"/>
  <c r="J110"/>
  <c r="J114"/>
  <c r="J55"/>
  <c r="J56"/>
  <c r="J51"/>
</calcChain>
</file>

<file path=xl/sharedStrings.xml><?xml version="1.0" encoding="utf-8"?>
<sst xmlns="http://schemas.openxmlformats.org/spreadsheetml/2006/main" count="500" uniqueCount="49">
  <si>
    <t>LUNDI</t>
  </si>
  <si>
    <t>MARDI</t>
  </si>
  <si>
    <t>MERCREDI</t>
  </si>
  <si>
    <t>JEUDI</t>
  </si>
  <si>
    <t>VENDREDI</t>
  </si>
  <si>
    <t>CHANTIER :</t>
  </si>
  <si>
    <t>CHANTIER X</t>
  </si>
  <si>
    <t>MOIS DE SEPTEMBRE ; SEMAINE 36  DU 02/09/2019 à 09/09/2019</t>
  </si>
  <si>
    <t>ECOLE</t>
  </si>
  <si>
    <t>CAISSE</t>
  </si>
  <si>
    <t>CONGES</t>
  </si>
  <si>
    <t>RECUP</t>
  </si>
  <si>
    <t>Calcul Indemnité de Trajet</t>
  </si>
  <si>
    <t>Explication légende des chantiers:</t>
  </si>
  <si>
    <t>AUDRIC.F</t>
  </si>
  <si>
    <t>ALEXANDRE.A</t>
  </si>
  <si>
    <t>ALEXANDRE.M</t>
  </si>
  <si>
    <t>ANTHONY.B</t>
  </si>
  <si>
    <t>AEROTHERMIE</t>
  </si>
  <si>
    <t>FUEL</t>
  </si>
  <si>
    <t>LOGIVELAY</t>
  </si>
  <si>
    <t>GAZ</t>
  </si>
  <si>
    <t>ELECTRICITE</t>
  </si>
  <si>
    <t>BOIS</t>
  </si>
  <si>
    <t>NICOLAS.P</t>
  </si>
  <si>
    <t>SOIN DU CORPS</t>
  </si>
  <si>
    <t>SOLAIRE</t>
  </si>
  <si>
    <t>PLOMBERIE</t>
  </si>
  <si>
    <t>THOMAS.B</t>
  </si>
  <si>
    <t>Total Semaine</t>
  </si>
  <si>
    <t>Total mois</t>
  </si>
  <si>
    <t>Fiche salarié</t>
  </si>
  <si>
    <t>LOUIS.S</t>
  </si>
  <si>
    <t>Résumé IT</t>
  </si>
  <si>
    <t>Zone 1A (0-5km)</t>
  </si>
  <si>
    <t>Zone 1B (5-10km)</t>
  </si>
  <si>
    <t>Zone 2 (10-20km)</t>
  </si>
  <si>
    <t>Zone 3 (20-30km)</t>
  </si>
  <si>
    <t>Zone 4 (30-40km)</t>
  </si>
  <si>
    <t>Zone 5 (40-50km)</t>
  </si>
  <si>
    <t>MAXENCE.V (A)</t>
  </si>
  <si>
    <t>PEPE.H (A)</t>
  </si>
  <si>
    <t>SAMUEL.R (A)</t>
  </si>
  <si>
    <t>ADELINE. I</t>
  </si>
  <si>
    <t>JONATHAN.L (A)</t>
  </si>
  <si>
    <t>LAURENT.E (A)</t>
  </si>
  <si>
    <t xml:space="preserve">  </t>
  </si>
  <si>
    <t>Heure Sup</t>
  </si>
  <si>
    <t>Total IT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</si>
</sst>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22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7C981"/>
        <bgColor indexed="64"/>
      </patternFill>
    </fill>
    <fill>
      <patternFill patternType="solid">
        <fgColor rgb="FF9900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7">
    <xf numFmtId="0" fontId="0" fillId="0" borderId="0" xfId="0"/>
    <xf numFmtId="0" fontId="0" fillId="0" borderId="0" xfId="0" applyAlignment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/>
    <xf numFmtId="0" fontId="0" fillId="2" borderId="2" xfId="0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0" xfId="0" applyFill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3" borderId="2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4" borderId="6" xfId="0" applyFill="1" applyBorder="1"/>
    <xf numFmtId="0" fontId="0" fillId="3" borderId="9" xfId="0" applyFill="1" applyBorder="1" applyAlignment="1">
      <alignment horizontal="center" vertical="center"/>
    </xf>
    <xf numFmtId="0" fontId="0" fillId="4" borderId="10" xfId="0" applyFill="1" applyBorder="1"/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0" borderId="7" xfId="0" applyFont="1" applyBorder="1"/>
    <xf numFmtId="0" fontId="0" fillId="5" borderId="15" xfId="0" applyFill="1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7" xfId="0" applyFont="1" applyBorder="1"/>
    <xf numFmtId="0" fontId="0" fillId="0" borderId="18" xfId="0" applyBorder="1"/>
    <xf numFmtId="0" fontId="0" fillId="6" borderId="13" xfId="0" applyFill="1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6" borderId="14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11" borderId="13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3" fillId="12" borderId="2" xfId="0" applyFont="1" applyFill="1" applyBorder="1" applyAlignment="1">
      <alignment horizontal="center" vertical="center"/>
    </xf>
    <xf numFmtId="0" fontId="3" fillId="12" borderId="22" xfId="0" applyFont="1" applyFill="1" applyBorder="1" applyAlignment="1">
      <alignment horizontal="center" vertical="center"/>
    </xf>
    <xf numFmtId="0" fontId="3" fillId="12" borderId="15" xfId="0" applyFont="1" applyFill="1" applyBorder="1" applyAlignment="1">
      <alignment horizontal="center" vertical="center"/>
    </xf>
    <xf numFmtId="0" fontId="3" fillId="12" borderId="9" xfId="0" applyFont="1" applyFill="1" applyBorder="1" applyAlignment="1">
      <alignment horizontal="center" vertical="center"/>
    </xf>
    <xf numFmtId="0" fontId="3" fillId="12" borderId="23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0" fontId="0" fillId="0" borderId="0" xfId="0" applyBorder="1" applyAlignment="1">
      <alignment vertical="center"/>
    </xf>
    <xf numFmtId="0" fontId="0" fillId="2" borderId="24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11" borderId="24" xfId="0" applyFill="1" applyBorder="1" applyAlignment="1">
      <alignment horizontal="center" vertical="center"/>
    </xf>
    <xf numFmtId="0" fontId="0" fillId="11" borderId="25" xfId="0" applyFill="1" applyBorder="1" applyAlignment="1">
      <alignment horizontal="center" vertical="center"/>
    </xf>
    <xf numFmtId="0" fontId="0" fillId="11" borderId="26" xfId="0" applyFill="1" applyBorder="1" applyAlignment="1">
      <alignment horizontal="center" vertical="center"/>
    </xf>
    <xf numFmtId="0" fontId="0" fillId="13" borderId="24" xfId="0" applyFill="1" applyBorder="1" applyAlignment="1">
      <alignment horizontal="center" vertical="center"/>
    </xf>
    <xf numFmtId="0" fontId="0" fillId="13" borderId="25" xfId="0" applyFill="1" applyBorder="1" applyAlignment="1">
      <alignment horizontal="center" vertical="center"/>
    </xf>
    <xf numFmtId="0" fontId="0" fillId="13" borderId="26" xfId="0" applyFill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10" borderId="26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 applyAlignment="1"/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0" xfId="0" applyBorder="1"/>
    <xf numFmtId="0" fontId="0" fillId="0" borderId="14" xfId="0" applyBorder="1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/>
    <xf numFmtId="0" fontId="0" fillId="0" borderId="27" xfId="0" applyBorder="1"/>
    <xf numFmtId="0" fontId="0" fillId="0" borderId="28" xfId="0" applyBorder="1" applyAlignment="1">
      <alignment horizontal="center" vertical="center"/>
    </xf>
    <xf numFmtId="0" fontId="0" fillId="11" borderId="28" xfId="0" applyFill="1" applyBorder="1" applyAlignment="1">
      <alignment horizontal="center"/>
    </xf>
    <xf numFmtId="0" fontId="0" fillId="0" borderId="24" xfId="0" applyFill="1" applyBorder="1"/>
    <xf numFmtId="0" fontId="0" fillId="0" borderId="29" xfId="0" applyBorder="1" applyAlignment="1">
      <alignment horizontal="center" vertical="center"/>
    </xf>
    <xf numFmtId="0" fontId="0" fillId="11" borderId="29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9" borderId="28" xfId="0" applyFill="1" applyBorder="1" applyAlignment="1">
      <alignment horizontal="center"/>
    </xf>
    <xf numFmtId="0" fontId="0" fillId="8" borderId="28" xfId="0" applyFill="1" applyBorder="1" applyAlignment="1">
      <alignment horizontal="center"/>
    </xf>
    <xf numFmtId="0" fontId="0" fillId="7" borderId="28" xfId="0" applyFill="1" applyBorder="1" applyAlignment="1">
      <alignment horizontal="center"/>
    </xf>
    <xf numFmtId="0" fontId="0" fillId="0" borderId="28" xfId="0" applyFill="1" applyBorder="1" applyAlignment="1">
      <alignment horizontal="center" vertical="center"/>
    </xf>
    <xf numFmtId="0" fontId="0" fillId="10" borderId="28" xfId="0" applyFill="1" applyBorder="1" applyAlignment="1">
      <alignment horizontal="center"/>
    </xf>
    <xf numFmtId="0" fontId="0" fillId="7" borderId="29" xfId="0" applyFill="1" applyBorder="1" applyAlignment="1">
      <alignment horizontal="center"/>
    </xf>
    <xf numFmtId="0" fontId="0" fillId="0" borderId="29" xfId="0" applyFill="1" applyBorder="1" applyAlignment="1">
      <alignment horizontal="center" vertical="center"/>
    </xf>
    <xf numFmtId="0" fontId="0" fillId="10" borderId="29" xfId="0" applyFill="1" applyBorder="1" applyAlignment="1">
      <alignment horizontal="center"/>
    </xf>
    <xf numFmtId="0" fontId="0" fillId="6" borderId="28" xfId="0" applyFill="1" applyBorder="1" applyAlignment="1">
      <alignment horizontal="center"/>
    </xf>
    <xf numFmtId="0" fontId="0" fillId="0" borderId="0" xfId="0" applyBorder="1" applyAlignment="1"/>
    <xf numFmtId="0" fontId="0" fillId="0" borderId="1" xfId="0" applyBorder="1"/>
    <xf numFmtId="0" fontId="0" fillId="6" borderId="29" xfId="0" applyFill="1" applyBorder="1" applyAlignment="1">
      <alignment horizont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9" borderId="30" xfId="0" applyFill="1" applyBorder="1" applyAlignment="1">
      <alignment horizontal="center"/>
    </xf>
    <xf numFmtId="0" fontId="0" fillId="8" borderId="30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0" borderId="1" xfId="0" applyFill="1" applyBorder="1"/>
    <xf numFmtId="0" fontId="1" fillId="0" borderId="0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4" fillId="0" borderId="1" xfId="1" applyBorder="1" applyAlignment="1" applyProtection="1">
      <alignment horizontal="center"/>
    </xf>
    <xf numFmtId="0" fontId="1" fillId="0" borderId="28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5" fillId="12" borderId="13" xfId="0" applyFont="1" applyFill="1" applyBorder="1" applyAlignment="1">
      <alignment horizontal="center" vertical="center"/>
    </xf>
    <xf numFmtId="0" fontId="0" fillId="0" borderId="24" xfId="0" applyBorder="1" applyAlignment="1"/>
    <xf numFmtId="0" fontId="0" fillId="0" borderId="25" xfId="0" applyBorder="1" applyAlignment="1"/>
    <xf numFmtId="0" fontId="0" fillId="0" borderId="26" xfId="0" applyBorder="1" applyAlignment="1"/>
    <xf numFmtId="8" fontId="0" fillId="0" borderId="24" xfId="0" applyNumberFormat="1" applyBorder="1" applyAlignment="1"/>
    <xf numFmtId="8" fontId="0" fillId="0" borderId="26" xfId="0" applyNumberFormat="1" applyBorder="1" applyAlignment="1"/>
    <xf numFmtId="8" fontId="0" fillId="0" borderId="24" xfId="0" applyNumberFormat="1" applyBorder="1" applyAlignment="1">
      <alignment vertical="center"/>
    </xf>
    <xf numFmtId="8" fontId="0" fillId="0" borderId="26" xfId="0" applyNumberFormat="1" applyBorder="1" applyAlignment="1">
      <alignment vertical="center"/>
    </xf>
    <xf numFmtId="8" fontId="0" fillId="0" borderId="24" xfId="0" applyNumberFormat="1" applyBorder="1" applyAlignment="1">
      <alignment vertical="top"/>
    </xf>
    <xf numFmtId="8" fontId="0" fillId="0" borderId="26" xfId="0" applyNumberFormat="1" applyBorder="1" applyAlignment="1">
      <alignment vertical="top"/>
    </xf>
    <xf numFmtId="0" fontId="0" fillId="14" borderId="0" xfId="0" applyFill="1"/>
    <xf numFmtId="0" fontId="4" fillId="0" borderId="1" xfId="1" applyBorder="1" applyAlignment="1" applyProtection="1"/>
    <xf numFmtId="0" fontId="4" fillId="0" borderId="1" xfId="1" applyFill="1" applyBorder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SALARIES.xlsm" TargetMode="External"/><Relationship Id="rId18" Type="http://schemas.openxmlformats.org/officeDocument/2006/relationships/hyperlink" Target="SALARIES.xlsm" TargetMode="External"/><Relationship Id="rId26" Type="http://schemas.openxmlformats.org/officeDocument/2006/relationships/hyperlink" Target="SALARIES.xlsm" TargetMode="External"/><Relationship Id="rId39" Type="http://schemas.openxmlformats.org/officeDocument/2006/relationships/hyperlink" Target="SALARIES.xlsm" TargetMode="External"/><Relationship Id="rId21" Type="http://schemas.openxmlformats.org/officeDocument/2006/relationships/hyperlink" Target="SALARIES.xlsm" TargetMode="External"/><Relationship Id="rId34" Type="http://schemas.openxmlformats.org/officeDocument/2006/relationships/hyperlink" Target="SALARIES.xlsm" TargetMode="External"/><Relationship Id="rId42" Type="http://schemas.openxmlformats.org/officeDocument/2006/relationships/hyperlink" Target="SALARIES.xlsm" TargetMode="External"/><Relationship Id="rId47" Type="http://schemas.openxmlformats.org/officeDocument/2006/relationships/hyperlink" Target="SALARIES.xlsm" TargetMode="External"/><Relationship Id="rId50" Type="http://schemas.openxmlformats.org/officeDocument/2006/relationships/hyperlink" Target="SALARIES.xlsm" TargetMode="External"/><Relationship Id="rId55" Type="http://schemas.openxmlformats.org/officeDocument/2006/relationships/hyperlink" Target="SALARIES.xlsm" TargetMode="External"/><Relationship Id="rId63" Type="http://schemas.openxmlformats.org/officeDocument/2006/relationships/hyperlink" Target="SALARIES.xlsm" TargetMode="External"/><Relationship Id="rId7" Type="http://schemas.openxmlformats.org/officeDocument/2006/relationships/hyperlink" Target="SALARIES.xlsm" TargetMode="External"/><Relationship Id="rId2" Type="http://schemas.openxmlformats.org/officeDocument/2006/relationships/hyperlink" Target="SALARIES.xlsm" TargetMode="External"/><Relationship Id="rId16" Type="http://schemas.openxmlformats.org/officeDocument/2006/relationships/hyperlink" Target="SALARIES.xlsm" TargetMode="External"/><Relationship Id="rId20" Type="http://schemas.openxmlformats.org/officeDocument/2006/relationships/hyperlink" Target="SALARIES.xlsm" TargetMode="External"/><Relationship Id="rId29" Type="http://schemas.openxmlformats.org/officeDocument/2006/relationships/hyperlink" Target="SALARIES.xlsm" TargetMode="External"/><Relationship Id="rId41" Type="http://schemas.openxmlformats.org/officeDocument/2006/relationships/hyperlink" Target="SALARIES.xlsm" TargetMode="External"/><Relationship Id="rId54" Type="http://schemas.openxmlformats.org/officeDocument/2006/relationships/hyperlink" Target="SALARIES.xlsm" TargetMode="External"/><Relationship Id="rId62" Type="http://schemas.openxmlformats.org/officeDocument/2006/relationships/hyperlink" Target="SALARIES.xlsm" TargetMode="External"/><Relationship Id="rId1" Type="http://schemas.openxmlformats.org/officeDocument/2006/relationships/hyperlink" Target="SALARIES.xlsm" TargetMode="External"/><Relationship Id="rId6" Type="http://schemas.openxmlformats.org/officeDocument/2006/relationships/hyperlink" Target="SALARIES.xlsm" TargetMode="External"/><Relationship Id="rId11" Type="http://schemas.openxmlformats.org/officeDocument/2006/relationships/hyperlink" Target="SALARIES.xlsm" TargetMode="External"/><Relationship Id="rId24" Type="http://schemas.openxmlformats.org/officeDocument/2006/relationships/hyperlink" Target="SALARIES.xlsm" TargetMode="External"/><Relationship Id="rId32" Type="http://schemas.openxmlformats.org/officeDocument/2006/relationships/hyperlink" Target="SALARIES.xlsm" TargetMode="External"/><Relationship Id="rId37" Type="http://schemas.openxmlformats.org/officeDocument/2006/relationships/hyperlink" Target="SALARIES.xlsm" TargetMode="External"/><Relationship Id="rId40" Type="http://schemas.openxmlformats.org/officeDocument/2006/relationships/hyperlink" Target="SALARIES.xlsm" TargetMode="External"/><Relationship Id="rId45" Type="http://schemas.openxmlformats.org/officeDocument/2006/relationships/hyperlink" Target="SALARIES.xlsm" TargetMode="External"/><Relationship Id="rId53" Type="http://schemas.openxmlformats.org/officeDocument/2006/relationships/hyperlink" Target="SALARIES.xlsm" TargetMode="External"/><Relationship Id="rId58" Type="http://schemas.openxmlformats.org/officeDocument/2006/relationships/hyperlink" Target="SALARIES.xlsm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SALARIES.xlsm" TargetMode="External"/><Relationship Id="rId15" Type="http://schemas.openxmlformats.org/officeDocument/2006/relationships/hyperlink" Target="SALARIES.xlsm" TargetMode="External"/><Relationship Id="rId23" Type="http://schemas.openxmlformats.org/officeDocument/2006/relationships/hyperlink" Target="SALARIES.xlsm" TargetMode="External"/><Relationship Id="rId28" Type="http://schemas.openxmlformats.org/officeDocument/2006/relationships/hyperlink" Target="SALARIES.xlsm" TargetMode="External"/><Relationship Id="rId36" Type="http://schemas.openxmlformats.org/officeDocument/2006/relationships/hyperlink" Target="SALARIES.xlsm" TargetMode="External"/><Relationship Id="rId49" Type="http://schemas.openxmlformats.org/officeDocument/2006/relationships/hyperlink" Target="SALARIES.xlsm" TargetMode="External"/><Relationship Id="rId57" Type="http://schemas.openxmlformats.org/officeDocument/2006/relationships/hyperlink" Target="SALARIES.xlsm" TargetMode="External"/><Relationship Id="rId61" Type="http://schemas.openxmlformats.org/officeDocument/2006/relationships/hyperlink" Target="SALARIES.xlsm" TargetMode="External"/><Relationship Id="rId10" Type="http://schemas.openxmlformats.org/officeDocument/2006/relationships/hyperlink" Target="SALARIES.xlsm" TargetMode="External"/><Relationship Id="rId19" Type="http://schemas.openxmlformats.org/officeDocument/2006/relationships/hyperlink" Target="SALARIES.xlsm" TargetMode="External"/><Relationship Id="rId31" Type="http://schemas.openxmlformats.org/officeDocument/2006/relationships/hyperlink" Target="SALARIES.xlsm" TargetMode="External"/><Relationship Id="rId44" Type="http://schemas.openxmlformats.org/officeDocument/2006/relationships/hyperlink" Target="SALARIES.xlsm" TargetMode="External"/><Relationship Id="rId52" Type="http://schemas.openxmlformats.org/officeDocument/2006/relationships/hyperlink" Target="SALARIES.xlsm" TargetMode="External"/><Relationship Id="rId60" Type="http://schemas.openxmlformats.org/officeDocument/2006/relationships/hyperlink" Target="SALARIES.xlsm" TargetMode="External"/><Relationship Id="rId65" Type="http://schemas.openxmlformats.org/officeDocument/2006/relationships/hyperlink" Target="SALARIES.xlsm" TargetMode="External"/><Relationship Id="rId4" Type="http://schemas.openxmlformats.org/officeDocument/2006/relationships/hyperlink" Target="SALARIES.xlsm" TargetMode="External"/><Relationship Id="rId9" Type="http://schemas.openxmlformats.org/officeDocument/2006/relationships/hyperlink" Target="SALARIES.xlsm" TargetMode="External"/><Relationship Id="rId14" Type="http://schemas.openxmlformats.org/officeDocument/2006/relationships/hyperlink" Target="SALARIES.xlsm" TargetMode="External"/><Relationship Id="rId22" Type="http://schemas.openxmlformats.org/officeDocument/2006/relationships/hyperlink" Target="SALARIES.xlsm" TargetMode="External"/><Relationship Id="rId27" Type="http://schemas.openxmlformats.org/officeDocument/2006/relationships/hyperlink" Target="SALARIES.xlsm" TargetMode="External"/><Relationship Id="rId30" Type="http://schemas.openxmlformats.org/officeDocument/2006/relationships/hyperlink" Target="SALARIES.xlsm" TargetMode="External"/><Relationship Id="rId35" Type="http://schemas.openxmlformats.org/officeDocument/2006/relationships/hyperlink" Target="SALARIES.xlsm" TargetMode="External"/><Relationship Id="rId43" Type="http://schemas.openxmlformats.org/officeDocument/2006/relationships/hyperlink" Target="SALARIES.xlsm" TargetMode="External"/><Relationship Id="rId48" Type="http://schemas.openxmlformats.org/officeDocument/2006/relationships/hyperlink" Target="SALARIES.xlsm" TargetMode="External"/><Relationship Id="rId56" Type="http://schemas.openxmlformats.org/officeDocument/2006/relationships/hyperlink" Target="SALARIES.xlsm" TargetMode="External"/><Relationship Id="rId64" Type="http://schemas.openxmlformats.org/officeDocument/2006/relationships/hyperlink" Target="SALARIES.xlsm" TargetMode="External"/><Relationship Id="rId8" Type="http://schemas.openxmlformats.org/officeDocument/2006/relationships/hyperlink" Target="SALARIES.xlsm" TargetMode="External"/><Relationship Id="rId51" Type="http://schemas.openxmlformats.org/officeDocument/2006/relationships/hyperlink" Target="SALARIES.xlsm" TargetMode="External"/><Relationship Id="rId3" Type="http://schemas.openxmlformats.org/officeDocument/2006/relationships/hyperlink" Target="SALARIES.xlsm" TargetMode="External"/><Relationship Id="rId12" Type="http://schemas.openxmlformats.org/officeDocument/2006/relationships/hyperlink" Target="SALARIES.xlsm" TargetMode="External"/><Relationship Id="rId17" Type="http://schemas.openxmlformats.org/officeDocument/2006/relationships/hyperlink" Target="SALARIES.xlsm" TargetMode="External"/><Relationship Id="rId25" Type="http://schemas.openxmlformats.org/officeDocument/2006/relationships/hyperlink" Target="SALARIES.xlsm" TargetMode="External"/><Relationship Id="rId33" Type="http://schemas.openxmlformats.org/officeDocument/2006/relationships/hyperlink" Target="SALARIES.xlsm" TargetMode="External"/><Relationship Id="rId38" Type="http://schemas.openxmlformats.org/officeDocument/2006/relationships/hyperlink" Target="SALARIES.xlsm" TargetMode="External"/><Relationship Id="rId46" Type="http://schemas.openxmlformats.org/officeDocument/2006/relationships/hyperlink" Target="SALARIES.xlsm" TargetMode="External"/><Relationship Id="rId59" Type="http://schemas.openxmlformats.org/officeDocument/2006/relationships/hyperlink" Target="SALARIES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295"/>
  <sheetViews>
    <sheetView tabSelected="1" zoomScale="50" zoomScaleNormal="50" workbookViewId="0">
      <selection activeCell="R39" sqref="R39"/>
    </sheetView>
  </sheetViews>
  <sheetFormatPr baseColWidth="10" defaultRowHeight="15"/>
  <cols>
    <col min="1" max="2" width="21.42578125" customWidth="1"/>
    <col min="3" max="3" width="20.42578125" customWidth="1"/>
    <col min="4" max="4" width="19.7109375" customWidth="1"/>
    <col min="5" max="5" width="20.28515625" customWidth="1"/>
    <col min="6" max="6" width="18.5703125" customWidth="1"/>
    <col min="7" max="7" width="10" customWidth="1"/>
    <col min="8" max="8" width="22.85546875" customWidth="1"/>
    <col min="9" max="9" width="19.42578125" customWidth="1"/>
    <col min="10" max="10" width="21.140625" customWidth="1"/>
    <col min="11" max="11" width="19.28515625" customWidth="1"/>
    <col min="12" max="12" width="21.42578125" customWidth="1"/>
    <col min="13" max="13" width="19" customWidth="1"/>
    <col min="14" max="14" width="19.5703125" customWidth="1"/>
    <col min="15" max="15" width="20" customWidth="1"/>
    <col min="16" max="16" width="18.28515625" customWidth="1"/>
    <col min="17" max="17" width="15.7109375" customWidth="1"/>
    <col min="19" max="19" width="21.42578125" customWidth="1"/>
    <col min="23" max="23" width="3.42578125" customWidth="1"/>
  </cols>
  <sheetData>
    <row r="1" spans="1:23">
      <c r="A1" s="124" t="s">
        <v>7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2"/>
      <c r="W1" s="134"/>
    </row>
    <row r="2" spans="1:23" ht="27" customHeight="1" thickBot="1">
      <c r="A2" s="53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5"/>
      <c r="W2" s="134"/>
    </row>
    <row r="3" spans="1:23" ht="15.75" thickBot="1">
      <c r="I3" s="56"/>
      <c r="L3" s="57"/>
      <c r="M3" s="57"/>
      <c r="O3" s="57"/>
      <c r="S3" s="58"/>
      <c r="T3" s="58"/>
      <c r="W3" s="134"/>
    </row>
    <row r="4" spans="1:23" ht="15.75" thickBot="1">
      <c r="A4" s="59" t="s">
        <v>8</v>
      </c>
      <c r="B4" s="60"/>
      <c r="C4" s="60"/>
      <c r="D4" s="61"/>
      <c r="E4" s="62" t="s">
        <v>9</v>
      </c>
      <c r="F4" s="63"/>
      <c r="G4" s="63"/>
      <c r="H4" s="63"/>
      <c r="I4" s="64"/>
      <c r="J4" s="65" t="s">
        <v>10</v>
      </c>
      <c r="K4" s="66"/>
      <c r="L4" s="66"/>
      <c r="M4" s="66"/>
      <c r="N4" s="67"/>
      <c r="O4" s="68" t="s">
        <v>11</v>
      </c>
      <c r="P4" s="69"/>
      <c r="Q4" s="69"/>
      <c r="R4" s="69"/>
      <c r="S4" s="69"/>
      <c r="T4" s="70"/>
      <c r="W4" s="134"/>
    </row>
    <row r="5" spans="1:23" ht="15.75" thickBot="1">
      <c r="A5" s="1"/>
      <c r="C5" s="71"/>
      <c r="I5" s="72"/>
      <c r="L5" s="57"/>
      <c r="M5" s="57"/>
      <c r="O5" s="57"/>
      <c r="S5" s="58"/>
      <c r="T5" s="58"/>
      <c r="W5" s="134"/>
    </row>
    <row r="6" spans="1:23" ht="15.75" thickBot="1">
      <c r="A6" s="1"/>
      <c r="B6" s="2" t="s">
        <v>0</v>
      </c>
      <c r="C6" s="3" t="s">
        <v>1</v>
      </c>
      <c r="D6" s="3" t="s">
        <v>2</v>
      </c>
      <c r="E6" s="3" t="s">
        <v>3</v>
      </c>
      <c r="F6" s="3" t="s">
        <v>4</v>
      </c>
      <c r="M6" s="57"/>
      <c r="O6" s="57"/>
      <c r="S6" s="58"/>
      <c r="T6" s="58"/>
      <c r="W6" s="134"/>
    </row>
    <row r="7" spans="1:23" ht="15.75" thickBot="1">
      <c r="A7" s="4" t="s">
        <v>5</v>
      </c>
      <c r="C7" s="1"/>
      <c r="H7" t="s">
        <v>46</v>
      </c>
      <c r="I7" s="73" t="s">
        <v>12</v>
      </c>
      <c r="J7" s="74"/>
      <c r="K7" s="74"/>
      <c r="L7" s="74"/>
      <c r="M7" s="75"/>
      <c r="O7" s="57"/>
      <c r="P7" s="76"/>
      <c r="Q7" s="76"/>
      <c r="R7" s="76"/>
      <c r="S7" s="58"/>
      <c r="T7" s="58"/>
      <c r="W7" s="134"/>
    </row>
    <row r="8" spans="1:23" ht="15.75" thickBot="1">
      <c r="A8" s="5" t="s">
        <v>6</v>
      </c>
      <c r="B8" s="6"/>
      <c r="C8" s="7"/>
      <c r="D8" s="7"/>
      <c r="E8" s="7"/>
      <c r="F8" s="8"/>
      <c r="G8" s="77"/>
      <c r="I8" s="2" t="s">
        <v>0</v>
      </c>
      <c r="J8" s="3" t="s">
        <v>1</v>
      </c>
      <c r="K8" s="3" t="s">
        <v>2</v>
      </c>
      <c r="L8" s="3" t="s">
        <v>3</v>
      </c>
      <c r="M8" s="3" t="s">
        <v>4</v>
      </c>
      <c r="O8" s="78" t="s">
        <v>13</v>
      </c>
      <c r="P8" s="79"/>
      <c r="Q8" s="79"/>
      <c r="R8" s="79"/>
      <c r="S8" s="80"/>
      <c r="W8" s="134"/>
    </row>
    <row r="9" spans="1:23" ht="15.75" thickBot="1">
      <c r="A9" s="9"/>
      <c r="B9" s="10"/>
      <c r="C9" s="11"/>
      <c r="D9" s="11"/>
      <c r="E9" s="11"/>
      <c r="F9" s="12"/>
      <c r="G9" s="77"/>
      <c r="O9" s="81"/>
      <c r="P9" s="82"/>
      <c r="Q9" s="82"/>
      <c r="R9" s="82"/>
      <c r="S9" s="83"/>
      <c r="W9" s="134"/>
    </row>
    <row r="10" spans="1:23" ht="15.75" thickBot="1">
      <c r="A10" s="9"/>
      <c r="B10" s="10"/>
      <c r="C10" s="11"/>
      <c r="D10" s="11"/>
      <c r="E10" s="11"/>
      <c r="F10" s="12"/>
      <c r="G10" s="77"/>
      <c r="H10" s="105" t="s">
        <v>15</v>
      </c>
      <c r="I10" s="6"/>
      <c r="J10" s="6"/>
      <c r="K10" s="6"/>
      <c r="L10" s="6"/>
      <c r="M10" s="85"/>
      <c r="W10" s="134"/>
    </row>
    <row r="11" spans="1:23" ht="15.75" thickBot="1">
      <c r="A11" s="9"/>
      <c r="B11" s="14"/>
      <c r="C11" s="15"/>
      <c r="D11" s="15"/>
      <c r="E11" s="15"/>
      <c r="F11" s="16"/>
      <c r="G11" s="58"/>
      <c r="H11" s="105" t="s">
        <v>16</v>
      </c>
      <c r="I11" s="6"/>
      <c r="J11" s="6"/>
      <c r="K11" s="6"/>
      <c r="L11" s="6"/>
      <c r="M11" s="85"/>
      <c r="W11" s="134"/>
    </row>
    <row r="12" spans="1:23" ht="15.75" customHeight="1" thickBot="1">
      <c r="A12" s="13"/>
      <c r="B12" s="14"/>
      <c r="C12" s="15"/>
      <c r="D12" s="15"/>
      <c r="E12" s="15"/>
      <c r="F12" s="16"/>
      <c r="H12" s="105" t="s">
        <v>17</v>
      </c>
      <c r="I12" s="6"/>
      <c r="J12" s="6"/>
      <c r="K12" s="6"/>
      <c r="L12" s="6"/>
      <c r="M12" s="85"/>
      <c r="W12" s="134"/>
    </row>
    <row r="13" spans="1:23" ht="15.75" thickBot="1">
      <c r="A13" s="17" t="s">
        <v>6</v>
      </c>
      <c r="B13" s="6"/>
      <c r="C13" s="7"/>
      <c r="D13" s="7"/>
      <c r="E13" s="7"/>
      <c r="F13" s="8"/>
      <c r="H13" s="118" t="s">
        <v>14</v>
      </c>
      <c r="I13" s="6"/>
      <c r="J13" s="6"/>
      <c r="K13" s="6"/>
      <c r="L13" s="6"/>
      <c r="M13" s="85"/>
      <c r="O13" s="86" t="s">
        <v>18</v>
      </c>
      <c r="P13" s="116"/>
      <c r="R13" s="86" t="s">
        <v>19</v>
      </c>
      <c r="S13" s="87"/>
      <c r="W13" s="134"/>
    </row>
    <row r="14" spans="1:23" ht="15.75" thickBot="1">
      <c r="A14" s="18"/>
      <c r="B14" s="10"/>
      <c r="C14" s="11"/>
      <c r="D14" s="11"/>
      <c r="E14" s="11"/>
      <c r="F14" s="12"/>
      <c r="H14" s="118" t="s">
        <v>44</v>
      </c>
      <c r="I14" s="6"/>
      <c r="J14" s="6"/>
      <c r="K14" s="6"/>
      <c r="L14" s="6"/>
      <c r="M14" s="85"/>
      <c r="O14" s="89"/>
      <c r="P14" s="117"/>
      <c r="R14" s="89"/>
      <c r="S14" s="90"/>
      <c r="W14" s="134"/>
    </row>
    <row r="15" spans="1:23" ht="15.75" thickBot="1">
      <c r="A15" s="18"/>
      <c r="B15" s="10"/>
      <c r="C15" s="11"/>
      <c r="D15" s="11"/>
      <c r="E15" s="11"/>
      <c r="F15" s="12"/>
      <c r="H15" s="118" t="s">
        <v>45</v>
      </c>
      <c r="I15" s="6"/>
      <c r="J15" s="6"/>
      <c r="K15" s="6"/>
      <c r="L15" s="6"/>
      <c r="M15" s="85"/>
      <c r="O15" s="86" t="s">
        <v>20</v>
      </c>
      <c r="P15" s="91"/>
      <c r="R15" s="86" t="s">
        <v>21</v>
      </c>
      <c r="S15" s="92"/>
      <c r="W15" s="134"/>
    </row>
    <row r="16" spans="1:23" ht="15.75" thickBot="1">
      <c r="A16" s="18"/>
      <c r="B16" s="19"/>
      <c r="C16" s="11"/>
      <c r="D16" s="11"/>
      <c r="E16" s="11"/>
      <c r="F16" s="12"/>
      <c r="G16" s="71"/>
      <c r="H16" s="118" t="s">
        <v>40</v>
      </c>
      <c r="I16" s="6"/>
      <c r="J16" s="6"/>
      <c r="K16" s="6"/>
      <c r="L16" s="6"/>
      <c r="M16" s="85"/>
      <c r="O16" s="89"/>
      <c r="P16" s="93"/>
      <c r="R16" s="89"/>
      <c r="S16" s="94"/>
      <c r="W16" s="134"/>
    </row>
    <row r="17" spans="1:23" ht="15.75" thickBot="1">
      <c r="A17" s="20"/>
      <c r="B17" s="21"/>
      <c r="C17" s="15"/>
      <c r="D17" s="15"/>
      <c r="E17" s="15"/>
      <c r="F17" s="16"/>
      <c r="G17" s="71"/>
      <c r="H17" s="118" t="s">
        <v>24</v>
      </c>
      <c r="I17" s="6"/>
      <c r="J17" s="6"/>
      <c r="K17" s="6"/>
      <c r="L17" s="6"/>
      <c r="M17" s="85"/>
      <c r="O17" s="86" t="s">
        <v>22</v>
      </c>
      <c r="P17" s="95"/>
      <c r="R17" s="86" t="s">
        <v>23</v>
      </c>
      <c r="S17" s="96"/>
      <c r="W17" s="134"/>
    </row>
    <row r="18" spans="1:23" ht="15.75" thickBot="1">
      <c r="A18" s="22" t="s">
        <v>6</v>
      </c>
      <c r="B18" s="6"/>
      <c r="C18" s="7"/>
      <c r="D18" s="7"/>
      <c r="E18" s="7"/>
      <c r="F18" s="8"/>
      <c r="G18" s="71"/>
      <c r="H18" s="118" t="s">
        <v>41</v>
      </c>
      <c r="I18" s="6"/>
      <c r="J18" s="6"/>
      <c r="K18" s="6"/>
      <c r="L18" s="6"/>
      <c r="M18" s="85"/>
      <c r="O18" s="89"/>
      <c r="P18" s="114"/>
      <c r="R18" s="89"/>
      <c r="S18" s="115"/>
      <c r="W18" s="134"/>
    </row>
    <row r="19" spans="1:23" ht="15.75" thickBot="1">
      <c r="A19" s="23"/>
      <c r="B19" s="31"/>
      <c r="C19" s="32"/>
      <c r="D19" s="32"/>
      <c r="E19" s="32"/>
      <c r="F19" s="33"/>
      <c r="G19" s="71"/>
      <c r="H19" s="118" t="s">
        <v>42</v>
      </c>
      <c r="I19" s="6"/>
      <c r="J19" s="6"/>
      <c r="K19" s="6"/>
      <c r="L19" s="6"/>
      <c r="M19" s="85"/>
      <c r="O19" s="86" t="s">
        <v>25</v>
      </c>
      <c r="P19" s="97"/>
      <c r="R19" s="98" t="s">
        <v>26</v>
      </c>
      <c r="S19" s="99"/>
      <c r="W19" s="134"/>
    </row>
    <row r="20" spans="1:23" ht="15.75" thickBot="1">
      <c r="A20" s="23"/>
      <c r="B20" s="10"/>
      <c r="C20" s="11"/>
      <c r="D20" s="11"/>
      <c r="E20" s="11"/>
      <c r="F20" s="12"/>
      <c r="H20" s="118" t="s">
        <v>28</v>
      </c>
      <c r="I20" s="6"/>
      <c r="J20" s="6"/>
      <c r="K20" s="6"/>
      <c r="L20" s="6"/>
      <c r="M20" s="85"/>
      <c r="O20" s="89"/>
      <c r="P20" s="100"/>
      <c r="R20" s="101"/>
      <c r="S20" s="102"/>
      <c r="W20" s="134"/>
    </row>
    <row r="21" spans="1:23" ht="15.75" thickBot="1">
      <c r="A21" s="23"/>
      <c r="B21" s="10"/>
      <c r="C21" s="11"/>
      <c r="D21" s="11"/>
      <c r="E21" s="24"/>
      <c r="F21" s="12"/>
      <c r="H21" s="105"/>
      <c r="I21" s="6"/>
      <c r="J21" s="6"/>
      <c r="K21" s="6"/>
      <c r="L21" s="6"/>
      <c r="M21" s="85"/>
      <c r="O21" s="86" t="s">
        <v>27</v>
      </c>
      <c r="P21" s="103"/>
      <c r="W21" s="134"/>
    </row>
    <row r="22" spans="1:23" ht="15.75" thickBot="1">
      <c r="A22" s="25"/>
      <c r="B22" s="26"/>
      <c r="C22" s="27"/>
      <c r="D22" s="27"/>
      <c r="E22" s="28"/>
      <c r="F22" s="29"/>
      <c r="H22" s="105"/>
      <c r="I22" s="6"/>
      <c r="J22" s="6"/>
      <c r="K22" s="6"/>
      <c r="L22" s="6"/>
      <c r="M22" s="85"/>
      <c r="O22" s="89"/>
      <c r="P22" s="106"/>
      <c r="W22" s="134"/>
    </row>
    <row r="23" spans="1:23" ht="15.75" thickBot="1">
      <c r="A23" s="30" t="s">
        <v>6</v>
      </c>
      <c r="B23" s="31"/>
      <c r="C23" s="32"/>
      <c r="D23" s="32"/>
      <c r="E23" s="32"/>
      <c r="F23" s="33"/>
      <c r="H23" s="88"/>
      <c r="I23" s="6"/>
      <c r="J23" s="6"/>
      <c r="K23" s="6"/>
      <c r="L23" s="6"/>
      <c r="M23" s="85"/>
      <c r="R23" s="104"/>
      <c r="S23" s="104"/>
      <c r="W23" s="134"/>
    </row>
    <row r="24" spans="1:23" ht="15.75" thickBot="1">
      <c r="A24" s="34"/>
      <c r="B24" s="10"/>
      <c r="C24" s="11"/>
      <c r="D24" s="11"/>
      <c r="E24" s="11"/>
      <c r="F24" s="12"/>
      <c r="H24" s="88"/>
      <c r="I24" s="6"/>
      <c r="J24" s="6"/>
      <c r="K24" s="6"/>
      <c r="L24" s="6"/>
      <c r="M24" s="85"/>
      <c r="R24" s="104"/>
      <c r="S24" s="104"/>
      <c r="W24" s="134"/>
    </row>
    <row r="25" spans="1:23" ht="15.75" thickBot="1">
      <c r="A25" s="34"/>
      <c r="B25" s="10"/>
      <c r="C25" s="11"/>
      <c r="D25" s="11"/>
      <c r="E25" s="11"/>
      <c r="F25" s="12"/>
      <c r="H25" s="88"/>
      <c r="I25" s="6"/>
      <c r="J25" s="6"/>
      <c r="K25" s="6"/>
      <c r="L25" s="6"/>
      <c r="M25" s="85"/>
      <c r="O25" s="110" t="s">
        <v>33</v>
      </c>
      <c r="P25" s="111"/>
      <c r="Q25" s="112"/>
      <c r="R25" s="104"/>
      <c r="S25" s="104"/>
      <c r="W25" s="134"/>
    </row>
    <row r="26" spans="1:23" ht="15.75" thickBot="1">
      <c r="A26" s="34"/>
      <c r="B26" s="10"/>
      <c r="C26" s="11"/>
      <c r="D26" s="11"/>
      <c r="E26" s="11"/>
      <c r="F26" s="12"/>
      <c r="H26" s="88"/>
      <c r="I26" s="6"/>
      <c r="J26" s="6"/>
      <c r="K26" s="6"/>
      <c r="L26" s="6"/>
      <c r="M26" s="85"/>
      <c r="R26" s="104"/>
      <c r="W26" s="134"/>
    </row>
    <row r="27" spans="1:23" ht="15.75" thickBot="1">
      <c r="A27" s="35"/>
      <c r="B27" s="26"/>
      <c r="C27" s="27"/>
      <c r="D27" s="27"/>
      <c r="E27" s="27"/>
      <c r="F27" s="29"/>
      <c r="H27" s="88"/>
      <c r="I27" s="88"/>
      <c r="J27" s="88"/>
      <c r="K27" s="88"/>
      <c r="L27" s="88"/>
      <c r="M27" s="118"/>
      <c r="O27" s="113" t="s">
        <v>34</v>
      </c>
      <c r="P27" s="130">
        <v>0.63</v>
      </c>
      <c r="Q27" s="131"/>
      <c r="W27" s="134"/>
    </row>
    <row r="28" spans="1:23" ht="15.75" thickBot="1">
      <c r="A28" s="36" t="s">
        <v>6</v>
      </c>
      <c r="B28" s="6"/>
      <c r="C28" s="7"/>
      <c r="D28" s="7"/>
      <c r="E28" s="7"/>
      <c r="F28" s="8"/>
      <c r="H28" s="88"/>
      <c r="I28" s="88"/>
      <c r="J28" s="88"/>
      <c r="K28" s="88"/>
      <c r="L28" s="88"/>
      <c r="M28" s="118"/>
      <c r="O28" s="113" t="s">
        <v>35</v>
      </c>
      <c r="P28" s="132">
        <v>1.36</v>
      </c>
      <c r="Q28" s="133"/>
      <c r="W28" s="134"/>
    </row>
    <row r="29" spans="1:23" ht="15.75" thickBot="1">
      <c r="A29" s="37"/>
      <c r="B29" s="10"/>
      <c r="C29" s="11"/>
      <c r="D29" s="11"/>
      <c r="E29" s="11"/>
      <c r="F29" s="12"/>
      <c r="H29" s="88"/>
      <c r="I29" s="88"/>
      <c r="J29" s="88"/>
      <c r="K29" s="88"/>
      <c r="L29" s="88"/>
      <c r="M29" s="118"/>
      <c r="O29" s="113" t="s">
        <v>36</v>
      </c>
      <c r="P29" s="128">
        <v>2.68</v>
      </c>
      <c r="Q29" s="129"/>
      <c r="T29" s="58"/>
      <c r="W29" s="134"/>
    </row>
    <row r="30" spans="1:23" ht="15.75" thickBot="1">
      <c r="A30" s="37"/>
      <c r="B30" s="10"/>
      <c r="C30" s="11"/>
      <c r="D30" s="11"/>
      <c r="E30" s="11"/>
      <c r="F30" s="12"/>
      <c r="H30" s="88"/>
      <c r="I30" s="88"/>
      <c r="J30" s="88"/>
      <c r="K30" s="88"/>
      <c r="L30" s="88"/>
      <c r="M30" s="118"/>
      <c r="O30" s="113" t="s">
        <v>37</v>
      </c>
      <c r="P30" s="128">
        <v>3.88</v>
      </c>
      <c r="Q30" s="129"/>
      <c r="T30" s="58"/>
      <c r="W30" s="134"/>
    </row>
    <row r="31" spans="1:23" ht="15.75" thickBot="1">
      <c r="A31" s="37"/>
      <c r="B31" s="10"/>
      <c r="C31" s="11"/>
      <c r="D31" s="11"/>
      <c r="E31" s="11"/>
      <c r="F31" s="12"/>
      <c r="O31" s="113" t="s">
        <v>38</v>
      </c>
      <c r="P31" s="128">
        <v>4.92</v>
      </c>
      <c r="Q31" s="129"/>
      <c r="T31" s="58"/>
      <c r="W31" s="134"/>
    </row>
    <row r="32" spans="1:23" ht="15.75" thickBot="1">
      <c r="A32" s="38"/>
      <c r="B32" s="26"/>
      <c r="C32" s="27"/>
      <c r="D32" s="27"/>
      <c r="E32" s="27"/>
      <c r="F32" s="29"/>
      <c r="H32" s="119"/>
      <c r="O32" s="113" t="s">
        <v>39</v>
      </c>
      <c r="P32" s="128">
        <v>6.43</v>
      </c>
      <c r="Q32" s="129"/>
      <c r="T32" s="58"/>
      <c r="W32" s="134"/>
    </row>
    <row r="33" spans="1:23" ht="15.75" thickBot="1">
      <c r="A33" s="39" t="s">
        <v>6</v>
      </c>
      <c r="B33" s="31"/>
      <c r="C33" s="32"/>
      <c r="D33" s="32"/>
      <c r="E33" s="32"/>
      <c r="F33" s="33"/>
      <c r="H33" s="119"/>
      <c r="R33" s="109"/>
      <c r="T33" s="58"/>
      <c r="W33" s="134"/>
    </row>
    <row r="34" spans="1:23" ht="15.75" thickBot="1">
      <c r="A34" s="40"/>
      <c r="B34" s="31"/>
      <c r="C34" s="32"/>
      <c r="D34" s="32"/>
      <c r="E34" s="32"/>
      <c r="F34" s="33"/>
      <c r="H34" s="107" t="s">
        <v>48</v>
      </c>
      <c r="I34" s="122" t="s">
        <v>29</v>
      </c>
      <c r="J34" s="122" t="s">
        <v>30</v>
      </c>
      <c r="L34" s="107" t="s">
        <v>47</v>
      </c>
      <c r="M34" s="122" t="s">
        <v>29</v>
      </c>
      <c r="N34" s="122" t="s">
        <v>30</v>
      </c>
      <c r="R34" s="109"/>
      <c r="T34" s="58"/>
      <c r="W34" s="134"/>
    </row>
    <row r="35" spans="1:23" ht="15.75" thickBot="1">
      <c r="A35" s="40"/>
      <c r="B35" s="10"/>
      <c r="C35" s="11"/>
      <c r="D35" s="11"/>
      <c r="E35" s="11"/>
      <c r="F35" s="12"/>
      <c r="H35" s="108"/>
      <c r="I35" s="123"/>
      <c r="J35" s="123"/>
      <c r="L35" s="108"/>
      <c r="M35" s="123"/>
      <c r="N35" s="123"/>
      <c r="P35" s="120" t="s">
        <v>31</v>
      </c>
      <c r="R35" s="109"/>
      <c r="T35" s="58"/>
      <c r="W35" s="134"/>
    </row>
    <row r="36" spans="1:23" ht="15.75" thickBot="1">
      <c r="A36" s="40"/>
      <c r="B36" s="10"/>
      <c r="C36" s="11"/>
      <c r="D36" s="11"/>
      <c r="E36" s="11"/>
      <c r="F36" s="12"/>
      <c r="R36" s="56"/>
      <c r="W36" s="134"/>
    </row>
    <row r="37" spans="1:23" ht="15.75" thickBot="1">
      <c r="A37" s="41"/>
      <c r="B37" s="14"/>
      <c r="C37" s="15"/>
      <c r="D37" s="15"/>
      <c r="E37" s="15"/>
      <c r="F37" s="16"/>
      <c r="H37" s="105" t="s">
        <v>15</v>
      </c>
      <c r="I37" s="84">
        <f>IF(I10="Zone 1A (0-5km)",0.63,IF(I10="Zone 1B (5-10km)",1.36,IF(I10="Zone 2 (10-20km)",2.68,IF(I10="Zone 3 (20-30km)",3.88,IF(I10="Zone 4 (30-40km)",4.92,IF(I10="Zone 5 (40-50km)",6.43,"0"))))))+IF(J10="Zone 1A (0-5km)",0.63,IF(J10="Zone 1B (5-10km)",1.36,IF(J10="Zone 2 (10-20km)",2.68,IF(J10="Zone 3 (20-30km)",3.88,IF(J10="Zone 4 (30-40km)",4.92,IF(J10="Zone 5 (40-50km)",6.43,"0"))))))+IF(K10="Zone 1A (0-5km)",0.63,IF(K10="Zone 1B (5-10km)",1.36,IF(K10="Zone 2 (10-20km)",2.68,IF(K10="Zone 3 (20-30km)",3.88,IF(K10="Zone 4 (30-40km)",4.92,IF(K10="Zone 5 (40-50km)",6.43,"0"))))))+IF(L10="Zone 1A (0-5km)",0.63,IF(L10="Zone 1B (5-10km)",1.36,IF(L10="Zone 2 (10-20km)",2.68,IF(L10="Zone 3 (20-30km)",3.88,IF(L10="Zone 4 (30-40km)",4.92,IF(L10="Zone 5 (40-50km)",6.43,"0"))))))+IF(M10="Zone 1A (0-5km)",0.63,IF(M10="Zone 1B (5-10km)",1.36,IF(M10="Zone 2 (10-20km)",2.68,IF(M10="Zone 3 (20-30km)",3.88,IF(M10="Zone 4 (30-40km)",4.92,IF(M10="Zone 5 (40-50km)",6.43,"0"))))))</f>
        <v>0</v>
      </c>
      <c r="J37" s="85">
        <f>SUM(I37,I86,I136,I186,I236,)</f>
        <v>0</v>
      </c>
      <c r="L37" s="105" t="s">
        <v>43</v>
      </c>
      <c r="M37" s="84"/>
      <c r="N37" s="85">
        <f>SUM(M37,M96,M155,M214,M273)</f>
        <v>0</v>
      </c>
      <c r="P37" s="135" t="s">
        <v>43</v>
      </c>
      <c r="R37" s="56"/>
      <c r="W37" s="134"/>
    </row>
    <row r="38" spans="1:23" ht="15.75" thickBot="1">
      <c r="A38" s="42" t="s">
        <v>6</v>
      </c>
      <c r="B38" s="6"/>
      <c r="C38" s="7"/>
      <c r="D38" s="7"/>
      <c r="E38" s="7"/>
      <c r="F38" s="8"/>
      <c r="H38" s="105" t="s">
        <v>16</v>
      </c>
      <c r="I38" s="84">
        <f>IF(I12="Zone 1A (0-5km)",0.63,IF(I12="Zone 1B (5-10km)",1.36,IF(I12="Zone 2 (10-20km)",2.68,IF(I12="Zone 3 (20-30km)",3.88,IF(I12="Zone 4 (30-40km)",4.92,IF(I12="Zone 5 (40-50km)",6.43,"0"))))))+IF(J12="Zone 1A (0-5km)",0.63,IF(J12="Zone 1B (5-10km)",1.36,IF(J12="Zone 2 (10-20km)",2.68,IF(J12="Zone 3 (20-30km)",3.88,IF(J12="Zone 4 (30-40km)",4.92,IF(J12="Zone 5 (40-50km)",6.43,"0"))))))+IF(K12="Zone 1A (0-5km)",0.63,IF(K12="Zone 1B (5-10km)",1.36,IF(K12="Zone 2 (10-20km)",2.68,IF(K12="Zone 3 (20-30km)",3.88,IF(K12="Zone 4 (30-40km)",4.92,IF(K12="Zone 5 (40-50km)",6.43,"0"))))))+IF(L12="Zone 1A (0-5km)",0.63,IF(L12="Zone 1B (5-10km)",1.36,IF(L12="Zone 2 (10-20km)",2.68,IF(L12="Zone 3 (20-30km)",3.88,IF(L12="Zone 4 (30-40km)",4.92,IF(L12="Zone 5 (40-50km)",6.43,"0"))))))+IF(M12="Zone 1A (0-5km)",0.63,IF(M12="Zone 1B (5-10km)",1.36,IF(M12="Zone 2 (10-20km)",2.68,IF(M12="Zone 3 (20-30km)",3.88,IF(M12="Zone 4 (30-40km)",4.92, IF(M12="Zone 5 (40-50km)",6.43,"0"))))))</f>
        <v>0</v>
      </c>
      <c r="J38" s="85">
        <f>SUM(I38,I87,I137,I187,I237,)</f>
        <v>0</v>
      </c>
      <c r="L38" s="105" t="s">
        <v>15</v>
      </c>
      <c r="M38" s="84"/>
      <c r="N38" s="85">
        <f t="shared" ref="N38:N49" si="0">SUM(M38,M97,M156,M215,M274)</f>
        <v>0</v>
      </c>
      <c r="P38" s="135" t="s">
        <v>15</v>
      </c>
      <c r="R38" s="109"/>
      <c r="W38" s="134"/>
    </row>
    <row r="39" spans="1:23" ht="15.75" thickBot="1">
      <c r="A39" s="43"/>
      <c r="B39" s="31"/>
      <c r="C39" s="32"/>
      <c r="D39" s="32"/>
      <c r="E39" s="32"/>
      <c r="F39" s="33"/>
      <c r="H39" s="105" t="s">
        <v>17</v>
      </c>
      <c r="I39" s="84"/>
      <c r="J39" s="85"/>
      <c r="L39" s="105" t="s">
        <v>16</v>
      </c>
      <c r="M39" s="84"/>
      <c r="N39" s="85">
        <f t="shared" si="0"/>
        <v>0</v>
      </c>
      <c r="P39" s="135" t="s">
        <v>16</v>
      </c>
      <c r="R39" s="109"/>
      <c r="W39" s="134"/>
    </row>
    <row r="40" spans="1:23" ht="15.75" thickBot="1">
      <c r="A40" s="43"/>
      <c r="B40" s="10"/>
      <c r="C40" s="11"/>
      <c r="D40" s="11"/>
      <c r="E40" s="11"/>
      <c r="F40" s="12"/>
      <c r="H40" s="118" t="s">
        <v>14</v>
      </c>
      <c r="I40" s="84">
        <f>IF(I13="Zone 1A (0-5km)",0.63,IF(I13="Zone 1B (5-10km)",1.36,IF(I13="Zone 2 (10-20km)",2.68,IF(I13="Zone 3 (20-30km)",3.88,IF(I13="Zone 4 (30-40km)",4.92,IF(I13="Zone 5 (40-50km)",6.43,"0"))))))+IF(J13="Zone 1A (0-5km)",0.63,IF(J13="Zone 1B (5-10km)",1.36,IF(J13="Zone 2 (10-20km)",2.68,IF(J13="Zone 3 (20-30km)",3.88,IF(J13="Zone 4 (30-40km)",4.92,IF(J13="Zone 5 (40-50km)",6.43,"0"))))))+IF(K13="Zone 1A (0-5km)",0.63,IF(K13="Zone 1B (5-10km)",1.36,IF(K13="Zone 2 (10-20km)",2.68,IF(K13="Zone 3 (20-30km)",3.88,IF(K13="Zone 4 (30-40km)",4.92,IF(K13="Zone 5 (40-50km)",6.43,"0"))))))+IF(L13="Zone 1A (0-5km)",0.63,IF(L13="Zone 1B (5-10km)",1.36,IF(L13="Zone 2 (10-20km)",2.68,IF(L13="Zone 3 (20-30km)",3.88,IF(L13="Zone 4 (30-40km)",4.92,IF(L13="Zone 5 (40-50km)",6.43,"0"))))))+IF(M13="Zone 1A (0-5km)",0.63,IF(M13="Zone 1B (5-10km)",1.36,IF(M13="Zone 2 (10-20km)",2.68,IF(M13="Zone 3 (20-30km)",3.88,IF(M13="Zone 4 (30-40km)",4.92,IF(M13="Zone 5 (40-50km)",6.43,"0"))))))</f>
        <v>0</v>
      </c>
      <c r="J40" s="85">
        <f>SUM(I40,I88,I138,I188,I238,)</f>
        <v>0</v>
      </c>
      <c r="L40" s="105" t="s">
        <v>17</v>
      </c>
      <c r="M40" s="84"/>
      <c r="N40" s="85">
        <f t="shared" si="0"/>
        <v>0</v>
      </c>
      <c r="P40" s="135" t="s">
        <v>17</v>
      </c>
      <c r="R40" s="109"/>
      <c r="W40" s="134"/>
    </row>
    <row r="41" spans="1:23" ht="15.75" thickBot="1">
      <c r="A41" s="43"/>
      <c r="B41" s="10"/>
      <c r="C41" s="11"/>
      <c r="D41" s="11"/>
      <c r="E41" s="11"/>
      <c r="F41" s="12"/>
      <c r="H41" s="118" t="s">
        <v>44</v>
      </c>
      <c r="I41" s="84"/>
      <c r="J41" s="85"/>
      <c r="L41" s="118" t="s">
        <v>14</v>
      </c>
      <c r="M41" s="84"/>
      <c r="N41" s="85">
        <f t="shared" si="0"/>
        <v>0</v>
      </c>
      <c r="P41" s="136" t="s">
        <v>14</v>
      </c>
      <c r="R41" s="109"/>
      <c r="W41" s="134"/>
    </row>
    <row r="42" spans="1:23" ht="15.75" thickBot="1">
      <c r="A42" s="44"/>
      <c r="B42" s="14"/>
      <c r="C42" s="15"/>
      <c r="D42" s="15"/>
      <c r="E42" s="15"/>
      <c r="F42" s="16"/>
      <c r="H42" s="118" t="s">
        <v>45</v>
      </c>
      <c r="I42" s="84">
        <f>IF(I14="Zone 1A (0-5km)",0.63,IF(I14="Zone 1B (5-10km)",1.36,IF(I14="Zone 2 (10-20km)",2.68,IF(I14="Zone 3 (20-30km)",3.88,IF(I14="Zone 4 (30-40km)",4.92,IF(I14="Zone 5 (40-50km)",6.43,"0"))))))+IF(J14="Zone 1A (0-5km)",0.63,IF(J14="Zone 1B (5-10km)",1.36,IF(J14="Zone 2 (10-20km)",2.68,IF(J14="Zone 3 (20-30km)",3.88,IF(J14="Zone 4 (30-40km)",4.92,IF(J14="Zone 5 (40-50km)",6.43,"0"))))))+IF(K14="Zone 1A (0-5km)",0.63,IF(K14="Zone 1B (5-10km)",1.36,IF(K14="Zone 2 (10-20km)",2.68,IF(K14="Zone 3 (20-30km)",3.88,IF(K14="Zone 4 (30-40km)",4.92,IF(K14="Zone 5 (40-50km)",6.43,"0"))))))+IF(L14="Zone 1A (0-5km)",0.63,IF(L14="Zone 1B (5-10km)",1.36,IF(L14="Zone 2 (10-20km)",2.68,IF(L14="Zone 3 (20-30km)",3.88,IF(L14="Zone 4 (30-40km)",4.92,IF(L14="Zone 5 (40-50km)",6.43,"0"))))))+IF(M14="Zone 1A (0-5km)",0.63,IF(M14="Zone 1B (5-10km)",1.36,IF(M14="Zone 2 (10-20km)",2.68,IF(M14="Zone 3 (20-30km)",3.88,IF(M14="Zone 4 (30-40km)",4.92,IF(M14="Zone 5 (40-50km)",6.43,"0"))))))</f>
        <v>0</v>
      </c>
      <c r="J42" s="85">
        <f>SUM(I42,I89,I139,I189,I239,)</f>
        <v>0</v>
      </c>
      <c r="L42" s="118" t="s">
        <v>44</v>
      </c>
      <c r="M42" s="84"/>
      <c r="N42" s="85">
        <f t="shared" si="0"/>
        <v>0</v>
      </c>
      <c r="P42" s="136" t="s">
        <v>44</v>
      </c>
      <c r="R42" s="109"/>
      <c r="W42" s="134"/>
    </row>
    <row r="43" spans="1:23" ht="15.75" thickBot="1">
      <c r="A43" s="45" t="s">
        <v>6</v>
      </c>
      <c r="B43" s="6"/>
      <c r="C43" s="7"/>
      <c r="D43" s="7"/>
      <c r="E43" s="7"/>
      <c r="F43" s="8"/>
      <c r="H43" s="118" t="s">
        <v>40</v>
      </c>
      <c r="I43" s="84">
        <f>IF(I16="Zone 1A (0-5km)",0.63,IF(I16="Zone 1B (5-10km)",1.36,IF(I16="Zone 2 (10-20km)",2.68,IF(I16="Zone 3 (20-30km)",3.88,IF(I16="Zone 4 (30-40km)",4.92,IF(I16="Zone 5 (40-50km)",6.43,"0"))))))+IF(J16="Zone 1A (0-5km)",0.63,IF(J16="Zone 1B (5-10km)",1.36,IF(J16="Zone 2 (10-20km)",2.68,IF(J16="Zone 3 (20-30km)",3.88,IF(J16="Zone 4 (30-40km)",4.92,IF(J16="Zone 5 (40-50km)",6.43,"0"))))))+IF(K16="Zone 1A (0-5km)",0.63,IF(K16="Zone 1B (5-10km)",1.36,IF(K16="Zone 2 (10-20km)",2.68,IF(K16="Zone 3 (20-30km)",3.88,IF(K16="Zone 4 (30-40km)",4.92,IF(K16="Zone 5 (40-50km)",6.43,"0"))))))+IF(L16="Zone 1A (0-5km)",0.63,IF(L16="Zone 1B (5-10km)",1.36,IF(L16="Zone 2 (10-20km)",2.68,IF(L16="Zone 3 (20-30km)",3.88,IF(L16="Zone 4 (30-40km)",4.92,IF(L16="Zone 5 (40-50km)",6.43,"0"))))))+IF(M16="Zone 1A (0-5km)",0.63,IF(M16="Zone 1B (5-10km)",1.36,IF(M16="Zone 2 (10-20km)",2.68,IF(M16="Zone 3 (20-30km)",3.88,IF(M16="Zone 4 (30-40km)",4.92,IF(M16="Zone 5 (40-50km)",6.43,"0"))))))</f>
        <v>0</v>
      </c>
      <c r="J43" s="85">
        <f>SUM(I43,I90,I140,I190,I240,)</f>
        <v>0</v>
      </c>
      <c r="L43" s="118" t="s">
        <v>45</v>
      </c>
      <c r="M43" s="84"/>
      <c r="N43" s="85">
        <f t="shared" si="0"/>
        <v>0</v>
      </c>
      <c r="P43" s="136" t="s">
        <v>45</v>
      </c>
      <c r="R43" s="109"/>
      <c r="W43" s="134"/>
    </row>
    <row r="44" spans="1:23" ht="15.75" thickBot="1">
      <c r="A44" s="46"/>
      <c r="B44" s="10"/>
      <c r="C44" s="11"/>
      <c r="D44" s="11"/>
      <c r="E44" s="11"/>
      <c r="F44" s="12"/>
      <c r="H44" s="118" t="s">
        <v>24</v>
      </c>
      <c r="I44" s="84">
        <f>IF(I17="Zone 1A (0-5km)",0.63,IF(I17="Zone 1B (5-10km)",1.36,IF(I17="Zone 2 (10-20km)",2.68,IF(I17="Zone 3 (20-30km)",3.88,IF(I17="Zone 4 (30-40km)",4.92,IF(I17="Zone 5 (40-50km)",6.43,"0"))))))+IF(J17="Zone 1A (0-5km)",0.63,IF(J17="Zone 1B (5-10km)",1.36,IF(J17="Zone 2 (10-20km)",2.68,IF(J17="Zone 3 (20-30km)",3.88,IF(J17="Zone 4 (30-40km)",4.92,IF(J17="Zone 5 (40-50km)",6.43,"0"))))))+IF(K17="Zone 1A (0-5km)",0.63,IF(K17="Zone 1B (5-10km)",1.36,IF(K17="Zone 2 (10-20km)",2.68,IF(K17="Zone 3 (20-30km)",3.88,IF(K17="Zone 4 (30-40km)",4.92,IF(K17="Zone 5 (40-50km)",6.43,"0"))))))+IF(L17="Zone 1A (0-5km)",0.63,IF(L17="Zone 1B (5-10km)",1.36,IF(L17="Zone 2 (10-20km)",2.68,IF(L17="Zone 3 (20-30km)",3.88,IF(L17="Zone 4 (30-40km)",4.92,IF(L17="Zone 5 (40-50km)",6.43,"0"))))))+IF(M17="Zone 1A (0-5km)",0.63,IF(M17="Zone 1B (5-10km)",1.36,IF(M17="Zone 2 (10-20km)",2.68,IF(M17="Zone 3 (20-30km)",3.88,IF(M17="Zone 4 (30-40km)",4.92,IF(M17="Zone 5 (40-50km)",6.43,"0"))))))</f>
        <v>0</v>
      </c>
      <c r="J44" s="85">
        <f>SUM(I44,I91,I141,I191,I241,)</f>
        <v>0</v>
      </c>
      <c r="L44" s="105" t="s">
        <v>32</v>
      </c>
      <c r="M44" s="84"/>
      <c r="N44" s="85">
        <f t="shared" si="0"/>
        <v>0</v>
      </c>
      <c r="P44" s="135" t="s">
        <v>32</v>
      </c>
      <c r="R44" s="109"/>
      <c r="W44" s="134"/>
    </row>
    <row r="45" spans="1:23" ht="15.75" thickBot="1">
      <c r="A45" s="46"/>
      <c r="B45" s="10"/>
      <c r="C45" s="11"/>
      <c r="D45" s="11"/>
      <c r="E45" s="11"/>
      <c r="F45" s="12"/>
      <c r="H45" s="118" t="s">
        <v>41</v>
      </c>
      <c r="I45" s="84">
        <f>IF(I18="Zone 1A (0-5km)",0.63,IF(I18="Zone 1B (5-10km)",1.36,IF(I18="Zone 2 (10-20km)",2.68,IF(I18="Zone 3 (20-30km)",3.88,IF(I18="Zone 4 (30-40km)",4.92,IF(I18="Zone 5 (40-50km)",6.43,"0"))))))+IF(J18="Zone 1A (0-5km)",0.63,IF(J18="Zone 1B (5-10km)",1.36,IF(J18="Zone 2 (10-20km)",2.68,IF(J18="Zone 3 (20-30km)",3.88,IF(J18="Zone 4 (30-40km)",4.92,IF(J18="Zone 5 (40-50km)",6.43,"0"))))))+IF(K18="Zone 1A (0-5km)",0.63,IF(K18="Zone 1B (5-10km)",1.36,IF(K18="Zone 2 (10-20km)",2.68,IF(K18="Zone 3 (20-30km)",3.88,IF(K18="Zone 4 (30-40km)",4.92,IF(K18="Zone 5 (40-50km)",6.43,"0"))))))+IF(L18="Zone 1A (0-5km)",0.63,IF(L18="Zone 1B (5-10km)",1.36,IF(L18="Zone 2 (10-20km)",2.68,IF(L18="Zone 3 (20-30km)",3.88,IF(L18="Zone 4 (30-40km)",4.92,IF(L18="Zone 5 (40-50km)",6.43,"0"))))))+IF(M18="Zone 1A (0-5km)",0.63,IF(M18="Zone 1B (5-10km)",1.36,IF(M18="Zone 2 (10-20km)",2.68,IF(M18="Zone 3 (20-30km)",3.88,IF(M18="Zone 4 (30-40km)",4.92,IF(M18="Zone 5 (40-50km)",6.43,"0"))))))</f>
        <v>0</v>
      </c>
      <c r="J45" s="85">
        <f>SUM(I45,I92,I142,I192,I242,)</f>
        <v>0</v>
      </c>
      <c r="L45" s="118" t="s">
        <v>40</v>
      </c>
      <c r="M45" s="84"/>
      <c r="N45" s="85">
        <f t="shared" si="0"/>
        <v>0</v>
      </c>
      <c r="P45" s="136" t="s">
        <v>40</v>
      </c>
      <c r="R45" s="109"/>
      <c r="W45" s="134"/>
    </row>
    <row r="46" spans="1:23" ht="15.75" thickBot="1">
      <c r="A46" s="46"/>
      <c r="B46" s="10"/>
      <c r="C46" s="11"/>
      <c r="D46" s="11"/>
      <c r="E46" s="11"/>
      <c r="F46" s="12"/>
      <c r="H46" s="118" t="s">
        <v>42</v>
      </c>
      <c r="I46" s="84"/>
      <c r="J46" s="85"/>
      <c r="L46" s="118" t="s">
        <v>24</v>
      </c>
      <c r="M46" s="84"/>
      <c r="N46" s="85">
        <f t="shared" si="0"/>
        <v>0</v>
      </c>
      <c r="P46" s="136" t="s">
        <v>24</v>
      </c>
      <c r="R46" s="109"/>
      <c r="W46" s="134"/>
    </row>
    <row r="47" spans="1:23" ht="15.75" thickBot="1">
      <c r="A47" s="47"/>
      <c r="B47" s="14"/>
      <c r="C47" s="15"/>
      <c r="D47" s="15"/>
      <c r="E47" s="15"/>
      <c r="F47" s="16"/>
      <c r="H47" s="118" t="s">
        <v>28</v>
      </c>
      <c r="I47" s="84">
        <f>IF(I20="Zone 1A (0-5km)",0.63,IF(I20="Zone 1B (5-10km)",1.36,IF(I20="Zone 2 (10-20km)",2.68,IF(I20="Zone 3 (20-30km)",3.88,IF(I20="Zone 4 (30-40km)",4.92,IF(I20="Zone 5 (40-50km)",6.43,"0"))))))+IF(J20="Zone 1A (0-5km)",0.63,IF(J20="Zone 1B (5-10km)",1.36,IF(J20="Zone 2 (10-20km)",2.68,IF(J20="Zone 3 (20-30km)",3.88,IF(J20="Zone 4 (30-40km)",4.92,IF(J20="Zone 5 (40-50km)",6.43,"0"))))))+IF(K20="Zone 1A (0-5km)",0.63,IF(K20="Zone 1B (5-10km)",1.36,IF(K20="Zone 2 (10-20km)",2.68,IF(K20="Zone 3 (20-30km)",3.88,IF(K20="Zone 4 (30-40km)",4.92,IF(K20="Zone 5 (40-50km)",6.43,"0"))))))+IF(L20="Zone 1A (0-5km)",0.63,IF(L20="Zone 1B (5-10km)",1.36,IF(L20="Zone 2 (10-20km)",2.68,IF(L20="Zone 3 (20-30km)",3.88,IF(L20="Zone 4 (30-40km)",4.92,IF(L20="Zone 5 (40-50km)",6.43,"0"))))))+IF(M20="Zone 1A (0-5km)",0.63,IF(M20="Zone 1B (5-10km)",1.36,IF(M20="Zone 2 (10-20km)",2.68,IF(M20="Zone 3 (20-30km)",3.88,IF(M20="Zone 4 (30-40km)",4.92,IF(M20="Zone 5 (40-50km)",6.43,"0"))))))</f>
        <v>0</v>
      </c>
      <c r="J47" s="85">
        <f>SUM(I47,I93,I143,I193,I243,)</f>
        <v>0</v>
      </c>
      <c r="L47" s="118" t="s">
        <v>41</v>
      </c>
      <c r="M47" s="84"/>
      <c r="N47" s="85">
        <f t="shared" si="0"/>
        <v>0</v>
      </c>
      <c r="P47" s="136" t="s">
        <v>41</v>
      </c>
      <c r="R47" s="109"/>
      <c r="W47" s="134"/>
    </row>
    <row r="48" spans="1:23" ht="15.75" thickBot="1">
      <c r="A48" s="22" t="s">
        <v>6</v>
      </c>
      <c r="B48" s="6"/>
      <c r="C48" s="7"/>
      <c r="D48" s="7"/>
      <c r="E48" s="7"/>
      <c r="F48" s="8"/>
      <c r="H48" s="105"/>
      <c r="I48" s="84">
        <f>IF(I21="Zone 1A (0-5km)",0.63,IF(I21="Zone 1B (5-10km)",1.36,IF(I21="Zone 2 (10-20km)",2.68,IF(I21="Zone 3 (20-30km)",3.88,IF(I21="Zone 4 (30-40km)",4.92,IF(I21="Zone 5 (40-50km)",6.43,"0"))))))+IF(J21="Zone 1A (0-5km)",0.63,IF(J21="Zone 1B (5-10km)",1.36,IF(J21="Zone 2 (10-20km)",2.68,IF(J21="Zone 3 (20-30km)",3.88,IF(J21="Zone 4 (30-40km)",4.92,IF(J21="Zone 5 (40-50km)",6.43,"0"))))))+IF(K21="Zone 1A (0-5km)",0.63,IF(K21="Zone 1B (5-10km)",1.36,IF(K21="Zone 2 (10-20km)",2.68,IF(K21="Zone 3 (20-30km)",3.88,IF(K21="Zone 4 (30-40km)",4.92,IF(K21="Zone 5 (40-50km)",6.43,"0"))))))+IF(L21="Zone 1A (0-5km)",0.63,IF(L21="Zone 1B (5-10km)",1.36,IF(L21="Zone 2 (10-20km)",2.68,IF(L21="Zone 3 (20-30km)",3.88,IF(L21="Zone 4 (30-40km)",4.92,IF(L21="Zone 5 (40-50km)",6.43,"0"))))))+IF(M21="Zone 1A (0-5km)",0.63,IF(M21="Zone 1B (5-10km)",1.36,IF(M21="Zone 2 (10-20km)",2.68,IF(M21="Zone 3 (20-30km)",3.88,IF(M21="Zone 4 (30-40km)",4.92,IF(M21="Zone 5 (40-50km)",6.43,"0"))))))</f>
        <v>0</v>
      </c>
      <c r="J48" s="85">
        <f>SUM(I48,I94,I144,I194,I244,)</f>
        <v>0</v>
      </c>
      <c r="L48" s="118" t="s">
        <v>42</v>
      </c>
      <c r="M48" s="84">
        <v>7</v>
      </c>
      <c r="N48" s="85">
        <f t="shared" si="0"/>
        <v>7</v>
      </c>
      <c r="P48" s="136" t="s">
        <v>42</v>
      </c>
      <c r="Q48" s="76"/>
      <c r="R48" s="72"/>
      <c r="W48" s="134"/>
    </row>
    <row r="49" spans="1:23" ht="15.75" thickBot="1">
      <c r="A49" s="23"/>
      <c r="B49" s="10"/>
      <c r="C49" s="11"/>
      <c r="D49" s="11"/>
      <c r="E49" s="11"/>
      <c r="F49" s="12"/>
      <c r="H49" s="105"/>
      <c r="I49" s="84">
        <f>IF(I22="Zone 1A (0-5km)",0.63,IF(I22="Zone 1B (5-10km)",1.36,IF(I22="Zone 2 (10-20km)",2.68,IF(I22="Zone 3 (20-30km)",3.88,IF(I22="Zone 4 (30-40km)",4.92,IF(I22="Zone 5 (40-50km)",6.43,"0"))))))+IF(J22="Zone 1A (0-5km)",0.63,IF(J22="Zone 1B (5-10km)",1.36,IF(J22="Zone 2 (10-20km)",2.68,IF(J22="Zone 3 (20-30km)",3.88,IF(J22="Zone 4 (30-40km)",4.92,IF(J22="Zone 5 (40-50km)",6.43,"0"))))))+IF(K22="Zone 1A (0-5km)",0.63,IF(K22="Zone 1B (5-10km)",1.36,IF(K22="Zone 2 (10-20km)",2.68,IF(K22="Zone 3 (20-30km)",3.88,IF(K22="Zone 4 (30-40km)",4.92,IF(K22="Zone 5 (40-50km)",6.43,"0"))))))+IF(L22="Zone 1A (0-5km)",0.63,IF(L22="Zone 1B (5-10km)",1.36,IF(L22="Zone 2 (10-20km)",2.68,IF(L22="Zone 3 (20-30km)",3.88,IF(L22="Zone 4 (30-40km)",4.92,IF(L22="Zone 5 (40-50km)",6.43,"0"))))))+IF(M22="Zone 1A (0-5km)",0.63,IF(M22="Zone 1B (5-10km)",1.36,IF(M22="Zone 2 (10-20km)",2.68,IF(M22="Zone 3 (20-30km)",3.88,IF(M22="Zone 4 (30-40km)",4.92,IF(M22="Zone 5 (40-50km)",6.43,"0"))))))</f>
        <v>0</v>
      </c>
      <c r="J49" s="85">
        <f>SUM(I49,I95,I145,I195,I245,)</f>
        <v>0</v>
      </c>
      <c r="L49" s="118" t="s">
        <v>28</v>
      </c>
      <c r="M49" s="84"/>
      <c r="N49" s="85">
        <f t="shared" si="0"/>
        <v>0</v>
      </c>
      <c r="P49" s="136" t="s">
        <v>28</v>
      </c>
      <c r="R49" s="72"/>
      <c r="W49" s="134"/>
    </row>
    <row r="50" spans="1:23" ht="15.75" thickBot="1">
      <c r="A50" s="23"/>
      <c r="B50" s="10"/>
      <c r="C50" s="11"/>
      <c r="D50" s="11"/>
      <c r="E50" s="11"/>
      <c r="F50" s="12"/>
      <c r="H50" s="84"/>
      <c r="I50" s="84">
        <f>IF(I23="Zone 1A (0-5km)",0.63,IF(I23="Zone 1B (5-10km)",1.36,IF(I23="Zone 2 (10-20km)",2.68,IF(I23="Zone 3 (20-30km)",3.88,IF(I23="Zone 4 (30-40km)",4.92,IF(I23="Zone 5 (40-50km)",6.43,"0"))))))+IF(J23="Zone 1A (0-5km)",0.63,IF(J23="Zone 1B (5-10km)",1.36,IF(J23="Zone 2 (10-20km)",2.68,IF(J23="Zone 3 (20-30km)",3.88,IF(J23="Zone 4 (30-40km)",4.92,IF(J23="Zone 5 (40-50km)",6.43,"0"))))))+IF(K23="Zone 1A (0-5km)",0.63,IF(K23="Zone 1B (5-10km)",1.36,IF(K23="Zone 2 (10-20km)",2.68,IF(K23="Zone 3 (20-30km)",3.88,IF(K23="Zone 4 (30-40km)",4.92,IF(K23="Zone 5 (40-50km)",6.43,"0"))))))+IF(L23="Zone 1A (0-5km)",0.63,IF(L23="Zone 1B (5-10km)",1.36,IF(L23="Zone 2 (10-20km)",2.68,IF(L23="Zone 3 (20-30km)",3.88,IF(L23="Zone 4 (30-40km)",4.92,IF(L23="Zone 5 (40-50km)",6.43,"0"))))))+IF(M23="Zone 1A (0-5km)",0.63,IF(M23="Zone 1B (5-10km)",1.36,IF(M23="Zone 2 (10-20km)",2.68,IF(M23="Zone 3 (20-30km)",3.88,IF(M23="Zone 4 (30-40km)",4.92,IF(M23="Zone 5 (40-50km)",6.43,"0"))))))</f>
        <v>0</v>
      </c>
      <c r="J50" s="85">
        <f>SUM(I50,I96,I146,I196,I246,)</f>
        <v>0</v>
      </c>
      <c r="L50" s="84"/>
      <c r="M50" s="84"/>
      <c r="N50" s="85"/>
      <c r="P50" s="121"/>
      <c r="R50" s="72"/>
      <c r="W50" s="134"/>
    </row>
    <row r="51" spans="1:23" ht="15.75" thickBot="1">
      <c r="A51" s="23"/>
      <c r="B51" s="10"/>
      <c r="C51" s="11"/>
      <c r="D51" s="11"/>
      <c r="E51" s="11"/>
      <c r="F51" s="12"/>
      <c r="H51" s="88"/>
      <c r="I51" s="84">
        <f>IF(I24="Zone 1A (0-5km)",0.63,IF(I24="Zone 1B (5-10km)",1.36,IF(I24="Zone 2 (10-20km)",2.68,IF(I24="Zone 3 (20-30km)",3.88,IF(I24="Zone 4 (30-40km)",4.92,IF(I24="Zone 5 (40-50km)",6.43,"0"))))))+IF(J24="Zone 1A (0-5km)",0.63,IF(J24="Zone 1B (5-10km)",1.36,IF(J24="Zone 2 (10-20km)",2.68,IF(J24="Zone 3 (20-30km)",3.88,IF(J24="Zone 4 (30-40km)",4.92,IF(J24="Zone 5 (40-50km)",6.43,"0"))))))+IF(K24="Zone 1A (0-5km)",0.63,IF(K24="Zone 1B (5-10km)",1.36,IF(K24="Zone 2 (10-20km)",2.68,IF(K24="Zone 3 (20-30km)",3.88,IF(K24="Zone 4 (30-40km)",4.92,IF(K24="Zone 5 (40-50km)",6.43,"0"))))))+IF(L24="Zone 1A (0-5km)",0.63,IF(L24="Zone 1B (5-10km)",1.36,IF(L24="Zone 2 (10-20km)",2.68,IF(L24="Zone 3 (20-30km)",3.88,IF(L24="Zone 4 (30-40km)",4.92,IF(L24="Zone 5 (40-50km)",6.43,"0"))))))+IF(M24="Zone 1A (0-5km)",0.63,IF(M24="Zone 1B (5-10km)",1.36,IF(M24="Zone 2 (10-20km)",2.68,IF(M24="Zone 3 (20-30km)",3.88,IF(M24="Zone 4 (30-40km)",4.92,IF(M24="Zone 5 (40-50km)",6.43,"0"))))))</f>
        <v>0</v>
      </c>
      <c r="J51" s="105">
        <f>SUM(I51,I97,I147,I197,I247,)</f>
        <v>0</v>
      </c>
      <c r="L51" s="88"/>
      <c r="M51" s="84"/>
      <c r="N51" s="105"/>
      <c r="P51" s="121"/>
      <c r="W51" s="134"/>
    </row>
    <row r="52" spans="1:23" ht="15.75" thickBot="1">
      <c r="A52" s="25"/>
      <c r="B52" s="14"/>
      <c r="C52" s="15"/>
      <c r="D52" s="15"/>
      <c r="E52" s="15"/>
      <c r="F52" s="16"/>
      <c r="H52" s="88"/>
      <c r="I52" s="84">
        <f>IF(I25="Zone 1A (0-5km)",0.63,IF(I25="Zone 1B (5-10km)",1.36,IF(I25="Zone 2 (10-20km)",2.68,IF(I25="Zone 3 (20-30km)",3.88,IF(I25="Zone 4 (30-40km)",4.92,IF(I25="Zone 5 (40-50km)",6.43,"0"))))))+IF(J25="Zone 1A (0-5km)",0.63,IF(J25="Zone 1B (5-10km)",1.36,IF(J25="Zone 2 (10-20km)",2.68,IF(J25="Zone 3 (20-30km)",3.88,IF(J25="Zone 4 (30-40km)",4.92,IF(J25="Zone 5 (40-50km)",6.43,"0"))))))+IF(K25="Zone 1A (0-5km)",0.63,IF(K25="Zone 1B (5-10km)",1.36,IF(K25="Zone 2 (10-20km)",2.68,IF(K25="Zone 3 (20-30km)",3.88,IF(K25="Zone 4 (30-40km)",4.92,IF(K25="Zone 5 (40-50km)",6.43,"0"))))))+IF(L25="Zone 1A (0-5km)",0.63,IF(L25="Zone 1B (5-10km)",1.36,IF(L25="Zone 2 (10-20km)",2.68,IF(L25="Zone 3 (20-30km)",3.88,IF(L25="Zone 4 (30-40km)",4.92,IF(L25="Zone 5 (40-50km)",6.43,"0"))))))+IF(M25="Zone 1A (0-5km)",0.63,IF(M25="Zone 1B (5-10km)",1.36,IF(M25="Zone 2 (10-20km)",2.68,IF(M25="Zone 3 (20-30km)",3.88,IF(M25="Zone 4 (30-40km)",4.92,IF(M25="Zone 5 (40-50km)",6.43,"0"))))))</f>
        <v>0</v>
      </c>
      <c r="J52" s="105">
        <f>SUM(I52,I98,I148,I198,I248,)</f>
        <v>0</v>
      </c>
      <c r="L52" s="88"/>
      <c r="M52" s="84"/>
      <c r="N52" s="105"/>
      <c r="P52" s="121"/>
      <c r="W52" s="134"/>
    </row>
    <row r="53" spans="1:23" ht="15.75" thickBot="1">
      <c r="A53" s="48" t="s">
        <v>6</v>
      </c>
      <c r="B53" s="6"/>
      <c r="C53" s="7"/>
      <c r="D53" s="7"/>
      <c r="E53" s="7"/>
      <c r="F53" s="8"/>
      <c r="H53" s="88"/>
      <c r="I53" s="84">
        <f>IF(I26="Zone 1A (0-5km)",0.63,IF(I26="Zone 1B (5-10km)",1.36,IF(I26="Zone 2 (10-20km)",2.68,IF(I26="Zone 3 (20-30km)",3.88,IF(I26="Zone 4 (30-40km)",4.92,IF(I26="Zone 5 (40-50km)",6.43,"0"))))))+IF(J26="Zone 1A (0-5km)",0.63,IF(J26="Zone 1B (5-10km)",1.36,IF(J26="Zone 2 (10-20km)",2.68,IF(J26="Zone 3 (20-30km)",3.88,IF(J26="Zone 4 (30-40km)",4.92,IF(J26="Zone 5 (40-50km)",6.43,"0"))))))+IF(K26="Zone 1A (0-5km)",0.63,IF(K26="Zone 1B (5-10km)",1.36,IF(K26="Zone 2 (10-20km)",2.68,IF(K26="Zone 3 (20-30km)",3.88,IF(K26="Zone 4 (30-40km)",4.92,IF(K26="Zone 5 (40-50km)",6.43,"0"))))))+IF(L26="Zone 1A (0-5km)",0.63,IF(L26="Zone 1B (5-10km)",1.36,IF(L26="Zone 2 (10-20km)",2.68,IF(L26="Zone 3 (20-30km)",3.88,IF(L26="Zone 4 (30-40km)",4.92,IF(L26="Zone 5 (40-50km)",6.43,"0"))))))+IF(M26="Zone 1A (0-5km)",0.63,IF(M26="Zone 1B (5-10km)",1.36,IF(M26="Zone 2 (10-20km)",2.68,IF(M26="Zone 3 (20-30km)",3.88,IF(M26="Zone 4 (30-40km)",4.92,IF(M26="Zone 5 (40-50km)",6.43,"0"))))))</f>
        <v>0</v>
      </c>
      <c r="J53" s="105">
        <f>SUM(I53,I99,I149,I199,I249,)</f>
        <v>0</v>
      </c>
      <c r="L53" s="88"/>
      <c r="M53" s="84"/>
      <c r="N53" s="105"/>
      <c r="P53" s="121"/>
      <c r="W53" s="134"/>
    </row>
    <row r="54" spans="1:23" ht="15.75" thickBot="1">
      <c r="A54" s="49"/>
      <c r="B54" s="10"/>
      <c r="C54" s="11"/>
      <c r="D54" s="11"/>
      <c r="E54" s="11"/>
      <c r="F54" s="12"/>
      <c r="H54" s="88"/>
      <c r="I54" s="84">
        <f>IF(I27="Zone 1A (0-5km)",0.63,IF(I27="Zone 1B (5-10km)",1.36,IF(I27="Zone 2 (10-20km)",2.68,IF(I27="Zone 3 (20-30km)",3.88,IF(I27="Zone 4 (30-40km)",4.92,IF(I27="Zone 5 (40-50km)",6.43,"0"))))))+IF(J27="Zone 1A (0-5km)",0.63,IF(J27="Zone 1B (5-10km)",1.36,IF(J27="Zone 2 (10-20km)",2.68,IF(J27="Zone 3 (20-30km)",3.88,IF(J27="Zone 4 (30-40km)",4.92,IF(J27="Zone 5 (40-50km)",6.43,"0"))))))+IF(K27="Zone 1A (0-5km)",0.63,IF(K27="Zone 1B (5-10km)",1.36,IF(K27="Zone 2 (10-20km)",2.68,IF(K27="Zone 3 (20-30km)",3.88,IF(K27="Zone 4 (30-40km)",4.92,IF(K27="Zone 5 (40-50km)",6.43,"0"))))))+IF(L27="Zone 1A (0-5km)",0.63,IF(L27="Zone 1B (5-10km)",1.36,IF(L27="Zone 2 (10-20km)",2.68,IF(L27="Zone 3 (20-30km)",3.88,IF(L27="Zone 4 (30-40km)",4.92,IF(L27="Zone 5 (40-50km)",6.43,"0"))))))+IF(M27="Zone 1A (0-5km)",0.63,IF(M27="Zone 1B (5-10km)",1.36,IF(M27="Zone 2 (10-20km)",2.68,IF(M27="Zone 3 (20-30km)",3.88,IF(M27="Zone 4 (30-40km)",4.92,IF(M27="Zone 5 (40-50km)",6.43,"0"))))))</f>
        <v>0</v>
      </c>
      <c r="J54" s="105">
        <f>SUM(I54,I100,I150,I200,I250,)</f>
        <v>0</v>
      </c>
      <c r="L54" s="88"/>
      <c r="M54" s="84"/>
      <c r="N54" s="105"/>
      <c r="P54" s="121"/>
      <c r="S54" s="58"/>
      <c r="T54" s="58"/>
      <c r="W54" s="134"/>
    </row>
    <row r="55" spans="1:23" ht="15.75" thickBot="1">
      <c r="A55" s="49"/>
      <c r="B55" s="10"/>
      <c r="C55" s="11"/>
      <c r="D55" s="11"/>
      <c r="E55" s="11"/>
      <c r="F55" s="12"/>
      <c r="H55" s="88"/>
      <c r="I55" s="84">
        <f>IF(I28="Zone 1A (0-5km)",0.63,IF(I28="Zone 1B (5-10km)",1.36,IF(I28="Zone 2 (10-20km)",2.68,IF(I28="Zone 3 (20-30km)",3.88,IF(I28="Zone 4 (30-40km)",4.92,IF(I28="Zone 5 (40-50km)",6.43,"0"))))))+IF(J28="Zone 1A (0-5km)",0.63,IF(J28="Zone 1B (5-10km)",1.36,IF(J28="Zone 2 (10-20km)",2.68,IF(J28="Zone 3 (20-30km)",3.88,IF(J28="Zone 4 (30-40km)",4.92,IF(J28="Zone 5 (40-50km)",6.43,"0"))))))+IF(K28="Zone 1A (0-5km)",0.63,IF(K28="Zone 1B (5-10km)",1.36,IF(K28="Zone 2 (10-20km)",2.68,IF(K28="Zone 3 (20-30km)",3.88,IF(K28="Zone 4 (30-40km)",4.92,IF(K28="Zone 5 (40-50km)",6.43,"0"))))))+IF(L28="Zone 1A (0-5km)",0.63,IF(L28="Zone 1B (5-10km)",1.36,IF(L28="Zone 2 (10-20km)",2.68,IF(L28="Zone 3 (20-30km)",3.88,IF(L28="Zone 4 (30-40km)",4.92,IF(L28="Zone 5 (40-50km)",6.43,"0"))))))+IF(M28="Zone 1A (0-5km)",0.63,IF(M28="Zone 1B (5-10km)",1.36,IF(M28="Zone 2 (10-20km)",2.68,IF(M28="Zone 3 (20-30km)",3.88,IF(M28="Zone 4 (30-40km)",4.92,IF(M28="Zone 5 (40-50km)",6.43,"0"))))))</f>
        <v>0</v>
      </c>
      <c r="J55" s="105">
        <f>SUM(I55,I101,I151,I201,I251,)</f>
        <v>0</v>
      </c>
      <c r="L55" s="88"/>
      <c r="M55" s="84"/>
      <c r="N55" s="105"/>
      <c r="P55" s="121"/>
      <c r="S55" s="58"/>
      <c r="T55" s="58"/>
      <c r="W55" s="134"/>
    </row>
    <row r="56" spans="1:23" ht="15.75" thickBot="1">
      <c r="A56" s="49"/>
      <c r="B56" s="10"/>
      <c r="C56" s="11"/>
      <c r="D56" s="11"/>
      <c r="E56" s="11"/>
      <c r="F56" s="12"/>
      <c r="H56" s="88"/>
      <c r="I56" s="84">
        <f>IF(I29="Zone 1A (0-5km)",0.63,IF(I29="Zone 1B (5-10km)",1.36,IF(I29="Zone 2 (10-20km)",2.68,IF(I29="Zone 3 (20-30km)",3.88,IF(I29="Zone 4 (30-40km)",4.92,IF(I29="Zone 5 (40-50km)",6.43,"0"))))))+IF(J29="Zone 1A (0-5km)",0.63,IF(J29="Zone 1B (5-10km)",1.36,IF(J29="Zone 2 (10-20km)",2.68,IF(J29="Zone 3 (20-30km)",3.88,IF(J29="Zone 4 (30-40km)",4.92,IF(J29="Zone 5 (40-50km)",6.43,"0"))))))+IF(K29="Zone 1A (0-5km)",0.63,IF(K29="Zone 1B (5-10km)",1.36,IF(K29="Zone 2 (10-20km)",2.68,IF(K29="Zone 3 (20-30km)",3.88,IF(K29="Zone 4 (30-40km)",4.92,IF(K29="Zone 5 (40-50km)",6.43,"0"))))))+IF(L29="Zone 1A (0-5km)",0.63,IF(L29="Zone 1B (5-10km)",1.36,IF(L29="Zone 2 (10-20km)",2.68,IF(L29="Zone 3 (20-30km)",3.88,IF(L29="Zone 4 (30-40km)",4.92,IF(L29="Zone 5 (40-50km)",6.43,"0"))))))+IF(M29="Zone 1A (0-5km)",0.63,IF(M29="Zone 1B (5-10km)",1.36,IF(M29="Zone 2 (10-20km)",2.68,IF(M29="Zone 3 (20-30km)",3.88,IF(M29="Zone 4 (30-40km)",4.92,IF(M29="Zone 5 (40-50km)",6.43,"0"))))))</f>
        <v>0</v>
      </c>
      <c r="J56" s="105">
        <f>SUM(I56,I102,I152,I202,I252,)</f>
        <v>0</v>
      </c>
      <c r="L56" s="88"/>
      <c r="M56" s="84"/>
      <c r="N56" s="105"/>
      <c r="P56" s="121"/>
      <c r="W56" s="134"/>
    </row>
    <row r="57" spans="1:23" ht="15.75" thickBot="1">
      <c r="A57" s="50"/>
      <c r="B57" s="26"/>
      <c r="C57" s="27"/>
      <c r="D57" s="27"/>
      <c r="E57" s="27"/>
      <c r="F57" s="29"/>
      <c r="H57" s="88"/>
      <c r="I57" s="84">
        <f>IF(I30="Zone 1A (0-5km)",0.63,IF(I30="Zone 1B (5-10km)",1.36,IF(I30="Zone 2 (10-20km)",2.68,IF(I30="Zone 3 (20-30km)",3.88,IF(I30="Zone 4 (30-40km)",4.92,IF(I30="Zone 5 (40-50km)",6.43,"0"))))))+IF(J30="Zone 1A (0-5km)",0.63,IF(J30="Zone 1B (5-10km)",1.36,IF(J30="Zone 2 (10-20km)",2.68,IF(J30="Zone 3 (20-30km)",3.88,IF(J30="Zone 4 (30-40km)",4.92,IF(J30="Zone 5 (40-50km)",6.43,"0"))))))+IF(I34="Zone 1A (0-5km)",0.63,IF(I34="Zone 1B (5-10km)",1.36,IF(I34="Zone 2 (10-20km)",2.68,IF(I34="Zone 3 (20-30km)",3.88,IF(I34="Zone 4 (30-40km)",4.92,IF(I34="Zone 5 (40-50km)",6.43,"0"))))))+IF(J34="Zone 1A (0-5km)",0.63,IF(J34="Zone 1B (5-10km)",1.36,IF(J34="Zone 2 (10-20km)",2.68,IF(J34="Zone 3 (20-30km)",3.88,IF(J34="Zone 4 (30-40km)",4.92,IF(J34="Zone 5 (40-50km)",6.43,"0"))))))+IF(M30="Zone 1A (0-5km)",0.63,IF(M30="Zone 1B (5-10km)",1.36,IF(M30="Zone 2 (10-20km)",2.68,IF(M30="Zone 3 (20-30km)",3.88,IF(M30="Zone 4 (30-40km)",4.92,IF(M30="Zone 5 (40-50km)",6.43,"0"))))))</f>
        <v>0</v>
      </c>
      <c r="J57" s="105">
        <f>SUM(I57,I103,I153,I203,I253,)</f>
        <v>0</v>
      </c>
      <c r="L57" s="88"/>
      <c r="M57" s="84"/>
      <c r="N57" s="105"/>
      <c r="P57" s="121"/>
      <c r="W57" s="134"/>
    </row>
    <row r="58" spans="1:23">
      <c r="A58" s="57"/>
      <c r="B58" s="57"/>
      <c r="C58" s="57"/>
      <c r="D58" s="57"/>
      <c r="E58" s="57"/>
      <c r="F58" s="57"/>
      <c r="G58" s="57"/>
      <c r="H58" s="57"/>
      <c r="I58" s="57"/>
      <c r="J58" s="56"/>
      <c r="K58" s="56"/>
      <c r="L58" s="56"/>
      <c r="M58" s="57"/>
      <c r="N58" s="57"/>
      <c r="O58" s="57"/>
      <c r="P58" s="57"/>
      <c r="Q58" s="57"/>
      <c r="R58" s="57"/>
      <c r="S58" s="57"/>
      <c r="T58" s="57"/>
      <c r="U58" s="57"/>
      <c r="V58" s="57"/>
      <c r="W58" s="134"/>
    </row>
    <row r="59" spans="1:23" ht="15.75" thickBot="1">
      <c r="A59" s="134"/>
      <c r="B59" s="134"/>
      <c r="C59" s="134"/>
      <c r="D59" s="134"/>
      <c r="E59" s="134"/>
      <c r="F59" s="134"/>
      <c r="G59" s="134"/>
      <c r="H59" s="134"/>
      <c r="I59" s="134"/>
      <c r="J59" s="134"/>
      <c r="K59" s="134"/>
      <c r="L59" s="134"/>
      <c r="M59" s="134"/>
      <c r="N59" s="134"/>
      <c r="O59" s="134"/>
      <c r="P59" s="134"/>
      <c r="Q59" s="134"/>
      <c r="R59" s="134"/>
      <c r="S59" s="134"/>
      <c r="T59" s="134"/>
      <c r="U59" s="134"/>
      <c r="V59" s="134"/>
      <c r="W59" s="134"/>
    </row>
    <row r="60" spans="1:23">
      <c r="A60" s="124" t="s">
        <v>7</v>
      </c>
      <c r="B60" s="51"/>
      <c r="C60" s="51"/>
      <c r="D60" s="51"/>
      <c r="E60" s="51"/>
      <c r="F60" s="51"/>
      <c r="G60" s="51"/>
      <c r="H60" s="51"/>
      <c r="I60" s="51"/>
      <c r="J60" s="51"/>
      <c r="K60" s="51"/>
      <c r="L60" s="51"/>
      <c r="M60" s="51"/>
      <c r="N60" s="51"/>
      <c r="O60" s="51"/>
      <c r="P60" s="51"/>
      <c r="Q60" s="51"/>
      <c r="R60" s="51"/>
      <c r="S60" s="51"/>
      <c r="T60" s="52"/>
      <c r="W60" s="134"/>
    </row>
    <row r="61" spans="1:23" ht="15.75" thickBot="1">
      <c r="A61" s="53"/>
      <c r="B61" s="54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4"/>
      <c r="S61" s="54"/>
      <c r="T61" s="55"/>
      <c r="W61" s="134"/>
    </row>
    <row r="62" spans="1:23" ht="15.75" thickBot="1">
      <c r="I62" s="56"/>
      <c r="L62" s="57"/>
      <c r="M62" s="57"/>
      <c r="O62" s="57"/>
      <c r="S62" s="58"/>
      <c r="T62" s="58"/>
      <c r="W62" s="134"/>
    </row>
    <row r="63" spans="1:23" ht="15.75" thickBot="1">
      <c r="A63" s="59" t="s">
        <v>8</v>
      </c>
      <c r="B63" s="60"/>
      <c r="C63" s="60"/>
      <c r="D63" s="61"/>
      <c r="E63" s="62" t="s">
        <v>9</v>
      </c>
      <c r="F63" s="63"/>
      <c r="G63" s="63"/>
      <c r="H63" s="63"/>
      <c r="I63" s="64"/>
      <c r="J63" s="65" t="s">
        <v>10</v>
      </c>
      <c r="K63" s="66"/>
      <c r="L63" s="66"/>
      <c r="M63" s="66"/>
      <c r="N63" s="67"/>
      <c r="O63" s="68" t="s">
        <v>11</v>
      </c>
      <c r="P63" s="69"/>
      <c r="Q63" s="69"/>
      <c r="R63" s="69"/>
      <c r="S63" s="69"/>
      <c r="T63" s="70"/>
      <c r="W63" s="134"/>
    </row>
    <row r="64" spans="1:23" ht="15.75" thickBot="1">
      <c r="A64" s="1"/>
      <c r="C64" s="71"/>
      <c r="I64" s="72"/>
      <c r="L64" s="57"/>
      <c r="M64" s="57"/>
      <c r="O64" s="57"/>
      <c r="S64" s="58"/>
      <c r="T64" s="58"/>
      <c r="W64" s="134"/>
    </row>
    <row r="65" spans="1:23" ht="15.75" thickBot="1">
      <c r="A65" s="1"/>
      <c r="B65" s="2" t="s">
        <v>0</v>
      </c>
      <c r="C65" s="3" t="s">
        <v>1</v>
      </c>
      <c r="D65" s="3" t="s">
        <v>2</v>
      </c>
      <c r="E65" s="3" t="s">
        <v>3</v>
      </c>
      <c r="F65" s="3" t="s">
        <v>4</v>
      </c>
      <c r="M65" s="57"/>
      <c r="O65" s="57"/>
      <c r="S65" s="58"/>
      <c r="T65" s="58"/>
      <c r="W65" s="134"/>
    </row>
    <row r="66" spans="1:23" ht="15.75" thickBot="1">
      <c r="A66" s="4" t="s">
        <v>5</v>
      </c>
      <c r="C66" s="1"/>
      <c r="H66" t="s">
        <v>46</v>
      </c>
      <c r="I66" s="73" t="s">
        <v>12</v>
      </c>
      <c r="J66" s="74"/>
      <c r="K66" s="74"/>
      <c r="L66" s="74"/>
      <c r="M66" s="75"/>
      <c r="O66" s="57"/>
      <c r="P66" s="76"/>
      <c r="Q66" s="76"/>
      <c r="R66" s="76"/>
      <c r="S66" s="58"/>
      <c r="T66" s="58"/>
      <c r="W66" s="134"/>
    </row>
    <row r="67" spans="1:23" ht="15.75" thickBot="1">
      <c r="A67" s="5" t="s">
        <v>6</v>
      </c>
      <c r="B67" s="6"/>
      <c r="C67" s="7"/>
      <c r="D67" s="7"/>
      <c r="E67" s="7"/>
      <c r="F67" s="8"/>
      <c r="G67" s="77"/>
      <c r="I67" s="2" t="s">
        <v>0</v>
      </c>
      <c r="J67" s="3" t="s">
        <v>1</v>
      </c>
      <c r="K67" s="3" t="s">
        <v>2</v>
      </c>
      <c r="L67" s="3" t="s">
        <v>3</v>
      </c>
      <c r="M67" s="3" t="s">
        <v>4</v>
      </c>
      <c r="O67" s="78" t="s">
        <v>13</v>
      </c>
      <c r="P67" s="79"/>
      <c r="Q67" s="79"/>
      <c r="R67" s="79"/>
      <c r="S67" s="80"/>
      <c r="W67" s="134"/>
    </row>
    <row r="68" spans="1:23" ht="15.75" thickBot="1">
      <c r="A68" s="9"/>
      <c r="B68" s="10"/>
      <c r="C68" s="11"/>
      <c r="D68" s="11"/>
      <c r="E68" s="11"/>
      <c r="F68" s="12"/>
      <c r="G68" s="77"/>
      <c r="O68" s="81"/>
      <c r="P68" s="82"/>
      <c r="Q68" s="82"/>
      <c r="R68" s="82"/>
      <c r="S68" s="83"/>
      <c r="W68" s="134"/>
    </row>
    <row r="69" spans="1:23" ht="15.75" thickBot="1">
      <c r="A69" s="9"/>
      <c r="B69" s="10"/>
      <c r="C69" s="11"/>
      <c r="D69" s="11"/>
      <c r="E69" s="11"/>
      <c r="F69" s="12"/>
      <c r="G69" s="77"/>
      <c r="H69" s="105" t="s">
        <v>15</v>
      </c>
      <c r="I69" s="6"/>
      <c r="J69" s="6"/>
      <c r="K69" s="6"/>
      <c r="L69" s="6"/>
      <c r="M69" s="85"/>
      <c r="W69" s="134"/>
    </row>
    <row r="70" spans="1:23" ht="15.75" thickBot="1">
      <c r="A70" s="9"/>
      <c r="B70" s="14"/>
      <c r="C70" s="15"/>
      <c r="D70" s="15"/>
      <c r="E70" s="15"/>
      <c r="F70" s="16"/>
      <c r="G70" s="58"/>
      <c r="H70" s="105" t="s">
        <v>16</v>
      </c>
      <c r="I70" s="6"/>
      <c r="J70" s="6"/>
      <c r="K70" s="6"/>
      <c r="L70" s="6"/>
      <c r="M70" s="85"/>
      <c r="W70" s="134"/>
    </row>
    <row r="71" spans="1:23" ht="15.75" thickBot="1">
      <c r="A71" s="13"/>
      <c r="B71" s="14"/>
      <c r="C71" s="15"/>
      <c r="D71" s="15"/>
      <c r="E71" s="15"/>
      <c r="F71" s="16"/>
      <c r="H71" s="105" t="s">
        <v>17</v>
      </c>
      <c r="I71" s="6"/>
      <c r="J71" s="6"/>
      <c r="K71" s="6"/>
      <c r="L71" s="6"/>
      <c r="M71" s="85"/>
      <c r="W71" s="134"/>
    </row>
    <row r="72" spans="1:23" ht="15.75" thickBot="1">
      <c r="A72" s="17" t="s">
        <v>6</v>
      </c>
      <c r="B72" s="6"/>
      <c r="C72" s="7"/>
      <c r="D72" s="7"/>
      <c r="E72" s="7"/>
      <c r="F72" s="8"/>
      <c r="H72" s="118" t="s">
        <v>14</v>
      </c>
      <c r="I72" s="6"/>
      <c r="J72" s="6"/>
      <c r="K72" s="6"/>
      <c r="L72" s="6"/>
      <c r="M72" s="85"/>
      <c r="O72" s="86" t="s">
        <v>18</v>
      </c>
      <c r="P72" s="116"/>
      <c r="R72" s="86" t="s">
        <v>19</v>
      </c>
      <c r="S72" s="87"/>
      <c r="W72" s="134"/>
    </row>
    <row r="73" spans="1:23" ht="15.75" thickBot="1">
      <c r="A73" s="18"/>
      <c r="B73" s="10"/>
      <c r="C73" s="11"/>
      <c r="D73" s="11"/>
      <c r="E73" s="11"/>
      <c r="F73" s="12"/>
      <c r="H73" s="118" t="s">
        <v>44</v>
      </c>
      <c r="I73" s="6"/>
      <c r="J73" s="6"/>
      <c r="K73" s="6"/>
      <c r="L73" s="6"/>
      <c r="M73" s="85"/>
      <c r="O73" s="89"/>
      <c r="P73" s="117"/>
      <c r="R73" s="89"/>
      <c r="S73" s="90"/>
      <c r="W73" s="134"/>
    </row>
    <row r="74" spans="1:23" ht="15.75" thickBot="1">
      <c r="A74" s="18"/>
      <c r="B74" s="10"/>
      <c r="C74" s="11"/>
      <c r="D74" s="11"/>
      <c r="E74" s="11"/>
      <c r="F74" s="12"/>
      <c r="H74" s="118" t="s">
        <v>45</v>
      </c>
      <c r="I74" s="6"/>
      <c r="J74" s="6"/>
      <c r="K74" s="6"/>
      <c r="L74" s="6"/>
      <c r="M74" s="85"/>
      <c r="O74" s="86" t="s">
        <v>20</v>
      </c>
      <c r="P74" s="91"/>
      <c r="R74" s="86" t="s">
        <v>21</v>
      </c>
      <c r="S74" s="92"/>
      <c r="W74" s="134"/>
    </row>
    <row r="75" spans="1:23" ht="15.75" thickBot="1">
      <c r="A75" s="18"/>
      <c r="B75" s="19"/>
      <c r="C75" s="11"/>
      <c r="D75" s="11"/>
      <c r="E75" s="11"/>
      <c r="F75" s="12"/>
      <c r="G75" s="71"/>
      <c r="H75" s="118" t="s">
        <v>40</v>
      </c>
      <c r="I75" s="6"/>
      <c r="J75" s="6"/>
      <c r="K75" s="6"/>
      <c r="L75" s="6"/>
      <c r="M75" s="85"/>
      <c r="O75" s="89"/>
      <c r="P75" s="93"/>
      <c r="R75" s="89"/>
      <c r="S75" s="94"/>
      <c r="W75" s="134"/>
    </row>
    <row r="76" spans="1:23" ht="15.75" thickBot="1">
      <c r="A76" s="20"/>
      <c r="B76" s="21"/>
      <c r="C76" s="15"/>
      <c r="D76" s="15"/>
      <c r="E76" s="15"/>
      <c r="F76" s="16"/>
      <c r="G76" s="71"/>
      <c r="H76" s="118" t="s">
        <v>24</v>
      </c>
      <c r="I76" s="6"/>
      <c r="J76" s="6"/>
      <c r="K76" s="6"/>
      <c r="L76" s="6"/>
      <c r="M76" s="85"/>
      <c r="O76" s="86" t="s">
        <v>22</v>
      </c>
      <c r="P76" s="95"/>
      <c r="R76" s="86" t="s">
        <v>23</v>
      </c>
      <c r="S76" s="96"/>
      <c r="W76" s="134"/>
    </row>
    <row r="77" spans="1:23" ht="15.75" thickBot="1">
      <c r="A77" s="22" t="s">
        <v>6</v>
      </c>
      <c r="B77" s="6"/>
      <c r="C77" s="7"/>
      <c r="D77" s="7"/>
      <c r="E77" s="7"/>
      <c r="F77" s="8"/>
      <c r="G77" s="71"/>
      <c r="H77" s="118" t="s">
        <v>41</v>
      </c>
      <c r="I77" s="6"/>
      <c r="J77" s="6"/>
      <c r="K77" s="6"/>
      <c r="L77" s="6"/>
      <c r="M77" s="85"/>
      <c r="O77" s="89"/>
      <c r="P77" s="114"/>
      <c r="R77" s="89"/>
      <c r="S77" s="115"/>
      <c r="W77" s="134"/>
    </row>
    <row r="78" spans="1:23" ht="15.75" thickBot="1">
      <c r="A78" s="23"/>
      <c r="B78" s="31"/>
      <c r="C78" s="32"/>
      <c r="D78" s="32"/>
      <c r="E78" s="32"/>
      <c r="F78" s="33"/>
      <c r="G78" s="71"/>
      <c r="H78" s="118" t="s">
        <v>42</v>
      </c>
      <c r="I78" s="6"/>
      <c r="J78" s="6"/>
      <c r="K78" s="6"/>
      <c r="L78" s="6"/>
      <c r="M78" s="85"/>
      <c r="O78" s="86" t="s">
        <v>25</v>
      </c>
      <c r="P78" s="97"/>
      <c r="R78" s="98" t="s">
        <v>26</v>
      </c>
      <c r="S78" s="99"/>
      <c r="W78" s="134"/>
    </row>
    <row r="79" spans="1:23" ht="15.75" thickBot="1">
      <c r="A79" s="23"/>
      <c r="B79" s="10"/>
      <c r="C79" s="11"/>
      <c r="D79" s="11"/>
      <c r="E79" s="11"/>
      <c r="F79" s="12"/>
      <c r="H79" s="118" t="s">
        <v>28</v>
      </c>
      <c r="I79" s="6"/>
      <c r="J79" s="6"/>
      <c r="K79" s="6"/>
      <c r="L79" s="6"/>
      <c r="M79" s="85"/>
      <c r="O79" s="89"/>
      <c r="P79" s="100"/>
      <c r="R79" s="101"/>
      <c r="S79" s="102"/>
      <c r="W79" s="134"/>
    </row>
    <row r="80" spans="1:23" ht="15.75" thickBot="1">
      <c r="A80" s="23"/>
      <c r="B80" s="10"/>
      <c r="C80" s="11"/>
      <c r="D80" s="11"/>
      <c r="E80" s="24"/>
      <c r="F80" s="12"/>
      <c r="H80" s="105"/>
      <c r="I80" s="6"/>
      <c r="J80" s="6"/>
      <c r="K80" s="6"/>
      <c r="L80" s="6"/>
      <c r="M80" s="85"/>
      <c r="O80" s="86" t="s">
        <v>27</v>
      </c>
      <c r="P80" s="103"/>
      <c r="W80" s="134"/>
    </row>
    <row r="81" spans="1:23" ht="15.75" thickBot="1">
      <c r="A81" s="25"/>
      <c r="B81" s="26"/>
      <c r="C81" s="27"/>
      <c r="D81" s="27"/>
      <c r="E81" s="28"/>
      <c r="F81" s="29"/>
      <c r="H81" s="105"/>
      <c r="I81" s="6"/>
      <c r="J81" s="6"/>
      <c r="K81" s="6"/>
      <c r="L81" s="6"/>
      <c r="M81" s="85"/>
      <c r="O81" s="89"/>
      <c r="P81" s="106"/>
      <c r="W81" s="134"/>
    </row>
    <row r="82" spans="1:23" ht="15.75" thickBot="1">
      <c r="A82" s="30" t="s">
        <v>6</v>
      </c>
      <c r="B82" s="31"/>
      <c r="C82" s="32"/>
      <c r="D82" s="32"/>
      <c r="E82" s="32"/>
      <c r="F82" s="33"/>
      <c r="H82" s="88"/>
      <c r="I82" s="6"/>
      <c r="J82" s="6"/>
      <c r="K82" s="6"/>
      <c r="L82" s="6"/>
      <c r="M82" s="85"/>
      <c r="R82" s="104"/>
      <c r="S82" s="104"/>
      <c r="W82" s="134"/>
    </row>
    <row r="83" spans="1:23" ht="15.75" thickBot="1">
      <c r="A83" s="34"/>
      <c r="B83" s="10"/>
      <c r="C83" s="11"/>
      <c r="D83" s="11"/>
      <c r="E83" s="11"/>
      <c r="F83" s="12"/>
      <c r="H83" s="88"/>
      <c r="I83" s="6"/>
      <c r="J83" s="6"/>
      <c r="K83" s="6"/>
      <c r="L83" s="6"/>
      <c r="M83" s="85"/>
      <c r="R83" s="104"/>
      <c r="S83" s="104"/>
      <c r="W83" s="134"/>
    </row>
    <row r="84" spans="1:23" ht="15.75" thickBot="1">
      <c r="A84" s="34"/>
      <c r="B84" s="10"/>
      <c r="C84" s="11"/>
      <c r="D84" s="11"/>
      <c r="E84" s="11"/>
      <c r="F84" s="12"/>
      <c r="H84" s="88"/>
      <c r="I84" s="6"/>
      <c r="J84" s="6"/>
      <c r="K84" s="6"/>
      <c r="L84" s="6"/>
      <c r="M84" s="85"/>
      <c r="O84" s="125" t="s">
        <v>33</v>
      </c>
      <c r="P84" s="126"/>
      <c r="Q84" s="127"/>
      <c r="R84" s="104"/>
      <c r="S84" s="104"/>
      <c r="W84" s="134"/>
    </row>
    <row r="85" spans="1:23" ht="15.75" thickBot="1">
      <c r="A85" s="34"/>
      <c r="B85" s="10"/>
      <c r="C85" s="11"/>
      <c r="D85" s="11"/>
      <c r="E85" s="11"/>
      <c r="F85" s="12"/>
      <c r="H85" s="88"/>
      <c r="I85" s="6"/>
      <c r="J85" s="6"/>
      <c r="K85" s="6"/>
      <c r="L85" s="6"/>
      <c r="M85" s="85"/>
      <c r="R85" s="104"/>
      <c r="W85" s="134"/>
    </row>
    <row r="86" spans="1:23" ht="15.75" thickBot="1">
      <c r="A86" s="35"/>
      <c r="B86" s="26"/>
      <c r="C86" s="27"/>
      <c r="D86" s="27"/>
      <c r="E86" s="27"/>
      <c r="F86" s="29"/>
      <c r="H86" s="88"/>
      <c r="I86" s="88"/>
      <c r="J86" s="88"/>
      <c r="K86" s="88"/>
      <c r="L86" s="88"/>
      <c r="M86" s="118"/>
      <c r="O86" s="113" t="s">
        <v>34</v>
      </c>
      <c r="P86" s="130">
        <v>0.63</v>
      </c>
      <c r="Q86" s="131"/>
      <c r="W86" s="134"/>
    </row>
    <row r="87" spans="1:23" ht="15.75" thickBot="1">
      <c r="A87" s="36" t="s">
        <v>6</v>
      </c>
      <c r="B87" s="6"/>
      <c r="C87" s="7"/>
      <c r="D87" s="7"/>
      <c r="E87" s="7"/>
      <c r="F87" s="8"/>
      <c r="H87" s="88"/>
      <c r="I87" s="88"/>
      <c r="J87" s="88"/>
      <c r="K87" s="88"/>
      <c r="L87" s="88"/>
      <c r="M87" s="118"/>
      <c r="O87" s="113" t="s">
        <v>35</v>
      </c>
      <c r="P87" s="132">
        <v>1.36</v>
      </c>
      <c r="Q87" s="133"/>
      <c r="W87" s="134"/>
    </row>
    <row r="88" spans="1:23" ht="15.75" thickBot="1">
      <c r="A88" s="37"/>
      <c r="B88" s="10"/>
      <c r="C88" s="11"/>
      <c r="D88" s="11"/>
      <c r="E88" s="11"/>
      <c r="F88" s="12"/>
      <c r="H88" s="88"/>
      <c r="I88" s="88"/>
      <c r="J88" s="88"/>
      <c r="K88" s="88"/>
      <c r="L88" s="88"/>
      <c r="M88" s="118"/>
      <c r="O88" s="113" t="s">
        <v>36</v>
      </c>
      <c r="P88" s="128">
        <v>2.68</v>
      </c>
      <c r="Q88" s="129"/>
      <c r="T88" s="58"/>
      <c r="W88" s="134"/>
    </row>
    <row r="89" spans="1:23" ht="15.75" thickBot="1">
      <c r="A89" s="37"/>
      <c r="B89" s="10"/>
      <c r="C89" s="11"/>
      <c r="D89" s="11"/>
      <c r="E89" s="11"/>
      <c r="F89" s="12"/>
      <c r="H89" s="88"/>
      <c r="I89" s="88"/>
      <c r="J89" s="88"/>
      <c r="K89" s="88"/>
      <c r="L89" s="88"/>
      <c r="M89" s="118"/>
      <c r="O89" s="113" t="s">
        <v>37</v>
      </c>
      <c r="P89" s="128">
        <v>3.88</v>
      </c>
      <c r="Q89" s="129"/>
      <c r="T89" s="58"/>
      <c r="W89" s="134"/>
    </row>
    <row r="90" spans="1:23" ht="15.75" thickBot="1">
      <c r="A90" s="37"/>
      <c r="B90" s="10"/>
      <c r="C90" s="11"/>
      <c r="D90" s="11"/>
      <c r="E90" s="11"/>
      <c r="F90" s="12"/>
      <c r="O90" s="113" t="s">
        <v>38</v>
      </c>
      <c r="P90" s="128">
        <v>4.92</v>
      </c>
      <c r="Q90" s="129"/>
      <c r="T90" s="58"/>
      <c r="W90" s="134"/>
    </row>
    <row r="91" spans="1:23" ht="15.75" thickBot="1">
      <c r="A91" s="38"/>
      <c r="B91" s="26"/>
      <c r="C91" s="27"/>
      <c r="D91" s="27"/>
      <c r="E91" s="27"/>
      <c r="F91" s="29"/>
      <c r="H91" s="119"/>
      <c r="O91" s="113" t="s">
        <v>39</v>
      </c>
      <c r="P91" s="128">
        <v>6.43</v>
      </c>
      <c r="Q91" s="129"/>
      <c r="T91" s="58"/>
      <c r="W91" s="134"/>
    </row>
    <row r="92" spans="1:23" ht="15.75" thickBot="1">
      <c r="A92" s="39" t="s">
        <v>6</v>
      </c>
      <c r="B92" s="31"/>
      <c r="C92" s="32"/>
      <c r="D92" s="32"/>
      <c r="E92" s="32"/>
      <c r="F92" s="33"/>
      <c r="H92" s="119"/>
      <c r="R92" s="109"/>
      <c r="T92" s="58"/>
      <c r="W92" s="134"/>
    </row>
    <row r="93" spans="1:23" ht="15.75" thickBot="1">
      <c r="A93" s="40"/>
      <c r="B93" s="31"/>
      <c r="C93" s="32"/>
      <c r="D93" s="32"/>
      <c r="E93" s="32"/>
      <c r="F93" s="33"/>
      <c r="H93" s="107" t="s">
        <v>48</v>
      </c>
      <c r="I93" s="122" t="s">
        <v>29</v>
      </c>
      <c r="J93" s="122" t="s">
        <v>30</v>
      </c>
      <c r="L93" s="107" t="s">
        <v>47</v>
      </c>
      <c r="M93" s="122" t="s">
        <v>29</v>
      </c>
      <c r="N93" s="122" t="s">
        <v>30</v>
      </c>
      <c r="R93" s="109"/>
      <c r="T93" s="58"/>
      <c r="W93" s="134"/>
    </row>
    <row r="94" spans="1:23" ht="15.75" thickBot="1">
      <c r="A94" s="40"/>
      <c r="B94" s="10"/>
      <c r="C94" s="11"/>
      <c r="D94" s="11"/>
      <c r="E94" s="11"/>
      <c r="F94" s="12"/>
      <c r="H94" s="108"/>
      <c r="I94" s="123"/>
      <c r="J94" s="123"/>
      <c r="L94" s="108"/>
      <c r="M94" s="123"/>
      <c r="N94" s="123"/>
      <c r="P94" s="120" t="s">
        <v>31</v>
      </c>
      <c r="R94" s="109"/>
      <c r="T94" s="58"/>
      <c r="W94" s="134"/>
    </row>
    <row r="95" spans="1:23" ht="15.75" thickBot="1">
      <c r="A95" s="40"/>
      <c r="B95" s="10"/>
      <c r="C95" s="11"/>
      <c r="D95" s="11"/>
      <c r="E95" s="11"/>
      <c r="F95" s="12"/>
      <c r="R95" s="56"/>
      <c r="W95" s="134"/>
    </row>
    <row r="96" spans="1:23" ht="15.75" thickBot="1">
      <c r="A96" s="41"/>
      <c r="B96" s="14"/>
      <c r="C96" s="15"/>
      <c r="D96" s="15"/>
      <c r="E96" s="15"/>
      <c r="F96" s="16"/>
      <c r="H96" s="105" t="s">
        <v>15</v>
      </c>
      <c r="I96" s="84">
        <f>IF(I69="Zone 1A (0-5km)",0.63,IF(I69="Zone 1B (5-10km)",1.36,IF(I69="Zone 2 (10-20km)",2.68,IF(I69="Zone 3 (20-30km)",3.88,IF(I69="Zone 4 (30-40km)",4.92,IF(I69="Zone 5 (40-50km)",6.43,"0"))))))+IF(J69="Zone 1A (0-5km)",0.63,IF(J69="Zone 1B (5-10km)",1.36,IF(J69="Zone 2 (10-20km)",2.68,IF(J69="Zone 3 (20-30km)",3.88,IF(J69="Zone 4 (30-40km)",4.92,IF(J69="Zone 5 (40-50km)",6.43,"0"))))))+IF(K69="Zone 1A (0-5km)",0.63,IF(K69="Zone 1B (5-10km)",1.36,IF(K69="Zone 2 (10-20km)",2.68,IF(K69="Zone 3 (20-30km)",3.88,IF(K69="Zone 4 (30-40km)",4.92,IF(K69="Zone 5 (40-50km)",6.43,"0"))))))+IF(L69="Zone 1A (0-5km)",0.63,IF(L69="Zone 1B (5-10km)",1.36,IF(L69="Zone 2 (10-20km)",2.68,IF(L69="Zone 3 (20-30km)",3.88,IF(L69="Zone 4 (30-40km)",4.92,IF(L69="Zone 5 (40-50km)",6.43,"0"))))))+IF(M69="Zone 1A (0-5km)",0.63,IF(M69="Zone 1B (5-10km)",1.36,IF(M69="Zone 2 (10-20km)",2.68,IF(M69="Zone 3 (20-30km)",3.88,IF(M69="Zone 4 (30-40km)",4.92,IF(M69="Zone 5 (40-50km)",6.43,"0"))))))</f>
        <v>0</v>
      </c>
      <c r="J96" s="85">
        <f>SUM(I96,I145,I195,I245,I295,)</f>
        <v>0</v>
      </c>
      <c r="L96" s="105" t="s">
        <v>43</v>
      </c>
      <c r="M96" s="84"/>
      <c r="N96" s="85">
        <f>SUM(M96,M155,M214,M273,M332)</f>
        <v>0</v>
      </c>
      <c r="P96" s="135" t="s">
        <v>43</v>
      </c>
      <c r="R96" s="56"/>
      <c r="W96" s="134"/>
    </row>
    <row r="97" spans="1:23" ht="15.75" thickBot="1">
      <c r="A97" s="42" t="s">
        <v>6</v>
      </c>
      <c r="B97" s="6"/>
      <c r="C97" s="7"/>
      <c r="D97" s="7"/>
      <c r="E97" s="7"/>
      <c r="F97" s="8"/>
      <c r="H97" s="105" t="s">
        <v>16</v>
      </c>
      <c r="I97" s="84">
        <f>IF(I71="Zone 1A (0-5km)",0.63,IF(I71="Zone 1B (5-10km)",1.36,IF(I71="Zone 2 (10-20km)",2.68,IF(I71="Zone 3 (20-30km)",3.88,IF(I71="Zone 4 (30-40km)",4.92,IF(I71="Zone 5 (40-50km)",6.43,"0"))))))+IF(J71="Zone 1A (0-5km)",0.63,IF(J71="Zone 1B (5-10km)",1.36,IF(J71="Zone 2 (10-20km)",2.68,IF(J71="Zone 3 (20-30km)",3.88,IF(J71="Zone 4 (30-40km)",4.92,IF(J71="Zone 5 (40-50km)",6.43,"0"))))))+IF(K71="Zone 1A (0-5km)",0.63,IF(K71="Zone 1B (5-10km)",1.36,IF(K71="Zone 2 (10-20km)",2.68,IF(K71="Zone 3 (20-30km)",3.88,IF(K71="Zone 4 (30-40km)",4.92,IF(K71="Zone 5 (40-50km)",6.43,"0"))))))+IF(L71="Zone 1A (0-5km)",0.63,IF(L71="Zone 1B (5-10km)",1.36,IF(L71="Zone 2 (10-20km)",2.68,IF(L71="Zone 3 (20-30km)",3.88,IF(L71="Zone 4 (30-40km)",4.92,IF(L71="Zone 5 (40-50km)",6.43,"0"))))))+IF(M71="Zone 1A (0-5km)",0.63,IF(M71="Zone 1B (5-10km)",1.36,IF(M71="Zone 2 (10-20km)",2.68,IF(M71="Zone 3 (20-30km)",3.88,IF(M71="Zone 4 (30-40km)",4.92, IF(M71="Zone 5 (40-50km)",6.43,"0"))))))</f>
        <v>0</v>
      </c>
      <c r="J97" s="85">
        <f>SUM(I97,I146,I196,I246,I296,)</f>
        <v>0</v>
      </c>
      <c r="L97" s="105" t="s">
        <v>15</v>
      </c>
      <c r="M97" s="84"/>
      <c r="N97" s="85">
        <f t="shared" ref="N97:N108" si="1">SUM(M97,M156,M215,M274,M333)</f>
        <v>0</v>
      </c>
      <c r="P97" s="135" t="s">
        <v>15</v>
      </c>
      <c r="R97" s="109"/>
      <c r="W97" s="134"/>
    </row>
    <row r="98" spans="1:23" ht="15.75" thickBot="1">
      <c r="A98" s="43"/>
      <c r="B98" s="31"/>
      <c r="C98" s="32"/>
      <c r="D98" s="32"/>
      <c r="E98" s="32"/>
      <c r="F98" s="33"/>
      <c r="H98" s="105" t="s">
        <v>17</v>
      </c>
      <c r="I98" s="84"/>
      <c r="J98" s="85"/>
      <c r="L98" s="105" t="s">
        <v>16</v>
      </c>
      <c r="M98" s="84"/>
      <c r="N98" s="85">
        <f t="shared" si="1"/>
        <v>0</v>
      </c>
      <c r="P98" s="135" t="s">
        <v>16</v>
      </c>
      <c r="R98" s="109"/>
      <c r="W98" s="134"/>
    </row>
    <row r="99" spans="1:23" ht="15.75" thickBot="1">
      <c r="A99" s="43"/>
      <c r="B99" s="10"/>
      <c r="C99" s="11"/>
      <c r="D99" s="11"/>
      <c r="E99" s="11"/>
      <c r="F99" s="12"/>
      <c r="H99" s="118" t="s">
        <v>14</v>
      </c>
      <c r="I99" s="84">
        <f>IF(I72="Zone 1A (0-5km)",0.63,IF(I72="Zone 1B (5-10km)",1.36,IF(I72="Zone 2 (10-20km)",2.68,IF(I72="Zone 3 (20-30km)",3.88,IF(I72="Zone 4 (30-40km)",4.92,IF(I72="Zone 5 (40-50km)",6.43,"0"))))))+IF(J72="Zone 1A (0-5km)",0.63,IF(J72="Zone 1B (5-10km)",1.36,IF(J72="Zone 2 (10-20km)",2.68,IF(J72="Zone 3 (20-30km)",3.88,IF(J72="Zone 4 (30-40km)",4.92,IF(J72="Zone 5 (40-50km)",6.43,"0"))))))+IF(K72="Zone 1A (0-5km)",0.63,IF(K72="Zone 1B (5-10km)",1.36,IF(K72="Zone 2 (10-20km)",2.68,IF(K72="Zone 3 (20-30km)",3.88,IF(K72="Zone 4 (30-40km)",4.92,IF(K72="Zone 5 (40-50km)",6.43,"0"))))))+IF(L72="Zone 1A (0-5km)",0.63,IF(L72="Zone 1B (5-10km)",1.36,IF(L72="Zone 2 (10-20km)",2.68,IF(L72="Zone 3 (20-30km)",3.88,IF(L72="Zone 4 (30-40km)",4.92,IF(L72="Zone 5 (40-50km)",6.43,"0"))))))+IF(M72="Zone 1A (0-5km)",0.63,IF(M72="Zone 1B (5-10km)",1.36,IF(M72="Zone 2 (10-20km)",2.68,IF(M72="Zone 3 (20-30km)",3.88,IF(M72="Zone 4 (30-40km)",4.92,IF(M72="Zone 5 (40-50km)",6.43,"0"))))))</f>
        <v>0</v>
      </c>
      <c r="J99" s="85">
        <f>SUM(I99,I147,I197,I247,I297,)</f>
        <v>0</v>
      </c>
      <c r="L99" s="105" t="s">
        <v>17</v>
      </c>
      <c r="M99" s="84"/>
      <c r="N99" s="85">
        <f t="shared" si="1"/>
        <v>0</v>
      </c>
      <c r="P99" s="135" t="s">
        <v>17</v>
      </c>
      <c r="R99" s="109"/>
      <c r="W99" s="134"/>
    </row>
    <row r="100" spans="1:23" ht="15.75" thickBot="1">
      <c r="A100" s="43"/>
      <c r="B100" s="10"/>
      <c r="C100" s="11"/>
      <c r="D100" s="11"/>
      <c r="E100" s="11"/>
      <c r="F100" s="12"/>
      <c r="H100" s="118" t="s">
        <v>44</v>
      </c>
      <c r="I100" s="84"/>
      <c r="J100" s="85"/>
      <c r="L100" s="118" t="s">
        <v>14</v>
      </c>
      <c r="M100" s="84"/>
      <c r="N100" s="85">
        <f t="shared" si="1"/>
        <v>0</v>
      </c>
      <c r="P100" s="136" t="s">
        <v>14</v>
      </c>
      <c r="R100" s="109"/>
      <c r="W100" s="134"/>
    </row>
    <row r="101" spans="1:23" ht="15.75" thickBot="1">
      <c r="A101" s="44"/>
      <c r="B101" s="14"/>
      <c r="C101" s="15"/>
      <c r="D101" s="15"/>
      <c r="E101" s="15"/>
      <c r="F101" s="16"/>
      <c r="H101" s="118" t="s">
        <v>45</v>
      </c>
      <c r="I101" s="84">
        <f>IF(I73="Zone 1A (0-5km)",0.63,IF(I73="Zone 1B (5-10km)",1.36,IF(I73="Zone 2 (10-20km)",2.68,IF(I73="Zone 3 (20-30km)",3.88,IF(I73="Zone 4 (30-40km)",4.92,IF(I73="Zone 5 (40-50km)",6.43,"0"))))))+IF(J73="Zone 1A (0-5km)",0.63,IF(J73="Zone 1B (5-10km)",1.36,IF(J73="Zone 2 (10-20km)",2.68,IF(J73="Zone 3 (20-30km)",3.88,IF(J73="Zone 4 (30-40km)",4.92,IF(J73="Zone 5 (40-50km)",6.43,"0"))))))+IF(K73="Zone 1A (0-5km)",0.63,IF(K73="Zone 1B (5-10km)",1.36,IF(K73="Zone 2 (10-20km)",2.68,IF(K73="Zone 3 (20-30km)",3.88,IF(K73="Zone 4 (30-40km)",4.92,IF(K73="Zone 5 (40-50km)",6.43,"0"))))))+IF(L73="Zone 1A (0-5km)",0.63,IF(L73="Zone 1B (5-10km)",1.36,IF(L73="Zone 2 (10-20km)",2.68,IF(L73="Zone 3 (20-30km)",3.88,IF(L73="Zone 4 (30-40km)",4.92,IF(L73="Zone 5 (40-50km)",6.43,"0"))))))+IF(M73="Zone 1A (0-5km)",0.63,IF(M73="Zone 1B (5-10km)",1.36,IF(M73="Zone 2 (10-20km)",2.68,IF(M73="Zone 3 (20-30km)",3.88,IF(M73="Zone 4 (30-40km)",4.92,IF(M73="Zone 5 (40-50km)",6.43,"0"))))))</f>
        <v>0</v>
      </c>
      <c r="J101" s="85">
        <f>SUM(I101,I148,I198,I248,I298,)</f>
        <v>0</v>
      </c>
      <c r="L101" s="118" t="s">
        <v>44</v>
      </c>
      <c r="M101" s="84"/>
      <c r="N101" s="85">
        <f t="shared" si="1"/>
        <v>0</v>
      </c>
      <c r="P101" s="136" t="s">
        <v>44</v>
      </c>
      <c r="R101" s="109"/>
      <c r="W101" s="134"/>
    </row>
    <row r="102" spans="1:23" ht="15.75" thickBot="1">
      <c r="A102" s="45" t="s">
        <v>6</v>
      </c>
      <c r="B102" s="6"/>
      <c r="C102" s="7"/>
      <c r="D102" s="7"/>
      <c r="E102" s="7"/>
      <c r="F102" s="8"/>
      <c r="H102" s="118" t="s">
        <v>40</v>
      </c>
      <c r="I102" s="84">
        <f>IF(I75="Zone 1A (0-5km)",0.63,IF(I75="Zone 1B (5-10km)",1.36,IF(I75="Zone 2 (10-20km)",2.68,IF(I75="Zone 3 (20-30km)",3.88,IF(I75="Zone 4 (30-40km)",4.92,IF(I75="Zone 5 (40-50km)",6.43,"0"))))))+IF(J75="Zone 1A (0-5km)",0.63,IF(J75="Zone 1B (5-10km)",1.36,IF(J75="Zone 2 (10-20km)",2.68,IF(J75="Zone 3 (20-30km)",3.88,IF(J75="Zone 4 (30-40km)",4.92,IF(J75="Zone 5 (40-50km)",6.43,"0"))))))+IF(K75="Zone 1A (0-5km)",0.63,IF(K75="Zone 1B (5-10km)",1.36,IF(K75="Zone 2 (10-20km)",2.68,IF(K75="Zone 3 (20-30km)",3.88,IF(K75="Zone 4 (30-40km)",4.92,IF(K75="Zone 5 (40-50km)",6.43,"0"))))))+IF(L75="Zone 1A (0-5km)",0.63,IF(L75="Zone 1B (5-10km)",1.36,IF(L75="Zone 2 (10-20km)",2.68,IF(L75="Zone 3 (20-30km)",3.88,IF(L75="Zone 4 (30-40km)",4.92,IF(L75="Zone 5 (40-50km)",6.43,"0"))))))+IF(M75="Zone 1A (0-5km)",0.63,IF(M75="Zone 1B (5-10km)",1.36,IF(M75="Zone 2 (10-20km)",2.68,IF(M75="Zone 3 (20-30km)",3.88,IF(M75="Zone 4 (30-40km)",4.92,IF(M75="Zone 5 (40-50km)",6.43,"0"))))))</f>
        <v>0</v>
      </c>
      <c r="J102" s="85">
        <f>SUM(I102,I149,I199,I249,I299,)</f>
        <v>0</v>
      </c>
      <c r="L102" s="118" t="s">
        <v>45</v>
      </c>
      <c r="M102" s="84"/>
      <c r="N102" s="85">
        <f t="shared" si="1"/>
        <v>0</v>
      </c>
      <c r="P102" s="136" t="s">
        <v>45</v>
      </c>
      <c r="R102" s="109"/>
      <c r="W102" s="134"/>
    </row>
    <row r="103" spans="1:23" ht="15.75" thickBot="1">
      <c r="A103" s="46"/>
      <c r="B103" s="10"/>
      <c r="C103" s="11"/>
      <c r="D103" s="11"/>
      <c r="E103" s="11"/>
      <c r="F103" s="12"/>
      <c r="H103" s="118" t="s">
        <v>24</v>
      </c>
      <c r="I103" s="84">
        <f>IF(I76="Zone 1A (0-5km)",0.63,IF(I76="Zone 1B (5-10km)",1.36,IF(I76="Zone 2 (10-20km)",2.68,IF(I76="Zone 3 (20-30km)",3.88,IF(I76="Zone 4 (30-40km)",4.92,IF(I76="Zone 5 (40-50km)",6.43,"0"))))))+IF(J76="Zone 1A (0-5km)",0.63,IF(J76="Zone 1B (5-10km)",1.36,IF(J76="Zone 2 (10-20km)",2.68,IF(J76="Zone 3 (20-30km)",3.88,IF(J76="Zone 4 (30-40km)",4.92,IF(J76="Zone 5 (40-50km)",6.43,"0"))))))+IF(K76="Zone 1A (0-5km)",0.63,IF(K76="Zone 1B (5-10km)",1.36,IF(K76="Zone 2 (10-20km)",2.68,IF(K76="Zone 3 (20-30km)",3.88,IF(K76="Zone 4 (30-40km)",4.92,IF(K76="Zone 5 (40-50km)",6.43,"0"))))))+IF(L76="Zone 1A (0-5km)",0.63,IF(L76="Zone 1B (5-10km)",1.36,IF(L76="Zone 2 (10-20km)",2.68,IF(L76="Zone 3 (20-30km)",3.88,IF(L76="Zone 4 (30-40km)",4.92,IF(L76="Zone 5 (40-50km)",6.43,"0"))))))+IF(M76="Zone 1A (0-5km)",0.63,IF(M76="Zone 1B (5-10km)",1.36,IF(M76="Zone 2 (10-20km)",2.68,IF(M76="Zone 3 (20-30km)",3.88,IF(M76="Zone 4 (30-40km)",4.92,IF(M76="Zone 5 (40-50km)",6.43,"0"))))))</f>
        <v>0</v>
      </c>
      <c r="J103" s="85">
        <f>SUM(I103,I150,I200,I250,I300,)</f>
        <v>0</v>
      </c>
      <c r="L103" s="105" t="s">
        <v>32</v>
      </c>
      <c r="M103" s="84"/>
      <c r="N103" s="85">
        <f t="shared" si="1"/>
        <v>0</v>
      </c>
      <c r="P103" s="135" t="s">
        <v>32</v>
      </c>
      <c r="R103" s="109"/>
      <c r="W103" s="134"/>
    </row>
    <row r="104" spans="1:23" ht="15.75" thickBot="1">
      <c r="A104" s="46"/>
      <c r="B104" s="10"/>
      <c r="C104" s="11"/>
      <c r="D104" s="11"/>
      <c r="E104" s="11"/>
      <c r="F104" s="12"/>
      <c r="H104" s="118" t="s">
        <v>41</v>
      </c>
      <c r="I104" s="84">
        <f>IF(I77="Zone 1A (0-5km)",0.63,IF(I77="Zone 1B (5-10km)",1.36,IF(I77="Zone 2 (10-20km)",2.68,IF(I77="Zone 3 (20-30km)",3.88,IF(I77="Zone 4 (30-40km)",4.92,IF(I77="Zone 5 (40-50km)",6.43,"0"))))))+IF(J77="Zone 1A (0-5km)",0.63,IF(J77="Zone 1B (5-10km)",1.36,IF(J77="Zone 2 (10-20km)",2.68,IF(J77="Zone 3 (20-30km)",3.88,IF(J77="Zone 4 (30-40km)",4.92,IF(J77="Zone 5 (40-50km)",6.43,"0"))))))+IF(K77="Zone 1A (0-5km)",0.63,IF(K77="Zone 1B (5-10km)",1.36,IF(K77="Zone 2 (10-20km)",2.68,IF(K77="Zone 3 (20-30km)",3.88,IF(K77="Zone 4 (30-40km)",4.92,IF(K77="Zone 5 (40-50km)",6.43,"0"))))))+IF(L77="Zone 1A (0-5km)",0.63,IF(L77="Zone 1B (5-10km)",1.36,IF(L77="Zone 2 (10-20km)",2.68,IF(L77="Zone 3 (20-30km)",3.88,IF(L77="Zone 4 (30-40km)",4.92,IF(L77="Zone 5 (40-50km)",6.43,"0"))))))+IF(M77="Zone 1A (0-5km)",0.63,IF(M77="Zone 1B (5-10km)",1.36,IF(M77="Zone 2 (10-20km)",2.68,IF(M77="Zone 3 (20-30km)",3.88,IF(M77="Zone 4 (30-40km)",4.92,IF(M77="Zone 5 (40-50km)",6.43,"0"))))))</f>
        <v>0</v>
      </c>
      <c r="J104" s="85">
        <f>SUM(I104,I151,I201,I251,I301,)</f>
        <v>0</v>
      </c>
      <c r="L104" s="118" t="s">
        <v>40</v>
      </c>
      <c r="M104" s="84"/>
      <c r="N104" s="85">
        <f t="shared" si="1"/>
        <v>0</v>
      </c>
      <c r="P104" s="136" t="s">
        <v>40</v>
      </c>
      <c r="R104" s="109"/>
      <c r="W104" s="134"/>
    </row>
    <row r="105" spans="1:23" ht="15.75" thickBot="1">
      <c r="A105" s="46"/>
      <c r="B105" s="10"/>
      <c r="C105" s="11"/>
      <c r="D105" s="11"/>
      <c r="E105" s="11"/>
      <c r="F105" s="12"/>
      <c r="H105" s="118" t="s">
        <v>42</v>
      </c>
      <c r="I105" s="84"/>
      <c r="J105" s="85"/>
      <c r="L105" s="118" t="s">
        <v>24</v>
      </c>
      <c r="M105" s="84"/>
      <c r="N105" s="85">
        <f t="shared" si="1"/>
        <v>0</v>
      </c>
      <c r="P105" s="136" t="s">
        <v>24</v>
      </c>
      <c r="R105" s="109"/>
      <c r="W105" s="134"/>
    </row>
    <row r="106" spans="1:23" ht="15.75" thickBot="1">
      <c r="A106" s="47"/>
      <c r="B106" s="14"/>
      <c r="C106" s="15"/>
      <c r="D106" s="15"/>
      <c r="E106" s="15"/>
      <c r="F106" s="16"/>
      <c r="H106" s="118" t="s">
        <v>28</v>
      </c>
      <c r="I106" s="84">
        <f>IF(I79="Zone 1A (0-5km)",0.63,IF(I79="Zone 1B (5-10km)",1.36,IF(I79="Zone 2 (10-20km)",2.68,IF(I79="Zone 3 (20-30km)",3.88,IF(I79="Zone 4 (30-40km)",4.92,IF(I79="Zone 5 (40-50km)",6.43,"0"))))))+IF(J79="Zone 1A (0-5km)",0.63,IF(J79="Zone 1B (5-10km)",1.36,IF(J79="Zone 2 (10-20km)",2.68,IF(J79="Zone 3 (20-30km)",3.88,IF(J79="Zone 4 (30-40km)",4.92,IF(J79="Zone 5 (40-50km)",6.43,"0"))))))+IF(K79="Zone 1A (0-5km)",0.63,IF(K79="Zone 1B (5-10km)",1.36,IF(K79="Zone 2 (10-20km)",2.68,IF(K79="Zone 3 (20-30km)",3.88,IF(K79="Zone 4 (30-40km)",4.92,IF(K79="Zone 5 (40-50km)",6.43,"0"))))))+IF(L79="Zone 1A (0-5km)",0.63,IF(L79="Zone 1B (5-10km)",1.36,IF(L79="Zone 2 (10-20km)",2.68,IF(L79="Zone 3 (20-30km)",3.88,IF(L79="Zone 4 (30-40km)",4.92,IF(L79="Zone 5 (40-50km)",6.43,"0"))))))+IF(M79="Zone 1A (0-5km)",0.63,IF(M79="Zone 1B (5-10km)",1.36,IF(M79="Zone 2 (10-20km)",2.68,IF(M79="Zone 3 (20-30km)",3.88,IF(M79="Zone 4 (30-40km)",4.92,IF(M79="Zone 5 (40-50km)",6.43,"0"))))))</f>
        <v>0</v>
      </c>
      <c r="J106" s="85">
        <f>SUM(I106,I152,I202,I252,I302,)</f>
        <v>0</v>
      </c>
      <c r="L106" s="118" t="s">
        <v>41</v>
      </c>
      <c r="M106" s="84"/>
      <c r="N106" s="85">
        <f t="shared" si="1"/>
        <v>0</v>
      </c>
      <c r="P106" s="136" t="s">
        <v>41</v>
      </c>
      <c r="R106" s="109"/>
      <c r="W106" s="134"/>
    </row>
    <row r="107" spans="1:23" ht="15.75" thickBot="1">
      <c r="A107" s="22" t="s">
        <v>6</v>
      </c>
      <c r="B107" s="6"/>
      <c r="C107" s="7"/>
      <c r="D107" s="7"/>
      <c r="E107" s="7"/>
      <c r="F107" s="8"/>
      <c r="H107" s="105"/>
      <c r="I107" s="84">
        <f>IF(I80="Zone 1A (0-5km)",0.63,IF(I80="Zone 1B (5-10km)",1.36,IF(I80="Zone 2 (10-20km)",2.68,IF(I80="Zone 3 (20-30km)",3.88,IF(I80="Zone 4 (30-40km)",4.92,IF(I80="Zone 5 (40-50km)",6.43,"0"))))))+IF(J80="Zone 1A (0-5km)",0.63,IF(J80="Zone 1B (5-10km)",1.36,IF(J80="Zone 2 (10-20km)",2.68,IF(J80="Zone 3 (20-30km)",3.88,IF(J80="Zone 4 (30-40km)",4.92,IF(J80="Zone 5 (40-50km)",6.43,"0"))))))+IF(K80="Zone 1A (0-5km)",0.63,IF(K80="Zone 1B (5-10km)",1.36,IF(K80="Zone 2 (10-20km)",2.68,IF(K80="Zone 3 (20-30km)",3.88,IF(K80="Zone 4 (30-40km)",4.92,IF(K80="Zone 5 (40-50km)",6.43,"0"))))))+IF(L80="Zone 1A (0-5km)",0.63,IF(L80="Zone 1B (5-10km)",1.36,IF(L80="Zone 2 (10-20km)",2.68,IF(L80="Zone 3 (20-30km)",3.88,IF(L80="Zone 4 (30-40km)",4.92,IF(L80="Zone 5 (40-50km)",6.43,"0"))))))+IF(M80="Zone 1A (0-5km)",0.63,IF(M80="Zone 1B (5-10km)",1.36,IF(M80="Zone 2 (10-20km)",2.68,IF(M80="Zone 3 (20-30km)",3.88,IF(M80="Zone 4 (30-40km)",4.92,IF(M80="Zone 5 (40-50km)",6.43,"0"))))))</f>
        <v>0</v>
      </c>
      <c r="J107" s="85">
        <f>SUM(I107,I153,I203,I253,I303,)</f>
        <v>0</v>
      </c>
      <c r="L107" s="118" t="s">
        <v>42</v>
      </c>
      <c r="M107" s="84"/>
      <c r="N107" s="85">
        <f t="shared" si="1"/>
        <v>0</v>
      </c>
      <c r="P107" s="136" t="s">
        <v>42</v>
      </c>
      <c r="Q107" s="76"/>
      <c r="R107" s="72"/>
      <c r="W107" s="134"/>
    </row>
    <row r="108" spans="1:23" ht="15.75" thickBot="1">
      <c r="A108" s="23"/>
      <c r="B108" s="10"/>
      <c r="C108" s="11"/>
      <c r="D108" s="11"/>
      <c r="E108" s="11"/>
      <c r="F108" s="12"/>
      <c r="H108" s="105"/>
      <c r="I108" s="84">
        <f>IF(I81="Zone 1A (0-5km)",0.63,IF(I81="Zone 1B (5-10km)",1.36,IF(I81="Zone 2 (10-20km)",2.68,IF(I81="Zone 3 (20-30km)",3.88,IF(I81="Zone 4 (30-40km)",4.92,IF(I81="Zone 5 (40-50km)",6.43,"0"))))))+IF(J81="Zone 1A (0-5km)",0.63,IF(J81="Zone 1B (5-10km)",1.36,IF(J81="Zone 2 (10-20km)",2.68,IF(J81="Zone 3 (20-30km)",3.88,IF(J81="Zone 4 (30-40km)",4.92,IF(J81="Zone 5 (40-50km)",6.43,"0"))))))+IF(K81="Zone 1A (0-5km)",0.63,IF(K81="Zone 1B (5-10km)",1.36,IF(K81="Zone 2 (10-20km)",2.68,IF(K81="Zone 3 (20-30km)",3.88,IF(K81="Zone 4 (30-40km)",4.92,IF(K81="Zone 5 (40-50km)",6.43,"0"))))))+IF(L81="Zone 1A (0-5km)",0.63,IF(L81="Zone 1B (5-10km)",1.36,IF(L81="Zone 2 (10-20km)",2.68,IF(L81="Zone 3 (20-30km)",3.88,IF(L81="Zone 4 (30-40km)",4.92,IF(L81="Zone 5 (40-50km)",6.43,"0"))))))+IF(M81="Zone 1A (0-5km)",0.63,IF(M81="Zone 1B (5-10km)",1.36,IF(M81="Zone 2 (10-20km)",2.68,IF(M81="Zone 3 (20-30km)",3.88,IF(M81="Zone 4 (30-40km)",4.92,IF(M81="Zone 5 (40-50km)",6.43,"0"))))))</f>
        <v>0</v>
      </c>
      <c r="J108" s="85">
        <f>SUM(I108,I154,I204,I254,I304,)</f>
        <v>0</v>
      </c>
      <c r="L108" s="118" t="s">
        <v>28</v>
      </c>
      <c r="M108" s="84"/>
      <c r="N108" s="85">
        <f t="shared" si="1"/>
        <v>0</v>
      </c>
      <c r="P108" s="136" t="s">
        <v>28</v>
      </c>
      <c r="R108" s="72"/>
      <c r="W108" s="134"/>
    </row>
    <row r="109" spans="1:23" ht="15.75" thickBot="1">
      <c r="A109" s="23"/>
      <c r="B109" s="10"/>
      <c r="C109" s="11"/>
      <c r="D109" s="11"/>
      <c r="E109" s="11"/>
      <c r="F109" s="12"/>
      <c r="H109" s="84"/>
      <c r="I109" s="84">
        <f>IF(I82="Zone 1A (0-5km)",0.63,IF(I82="Zone 1B (5-10km)",1.36,IF(I82="Zone 2 (10-20km)",2.68,IF(I82="Zone 3 (20-30km)",3.88,IF(I82="Zone 4 (30-40km)",4.92,IF(I82="Zone 5 (40-50km)",6.43,"0"))))))+IF(J82="Zone 1A (0-5km)",0.63,IF(J82="Zone 1B (5-10km)",1.36,IF(J82="Zone 2 (10-20km)",2.68,IF(J82="Zone 3 (20-30km)",3.88,IF(J82="Zone 4 (30-40km)",4.92,IF(J82="Zone 5 (40-50km)",6.43,"0"))))))+IF(K82="Zone 1A (0-5km)",0.63,IF(K82="Zone 1B (5-10km)",1.36,IF(K82="Zone 2 (10-20km)",2.68,IF(K82="Zone 3 (20-30km)",3.88,IF(K82="Zone 4 (30-40km)",4.92,IF(K82="Zone 5 (40-50km)",6.43,"0"))))))+IF(L82="Zone 1A (0-5km)",0.63,IF(L82="Zone 1B (5-10km)",1.36,IF(L82="Zone 2 (10-20km)",2.68,IF(L82="Zone 3 (20-30km)",3.88,IF(L82="Zone 4 (30-40km)",4.92,IF(L82="Zone 5 (40-50km)",6.43,"0"))))))+IF(M82="Zone 1A (0-5km)",0.63,IF(M82="Zone 1B (5-10km)",1.36,IF(M82="Zone 2 (10-20km)",2.68,IF(M82="Zone 3 (20-30km)",3.88,IF(M82="Zone 4 (30-40km)",4.92,IF(M82="Zone 5 (40-50km)",6.43,"0"))))))</f>
        <v>0</v>
      </c>
      <c r="J109" s="85">
        <f>SUM(I109,I155,I205,I255,I305,)</f>
        <v>0</v>
      </c>
      <c r="L109" s="84"/>
      <c r="M109" s="84"/>
      <c r="N109" s="85"/>
      <c r="P109" s="121"/>
      <c r="R109" s="72"/>
      <c r="W109" s="134"/>
    </row>
    <row r="110" spans="1:23" ht="15.75" thickBot="1">
      <c r="A110" s="23"/>
      <c r="B110" s="10"/>
      <c r="C110" s="11"/>
      <c r="D110" s="11"/>
      <c r="E110" s="11"/>
      <c r="F110" s="12"/>
      <c r="H110" s="88"/>
      <c r="I110" s="84">
        <f>IF(I83="Zone 1A (0-5km)",0.63,IF(I83="Zone 1B (5-10km)",1.36,IF(I83="Zone 2 (10-20km)",2.68,IF(I83="Zone 3 (20-30km)",3.88,IF(I83="Zone 4 (30-40km)",4.92,IF(I83="Zone 5 (40-50km)",6.43,"0"))))))+IF(J83="Zone 1A (0-5km)",0.63,IF(J83="Zone 1B (5-10km)",1.36,IF(J83="Zone 2 (10-20km)",2.68,IF(J83="Zone 3 (20-30km)",3.88,IF(J83="Zone 4 (30-40km)",4.92,IF(J83="Zone 5 (40-50km)",6.43,"0"))))))+IF(K83="Zone 1A (0-5km)",0.63,IF(K83="Zone 1B (5-10km)",1.36,IF(K83="Zone 2 (10-20km)",2.68,IF(K83="Zone 3 (20-30km)",3.88,IF(K83="Zone 4 (30-40km)",4.92,IF(K83="Zone 5 (40-50km)",6.43,"0"))))))+IF(L83="Zone 1A (0-5km)",0.63,IF(L83="Zone 1B (5-10km)",1.36,IF(L83="Zone 2 (10-20km)",2.68,IF(L83="Zone 3 (20-30km)",3.88,IF(L83="Zone 4 (30-40km)",4.92,IF(L83="Zone 5 (40-50km)",6.43,"0"))))))+IF(M83="Zone 1A (0-5km)",0.63,IF(M83="Zone 1B (5-10km)",1.36,IF(M83="Zone 2 (10-20km)",2.68,IF(M83="Zone 3 (20-30km)",3.88,IF(M83="Zone 4 (30-40km)",4.92,IF(M83="Zone 5 (40-50km)",6.43,"0"))))))</f>
        <v>0</v>
      </c>
      <c r="J110" s="105">
        <f>SUM(I110,I156,I206,I256,I306,)</f>
        <v>0</v>
      </c>
      <c r="L110" s="88"/>
      <c r="M110" s="84"/>
      <c r="N110" s="105"/>
      <c r="P110" s="121"/>
      <c r="W110" s="134"/>
    </row>
    <row r="111" spans="1:23" ht="15.75" thickBot="1">
      <c r="A111" s="25"/>
      <c r="B111" s="14"/>
      <c r="C111" s="15"/>
      <c r="D111" s="15"/>
      <c r="E111" s="15"/>
      <c r="F111" s="16"/>
      <c r="H111" s="88"/>
      <c r="I111" s="84">
        <f>IF(I84="Zone 1A (0-5km)",0.63,IF(I84="Zone 1B (5-10km)",1.36,IF(I84="Zone 2 (10-20km)",2.68,IF(I84="Zone 3 (20-30km)",3.88,IF(I84="Zone 4 (30-40km)",4.92,IF(I84="Zone 5 (40-50km)",6.43,"0"))))))+IF(J84="Zone 1A (0-5km)",0.63,IF(J84="Zone 1B (5-10km)",1.36,IF(J84="Zone 2 (10-20km)",2.68,IF(J84="Zone 3 (20-30km)",3.88,IF(J84="Zone 4 (30-40km)",4.92,IF(J84="Zone 5 (40-50km)",6.43,"0"))))))+IF(K84="Zone 1A (0-5km)",0.63,IF(K84="Zone 1B (5-10km)",1.36,IF(K84="Zone 2 (10-20km)",2.68,IF(K84="Zone 3 (20-30km)",3.88,IF(K84="Zone 4 (30-40km)",4.92,IF(K84="Zone 5 (40-50km)",6.43,"0"))))))+IF(L84="Zone 1A (0-5km)",0.63,IF(L84="Zone 1B (5-10km)",1.36,IF(L84="Zone 2 (10-20km)",2.68,IF(L84="Zone 3 (20-30km)",3.88,IF(L84="Zone 4 (30-40km)",4.92,IF(L84="Zone 5 (40-50km)",6.43,"0"))))))+IF(M84="Zone 1A (0-5km)",0.63,IF(M84="Zone 1B (5-10km)",1.36,IF(M84="Zone 2 (10-20km)",2.68,IF(M84="Zone 3 (20-30km)",3.88,IF(M84="Zone 4 (30-40km)",4.92,IF(M84="Zone 5 (40-50km)",6.43,"0"))))))</f>
        <v>0</v>
      </c>
      <c r="J111" s="105">
        <f>SUM(I111,I157,I207,I257,I307,)</f>
        <v>0</v>
      </c>
      <c r="L111" s="88"/>
      <c r="M111" s="84"/>
      <c r="N111" s="105"/>
      <c r="P111" s="121"/>
      <c r="W111" s="134"/>
    </row>
    <row r="112" spans="1:23" ht="15.75" thickBot="1">
      <c r="A112" s="48" t="s">
        <v>6</v>
      </c>
      <c r="B112" s="6"/>
      <c r="C112" s="7"/>
      <c r="D112" s="7"/>
      <c r="E112" s="7"/>
      <c r="F112" s="8"/>
      <c r="H112" s="88"/>
      <c r="I112" s="84">
        <f>IF(I85="Zone 1A (0-5km)",0.63,IF(I85="Zone 1B (5-10km)",1.36,IF(I85="Zone 2 (10-20km)",2.68,IF(I85="Zone 3 (20-30km)",3.88,IF(I85="Zone 4 (30-40km)",4.92,IF(I85="Zone 5 (40-50km)",6.43,"0"))))))+IF(J85="Zone 1A (0-5km)",0.63,IF(J85="Zone 1B (5-10km)",1.36,IF(J85="Zone 2 (10-20km)",2.68,IF(J85="Zone 3 (20-30km)",3.88,IF(J85="Zone 4 (30-40km)",4.92,IF(J85="Zone 5 (40-50km)",6.43,"0"))))))+IF(K85="Zone 1A (0-5km)",0.63,IF(K85="Zone 1B (5-10km)",1.36,IF(K85="Zone 2 (10-20km)",2.68,IF(K85="Zone 3 (20-30km)",3.88,IF(K85="Zone 4 (30-40km)",4.92,IF(K85="Zone 5 (40-50km)",6.43,"0"))))))+IF(L85="Zone 1A (0-5km)",0.63,IF(L85="Zone 1B (5-10km)",1.36,IF(L85="Zone 2 (10-20km)",2.68,IF(L85="Zone 3 (20-30km)",3.88,IF(L85="Zone 4 (30-40km)",4.92,IF(L85="Zone 5 (40-50km)",6.43,"0"))))))+IF(M85="Zone 1A (0-5km)",0.63,IF(M85="Zone 1B (5-10km)",1.36,IF(M85="Zone 2 (10-20km)",2.68,IF(M85="Zone 3 (20-30km)",3.88,IF(M85="Zone 4 (30-40km)",4.92,IF(M85="Zone 5 (40-50km)",6.43,"0"))))))</f>
        <v>0</v>
      </c>
      <c r="J112" s="105">
        <f>SUM(I112,I158,I208,I258,I308,)</f>
        <v>0</v>
      </c>
      <c r="L112" s="88"/>
      <c r="M112" s="84"/>
      <c r="N112" s="105"/>
      <c r="P112" s="121"/>
      <c r="W112" s="134"/>
    </row>
    <row r="113" spans="1:23" ht="15.75" thickBot="1">
      <c r="A113" s="49"/>
      <c r="B113" s="10"/>
      <c r="C113" s="11"/>
      <c r="D113" s="11"/>
      <c r="E113" s="11"/>
      <c r="F113" s="12"/>
      <c r="H113" s="88"/>
      <c r="I113" s="84">
        <f>IF(I86="Zone 1A (0-5km)",0.63,IF(I86="Zone 1B (5-10km)",1.36,IF(I86="Zone 2 (10-20km)",2.68,IF(I86="Zone 3 (20-30km)",3.88,IF(I86="Zone 4 (30-40km)",4.92,IF(I86="Zone 5 (40-50km)",6.43,"0"))))))+IF(J86="Zone 1A (0-5km)",0.63,IF(J86="Zone 1B (5-10km)",1.36,IF(J86="Zone 2 (10-20km)",2.68,IF(J86="Zone 3 (20-30km)",3.88,IF(J86="Zone 4 (30-40km)",4.92,IF(J86="Zone 5 (40-50km)",6.43,"0"))))))+IF(K86="Zone 1A (0-5km)",0.63,IF(K86="Zone 1B (5-10km)",1.36,IF(K86="Zone 2 (10-20km)",2.68,IF(K86="Zone 3 (20-30km)",3.88,IF(K86="Zone 4 (30-40km)",4.92,IF(K86="Zone 5 (40-50km)",6.43,"0"))))))+IF(L86="Zone 1A (0-5km)",0.63,IF(L86="Zone 1B (5-10km)",1.36,IF(L86="Zone 2 (10-20km)",2.68,IF(L86="Zone 3 (20-30km)",3.88,IF(L86="Zone 4 (30-40km)",4.92,IF(L86="Zone 5 (40-50km)",6.43,"0"))))))+IF(M86="Zone 1A (0-5km)",0.63,IF(M86="Zone 1B (5-10km)",1.36,IF(M86="Zone 2 (10-20km)",2.68,IF(M86="Zone 3 (20-30km)",3.88,IF(M86="Zone 4 (30-40km)",4.92,IF(M86="Zone 5 (40-50km)",6.43,"0"))))))</f>
        <v>0</v>
      </c>
      <c r="J113" s="105">
        <f>SUM(I113,I159,I209,I259,I309,)</f>
        <v>0</v>
      </c>
      <c r="L113" s="88"/>
      <c r="M113" s="84"/>
      <c r="N113" s="105"/>
      <c r="P113" s="121"/>
      <c r="S113" s="58"/>
      <c r="T113" s="58"/>
      <c r="W113" s="134"/>
    </row>
    <row r="114" spans="1:23" ht="15.75" thickBot="1">
      <c r="A114" s="49"/>
      <c r="B114" s="10"/>
      <c r="C114" s="11"/>
      <c r="D114" s="11"/>
      <c r="E114" s="11"/>
      <c r="F114" s="12"/>
      <c r="H114" s="88"/>
      <c r="I114" s="84">
        <f>IF(I87="Zone 1A (0-5km)",0.63,IF(I87="Zone 1B (5-10km)",1.36,IF(I87="Zone 2 (10-20km)",2.68,IF(I87="Zone 3 (20-30km)",3.88,IF(I87="Zone 4 (30-40km)",4.92,IF(I87="Zone 5 (40-50km)",6.43,"0"))))))+IF(J87="Zone 1A (0-5km)",0.63,IF(J87="Zone 1B (5-10km)",1.36,IF(J87="Zone 2 (10-20km)",2.68,IF(J87="Zone 3 (20-30km)",3.88,IF(J87="Zone 4 (30-40km)",4.92,IF(J87="Zone 5 (40-50km)",6.43,"0"))))))+IF(K87="Zone 1A (0-5km)",0.63,IF(K87="Zone 1B (5-10km)",1.36,IF(K87="Zone 2 (10-20km)",2.68,IF(K87="Zone 3 (20-30km)",3.88,IF(K87="Zone 4 (30-40km)",4.92,IF(K87="Zone 5 (40-50km)",6.43,"0"))))))+IF(L87="Zone 1A (0-5km)",0.63,IF(L87="Zone 1B (5-10km)",1.36,IF(L87="Zone 2 (10-20km)",2.68,IF(L87="Zone 3 (20-30km)",3.88,IF(L87="Zone 4 (30-40km)",4.92,IF(L87="Zone 5 (40-50km)",6.43,"0"))))))+IF(M87="Zone 1A (0-5km)",0.63,IF(M87="Zone 1B (5-10km)",1.36,IF(M87="Zone 2 (10-20km)",2.68,IF(M87="Zone 3 (20-30km)",3.88,IF(M87="Zone 4 (30-40km)",4.92,IF(M87="Zone 5 (40-50km)",6.43,"0"))))))</f>
        <v>0</v>
      </c>
      <c r="J114" s="105">
        <f>SUM(I114,I160,I210,I260,I310,)</f>
        <v>0</v>
      </c>
      <c r="L114" s="88"/>
      <c r="M114" s="84"/>
      <c r="N114" s="105"/>
      <c r="P114" s="121"/>
      <c r="S114" s="58"/>
      <c r="T114" s="58"/>
      <c r="W114" s="134"/>
    </row>
    <row r="115" spans="1:23" ht="15.75" thickBot="1">
      <c r="A115" s="49"/>
      <c r="B115" s="10"/>
      <c r="C115" s="11"/>
      <c r="D115" s="11"/>
      <c r="E115" s="11"/>
      <c r="F115" s="12"/>
      <c r="H115" s="88"/>
      <c r="I115" s="84">
        <f>IF(I88="Zone 1A (0-5km)",0.63,IF(I88="Zone 1B (5-10km)",1.36,IF(I88="Zone 2 (10-20km)",2.68,IF(I88="Zone 3 (20-30km)",3.88,IF(I88="Zone 4 (30-40km)",4.92,IF(I88="Zone 5 (40-50km)",6.43,"0"))))))+IF(J88="Zone 1A (0-5km)",0.63,IF(J88="Zone 1B (5-10km)",1.36,IF(J88="Zone 2 (10-20km)",2.68,IF(J88="Zone 3 (20-30km)",3.88,IF(J88="Zone 4 (30-40km)",4.92,IF(J88="Zone 5 (40-50km)",6.43,"0"))))))+IF(K88="Zone 1A (0-5km)",0.63,IF(K88="Zone 1B (5-10km)",1.36,IF(K88="Zone 2 (10-20km)",2.68,IF(K88="Zone 3 (20-30km)",3.88,IF(K88="Zone 4 (30-40km)",4.92,IF(K88="Zone 5 (40-50km)",6.43,"0"))))))+IF(L88="Zone 1A (0-5km)",0.63,IF(L88="Zone 1B (5-10km)",1.36,IF(L88="Zone 2 (10-20km)",2.68,IF(L88="Zone 3 (20-30km)",3.88,IF(L88="Zone 4 (30-40km)",4.92,IF(L88="Zone 5 (40-50km)",6.43,"0"))))))+IF(M88="Zone 1A (0-5km)",0.63,IF(M88="Zone 1B (5-10km)",1.36,IF(M88="Zone 2 (10-20km)",2.68,IF(M88="Zone 3 (20-30km)",3.88,IF(M88="Zone 4 (30-40km)",4.92,IF(M88="Zone 5 (40-50km)",6.43,"0"))))))</f>
        <v>0</v>
      </c>
      <c r="J115" s="105">
        <f>SUM(I115,I161,I211,I261,I311,)</f>
        <v>0</v>
      </c>
      <c r="L115" s="88"/>
      <c r="M115" s="84"/>
      <c r="N115" s="105"/>
      <c r="P115" s="121"/>
      <c r="W115" s="134"/>
    </row>
    <row r="116" spans="1:23" ht="15.75" thickBot="1">
      <c r="A116" s="50"/>
      <c r="B116" s="26"/>
      <c r="C116" s="27"/>
      <c r="D116" s="27"/>
      <c r="E116" s="27"/>
      <c r="F116" s="29"/>
      <c r="H116" s="88"/>
      <c r="I116" s="84">
        <f>IF(I89="Zone 1A (0-5km)",0.63,IF(I89="Zone 1B (5-10km)",1.36,IF(I89="Zone 2 (10-20km)",2.68,IF(I89="Zone 3 (20-30km)",3.88,IF(I89="Zone 4 (30-40km)",4.92,IF(I89="Zone 5 (40-50km)",6.43,"0"))))))+IF(J89="Zone 1A (0-5km)",0.63,IF(J89="Zone 1B (5-10km)",1.36,IF(J89="Zone 2 (10-20km)",2.68,IF(J89="Zone 3 (20-30km)",3.88,IF(J89="Zone 4 (30-40km)",4.92,IF(J89="Zone 5 (40-50km)",6.43,"0"))))))+IF(I93="Zone 1A (0-5km)",0.63,IF(I93="Zone 1B (5-10km)",1.36,IF(I93="Zone 2 (10-20km)",2.68,IF(I93="Zone 3 (20-30km)",3.88,IF(I93="Zone 4 (30-40km)",4.92,IF(I93="Zone 5 (40-50km)",6.43,"0"))))))+IF(J93="Zone 1A (0-5km)",0.63,IF(J93="Zone 1B (5-10km)",1.36,IF(J93="Zone 2 (10-20km)",2.68,IF(J93="Zone 3 (20-30km)",3.88,IF(J93="Zone 4 (30-40km)",4.92,IF(J93="Zone 5 (40-50km)",6.43,"0"))))))+IF(M89="Zone 1A (0-5km)",0.63,IF(M89="Zone 1B (5-10km)",1.36,IF(M89="Zone 2 (10-20km)",2.68,IF(M89="Zone 3 (20-30km)",3.88,IF(M89="Zone 4 (30-40km)",4.92,IF(M89="Zone 5 (40-50km)",6.43,"0"))))))</f>
        <v>0</v>
      </c>
      <c r="J116" s="105">
        <f>SUM(I116,I162,I212,I262,I312,)</f>
        <v>0</v>
      </c>
      <c r="L116" s="88"/>
      <c r="M116" s="84"/>
      <c r="N116" s="105"/>
      <c r="P116" s="121"/>
      <c r="W116" s="134"/>
    </row>
    <row r="117" spans="1:23">
      <c r="A117" s="57"/>
      <c r="B117" s="57"/>
      <c r="C117" s="57"/>
      <c r="D117" s="57"/>
      <c r="E117" s="57"/>
      <c r="F117" s="57"/>
      <c r="G117" s="57"/>
      <c r="H117" s="57"/>
      <c r="I117" s="57"/>
      <c r="J117" s="56"/>
      <c r="K117" s="56"/>
      <c r="L117" s="56"/>
      <c r="M117" s="57"/>
      <c r="N117" s="57"/>
      <c r="O117" s="57"/>
      <c r="P117" s="57"/>
      <c r="Q117" s="57"/>
      <c r="R117" s="57"/>
      <c r="S117" s="57"/>
      <c r="T117" s="57"/>
      <c r="U117" s="57"/>
      <c r="V117" s="57"/>
      <c r="W117" s="134"/>
    </row>
    <row r="118" spans="1:23" ht="15.75" thickBot="1">
      <c r="A118" s="134"/>
      <c r="B118" s="134"/>
      <c r="C118" s="134"/>
      <c r="D118" s="134"/>
      <c r="E118" s="134"/>
      <c r="F118" s="134"/>
      <c r="G118" s="134"/>
      <c r="H118" s="134"/>
      <c r="I118" s="134"/>
      <c r="J118" s="134"/>
      <c r="K118" s="134"/>
      <c r="L118" s="134"/>
      <c r="M118" s="134"/>
      <c r="N118" s="134"/>
      <c r="O118" s="134"/>
      <c r="P118" s="134"/>
      <c r="Q118" s="134"/>
      <c r="R118" s="134"/>
      <c r="S118" s="134"/>
      <c r="T118" s="134"/>
      <c r="U118" s="134"/>
      <c r="V118" s="134"/>
      <c r="W118" s="134"/>
    </row>
    <row r="119" spans="1:23">
      <c r="A119" s="124" t="s">
        <v>7</v>
      </c>
      <c r="B119" s="51"/>
      <c r="C119" s="51"/>
      <c r="D119" s="51"/>
      <c r="E119" s="51"/>
      <c r="F119" s="51"/>
      <c r="G119" s="51"/>
      <c r="H119" s="51"/>
      <c r="I119" s="51"/>
      <c r="J119" s="51"/>
      <c r="K119" s="51"/>
      <c r="L119" s="51"/>
      <c r="M119" s="51"/>
      <c r="N119" s="51"/>
      <c r="O119" s="51"/>
      <c r="P119" s="51"/>
      <c r="Q119" s="51"/>
      <c r="R119" s="51"/>
      <c r="S119" s="51"/>
      <c r="T119" s="52"/>
      <c r="W119" s="134"/>
    </row>
    <row r="120" spans="1:23" ht="15.75" thickBot="1">
      <c r="A120" s="53"/>
      <c r="B120" s="54"/>
      <c r="C120" s="54"/>
      <c r="D120" s="54"/>
      <c r="E120" s="54"/>
      <c r="F120" s="54"/>
      <c r="G120" s="54"/>
      <c r="H120" s="54"/>
      <c r="I120" s="54"/>
      <c r="J120" s="54"/>
      <c r="K120" s="54"/>
      <c r="L120" s="54"/>
      <c r="M120" s="54"/>
      <c r="N120" s="54"/>
      <c r="O120" s="54"/>
      <c r="P120" s="54"/>
      <c r="Q120" s="54"/>
      <c r="R120" s="54"/>
      <c r="S120" s="54"/>
      <c r="T120" s="55"/>
      <c r="W120" s="134"/>
    </row>
    <row r="121" spans="1:23" ht="15.75" thickBot="1">
      <c r="I121" s="56"/>
      <c r="L121" s="57"/>
      <c r="M121" s="57"/>
      <c r="O121" s="57"/>
      <c r="S121" s="58"/>
      <c r="T121" s="58"/>
      <c r="W121" s="134"/>
    </row>
    <row r="122" spans="1:23" ht="15.75" thickBot="1">
      <c r="A122" s="59" t="s">
        <v>8</v>
      </c>
      <c r="B122" s="60"/>
      <c r="C122" s="60"/>
      <c r="D122" s="61"/>
      <c r="E122" s="62" t="s">
        <v>9</v>
      </c>
      <c r="F122" s="63"/>
      <c r="G122" s="63"/>
      <c r="H122" s="63"/>
      <c r="I122" s="64"/>
      <c r="J122" s="65" t="s">
        <v>10</v>
      </c>
      <c r="K122" s="66"/>
      <c r="L122" s="66"/>
      <c r="M122" s="66"/>
      <c r="N122" s="67"/>
      <c r="O122" s="68" t="s">
        <v>11</v>
      </c>
      <c r="P122" s="69"/>
      <c r="Q122" s="69"/>
      <c r="R122" s="69"/>
      <c r="S122" s="69"/>
      <c r="T122" s="70"/>
      <c r="W122" s="134"/>
    </row>
    <row r="123" spans="1:23" ht="15.75" thickBot="1">
      <c r="A123" s="1"/>
      <c r="C123" s="71"/>
      <c r="I123" s="72"/>
      <c r="L123" s="57"/>
      <c r="M123" s="57"/>
      <c r="O123" s="57"/>
      <c r="S123" s="58"/>
      <c r="T123" s="58"/>
      <c r="W123" s="134"/>
    </row>
    <row r="124" spans="1:23" ht="15.75" thickBot="1">
      <c r="A124" s="1"/>
      <c r="B124" s="2" t="s">
        <v>0</v>
      </c>
      <c r="C124" s="3" t="s">
        <v>1</v>
      </c>
      <c r="D124" s="3" t="s">
        <v>2</v>
      </c>
      <c r="E124" s="3" t="s">
        <v>3</v>
      </c>
      <c r="F124" s="3" t="s">
        <v>4</v>
      </c>
      <c r="M124" s="57"/>
      <c r="O124" s="57"/>
      <c r="S124" s="58"/>
      <c r="T124" s="58"/>
      <c r="W124" s="134"/>
    </row>
    <row r="125" spans="1:23" ht="15.75" thickBot="1">
      <c r="A125" s="4" t="s">
        <v>5</v>
      </c>
      <c r="C125" s="1"/>
      <c r="H125" t="s">
        <v>46</v>
      </c>
      <c r="I125" s="73" t="s">
        <v>12</v>
      </c>
      <c r="J125" s="74"/>
      <c r="K125" s="74"/>
      <c r="L125" s="74"/>
      <c r="M125" s="75"/>
      <c r="O125" s="57"/>
      <c r="P125" s="76"/>
      <c r="Q125" s="76"/>
      <c r="R125" s="76"/>
      <c r="S125" s="58"/>
      <c r="T125" s="58"/>
      <c r="W125" s="134"/>
    </row>
    <row r="126" spans="1:23" ht="15.75" thickBot="1">
      <c r="A126" s="5" t="s">
        <v>6</v>
      </c>
      <c r="B126" s="6"/>
      <c r="C126" s="7"/>
      <c r="D126" s="7"/>
      <c r="E126" s="7"/>
      <c r="F126" s="8"/>
      <c r="G126" s="77"/>
      <c r="I126" s="2" t="s">
        <v>0</v>
      </c>
      <c r="J126" s="3" t="s">
        <v>1</v>
      </c>
      <c r="K126" s="3" t="s">
        <v>2</v>
      </c>
      <c r="L126" s="3" t="s">
        <v>3</v>
      </c>
      <c r="M126" s="3" t="s">
        <v>4</v>
      </c>
      <c r="O126" s="78" t="s">
        <v>13</v>
      </c>
      <c r="P126" s="79"/>
      <c r="Q126" s="79"/>
      <c r="R126" s="79"/>
      <c r="S126" s="80"/>
      <c r="W126" s="134"/>
    </row>
    <row r="127" spans="1:23" ht="15.75" thickBot="1">
      <c r="A127" s="9"/>
      <c r="B127" s="10"/>
      <c r="C127" s="11"/>
      <c r="D127" s="11"/>
      <c r="E127" s="11"/>
      <c r="F127" s="12"/>
      <c r="G127" s="77"/>
      <c r="O127" s="81"/>
      <c r="P127" s="82"/>
      <c r="Q127" s="82"/>
      <c r="R127" s="82"/>
      <c r="S127" s="83"/>
      <c r="W127" s="134"/>
    </row>
    <row r="128" spans="1:23" ht="15.75" thickBot="1">
      <c r="A128" s="9"/>
      <c r="B128" s="10"/>
      <c r="C128" s="11"/>
      <c r="D128" s="11"/>
      <c r="E128" s="11"/>
      <c r="F128" s="12"/>
      <c r="G128" s="77"/>
      <c r="H128" s="105" t="s">
        <v>15</v>
      </c>
      <c r="I128" s="6"/>
      <c r="J128" s="6"/>
      <c r="K128" s="6"/>
      <c r="L128" s="6"/>
      <c r="M128" s="85"/>
      <c r="W128" s="134"/>
    </row>
    <row r="129" spans="1:23" ht="15.75" thickBot="1">
      <c r="A129" s="9"/>
      <c r="B129" s="14"/>
      <c r="C129" s="15"/>
      <c r="D129" s="15"/>
      <c r="E129" s="15"/>
      <c r="F129" s="16"/>
      <c r="G129" s="58"/>
      <c r="H129" s="105" t="s">
        <v>16</v>
      </c>
      <c r="I129" s="6"/>
      <c r="J129" s="6"/>
      <c r="K129" s="6"/>
      <c r="L129" s="6"/>
      <c r="M129" s="85"/>
      <c r="W129" s="134"/>
    </row>
    <row r="130" spans="1:23" ht="15.75" thickBot="1">
      <c r="A130" s="13"/>
      <c r="B130" s="14"/>
      <c r="C130" s="15"/>
      <c r="D130" s="15"/>
      <c r="E130" s="15"/>
      <c r="F130" s="16"/>
      <c r="H130" s="105" t="s">
        <v>17</v>
      </c>
      <c r="I130" s="6"/>
      <c r="J130" s="6"/>
      <c r="K130" s="6"/>
      <c r="L130" s="6"/>
      <c r="M130" s="85"/>
      <c r="W130" s="134"/>
    </row>
    <row r="131" spans="1:23" ht="15.75" thickBot="1">
      <c r="A131" s="17" t="s">
        <v>6</v>
      </c>
      <c r="B131" s="6"/>
      <c r="C131" s="7"/>
      <c r="D131" s="7"/>
      <c r="E131" s="7"/>
      <c r="F131" s="8"/>
      <c r="H131" s="118" t="s">
        <v>14</v>
      </c>
      <c r="I131" s="6"/>
      <c r="J131" s="6"/>
      <c r="K131" s="6"/>
      <c r="L131" s="6"/>
      <c r="M131" s="85"/>
      <c r="O131" s="86" t="s">
        <v>18</v>
      </c>
      <c r="P131" s="116"/>
      <c r="R131" s="86" t="s">
        <v>19</v>
      </c>
      <c r="S131" s="87"/>
      <c r="W131" s="134"/>
    </row>
    <row r="132" spans="1:23" ht="15.75" thickBot="1">
      <c r="A132" s="18"/>
      <c r="B132" s="10"/>
      <c r="C132" s="11"/>
      <c r="D132" s="11"/>
      <c r="E132" s="11"/>
      <c r="F132" s="12"/>
      <c r="H132" s="118" t="s">
        <v>44</v>
      </c>
      <c r="I132" s="6"/>
      <c r="J132" s="6"/>
      <c r="K132" s="6"/>
      <c r="L132" s="6"/>
      <c r="M132" s="85"/>
      <c r="O132" s="89"/>
      <c r="P132" s="117"/>
      <c r="R132" s="89"/>
      <c r="S132" s="90"/>
      <c r="W132" s="134"/>
    </row>
    <row r="133" spans="1:23" ht="15.75" thickBot="1">
      <c r="A133" s="18"/>
      <c r="B133" s="10"/>
      <c r="C133" s="11"/>
      <c r="D133" s="11"/>
      <c r="E133" s="11"/>
      <c r="F133" s="12"/>
      <c r="H133" s="118" t="s">
        <v>45</v>
      </c>
      <c r="I133" s="6"/>
      <c r="J133" s="6"/>
      <c r="K133" s="6"/>
      <c r="L133" s="6"/>
      <c r="M133" s="85"/>
      <c r="O133" s="86" t="s">
        <v>20</v>
      </c>
      <c r="P133" s="91"/>
      <c r="R133" s="86" t="s">
        <v>21</v>
      </c>
      <c r="S133" s="92"/>
      <c r="W133" s="134"/>
    </row>
    <row r="134" spans="1:23" ht="15.75" thickBot="1">
      <c r="A134" s="18"/>
      <c r="B134" s="19"/>
      <c r="C134" s="11"/>
      <c r="D134" s="11"/>
      <c r="E134" s="11"/>
      <c r="F134" s="12"/>
      <c r="G134" s="71"/>
      <c r="H134" s="118" t="s">
        <v>40</v>
      </c>
      <c r="I134" s="6"/>
      <c r="J134" s="6"/>
      <c r="K134" s="6"/>
      <c r="L134" s="6"/>
      <c r="M134" s="85"/>
      <c r="O134" s="89"/>
      <c r="P134" s="93"/>
      <c r="R134" s="89"/>
      <c r="S134" s="94"/>
      <c r="W134" s="134"/>
    </row>
    <row r="135" spans="1:23" ht="15.75" thickBot="1">
      <c r="A135" s="20"/>
      <c r="B135" s="21"/>
      <c r="C135" s="15"/>
      <c r="D135" s="15"/>
      <c r="E135" s="15"/>
      <c r="F135" s="16"/>
      <c r="G135" s="71"/>
      <c r="H135" s="118" t="s">
        <v>24</v>
      </c>
      <c r="I135" s="6"/>
      <c r="J135" s="6"/>
      <c r="K135" s="6"/>
      <c r="L135" s="6"/>
      <c r="M135" s="85"/>
      <c r="O135" s="86" t="s">
        <v>22</v>
      </c>
      <c r="P135" s="95"/>
      <c r="R135" s="86" t="s">
        <v>23</v>
      </c>
      <c r="S135" s="96"/>
      <c r="W135" s="134"/>
    </row>
    <row r="136" spans="1:23" ht="15.75" thickBot="1">
      <c r="A136" s="22" t="s">
        <v>6</v>
      </c>
      <c r="B136" s="6"/>
      <c r="C136" s="7"/>
      <c r="D136" s="7"/>
      <c r="E136" s="7"/>
      <c r="F136" s="8"/>
      <c r="G136" s="71"/>
      <c r="H136" s="118" t="s">
        <v>41</v>
      </c>
      <c r="I136" s="6"/>
      <c r="J136" s="6"/>
      <c r="K136" s="6"/>
      <c r="L136" s="6"/>
      <c r="M136" s="85"/>
      <c r="O136" s="89"/>
      <c r="P136" s="114"/>
      <c r="R136" s="89"/>
      <c r="S136" s="115"/>
      <c r="W136" s="134"/>
    </row>
    <row r="137" spans="1:23" ht="15.75" thickBot="1">
      <c r="A137" s="23"/>
      <c r="B137" s="31"/>
      <c r="C137" s="32"/>
      <c r="D137" s="32"/>
      <c r="E137" s="32"/>
      <c r="F137" s="33"/>
      <c r="G137" s="71"/>
      <c r="H137" s="118" t="s">
        <v>42</v>
      </c>
      <c r="I137" s="6"/>
      <c r="J137" s="6"/>
      <c r="K137" s="6"/>
      <c r="L137" s="6"/>
      <c r="M137" s="85"/>
      <c r="O137" s="86" t="s">
        <v>25</v>
      </c>
      <c r="P137" s="97"/>
      <c r="R137" s="98" t="s">
        <v>26</v>
      </c>
      <c r="S137" s="99"/>
      <c r="W137" s="134"/>
    </row>
    <row r="138" spans="1:23" ht="15.75" thickBot="1">
      <c r="A138" s="23"/>
      <c r="B138" s="10"/>
      <c r="C138" s="11"/>
      <c r="D138" s="11"/>
      <c r="E138" s="11"/>
      <c r="F138" s="12"/>
      <c r="H138" s="118" t="s">
        <v>28</v>
      </c>
      <c r="I138" s="6"/>
      <c r="J138" s="6"/>
      <c r="K138" s="6"/>
      <c r="L138" s="6"/>
      <c r="M138" s="85"/>
      <c r="O138" s="89"/>
      <c r="P138" s="100"/>
      <c r="R138" s="101"/>
      <c r="S138" s="102"/>
      <c r="W138" s="134"/>
    </row>
    <row r="139" spans="1:23" ht="15.75" thickBot="1">
      <c r="A139" s="23"/>
      <c r="B139" s="10"/>
      <c r="C139" s="11"/>
      <c r="D139" s="11"/>
      <c r="E139" s="24"/>
      <c r="F139" s="12"/>
      <c r="H139" s="105"/>
      <c r="I139" s="6"/>
      <c r="J139" s="6"/>
      <c r="K139" s="6"/>
      <c r="L139" s="6"/>
      <c r="M139" s="85"/>
      <c r="O139" s="86" t="s">
        <v>27</v>
      </c>
      <c r="P139" s="103"/>
      <c r="W139" s="134"/>
    </row>
    <row r="140" spans="1:23" ht="15.75" thickBot="1">
      <c r="A140" s="25"/>
      <c r="B140" s="26"/>
      <c r="C140" s="27"/>
      <c r="D140" s="27"/>
      <c r="E140" s="28"/>
      <c r="F140" s="29"/>
      <c r="H140" s="105"/>
      <c r="I140" s="6"/>
      <c r="J140" s="6"/>
      <c r="K140" s="6"/>
      <c r="L140" s="6"/>
      <c r="M140" s="85"/>
      <c r="O140" s="89"/>
      <c r="P140" s="106"/>
      <c r="W140" s="134"/>
    </row>
    <row r="141" spans="1:23" ht="15.75" thickBot="1">
      <c r="A141" s="30" t="s">
        <v>6</v>
      </c>
      <c r="B141" s="31"/>
      <c r="C141" s="32"/>
      <c r="D141" s="32"/>
      <c r="E141" s="32"/>
      <c r="F141" s="33"/>
      <c r="H141" s="88"/>
      <c r="I141" s="6"/>
      <c r="J141" s="6"/>
      <c r="K141" s="6"/>
      <c r="L141" s="6"/>
      <c r="M141" s="85"/>
      <c r="R141" s="104"/>
      <c r="S141" s="104"/>
      <c r="W141" s="134"/>
    </row>
    <row r="142" spans="1:23" ht="15.75" thickBot="1">
      <c r="A142" s="34"/>
      <c r="B142" s="10"/>
      <c r="C142" s="11"/>
      <c r="D142" s="11"/>
      <c r="E142" s="11"/>
      <c r="F142" s="12"/>
      <c r="H142" s="88"/>
      <c r="I142" s="6"/>
      <c r="J142" s="6"/>
      <c r="K142" s="6"/>
      <c r="L142" s="6"/>
      <c r="M142" s="85"/>
      <c r="R142" s="104"/>
      <c r="S142" s="104"/>
      <c r="W142" s="134"/>
    </row>
    <row r="143" spans="1:23" ht="15.75" thickBot="1">
      <c r="A143" s="34"/>
      <c r="B143" s="10"/>
      <c r="C143" s="11"/>
      <c r="D143" s="11"/>
      <c r="E143" s="11"/>
      <c r="F143" s="12"/>
      <c r="H143" s="88"/>
      <c r="I143" s="6"/>
      <c r="J143" s="6"/>
      <c r="K143" s="6"/>
      <c r="L143" s="6"/>
      <c r="M143" s="85"/>
      <c r="O143" s="125" t="s">
        <v>33</v>
      </c>
      <c r="P143" s="126"/>
      <c r="Q143" s="127"/>
      <c r="R143" s="104"/>
      <c r="S143" s="104"/>
      <c r="W143" s="134"/>
    </row>
    <row r="144" spans="1:23" ht="15.75" thickBot="1">
      <c r="A144" s="34"/>
      <c r="B144" s="10"/>
      <c r="C144" s="11"/>
      <c r="D144" s="11"/>
      <c r="E144" s="11"/>
      <c r="F144" s="12"/>
      <c r="H144" s="88"/>
      <c r="I144" s="6"/>
      <c r="J144" s="6"/>
      <c r="K144" s="6"/>
      <c r="L144" s="6"/>
      <c r="M144" s="85"/>
      <c r="R144" s="104"/>
      <c r="W144" s="134"/>
    </row>
    <row r="145" spans="1:23" ht="15.75" thickBot="1">
      <c r="A145" s="35"/>
      <c r="B145" s="26"/>
      <c r="C145" s="27"/>
      <c r="D145" s="27"/>
      <c r="E145" s="27"/>
      <c r="F145" s="29"/>
      <c r="H145" s="88"/>
      <c r="I145" s="88"/>
      <c r="J145" s="88"/>
      <c r="K145" s="88"/>
      <c r="L145" s="88"/>
      <c r="M145" s="118"/>
      <c r="O145" s="113" t="s">
        <v>34</v>
      </c>
      <c r="P145" s="130">
        <v>0.63</v>
      </c>
      <c r="Q145" s="131"/>
      <c r="W145" s="134"/>
    </row>
    <row r="146" spans="1:23" ht="15.75" thickBot="1">
      <c r="A146" s="36" t="s">
        <v>6</v>
      </c>
      <c r="B146" s="6"/>
      <c r="C146" s="7"/>
      <c r="D146" s="7"/>
      <c r="E146" s="7"/>
      <c r="F146" s="8"/>
      <c r="H146" s="88"/>
      <c r="I146" s="88"/>
      <c r="J146" s="88"/>
      <c r="K146" s="88"/>
      <c r="L146" s="88"/>
      <c r="M146" s="118"/>
      <c r="O146" s="113" t="s">
        <v>35</v>
      </c>
      <c r="P146" s="132">
        <v>1.36</v>
      </c>
      <c r="Q146" s="133"/>
      <c r="W146" s="134"/>
    </row>
    <row r="147" spans="1:23" ht="15.75" thickBot="1">
      <c r="A147" s="37"/>
      <c r="B147" s="10"/>
      <c r="C147" s="11"/>
      <c r="D147" s="11"/>
      <c r="E147" s="11"/>
      <c r="F147" s="12"/>
      <c r="H147" s="88"/>
      <c r="I147" s="88"/>
      <c r="J147" s="88"/>
      <c r="K147" s="88"/>
      <c r="L147" s="88"/>
      <c r="M147" s="118"/>
      <c r="O147" s="113" t="s">
        <v>36</v>
      </c>
      <c r="P147" s="128">
        <v>2.68</v>
      </c>
      <c r="Q147" s="129"/>
      <c r="T147" s="58"/>
      <c r="W147" s="134"/>
    </row>
    <row r="148" spans="1:23" ht="15.75" thickBot="1">
      <c r="A148" s="37"/>
      <c r="B148" s="10"/>
      <c r="C148" s="11"/>
      <c r="D148" s="11"/>
      <c r="E148" s="11"/>
      <c r="F148" s="12"/>
      <c r="H148" s="88"/>
      <c r="I148" s="88"/>
      <c r="J148" s="88"/>
      <c r="K148" s="88"/>
      <c r="L148" s="88"/>
      <c r="M148" s="118"/>
      <c r="O148" s="113" t="s">
        <v>37</v>
      </c>
      <c r="P148" s="128">
        <v>3.88</v>
      </c>
      <c r="Q148" s="129"/>
      <c r="T148" s="58"/>
      <c r="W148" s="134"/>
    </row>
    <row r="149" spans="1:23" ht="15.75" thickBot="1">
      <c r="A149" s="37"/>
      <c r="B149" s="10"/>
      <c r="C149" s="11"/>
      <c r="D149" s="11"/>
      <c r="E149" s="11"/>
      <c r="F149" s="12"/>
      <c r="O149" s="113" t="s">
        <v>38</v>
      </c>
      <c r="P149" s="128">
        <v>4.92</v>
      </c>
      <c r="Q149" s="129"/>
      <c r="T149" s="58"/>
      <c r="W149" s="134"/>
    </row>
    <row r="150" spans="1:23" ht="15.75" thickBot="1">
      <c r="A150" s="38"/>
      <c r="B150" s="26"/>
      <c r="C150" s="27"/>
      <c r="D150" s="27"/>
      <c r="E150" s="27"/>
      <c r="F150" s="29"/>
      <c r="H150" s="119"/>
      <c r="O150" s="113" t="s">
        <v>39</v>
      </c>
      <c r="P150" s="128">
        <v>6.43</v>
      </c>
      <c r="Q150" s="129"/>
      <c r="T150" s="58"/>
      <c r="W150" s="134"/>
    </row>
    <row r="151" spans="1:23" ht="15.75" thickBot="1">
      <c r="A151" s="39" t="s">
        <v>6</v>
      </c>
      <c r="B151" s="31"/>
      <c r="C151" s="32"/>
      <c r="D151" s="32"/>
      <c r="E151" s="32"/>
      <c r="F151" s="33"/>
      <c r="H151" s="119"/>
      <c r="R151" s="109"/>
      <c r="T151" s="58"/>
      <c r="W151" s="134"/>
    </row>
    <row r="152" spans="1:23" ht="15.75" thickBot="1">
      <c r="A152" s="40"/>
      <c r="B152" s="31"/>
      <c r="C152" s="32"/>
      <c r="D152" s="32"/>
      <c r="E152" s="32"/>
      <c r="F152" s="33"/>
      <c r="H152" s="107" t="s">
        <v>48</v>
      </c>
      <c r="I152" s="122" t="s">
        <v>29</v>
      </c>
      <c r="J152" s="122" t="s">
        <v>30</v>
      </c>
      <c r="L152" s="107" t="s">
        <v>47</v>
      </c>
      <c r="M152" s="122" t="s">
        <v>29</v>
      </c>
      <c r="N152" s="122" t="s">
        <v>30</v>
      </c>
      <c r="R152" s="109"/>
      <c r="T152" s="58"/>
      <c r="W152" s="134"/>
    </row>
    <row r="153" spans="1:23" ht="15.75" thickBot="1">
      <c r="A153" s="40"/>
      <c r="B153" s="10"/>
      <c r="C153" s="11"/>
      <c r="D153" s="11"/>
      <c r="E153" s="11"/>
      <c r="F153" s="12"/>
      <c r="H153" s="108"/>
      <c r="I153" s="123"/>
      <c r="J153" s="123"/>
      <c r="L153" s="108"/>
      <c r="M153" s="123"/>
      <c r="N153" s="123"/>
      <c r="P153" s="120" t="s">
        <v>31</v>
      </c>
      <c r="R153" s="109"/>
      <c r="T153" s="58"/>
      <c r="W153" s="134"/>
    </row>
    <row r="154" spans="1:23" ht="15.75" thickBot="1">
      <c r="A154" s="40"/>
      <c r="B154" s="10"/>
      <c r="C154" s="11"/>
      <c r="D154" s="11"/>
      <c r="E154" s="11"/>
      <c r="F154" s="12"/>
      <c r="R154" s="56"/>
      <c r="W154" s="134"/>
    </row>
    <row r="155" spans="1:23" ht="15.75" thickBot="1">
      <c r="A155" s="41"/>
      <c r="B155" s="14"/>
      <c r="C155" s="15"/>
      <c r="D155" s="15"/>
      <c r="E155" s="15"/>
      <c r="F155" s="16"/>
      <c r="H155" s="105" t="s">
        <v>15</v>
      </c>
      <c r="I155" s="84">
        <f>IF(I128="Zone 1A (0-5km)",0.63,IF(I128="Zone 1B (5-10km)",1.36,IF(I128="Zone 2 (10-20km)",2.68,IF(I128="Zone 3 (20-30km)",3.88,IF(I128="Zone 4 (30-40km)",4.92,IF(I128="Zone 5 (40-50km)",6.43,"0"))))))+IF(J128="Zone 1A (0-5km)",0.63,IF(J128="Zone 1B (5-10km)",1.36,IF(J128="Zone 2 (10-20km)",2.68,IF(J128="Zone 3 (20-30km)",3.88,IF(J128="Zone 4 (30-40km)",4.92,IF(J128="Zone 5 (40-50km)",6.43,"0"))))))+IF(K128="Zone 1A (0-5km)",0.63,IF(K128="Zone 1B (5-10km)",1.36,IF(K128="Zone 2 (10-20km)",2.68,IF(K128="Zone 3 (20-30km)",3.88,IF(K128="Zone 4 (30-40km)",4.92,IF(K128="Zone 5 (40-50km)",6.43,"0"))))))+IF(L128="Zone 1A (0-5km)",0.63,IF(L128="Zone 1B (5-10km)",1.36,IF(L128="Zone 2 (10-20km)",2.68,IF(L128="Zone 3 (20-30km)",3.88,IF(L128="Zone 4 (30-40km)",4.92,IF(L128="Zone 5 (40-50km)",6.43,"0"))))))+IF(M128="Zone 1A (0-5km)",0.63,IF(M128="Zone 1B (5-10km)",1.36,IF(M128="Zone 2 (10-20km)",2.68,IF(M128="Zone 3 (20-30km)",3.88,IF(M128="Zone 4 (30-40km)",4.92,IF(M128="Zone 5 (40-50km)",6.43,"0"))))))</f>
        <v>0</v>
      </c>
      <c r="J155" s="85">
        <f>SUM(I155,I204,I254,I304,I354,)</f>
        <v>0</v>
      </c>
      <c r="L155" s="105" t="s">
        <v>43</v>
      </c>
      <c r="M155" s="84"/>
      <c r="N155" s="85">
        <f>SUM(M155,M214,M273,M332,M391)</f>
        <v>0</v>
      </c>
      <c r="P155" s="135" t="s">
        <v>43</v>
      </c>
      <c r="R155" s="56"/>
      <c r="W155" s="134"/>
    </row>
    <row r="156" spans="1:23" ht="15.75" thickBot="1">
      <c r="A156" s="42" t="s">
        <v>6</v>
      </c>
      <c r="B156" s="6"/>
      <c r="C156" s="7"/>
      <c r="D156" s="7"/>
      <c r="E156" s="7"/>
      <c r="F156" s="8"/>
      <c r="H156" s="105" t="s">
        <v>16</v>
      </c>
      <c r="I156" s="84">
        <f>IF(I130="Zone 1A (0-5km)",0.63,IF(I130="Zone 1B (5-10km)",1.36,IF(I130="Zone 2 (10-20km)",2.68,IF(I130="Zone 3 (20-30km)",3.88,IF(I130="Zone 4 (30-40km)",4.92,IF(I130="Zone 5 (40-50km)",6.43,"0"))))))+IF(J130="Zone 1A (0-5km)",0.63,IF(J130="Zone 1B (5-10km)",1.36,IF(J130="Zone 2 (10-20km)",2.68,IF(J130="Zone 3 (20-30km)",3.88,IF(J130="Zone 4 (30-40km)",4.92,IF(J130="Zone 5 (40-50km)",6.43,"0"))))))+IF(K130="Zone 1A (0-5km)",0.63,IF(K130="Zone 1B (5-10km)",1.36,IF(K130="Zone 2 (10-20km)",2.68,IF(K130="Zone 3 (20-30km)",3.88,IF(K130="Zone 4 (30-40km)",4.92,IF(K130="Zone 5 (40-50km)",6.43,"0"))))))+IF(L130="Zone 1A (0-5km)",0.63,IF(L130="Zone 1B (5-10km)",1.36,IF(L130="Zone 2 (10-20km)",2.68,IF(L130="Zone 3 (20-30km)",3.88,IF(L130="Zone 4 (30-40km)",4.92,IF(L130="Zone 5 (40-50km)",6.43,"0"))))))+IF(M130="Zone 1A (0-5km)",0.63,IF(M130="Zone 1B (5-10km)",1.36,IF(M130="Zone 2 (10-20km)",2.68,IF(M130="Zone 3 (20-30km)",3.88,IF(M130="Zone 4 (30-40km)",4.92, IF(M130="Zone 5 (40-50km)",6.43,"0"))))))</f>
        <v>0</v>
      </c>
      <c r="J156" s="85">
        <f>SUM(I156,I205,I255,I305,I355,)</f>
        <v>0</v>
      </c>
      <c r="L156" s="105" t="s">
        <v>15</v>
      </c>
      <c r="M156" s="84"/>
      <c r="N156" s="85">
        <f t="shared" ref="N156:N167" si="2">SUM(M156,M215,M274,M333,M392)</f>
        <v>0</v>
      </c>
      <c r="P156" s="135" t="s">
        <v>15</v>
      </c>
      <c r="R156" s="109"/>
      <c r="W156" s="134"/>
    </row>
    <row r="157" spans="1:23" ht="15.75" thickBot="1">
      <c r="A157" s="43"/>
      <c r="B157" s="31"/>
      <c r="C157" s="32"/>
      <c r="D157" s="32"/>
      <c r="E157" s="32"/>
      <c r="F157" s="33"/>
      <c r="H157" s="105" t="s">
        <v>17</v>
      </c>
      <c r="I157" s="84"/>
      <c r="J157" s="85"/>
      <c r="L157" s="105" t="s">
        <v>16</v>
      </c>
      <c r="M157" s="84"/>
      <c r="N157" s="85">
        <f t="shared" si="2"/>
        <v>0</v>
      </c>
      <c r="P157" s="135" t="s">
        <v>16</v>
      </c>
      <c r="R157" s="109"/>
      <c r="W157" s="134"/>
    </row>
    <row r="158" spans="1:23" ht="15.75" thickBot="1">
      <c r="A158" s="43"/>
      <c r="B158" s="10"/>
      <c r="C158" s="11"/>
      <c r="D158" s="11"/>
      <c r="E158" s="11"/>
      <c r="F158" s="12"/>
      <c r="H158" s="118" t="s">
        <v>14</v>
      </c>
      <c r="I158" s="84">
        <f>IF(I131="Zone 1A (0-5km)",0.63,IF(I131="Zone 1B (5-10km)",1.36,IF(I131="Zone 2 (10-20km)",2.68,IF(I131="Zone 3 (20-30km)",3.88,IF(I131="Zone 4 (30-40km)",4.92,IF(I131="Zone 5 (40-50km)",6.43,"0"))))))+IF(J131="Zone 1A (0-5km)",0.63,IF(J131="Zone 1B (5-10km)",1.36,IF(J131="Zone 2 (10-20km)",2.68,IF(J131="Zone 3 (20-30km)",3.88,IF(J131="Zone 4 (30-40km)",4.92,IF(J131="Zone 5 (40-50km)",6.43,"0"))))))+IF(K131="Zone 1A (0-5km)",0.63,IF(K131="Zone 1B (5-10km)",1.36,IF(K131="Zone 2 (10-20km)",2.68,IF(K131="Zone 3 (20-30km)",3.88,IF(K131="Zone 4 (30-40km)",4.92,IF(K131="Zone 5 (40-50km)",6.43,"0"))))))+IF(L131="Zone 1A (0-5km)",0.63,IF(L131="Zone 1B (5-10km)",1.36,IF(L131="Zone 2 (10-20km)",2.68,IF(L131="Zone 3 (20-30km)",3.88,IF(L131="Zone 4 (30-40km)",4.92,IF(L131="Zone 5 (40-50km)",6.43,"0"))))))+IF(M131="Zone 1A (0-5km)",0.63,IF(M131="Zone 1B (5-10km)",1.36,IF(M131="Zone 2 (10-20km)",2.68,IF(M131="Zone 3 (20-30km)",3.88,IF(M131="Zone 4 (30-40km)",4.92,IF(M131="Zone 5 (40-50km)",6.43,"0"))))))</f>
        <v>0</v>
      </c>
      <c r="J158" s="85">
        <f>SUM(I158,I206,I256,I306,I356,)</f>
        <v>0</v>
      </c>
      <c r="L158" s="105" t="s">
        <v>17</v>
      </c>
      <c r="M158" s="84"/>
      <c r="N158" s="85">
        <f t="shared" si="2"/>
        <v>0</v>
      </c>
      <c r="P158" s="135" t="s">
        <v>17</v>
      </c>
      <c r="R158" s="109"/>
      <c r="W158" s="134"/>
    </row>
    <row r="159" spans="1:23" ht="15.75" thickBot="1">
      <c r="A159" s="43"/>
      <c r="B159" s="10"/>
      <c r="C159" s="11"/>
      <c r="D159" s="11"/>
      <c r="E159" s="11"/>
      <c r="F159" s="12"/>
      <c r="H159" s="118" t="s">
        <v>44</v>
      </c>
      <c r="I159" s="84"/>
      <c r="J159" s="85"/>
      <c r="L159" s="118" t="s">
        <v>14</v>
      </c>
      <c r="M159" s="84"/>
      <c r="N159" s="85">
        <f t="shared" si="2"/>
        <v>0</v>
      </c>
      <c r="P159" s="136" t="s">
        <v>14</v>
      </c>
      <c r="R159" s="109"/>
      <c r="W159" s="134"/>
    </row>
    <row r="160" spans="1:23" ht="15.75" thickBot="1">
      <c r="A160" s="44"/>
      <c r="B160" s="14"/>
      <c r="C160" s="15"/>
      <c r="D160" s="15"/>
      <c r="E160" s="15"/>
      <c r="F160" s="16"/>
      <c r="H160" s="118" t="s">
        <v>45</v>
      </c>
      <c r="I160" s="84">
        <f>IF(I132="Zone 1A (0-5km)",0.63,IF(I132="Zone 1B (5-10km)",1.36,IF(I132="Zone 2 (10-20km)",2.68,IF(I132="Zone 3 (20-30km)",3.88,IF(I132="Zone 4 (30-40km)",4.92,IF(I132="Zone 5 (40-50km)",6.43,"0"))))))+IF(J132="Zone 1A (0-5km)",0.63,IF(J132="Zone 1B (5-10km)",1.36,IF(J132="Zone 2 (10-20km)",2.68,IF(J132="Zone 3 (20-30km)",3.88,IF(J132="Zone 4 (30-40km)",4.92,IF(J132="Zone 5 (40-50km)",6.43,"0"))))))+IF(K132="Zone 1A (0-5km)",0.63,IF(K132="Zone 1B (5-10km)",1.36,IF(K132="Zone 2 (10-20km)",2.68,IF(K132="Zone 3 (20-30km)",3.88,IF(K132="Zone 4 (30-40km)",4.92,IF(K132="Zone 5 (40-50km)",6.43,"0"))))))+IF(L132="Zone 1A (0-5km)",0.63,IF(L132="Zone 1B (5-10km)",1.36,IF(L132="Zone 2 (10-20km)",2.68,IF(L132="Zone 3 (20-30km)",3.88,IF(L132="Zone 4 (30-40km)",4.92,IF(L132="Zone 5 (40-50km)",6.43,"0"))))))+IF(M132="Zone 1A (0-5km)",0.63,IF(M132="Zone 1B (5-10km)",1.36,IF(M132="Zone 2 (10-20km)",2.68,IF(M132="Zone 3 (20-30km)",3.88,IF(M132="Zone 4 (30-40km)",4.92,IF(M132="Zone 5 (40-50km)",6.43,"0"))))))</f>
        <v>0</v>
      </c>
      <c r="J160" s="85">
        <f>SUM(I160,I207,I257,I307,I357,)</f>
        <v>0</v>
      </c>
      <c r="L160" s="118" t="s">
        <v>44</v>
      </c>
      <c r="M160" s="84"/>
      <c r="N160" s="85">
        <f t="shared" si="2"/>
        <v>0</v>
      </c>
      <c r="P160" s="136" t="s">
        <v>44</v>
      </c>
      <c r="R160" s="109"/>
      <c r="W160" s="134"/>
    </row>
    <row r="161" spans="1:23" ht="15.75" thickBot="1">
      <c r="A161" s="45" t="s">
        <v>6</v>
      </c>
      <c r="B161" s="6"/>
      <c r="C161" s="7"/>
      <c r="D161" s="7"/>
      <c r="E161" s="7"/>
      <c r="F161" s="8"/>
      <c r="H161" s="118" t="s">
        <v>40</v>
      </c>
      <c r="I161" s="84">
        <f>IF(I134="Zone 1A (0-5km)",0.63,IF(I134="Zone 1B (5-10km)",1.36,IF(I134="Zone 2 (10-20km)",2.68,IF(I134="Zone 3 (20-30km)",3.88,IF(I134="Zone 4 (30-40km)",4.92,IF(I134="Zone 5 (40-50km)",6.43,"0"))))))+IF(J134="Zone 1A (0-5km)",0.63,IF(J134="Zone 1B (5-10km)",1.36,IF(J134="Zone 2 (10-20km)",2.68,IF(J134="Zone 3 (20-30km)",3.88,IF(J134="Zone 4 (30-40km)",4.92,IF(J134="Zone 5 (40-50km)",6.43,"0"))))))+IF(K134="Zone 1A (0-5km)",0.63,IF(K134="Zone 1B (5-10km)",1.36,IF(K134="Zone 2 (10-20km)",2.68,IF(K134="Zone 3 (20-30km)",3.88,IF(K134="Zone 4 (30-40km)",4.92,IF(K134="Zone 5 (40-50km)",6.43,"0"))))))+IF(L134="Zone 1A (0-5km)",0.63,IF(L134="Zone 1B (5-10km)",1.36,IF(L134="Zone 2 (10-20km)",2.68,IF(L134="Zone 3 (20-30km)",3.88,IF(L134="Zone 4 (30-40km)",4.92,IF(L134="Zone 5 (40-50km)",6.43,"0"))))))+IF(M134="Zone 1A (0-5km)",0.63,IF(M134="Zone 1B (5-10km)",1.36,IF(M134="Zone 2 (10-20km)",2.68,IF(M134="Zone 3 (20-30km)",3.88,IF(M134="Zone 4 (30-40km)",4.92,IF(M134="Zone 5 (40-50km)",6.43,"0"))))))</f>
        <v>0</v>
      </c>
      <c r="J161" s="85">
        <f>SUM(I161,I208,I258,I308,I358,)</f>
        <v>0</v>
      </c>
      <c r="L161" s="118" t="s">
        <v>45</v>
      </c>
      <c r="M161" s="84"/>
      <c r="N161" s="85">
        <f t="shared" si="2"/>
        <v>0</v>
      </c>
      <c r="P161" s="136" t="s">
        <v>45</v>
      </c>
      <c r="R161" s="109"/>
      <c r="W161" s="134"/>
    </row>
    <row r="162" spans="1:23" ht="15.75" thickBot="1">
      <c r="A162" s="46"/>
      <c r="B162" s="10"/>
      <c r="C162" s="11"/>
      <c r="D162" s="11"/>
      <c r="E162" s="11"/>
      <c r="F162" s="12"/>
      <c r="H162" s="118" t="s">
        <v>24</v>
      </c>
      <c r="I162" s="84">
        <f>IF(I135="Zone 1A (0-5km)",0.63,IF(I135="Zone 1B (5-10km)",1.36,IF(I135="Zone 2 (10-20km)",2.68,IF(I135="Zone 3 (20-30km)",3.88,IF(I135="Zone 4 (30-40km)",4.92,IF(I135="Zone 5 (40-50km)",6.43,"0"))))))+IF(J135="Zone 1A (0-5km)",0.63,IF(J135="Zone 1B (5-10km)",1.36,IF(J135="Zone 2 (10-20km)",2.68,IF(J135="Zone 3 (20-30km)",3.88,IF(J135="Zone 4 (30-40km)",4.92,IF(J135="Zone 5 (40-50km)",6.43,"0"))))))+IF(K135="Zone 1A (0-5km)",0.63,IF(K135="Zone 1B (5-10km)",1.36,IF(K135="Zone 2 (10-20km)",2.68,IF(K135="Zone 3 (20-30km)",3.88,IF(K135="Zone 4 (30-40km)",4.92,IF(K135="Zone 5 (40-50km)",6.43,"0"))))))+IF(L135="Zone 1A (0-5km)",0.63,IF(L135="Zone 1B (5-10km)",1.36,IF(L135="Zone 2 (10-20km)",2.68,IF(L135="Zone 3 (20-30km)",3.88,IF(L135="Zone 4 (30-40km)",4.92,IF(L135="Zone 5 (40-50km)",6.43,"0"))))))+IF(M135="Zone 1A (0-5km)",0.63,IF(M135="Zone 1B (5-10km)",1.36,IF(M135="Zone 2 (10-20km)",2.68,IF(M135="Zone 3 (20-30km)",3.88,IF(M135="Zone 4 (30-40km)",4.92,IF(M135="Zone 5 (40-50km)",6.43,"0"))))))</f>
        <v>0</v>
      </c>
      <c r="J162" s="85">
        <f>SUM(I162,I209,I259,I309,I359,)</f>
        <v>0</v>
      </c>
      <c r="L162" s="105" t="s">
        <v>32</v>
      </c>
      <c r="M162" s="84"/>
      <c r="N162" s="85">
        <f t="shared" si="2"/>
        <v>0</v>
      </c>
      <c r="P162" s="135" t="s">
        <v>32</v>
      </c>
      <c r="R162" s="109"/>
      <c r="W162" s="134"/>
    </row>
    <row r="163" spans="1:23" ht="15.75" thickBot="1">
      <c r="A163" s="46"/>
      <c r="B163" s="10"/>
      <c r="C163" s="11"/>
      <c r="D163" s="11"/>
      <c r="E163" s="11"/>
      <c r="F163" s="12"/>
      <c r="H163" s="118" t="s">
        <v>41</v>
      </c>
      <c r="I163" s="84">
        <f>IF(I136="Zone 1A (0-5km)",0.63,IF(I136="Zone 1B (5-10km)",1.36,IF(I136="Zone 2 (10-20km)",2.68,IF(I136="Zone 3 (20-30km)",3.88,IF(I136="Zone 4 (30-40km)",4.92,IF(I136="Zone 5 (40-50km)",6.43,"0"))))))+IF(J136="Zone 1A (0-5km)",0.63,IF(J136="Zone 1B (5-10km)",1.36,IF(J136="Zone 2 (10-20km)",2.68,IF(J136="Zone 3 (20-30km)",3.88,IF(J136="Zone 4 (30-40km)",4.92,IF(J136="Zone 5 (40-50km)",6.43,"0"))))))+IF(K136="Zone 1A (0-5km)",0.63,IF(K136="Zone 1B (5-10km)",1.36,IF(K136="Zone 2 (10-20km)",2.68,IF(K136="Zone 3 (20-30km)",3.88,IF(K136="Zone 4 (30-40km)",4.92,IF(K136="Zone 5 (40-50km)",6.43,"0"))))))+IF(L136="Zone 1A (0-5km)",0.63,IF(L136="Zone 1B (5-10km)",1.36,IF(L136="Zone 2 (10-20km)",2.68,IF(L136="Zone 3 (20-30km)",3.88,IF(L136="Zone 4 (30-40km)",4.92,IF(L136="Zone 5 (40-50km)",6.43,"0"))))))+IF(M136="Zone 1A (0-5km)",0.63,IF(M136="Zone 1B (5-10km)",1.36,IF(M136="Zone 2 (10-20km)",2.68,IF(M136="Zone 3 (20-30km)",3.88,IF(M136="Zone 4 (30-40km)",4.92,IF(M136="Zone 5 (40-50km)",6.43,"0"))))))</f>
        <v>0</v>
      </c>
      <c r="J163" s="85">
        <f>SUM(I163,I210,I260,I310,I360,)</f>
        <v>0</v>
      </c>
      <c r="L163" s="118" t="s">
        <v>40</v>
      </c>
      <c r="M163" s="84"/>
      <c r="N163" s="85">
        <f t="shared" si="2"/>
        <v>0</v>
      </c>
      <c r="P163" s="136" t="s">
        <v>40</v>
      </c>
      <c r="R163" s="109"/>
      <c r="W163" s="134"/>
    </row>
    <row r="164" spans="1:23" ht="15.75" thickBot="1">
      <c r="A164" s="46"/>
      <c r="B164" s="10"/>
      <c r="C164" s="11"/>
      <c r="D164" s="11"/>
      <c r="E164" s="11"/>
      <c r="F164" s="12"/>
      <c r="H164" s="118" t="s">
        <v>42</v>
      </c>
      <c r="I164" s="84"/>
      <c r="J164" s="85"/>
      <c r="L164" s="118" t="s">
        <v>24</v>
      </c>
      <c r="M164" s="84"/>
      <c r="N164" s="85">
        <f t="shared" si="2"/>
        <v>0</v>
      </c>
      <c r="P164" s="136" t="s">
        <v>24</v>
      </c>
      <c r="R164" s="109"/>
      <c r="W164" s="134"/>
    </row>
    <row r="165" spans="1:23" ht="15.75" thickBot="1">
      <c r="A165" s="47"/>
      <c r="B165" s="14"/>
      <c r="C165" s="15"/>
      <c r="D165" s="15"/>
      <c r="E165" s="15"/>
      <c r="F165" s="16"/>
      <c r="H165" s="118" t="s">
        <v>28</v>
      </c>
      <c r="I165" s="84">
        <f>IF(I138="Zone 1A (0-5km)",0.63,IF(I138="Zone 1B (5-10km)",1.36,IF(I138="Zone 2 (10-20km)",2.68,IF(I138="Zone 3 (20-30km)",3.88,IF(I138="Zone 4 (30-40km)",4.92,IF(I138="Zone 5 (40-50km)",6.43,"0"))))))+IF(J138="Zone 1A (0-5km)",0.63,IF(J138="Zone 1B (5-10km)",1.36,IF(J138="Zone 2 (10-20km)",2.68,IF(J138="Zone 3 (20-30km)",3.88,IF(J138="Zone 4 (30-40km)",4.92,IF(J138="Zone 5 (40-50km)",6.43,"0"))))))+IF(K138="Zone 1A (0-5km)",0.63,IF(K138="Zone 1B (5-10km)",1.36,IF(K138="Zone 2 (10-20km)",2.68,IF(K138="Zone 3 (20-30km)",3.88,IF(K138="Zone 4 (30-40km)",4.92,IF(K138="Zone 5 (40-50km)",6.43,"0"))))))+IF(L138="Zone 1A (0-5km)",0.63,IF(L138="Zone 1B (5-10km)",1.36,IF(L138="Zone 2 (10-20km)",2.68,IF(L138="Zone 3 (20-30km)",3.88,IF(L138="Zone 4 (30-40km)",4.92,IF(L138="Zone 5 (40-50km)",6.43,"0"))))))+IF(M138="Zone 1A (0-5km)",0.63,IF(M138="Zone 1B (5-10km)",1.36,IF(M138="Zone 2 (10-20km)",2.68,IF(M138="Zone 3 (20-30km)",3.88,IF(M138="Zone 4 (30-40km)",4.92,IF(M138="Zone 5 (40-50km)",6.43,"0"))))))</f>
        <v>0</v>
      </c>
      <c r="J165" s="85">
        <f>SUM(I165,I211,I261,I311,I361,)</f>
        <v>0</v>
      </c>
      <c r="L165" s="118" t="s">
        <v>41</v>
      </c>
      <c r="M165" s="84"/>
      <c r="N165" s="85">
        <f t="shared" si="2"/>
        <v>0</v>
      </c>
      <c r="P165" s="136" t="s">
        <v>41</v>
      </c>
      <c r="R165" s="109"/>
      <c r="W165" s="134"/>
    </row>
    <row r="166" spans="1:23" ht="15.75" thickBot="1">
      <c r="A166" s="22" t="s">
        <v>6</v>
      </c>
      <c r="B166" s="6"/>
      <c r="C166" s="7"/>
      <c r="D166" s="7"/>
      <c r="E166" s="7"/>
      <c r="F166" s="8"/>
      <c r="H166" s="105"/>
      <c r="I166" s="84">
        <f>IF(I139="Zone 1A (0-5km)",0.63,IF(I139="Zone 1B (5-10km)",1.36,IF(I139="Zone 2 (10-20km)",2.68,IF(I139="Zone 3 (20-30km)",3.88,IF(I139="Zone 4 (30-40km)",4.92,IF(I139="Zone 5 (40-50km)",6.43,"0"))))))+IF(J139="Zone 1A (0-5km)",0.63,IF(J139="Zone 1B (5-10km)",1.36,IF(J139="Zone 2 (10-20km)",2.68,IF(J139="Zone 3 (20-30km)",3.88,IF(J139="Zone 4 (30-40km)",4.92,IF(J139="Zone 5 (40-50km)",6.43,"0"))))))+IF(K139="Zone 1A (0-5km)",0.63,IF(K139="Zone 1B (5-10km)",1.36,IF(K139="Zone 2 (10-20km)",2.68,IF(K139="Zone 3 (20-30km)",3.88,IF(K139="Zone 4 (30-40km)",4.92,IF(K139="Zone 5 (40-50km)",6.43,"0"))))))+IF(L139="Zone 1A (0-5km)",0.63,IF(L139="Zone 1B (5-10km)",1.36,IF(L139="Zone 2 (10-20km)",2.68,IF(L139="Zone 3 (20-30km)",3.88,IF(L139="Zone 4 (30-40km)",4.92,IF(L139="Zone 5 (40-50km)",6.43,"0"))))))+IF(M139="Zone 1A (0-5km)",0.63,IF(M139="Zone 1B (5-10km)",1.36,IF(M139="Zone 2 (10-20km)",2.68,IF(M139="Zone 3 (20-30km)",3.88,IF(M139="Zone 4 (30-40km)",4.92,IF(M139="Zone 5 (40-50km)",6.43,"0"))))))</f>
        <v>0</v>
      </c>
      <c r="J166" s="85">
        <f>SUM(I166,I212,I262,I312,I362,)</f>
        <v>0</v>
      </c>
      <c r="L166" s="118" t="s">
        <v>42</v>
      </c>
      <c r="M166" s="84"/>
      <c r="N166" s="85">
        <f t="shared" si="2"/>
        <v>0</v>
      </c>
      <c r="P166" s="136" t="s">
        <v>42</v>
      </c>
      <c r="Q166" s="76"/>
      <c r="R166" s="72"/>
      <c r="W166" s="134"/>
    </row>
    <row r="167" spans="1:23" ht="15.75" thickBot="1">
      <c r="A167" s="23"/>
      <c r="B167" s="10"/>
      <c r="C167" s="11"/>
      <c r="D167" s="11"/>
      <c r="E167" s="11"/>
      <c r="F167" s="12"/>
      <c r="H167" s="105"/>
      <c r="I167" s="84">
        <f>IF(I140="Zone 1A (0-5km)",0.63,IF(I140="Zone 1B (5-10km)",1.36,IF(I140="Zone 2 (10-20km)",2.68,IF(I140="Zone 3 (20-30km)",3.88,IF(I140="Zone 4 (30-40km)",4.92,IF(I140="Zone 5 (40-50km)",6.43,"0"))))))+IF(J140="Zone 1A (0-5km)",0.63,IF(J140="Zone 1B (5-10km)",1.36,IF(J140="Zone 2 (10-20km)",2.68,IF(J140="Zone 3 (20-30km)",3.88,IF(J140="Zone 4 (30-40km)",4.92,IF(J140="Zone 5 (40-50km)",6.43,"0"))))))+IF(K140="Zone 1A (0-5km)",0.63,IF(K140="Zone 1B (5-10km)",1.36,IF(K140="Zone 2 (10-20km)",2.68,IF(K140="Zone 3 (20-30km)",3.88,IF(K140="Zone 4 (30-40km)",4.92,IF(K140="Zone 5 (40-50km)",6.43,"0"))))))+IF(L140="Zone 1A (0-5km)",0.63,IF(L140="Zone 1B (5-10km)",1.36,IF(L140="Zone 2 (10-20km)",2.68,IF(L140="Zone 3 (20-30km)",3.88,IF(L140="Zone 4 (30-40km)",4.92,IF(L140="Zone 5 (40-50km)",6.43,"0"))))))+IF(M140="Zone 1A (0-5km)",0.63,IF(M140="Zone 1B (5-10km)",1.36,IF(M140="Zone 2 (10-20km)",2.68,IF(M140="Zone 3 (20-30km)",3.88,IF(M140="Zone 4 (30-40km)",4.92,IF(M140="Zone 5 (40-50km)",6.43,"0"))))))</f>
        <v>0</v>
      </c>
      <c r="J167" s="85">
        <f>SUM(I167,I213,I263,I313,I363,)</f>
        <v>0</v>
      </c>
      <c r="L167" s="118" t="s">
        <v>28</v>
      </c>
      <c r="M167" s="84"/>
      <c r="N167" s="85">
        <f t="shared" si="2"/>
        <v>0</v>
      </c>
      <c r="P167" s="136" t="s">
        <v>28</v>
      </c>
      <c r="R167" s="72"/>
      <c r="W167" s="134"/>
    </row>
    <row r="168" spans="1:23" ht="15.75" thickBot="1">
      <c r="A168" s="23"/>
      <c r="B168" s="10"/>
      <c r="C168" s="11"/>
      <c r="D168" s="11"/>
      <c r="E168" s="11"/>
      <c r="F168" s="12"/>
      <c r="H168" s="84"/>
      <c r="I168" s="84">
        <f>IF(I141="Zone 1A (0-5km)",0.63,IF(I141="Zone 1B (5-10km)",1.36,IF(I141="Zone 2 (10-20km)",2.68,IF(I141="Zone 3 (20-30km)",3.88,IF(I141="Zone 4 (30-40km)",4.92,IF(I141="Zone 5 (40-50km)",6.43,"0"))))))+IF(J141="Zone 1A (0-5km)",0.63,IF(J141="Zone 1B (5-10km)",1.36,IF(J141="Zone 2 (10-20km)",2.68,IF(J141="Zone 3 (20-30km)",3.88,IF(J141="Zone 4 (30-40km)",4.92,IF(J141="Zone 5 (40-50km)",6.43,"0"))))))+IF(K141="Zone 1A (0-5km)",0.63,IF(K141="Zone 1B (5-10km)",1.36,IF(K141="Zone 2 (10-20km)",2.68,IF(K141="Zone 3 (20-30km)",3.88,IF(K141="Zone 4 (30-40km)",4.92,IF(K141="Zone 5 (40-50km)",6.43,"0"))))))+IF(L141="Zone 1A (0-5km)",0.63,IF(L141="Zone 1B (5-10km)",1.36,IF(L141="Zone 2 (10-20km)",2.68,IF(L141="Zone 3 (20-30km)",3.88,IF(L141="Zone 4 (30-40km)",4.92,IF(L141="Zone 5 (40-50km)",6.43,"0"))))))+IF(M141="Zone 1A (0-5km)",0.63,IF(M141="Zone 1B (5-10km)",1.36,IF(M141="Zone 2 (10-20km)",2.68,IF(M141="Zone 3 (20-30km)",3.88,IF(M141="Zone 4 (30-40km)",4.92,IF(M141="Zone 5 (40-50km)",6.43,"0"))))))</f>
        <v>0</v>
      </c>
      <c r="J168" s="85">
        <f>SUM(I168,I214,I264,I314,I364,)</f>
        <v>0</v>
      </c>
      <c r="L168" s="84"/>
      <c r="M168" s="84"/>
      <c r="N168" s="85"/>
      <c r="P168" s="121"/>
      <c r="R168" s="72"/>
      <c r="W168" s="134"/>
    </row>
    <row r="169" spans="1:23" ht="15.75" thickBot="1">
      <c r="A169" s="23"/>
      <c r="B169" s="10"/>
      <c r="C169" s="11"/>
      <c r="D169" s="11"/>
      <c r="E169" s="11"/>
      <c r="F169" s="12"/>
      <c r="H169" s="88"/>
      <c r="I169" s="84">
        <f>IF(I142="Zone 1A (0-5km)",0.63,IF(I142="Zone 1B (5-10km)",1.36,IF(I142="Zone 2 (10-20km)",2.68,IF(I142="Zone 3 (20-30km)",3.88,IF(I142="Zone 4 (30-40km)",4.92,IF(I142="Zone 5 (40-50km)",6.43,"0"))))))+IF(J142="Zone 1A (0-5km)",0.63,IF(J142="Zone 1B (5-10km)",1.36,IF(J142="Zone 2 (10-20km)",2.68,IF(J142="Zone 3 (20-30km)",3.88,IF(J142="Zone 4 (30-40km)",4.92,IF(J142="Zone 5 (40-50km)",6.43,"0"))))))+IF(K142="Zone 1A (0-5km)",0.63,IF(K142="Zone 1B (5-10km)",1.36,IF(K142="Zone 2 (10-20km)",2.68,IF(K142="Zone 3 (20-30km)",3.88,IF(K142="Zone 4 (30-40km)",4.92,IF(K142="Zone 5 (40-50km)",6.43,"0"))))))+IF(L142="Zone 1A (0-5km)",0.63,IF(L142="Zone 1B (5-10km)",1.36,IF(L142="Zone 2 (10-20km)",2.68,IF(L142="Zone 3 (20-30km)",3.88,IF(L142="Zone 4 (30-40km)",4.92,IF(L142="Zone 5 (40-50km)",6.43,"0"))))))+IF(M142="Zone 1A (0-5km)",0.63,IF(M142="Zone 1B (5-10km)",1.36,IF(M142="Zone 2 (10-20km)",2.68,IF(M142="Zone 3 (20-30km)",3.88,IF(M142="Zone 4 (30-40km)",4.92,IF(M142="Zone 5 (40-50km)",6.43,"0"))))))</f>
        <v>0</v>
      </c>
      <c r="J169" s="105">
        <f>SUM(I169,I215,I265,I315,I365,)</f>
        <v>0</v>
      </c>
      <c r="L169" s="88"/>
      <c r="M169" s="84"/>
      <c r="N169" s="105"/>
      <c r="P169" s="121"/>
      <c r="W169" s="134"/>
    </row>
    <row r="170" spans="1:23" ht="15.75" thickBot="1">
      <c r="A170" s="25"/>
      <c r="B170" s="14"/>
      <c r="C170" s="15"/>
      <c r="D170" s="15"/>
      <c r="E170" s="15"/>
      <c r="F170" s="16"/>
      <c r="H170" s="88"/>
      <c r="I170" s="84">
        <f>IF(I143="Zone 1A (0-5km)",0.63,IF(I143="Zone 1B (5-10km)",1.36,IF(I143="Zone 2 (10-20km)",2.68,IF(I143="Zone 3 (20-30km)",3.88,IF(I143="Zone 4 (30-40km)",4.92,IF(I143="Zone 5 (40-50km)",6.43,"0"))))))+IF(J143="Zone 1A (0-5km)",0.63,IF(J143="Zone 1B (5-10km)",1.36,IF(J143="Zone 2 (10-20km)",2.68,IF(J143="Zone 3 (20-30km)",3.88,IF(J143="Zone 4 (30-40km)",4.92,IF(J143="Zone 5 (40-50km)",6.43,"0"))))))+IF(K143="Zone 1A (0-5km)",0.63,IF(K143="Zone 1B (5-10km)",1.36,IF(K143="Zone 2 (10-20km)",2.68,IF(K143="Zone 3 (20-30km)",3.88,IF(K143="Zone 4 (30-40km)",4.92,IF(K143="Zone 5 (40-50km)",6.43,"0"))))))+IF(L143="Zone 1A (0-5km)",0.63,IF(L143="Zone 1B (5-10km)",1.36,IF(L143="Zone 2 (10-20km)",2.68,IF(L143="Zone 3 (20-30km)",3.88,IF(L143="Zone 4 (30-40km)",4.92,IF(L143="Zone 5 (40-50km)",6.43,"0"))))))+IF(M143="Zone 1A (0-5km)",0.63,IF(M143="Zone 1B (5-10km)",1.36,IF(M143="Zone 2 (10-20km)",2.68,IF(M143="Zone 3 (20-30km)",3.88,IF(M143="Zone 4 (30-40km)",4.92,IF(M143="Zone 5 (40-50km)",6.43,"0"))))))</f>
        <v>0</v>
      </c>
      <c r="J170" s="105">
        <f>SUM(I170,I216,I266,I316,I366,)</f>
        <v>0</v>
      </c>
      <c r="L170" s="88"/>
      <c r="M170" s="84"/>
      <c r="N170" s="105"/>
      <c r="P170" s="121"/>
      <c r="W170" s="134"/>
    </row>
    <row r="171" spans="1:23" ht="15.75" thickBot="1">
      <c r="A171" s="48" t="s">
        <v>6</v>
      </c>
      <c r="B171" s="6"/>
      <c r="C171" s="7"/>
      <c r="D171" s="7"/>
      <c r="E171" s="7"/>
      <c r="F171" s="8"/>
      <c r="H171" s="88"/>
      <c r="I171" s="84">
        <f>IF(I144="Zone 1A (0-5km)",0.63,IF(I144="Zone 1B (5-10km)",1.36,IF(I144="Zone 2 (10-20km)",2.68,IF(I144="Zone 3 (20-30km)",3.88,IF(I144="Zone 4 (30-40km)",4.92,IF(I144="Zone 5 (40-50km)",6.43,"0"))))))+IF(J144="Zone 1A (0-5km)",0.63,IF(J144="Zone 1B (5-10km)",1.36,IF(J144="Zone 2 (10-20km)",2.68,IF(J144="Zone 3 (20-30km)",3.88,IF(J144="Zone 4 (30-40km)",4.92,IF(J144="Zone 5 (40-50km)",6.43,"0"))))))+IF(K144="Zone 1A (0-5km)",0.63,IF(K144="Zone 1B (5-10km)",1.36,IF(K144="Zone 2 (10-20km)",2.68,IF(K144="Zone 3 (20-30km)",3.88,IF(K144="Zone 4 (30-40km)",4.92,IF(K144="Zone 5 (40-50km)",6.43,"0"))))))+IF(L144="Zone 1A (0-5km)",0.63,IF(L144="Zone 1B (5-10km)",1.36,IF(L144="Zone 2 (10-20km)",2.68,IF(L144="Zone 3 (20-30km)",3.88,IF(L144="Zone 4 (30-40km)",4.92,IF(L144="Zone 5 (40-50km)",6.43,"0"))))))+IF(M144="Zone 1A (0-5km)",0.63,IF(M144="Zone 1B (5-10km)",1.36,IF(M144="Zone 2 (10-20km)",2.68,IF(M144="Zone 3 (20-30km)",3.88,IF(M144="Zone 4 (30-40km)",4.92,IF(M144="Zone 5 (40-50km)",6.43,"0"))))))</f>
        <v>0</v>
      </c>
      <c r="J171" s="105">
        <f>SUM(I171,I217,I267,I317,I367,)</f>
        <v>0</v>
      </c>
      <c r="L171" s="88"/>
      <c r="M171" s="84"/>
      <c r="N171" s="105"/>
      <c r="P171" s="121"/>
      <c r="W171" s="134"/>
    </row>
    <row r="172" spans="1:23" ht="15.75" thickBot="1">
      <c r="A172" s="49"/>
      <c r="B172" s="10"/>
      <c r="C172" s="11"/>
      <c r="D172" s="11"/>
      <c r="E172" s="11"/>
      <c r="F172" s="12"/>
      <c r="H172" s="88"/>
      <c r="I172" s="84">
        <f>IF(I145="Zone 1A (0-5km)",0.63,IF(I145="Zone 1B (5-10km)",1.36,IF(I145="Zone 2 (10-20km)",2.68,IF(I145="Zone 3 (20-30km)",3.88,IF(I145="Zone 4 (30-40km)",4.92,IF(I145="Zone 5 (40-50km)",6.43,"0"))))))+IF(J145="Zone 1A (0-5km)",0.63,IF(J145="Zone 1B (5-10km)",1.36,IF(J145="Zone 2 (10-20km)",2.68,IF(J145="Zone 3 (20-30km)",3.88,IF(J145="Zone 4 (30-40km)",4.92,IF(J145="Zone 5 (40-50km)",6.43,"0"))))))+IF(K145="Zone 1A (0-5km)",0.63,IF(K145="Zone 1B (5-10km)",1.36,IF(K145="Zone 2 (10-20km)",2.68,IF(K145="Zone 3 (20-30km)",3.88,IF(K145="Zone 4 (30-40km)",4.92,IF(K145="Zone 5 (40-50km)",6.43,"0"))))))+IF(L145="Zone 1A (0-5km)",0.63,IF(L145="Zone 1B (5-10km)",1.36,IF(L145="Zone 2 (10-20km)",2.68,IF(L145="Zone 3 (20-30km)",3.88,IF(L145="Zone 4 (30-40km)",4.92,IF(L145="Zone 5 (40-50km)",6.43,"0"))))))+IF(M145="Zone 1A (0-5km)",0.63,IF(M145="Zone 1B (5-10km)",1.36,IF(M145="Zone 2 (10-20km)",2.68,IF(M145="Zone 3 (20-30km)",3.88,IF(M145="Zone 4 (30-40km)",4.92,IF(M145="Zone 5 (40-50km)",6.43,"0"))))))</f>
        <v>0</v>
      </c>
      <c r="J172" s="105">
        <f>SUM(I172,I218,I268,I318,I368,)</f>
        <v>0</v>
      </c>
      <c r="L172" s="88"/>
      <c r="M172" s="84"/>
      <c r="N172" s="105"/>
      <c r="P172" s="121"/>
      <c r="S172" s="58"/>
      <c r="T172" s="58"/>
      <c r="W172" s="134"/>
    </row>
    <row r="173" spans="1:23" ht="15.75" thickBot="1">
      <c r="A173" s="49"/>
      <c r="B173" s="10"/>
      <c r="C173" s="11"/>
      <c r="D173" s="11"/>
      <c r="E173" s="11"/>
      <c r="F173" s="12"/>
      <c r="H173" s="88"/>
      <c r="I173" s="84">
        <f>IF(I146="Zone 1A (0-5km)",0.63,IF(I146="Zone 1B (5-10km)",1.36,IF(I146="Zone 2 (10-20km)",2.68,IF(I146="Zone 3 (20-30km)",3.88,IF(I146="Zone 4 (30-40km)",4.92,IF(I146="Zone 5 (40-50km)",6.43,"0"))))))+IF(J146="Zone 1A (0-5km)",0.63,IF(J146="Zone 1B (5-10km)",1.36,IF(J146="Zone 2 (10-20km)",2.68,IF(J146="Zone 3 (20-30km)",3.88,IF(J146="Zone 4 (30-40km)",4.92,IF(J146="Zone 5 (40-50km)",6.43,"0"))))))+IF(K146="Zone 1A (0-5km)",0.63,IF(K146="Zone 1B (5-10km)",1.36,IF(K146="Zone 2 (10-20km)",2.68,IF(K146="Zone 3 (20-30km)",3.88,IF(K146="Zone 4 (30-40km)",4.92,IF(K146="Zone 5 (40-50km)",6.43,"0"))))))+IF(L146="Zone 1A (0-5km)",0.63,IF(L146="Zone 1B (5-10km)",1.36,IF(L146="Zone 2 (10-20km)",2.68,IF(L146="Zone 3 (20-30km)",3.88,IF(L146="Zone 4 (30-40km)",4.92,IF(L146="Zone 5 (40-50km)",6.43,"0"))))))+IF(M146="Zone 1A (0-5km)",0.63,IF(M146="Zone 1B (5-10km)",1.36,IF(M146="Zone 2 (10-20km)",2.68,IF(M146="Zone 3 (20-30km)",3.88,IF(M146="Zone 4 (30-40km)",4.92,IF(M146="Zone 5 (40-50km)",6.43,"0"))))))</f>
        <v>0</v>
      </c>
      <c r="J173" s="105">
        <f>SUM(I173,I219,I269,I319,I369,)</f>
        <v>0</v>
      </c>
      <c r="L173" s="88"/>
      <c r="M173" s="84"/>
      <c r="N173" s="105"/>
      <c r="P173" s="121"/>
      <c r="S173" s="58"/>
      <c r="T173" s="58"/>
      <c r="W173" s="134"/>
    </row>
    <row r="174" spans="1:23" ht="15.75" thickBot="1">
      <c r="A174" s="49"/>
      <c r="B174" s="10"/>
      <c r="C174" s="11"/>
      <c r="D174" s="11"/>
      <c r="E174" s="11"/>
      <c r="F174" s="12"/>
      <c r="H174" s="88"/>
      <c r="I174" s="84">
        <f>IF(I147="Zone 1A (0-5km)",0.63,IF(I147="Zone 1B (5-10km)",1.36,IF(I147="Zone 2 (10-20km)",2.68,IF(I147="Zone 3 (20-30km)",3.88,IF(I147="Zone 4 (30-40km)",4.92,IF(I147="Zone 5 (40-50km)",6.43,"0"))))))+IF(J147="Zone 1A (0-5km)",0.63,IF(J147="Zone 1B (5-10km)",1.36,IF(J147="Zone 2 (10-20km)",2.68,IF(J147="Zone 3 (20-30km)",3.88,IF(J147="Zone 4 (30-40km)",4.92,IF(J147="Zone 5 (40-50km)",6.43,"0"))))))+IF(K147="Zone 1A (0-5km)",0.63,IF(K147="Zone 1B (5-10km)",1.36,IF(K147="Zone 2 (10-20km)",2.68,IF(K147="Zone 3 (20-30km)",3.88,IF(K147="Zone 4 (30-40km)",4.92,IF(K147="Zone 5 (40-50km)",6.43,"0"))))))+IF(L147="Zone 1A (0-5km)",0.63,IF(L147="Zone 1B (5-10km)",1.36,IF(L147="Zone 2 (10-20km)",2.68,IF(L147="Zone 3 (20-30km)",3.88,IF(L147="Zone 4 (30-40km)",4.92,IF(L147="Zone 5 (40-50km)",6.43,"0"))))))+IF(M147="Zone 1A (0-5km)",0.63,IF(M147="Zone 1B (5-10km)",1.36,IF(M147="Zone 2 (10-20km)",2.68,IF(M147="Zone 3 (20-30km)",3.88,IF(M147="Zone 4 (30-40km)",4.92,IF(M147="Zone 5 (40-50km)",6.43,"0"))))))</f>
        <v>0</v>
      </c>
      <c r="J174" s="105">
        <f>SUM(I174,I220,I270,I320,I370,)</f>
        <v>0</v>
      </c>
      <c r="L174" s="88"/>
      <c r="M174" s="84"/>
      <c r="N174" s="105"/>
      <c r="P174" s="121"/>
      <c r="W174" s="134"/>
    </row>
    <row r="175" spans="1:23" ht="15.75" thickBot="1">
      <c r="A175" s="50"/>
      <c r="B175" s="26"/>
      <c r="C175" s="27"/>
      <c r="D175" s="27"/>
      <c r="E175" s="27"/>
      <c r="F175" s="29"/>
      <c r="H175" s="88"/>
      <c r="I175" s="84">
        <f>IF(I148="Zone 1A (0-5km)",0.63,IF(I148="Zone 1B (5-10km)",1.36,IF(I148="Zone 2 (10-20km)",2.68,IF(I148="Zone 3 (20-30km)",3.88,IF(I148="Zone 4 (30-40km)",4.92,IF(I148="Zone 5 (40-50km)",6.43,"0"))))))+IF(J148="Zone 1A (0-5km)",0.63,IF(J148="Zone 1B (5-10km)",1.36,IF(J148="Zone 2 (10-20km)",2.68,IF(J148="Zone 3 (20-30km)",3.88,IF(J148="Zone 4 (30-40km)",4.92,IF(J148="Zone 5 (40-50km)",6.43,"0"))))))+IF(I152="Zone 1A (0-5km)",0.63,IF(I152="Zone 1B (5-10km)",1.36,IF(I152="Zone 2 (10-20km)",2.68,IF(I152="Zone 3 (20-30km)",3.88,IF(I152="Zone 4 (30-40km)",4.92,IF(I152="Zone 5 (40-50km)",6.43,"0"))))))+IF(J152="Zone 1A (0-5km)",0.63,IF(J152="Zone 1B (5-10km)",1.36,IF(J152="Zone 2 (10-20km)",2.68,IF(J152="Zone 3 (20-30km)",3.88,IF(J152="Zone 4 (30-40km)",4.92,IF(J152="Zone 5 (40-50km)",6.43,"0"))))))+IF(M148="Zone 1A (0-5km)",0.63,IF(M148="Zone 1B (5-10km)",1.36,IF(M148="Zone 2 (10-20km)",2.68,IF(M148="Zone 3 (20-30km)",3.88,IF(M148="Zone 4 (30-40km)",4.92,IF(M148="Zone 5 (40-50km)",6.43,"0"))))))</f>
        <v>0</v>
      </c>
      <c r="J175" s="105">
        <f>SUM(I175,I221,I271,I321,I371,)</f>
        <v>0</v>
      </c>
      <c r="L175" s="88"/>
      <c r="M175" s="84"/>
      <c r="N175" s="105"/>
      <c r="P175" s="121"/>
      <c r="W175" s="134"/>
    </row>
    <row r="176" spans="1:23">
      <c r="A176" s="57"/>
      <c r="B176" s="57"/>
      <c r="C176" s="57"/>
      <c r="D176" s="57"/>
      <c r="E176" s="57"/>
      <c r="F176" s="57"/>
      <c r="G176" s="57"/>
      <c r="H176" s="57"/>
      <c r="I176" s="57"/>
      <c r="J176" s="56"/>
      <c r="K176" s="56"/>
      <c r="L176" s="56"/>
      <c r="M176" s="57"/>
      <c r="N176" s="57"/>
      <c r="O176" s="57"/>
      <c r="P176" s="57"/>
      <c r="Q176" s="57"/>
      <c r="R176" s="57"/>
      <c r="S176" s="57"/>
      <c r="T176" s="57"/>
      <c r="U176" s="57"/>
      <c r="V176" s="57"/>
      <c r="W176" s="134"/>
    </row>
    <row r="177" spans="1:23" ht="15.75" thickBot="1">
      <c r="A177" s="134"/>
      <c r="B177" s="134"/>
      <c r="C177" s="134"/>
      <c r="D177" s="134"/>
      <c r="E177" s="134"/>
      <c r="F177" s="134"/>
      <c r="G177" s="134"/>
      <c r="H177" s="134"/>
      <c r="I177" s="134"/>
      <c r="J177" s="134"/>
      <c r="K177" s="134"/>
      <c r="L177" s="134"/>
      <c r="M177" s="134"/>
      <c r="N177" s="134"/>
      <c r="O177" s="134"/>
      <c r="P177" s="134"/>
      <c r="Q177" s="134"/>
      <c r="R177" s="134"/>
      <c r="S177" s="134"/>
      <c r="T177" s="134"/>
      <c r="U177" s="134"/>
      <c r="V177" s="134"/>
      <c r="W177" s="134"/>
    </row>
    <row r="178" spans="1:23">
      <c r="A178" s="124" t="s">
        <v>7</v>
      </c>
      <c r="B178" s="51"/>
      <c r="C178" s="51"/>
      <c r="D178" s="51"/>
      <c r="E178" s="51"/>
      <c r="F178" s="51"/>
      <c r="G178" s="51"/>
      <c r="H178" s="51"/>
      <c r="I178" s="51"/>
      <c r="J178" s="51"/>
      <c r="K178" s="51"/>
      <c r="L178" s="51"/>
      <c r="M178" s="51"/>
      <c r="N178" s="51"/>
      <c r="O178" s="51"/>
      <c r="P178" s="51"/>
      <c r="Q178" s="51"/>
      <c r="R178" s="51"/>
      <c r="S178" s="51"/>
      <c r="T178" s="52"/>
      <c r="W178" s="134"/>
    </row>
    <row r="179" spans="1:23" ht="15.75" thickBot="1">
      <c r="A179" s="53"/>
      <c r="B179" s="54"/>
      <c r="C179" s="54"/>
      <c r="D179" s="54"/>
      <c r="E179" s="54"/>
      <c r="F179" s="54"/>
      <c r="G179" s="54"/>
      <c r="H179" s="54"/>
      <c r="I179" s="54"/>
      <c r="J179" s="54"/>
      <c r="K179" s="54"/>
      <c r="L179" s="54"/>
      <c r="M179" s="54"/>
      <c r="N179" s="54"/>
      <c r="O179" s="54"/>
      <c r="P179" s="54"/>
      <c r="Q179" s="54"/>
      <c r="R179" s="54"/>
      <c r="S179" s="54"/>
      <c r="T179" s="55"/>
      <c r="W179" s="134"/>
    </row>
    <row r="180" spans="1:23" ht="15.75" thickBot="1">
      <c r="I180" s="56"/>
      <c r="L180" s="57"/>
      <c r="M180" s="57"/>
      <c r="O180" s="57"/>
      <c r="S180" s="58"/>
      <c r="T180" s="58"/>
      <c r="W180" s="134"/>
    </row>
    <row r="181" spans="1:23" ht="15.75" thickBot="1">
      <c r="A181" s="59" t="s">
        <v>8</v>
      </c>
      <c r="B181" s="60"/>
      <c r="C181" s="60"/>
      <c r="D181" s="61"/>
      <c r="E181" s="62" t="s">
        <v>9</v>
      </c>
      <c r="F181" s="63"/>
      <c r="G181" s="63"/>
      <c r="H181" s="63"/>
      <c r="I181" s="64"/>
      <c r="J181" s="65" t="s">
        <v>10</v>
      </c>
      <c r="K181" s="66"/>
      <c r="L181" s="66"/>
      <c r="M181" s="66"/>
      <c r="N181" s="67"/>
      <c r="O181" s="68" t="s">
        <v>11</v>
      </c>
      <c r="P181" s="69"/>
      <c r="Q181" s="69"/>
      <c r="R181" s="69"/>
      <c r="S181" s="69"/>
      <c r="T181" s="70"/>
      <c r="W181" s="134"/>
    </row>
    <row r="182" spans="1:23" ht="15.75" thickBot="1">
      <c r="A182" s="1"/>
      <c r="C182" s="71"/>
      <c r="I182" s="72"/>
      <c r="L182" s="57"/>
      <c r="M182" s="57"/>
      <c r="O182" s="57"/>
      <c r="S182" s="58"/>
      <c r="T182" s="58"/>
      <c r="W182" s="134"/>
    </row>
    <row r="183" spans="1:23" ht="15.75" thickBot="1">
      <c r="A183" s="1"/>
      <c r="B183" s="2" t="s">
        <v>0</v>
      </c>
      <c r="C183" s="3" t="s">
        <v>1</v>
      </c>
      <c r="D183" s="3" t="s">
        <v>2</v>
      </c>
      <c r="E183" s="3" t="s">
        <v>3</v>
      </c>
      <c r="F183" s="3" t="s">
        <v>4</v>
      </c>
      <c r="M183" s="57"/>
      <c r="O183" s="57"/>
      <c r="S183" s="58"/>
      <c r="T183" s="58"/>
      <c r="W183" s="134"/>
    </row>
    <row r="184" spans="1:23" ht="15.75" thickBot="1">
      <c r="A184" s="4" t="s">
        <v>5</v>
      </c>
      <c r="C184" s="1"/>
      <c r="H184" t="s">
        <v>46</v>
      </c>
      <c r="I184" s="73" t="s">
        <v>12</v>
      </c>
      <c r="J184" s="74"/>
      <c r="K184" s="74"/>
      <c r="L184" s="74"/>
      <c r="M184" s="75"/>
      <c r="O184" s="57"/>
      <c r="P184" s="76"/>
      <c r="Q184" s="76"/>
      <c r="R184" s="76"/>
      <c r="S184" s="58"/>
      <c r="T184" s="58"/>
      <c r="W184" s="134"/>
    </row>
    <row r="185" spans="1:23" ht="15.75" thickBot="1">
      <c r="A185" s="5" t="s">
        <v>6</v>
      </c>
      <c r="B185" s="6"/>
      <c r="C185" s="7"/>
      <c r="D185" s="7"/>
      <c r="E185" s="7"/>
      <c r="F185" s="8"/>
      <c r="G185" s="77"/>
      <c r="I185" s="2" t="s">
        <v>0</v>
      </c>
      <c r="J185" s="3" t="s">
        <v>1</v>
      </c>
      <c r="K185" s="3" t="s">
        <v>2</v>
      </c>
      <c r="L185" s="3" t="s">
        <v>3</v>
      </c>
      <c r="M185" s="3" t="s">
        <v>4</v>
      </c>
      <c r="O185" s="78" t="s">
        <v>13</v>
      </c>
      <c r="P185" s="79"/>
      <c r="Q185" s="79"/>
      <c r="R185" s="79"/>
      <c r="S185" s="80"/>
      <c r="W185" s="134"/>
    </row>
    <row r="186" spans="1:23" ht="15.75" thickBot="1">
      <c r="A186" s="9"/>
      <c r="B186" s="10"/>
      <c r="C186" s="11"/>
      <c r="D186" s="11"/>
      <c r="E186" s="11"/>
      <c r="F186" s="12"/>
      <c r="G186" s="77"/>
      <c r="O186" s="81"/>
      <c r="P186" s="82"/>
      <c r="Q186" s="82"/>
      <c r="R186" s="82"/>
      <c r="S186" s="83"/>
      <c r="W186" s="134"/>
    </row>
    <row r="187" spans="1:23" ht="15.75" thickBot="1">
      <c r="A187" s="9"/>
      <c r="B187" s="10"/>
      <c r="C187" s="11"/>
      <c r="D187" s="11"/>
      <c r="E187" s="11"/>
      <c r="F187" s="12"/>
      <c r="G187" s="77"/>
      <c r="H187" s="105" t="s">
        <v>15</v>
      </c>
      <c r="I187" s="6"/>
      <c r="J187" s="6"/>
      <c r="K187" s="6"/>
      <c r="L187" s="6"/>
      <c r="M187" s="85"/>
      <c r="W187" s="134"/>
    </row>
    <row r="188" spans="1:23" ht="15.75" thickBot="1">
      <c r="A188" s="9"/>
      <c r="B188" s="14"/>
      <c r="C188" s="15"/>
      <c r="D188" s="15"/>
      <c r="E188" s="15"/>
      <c r="F188" s="16"/>
      <c r="G188" s="58"/>
      <c r="H188" s="105" t="s">
        <v>16</v>
      </c>
      <c r="I188" s="6"/>
      <c r="J188" s="6"/>
      <c r="K188" s="6"/>
      <c r="L188" s="6"/>
      <c r="M188" s="85"/>
      <c r="W188" s="134"/>
    </row>
    <row r="189" spans="1:23" ht="15.75" thickBot="1">
      <c r="A189" s="13"/>
      <c r="B189" s="14"/>
      <c r="C189" s="15"/>
      <c r="D189" s="15"/>
      <c r="E189" s="15"/>
      <c r="F189" s="16"/>
      <c r="H189" s="105" t="s">
        <v>17</v>
      </c>
      <c r="I189" s="6"/>
      <c r="J189" s="6"/>
      <c r="K189" s="6"/>
      <c r="L189" s="6"/>
      <c r="M189" s="85"/>
      <c r="W189" s="134"/>
    </row>
    <row r="190" spans="1:23" ht="15.75" thickBot="1">
      <c r="A190" s="17" t="s">
        <v>6</v>
      </c>
      <c r="B190" s="6"/>
      <c r="C190" s="7"/>
      <c r="D190" s="7"/>
      <c r="E190" s="7"/>
      <c r="F190" s="8"/>
      <c r="H190" s="118" t="s">
        <v>14</v>
      </c>
      <c r="I190" s="6"/>
      <c r="J190" s="6"/>
      <c r="K190" s="6"/>
      <c r="L190" s="6"/>
      <c r="M190" s="85"/>
      <c r="O190" s="86" t="s">
        <v>18</v>
      </c>
      <c r="P190" s="116"/>
      <c r="R190" s="86" t="s">
        <v>19</v>
      </c>
      <c r="S190" s="87"/>
      <c r="W190" s="134"/>
    </row>
    <row r="191" spans="1:23" ht="15.75" thickBot="1">
      <c r="A191" s="18"/>
      <c r="B191" s="10"/>
      <c r="C191" s="11"/>
      <c r="D191" s="11"/>
      <c r="E191" s="11"/>
      <c r="F191" s="12"/>
      <c r="H191" s="118" t="s">
        <v>44</v>
      </c>
      <c r="I191" s="6"/>
      <c r="J191" s="6"/>
      <c r="K191" s="6"/>
      <c r="L191" s="6"/>
      <c r="M191" s="85"/>
      <c r="O191" s="89"/>
      <c r="P191" s="117"/>
      <c r="R191" s="89"/>
      <c r="S191" s="90"/>
      <c r="W191" s="134"/>
    </row>
    <row r="192" spans="1:23" ht="15.75" thickBot="1">
      <c r="A192" s="18"/>
      <c r="B192" s="10"/>
      <c r="C192" s="11"/>
      <c r="D192" s="11"/>
      <c r="E192" s="11"/>
      <c r="F192" s="12"/>
      <c r="H192" s="118" t="s">
        <v>45</v>
      </c>
      <c r="I192" s="6"/>
      <c r="J192" s="6"/>
      <c r="K192" s="6"/>
      <c r="L192" s="6"/>
      <c r="M192" s="85"/>
      <c r="O192" s="86" t="s">
        <v>20</v>
      </c>
      <c r="P192" s="91"/>
      <c r="R192" s="86" t="s">
        <v>21</v>
      </c>
      <c r="S192" s="92"/>
      <c r="W192" s="134"/>
    </row>
    <row r="193" spans="1:23" ht="15.75" thickBot="1">
      <c r="A193" s="18"/>
      <c r="B193" s="19"/>
      <c r="C193" s="11"/>
      <c r="D193" s="11"/>
      <c r="E193" s="11"/>
      <c r="F193" s="12"/>
      <c r="G193" s="71"/>
      <c r="H193" s="118" t="s">
        <v>40</v>
      </c>
      <c r="I193" s="6"/>
      <c r="J193" s="6"/>
      <c r="K193" s="6"/>
      <c r="L193" s="6"/>
      <c r="M193" s="85"/>
      <c r="O193" s="89"/>
      <c r="P193" s="93"/>
      <c r="R193" s="89"/>
      <c r="S193" s="94"/>
      <c r="W193" s="134"/>
    </row>
    <row r="194" spans="1:23" ht="15.75" thickBot="1">
      <c r="A194" s="20"/>
      <c r="B194" s="21"/>
      <c r="C194" s="15"/>
      <c r="D194" s="15"/>
      <c r="E194" s="15"/>
      <c r="F194" s="16"/>
      <c r="G194" s="71"/>
      <c r="H194" s="118" t="s">
        <v>24</v>
      </c>
      <c r="I194" s="6"/>
      <c r="J194" s="6"/>
      <c r="K194" s="6"/>
      <c r="L194" s="6"/>
      <c r="M194" s="85"/>
      <c r="O194" s="86" t="s">
        <v>22</v>
      </c>
      <c r="P194" s="95"/>
      <c r="R194" s="86" t="s">
        <v>23</v>
      </c>
      <c r="S194" s="96"/>
      <c r="W194" s="134"/>
    </row>
    <row r="195" spans="1:23" ht="15.75" thickBot="1">
      <c r="A195" s="22" t="s">
        <v>6</v>
      </c>
      <c r="B195" s="6"/>
      <c r="C195" s="7"/>
      <c r="D195" s="7"/>
      <c r="E195" s="7"/>
      <c r="F195" s="8"/>
      <c r="G195" s="71"/>
      <c r="H195" s="118" t="s">
        <v>41</v>
      </c>
      <c r="I195" s="6"/>
      <c r="J195" s="6"/>
      <c r="K195" s="6"/>
      <c r="L195" s="6"/>
      <c r="M195" s="85"/>
      <c r="O195" s="89"/>
      <c r="P195" s="114"/>
      <c r="R195" s="89"/>
      <c r="S195" s="115"/>
      <c r="W195" s="134"/>
    </row>
    <row r="196" spans="1:23" ht="15.75" thickBot="1">
      <c r="A196" s="23"/>
      <c r="B196" s="31"/>
      <c r="C196" s="32"/>
      <c r="D196" s="32"/>
      <c r="E196" s="32"/>
      <c r="F196" s="33"/>
      <c r="G196" s="71"/>
      <c r="H196" s="118" t="s">
        <v>42</v>
      </c>
      <c r="I196" s="6"/>
      <c r="J196" s="6"/>
      <c r="K196" s="6"/>
      <c r="L196" s="6"/>
      <c r="M196" s="85"/>
      <c r="O196" s="86" t="s">
        <v>25</v>
      </c>
      <c r="P196" s="97"/>
      <c r="R196" s="98" t="s">
        <v>26</v>
      </c>
      <c r="S196" s="99"/>
      <c r="W196" s="134"/>
    </row>
    <row r="197" spans="1:23" ht="15.75" thickBot="1">
      <c r="A197" s="23"/>
      <c r="B197" s="10"/>
      <c r="C197" s="11"/>
      <c r="D197" s="11"/>
      <c r="E197" s="11"/>
      <c r="F197" s="12"/>
      <c r="H197" s="118" t="s">
        <v>28</v>
      </c>
      <c r="I197" s="6"/>
      <c r="J197" s="6"/>
      <c r="K197" s="6"/>
      <c r="L197" s="6"/>
      <c r="M197" s="85"/>
      <c r="O197" s="89"/>
      <c r="P197" s="100"/>
      <c r="R197" s="101"/>
      <c r="S197" s="102"/>
      <c r="W197" s="134"/>
    </row>
    <row r="198" spans="1:23" ht="15.75" thickBot="1">
      <c r="A198" s="23"/>
      <c r="B198" s="10"/>
      <c r="C198" s="11"/>
      <c r="D198" s="11"/>
      <c r="E198" s="24"/>
      <c r="F198" s="12"/>
      <c r="H198" s="105"/>
      <c r="I198" s="6"/>
      <c r="J198" s="6"/>
      <c r="K198" s="6"/>
      <c r="L198" s="6"/>
      <c r="M198" s="85"/>
      <c r="O198" s="86" t="s">
        <v>27</v>
      </c>
      <c r="P198" s="103"/>
      <c r="W198" s="134"/>
    </row>
    <row r="199" spans="1:23" ht="15.75" thickBot="1">
      <c r="A199" s="25"/>
      <c r="B199" s="26"/>
      <c r="C199" s="27"/>
      <c r="D199" s="27"/>
      <c r="E199" s="28"/>
      <c r="F199" s="29"/>
      <c r="H199" s="105"/>
      <c r="I199" s="6"/>
      <c r="J199" s="6"/>
      <c r="K199" s="6"/>
      <c r="L199" s="6"/>
      <c r="M199" s="85"/>
      <c r="O199" s="89"/>
      <c r="P199" s="106"/>
      <c r="W199" s="134"/>
    </row>
    <row r="200" spans="1:23" ht="15.75" thickBot="1">
      <c r="A200" s="30" t="s">
        <v>6</v>
      </c>
      <c r="B200" s="31"/>
      <c r="C200" s="32"/>
      <c r="D200" s="32"/>
      <c r="E200" s="32"/>
      <c r="F200" s="33"/>
      <c r="H200" s="88"/>
      <c r="I200" s="6"/>
      <c r="J200" s="6"/>
      <c r="K200" s="6"/>
      <c r="L200" s="6"/>
      <c r="M200" s="85"/>
      <c r="R200" s="104"/>
      <c r="S200" s="104"/>
      <c r="W200" s="134"/>
    </row>
    <row r="201" spans="1:23" ht="15.75" thickBot="1">
      <c r="A201" s="34"/>
      <c r="B201" s="10"/>
      <c r="C201" s="11"/>
      <c r="D201" s="11"/>
      <c r="E201" s="11"/>
      <c r="F201" s="12"/>
      <c r="H201" s="88"/>
      <c r="I201" s="6"/>
      <c r="J201" s="6"/>
      <c r="K201" s="6"/>
      <c r="L201" s="6"/>
      <c r="M201" s="85"/>
      <c r="R201" s="104"/>
      <c r="S201" s="104"/>
      <c r="W201" s="134"/>
    </row>
    <row r="202" spans="1:23" ht="15.75" thickBot="1">
      <c r="A202" s="34"/>
      <c r="B202" s="10"/>
      <c r="C202" s="11"/>
      <c r="D202" s="11"/>
      <c r="E202" s="11"/>
      <c r="F202" s="12"/>
      <c r="H202" s="88"/>
      <c r="I202" s="6"/>
      <c r="J202" s="6"/>
      <c r="K202" s="6"/>
      <c r="L202" s="6"/>
      <c r="M202" s="85"/>
      <c r="O202" s="125" t="s">
        <v>33</v>
      </c>
      <c r="P202" s="126"/>
      <c r="Q202" s="127"/>
      <c r="R202" s="104"/>
      <c r="S202" s="104"/>
      <c r="W202" s="134"/>
    </row>
    <row r="203" spans="1:23" ht="15.75" thickBot="1">
      <c r="A203" s="34"/>
      <c r="B203" s="10"/>
      <c r="C203" s="11"/>
      <c r="D203" s="11"/>
      <c r="E203" s="11"/>
      <c r="F203" s="12"/>
      <c r="H203" s="88"/>
      <c r="I203" s="6"/>
      <c r="J203" s="6"/>
      <c r="K203" s="6"/>
      <c r="L203" s="6"/>
      <c r="M203" s="85"/>
      <c r="R203" s="104"/>
      <c r="W203" s="134"/>
    </row>
    <row r="204" spans="1:23" ht="15.75" thickBot="1">
      <c r="A204" s="35"/>
      <c r="B204" s="26"/>
      <c r="C204" s="27"/>
      <c r="D204" s="27"/>
      <c r="E204" s="27"/>
      <c r="F204" s="29"/>
      <c r="H204" s="88"/>
      <c r="I204" s="88"/>
      <c r="J204" s="88"/>
      <c r="K204" s="88"/>
      <c r="L204" s="88"/>
      <c r="M204" s="118"/>
      <c r="O204" s="113" t="s">
        <v>34</v>
      </c>
      <c r="P204" s="130">
        <v>0.63</v>
      </c>
      <c r="Q204" s="131"/>
      <c r="W204" s="134"/>
    </row>
    <row r="205" spans="1:23" ht="15.75" thickBot="1">
      <c r="A205" s="36" t="s">
        <v>6</v>
      </c>
      <c r="B205" s="6"/>
      <c r="C205" s="7"/>
      <c r="D205" s="7"/>
      <c r="E205" s="7"/>
      <c r="F205" s="8"/>
      <c r="H205" s="88"/>
      <c r="I205" s="88"/>
      <c r="J205" s="88"/>
      <c r="K205" s="88"/>
      <c r="L205" s="88"/>
      <c r="M205" s="118"/>
      <c r="O205" s="113" t="s">
        <v>35</v>
      </c>
      <c r="P205" s="132">
        <v>1.36</v>
      </c>
      <c r="Q205" s="133"/>
      <c r="W205" s="134"/>
    </row>
    <row r="206" spans="1:23" ht="15.75" thickBot="1">
      <c r="A206" s="37"/>
      <c r="B206" s="10"/>
      <c r="C206" s="11"/>
      <c r="D206" s="11"/>
      <c r="E206" s="11"/>
      <c r="F206" s="12"/>
      <c r="H206" s="88"/>
      <c r="I206" s="88"/>
      <c r="J206" s="88"/>
      <c r="K206" s="88"/>
      <c r="L206" s="88"/>
      <c r="M206" s="118"/>
      <c r="O206" s="113" t="s">
        <v>36</v>
      </c>
      <c r="P206" s="128">
        <v>2.68</v>
      </c>
      <c r="Q206" s="129"/>
      <c r="T206" s="58"/>
      <c r="W206" s="134"/>
    </row>
    <row r="207" spans="1:23" ht="15.75" thickBot="1">
      <c r="A207" s="37"/>
      <c r="B207" s="10"/>
      <c r="C207" s="11"/>
      <c r="D207" s="11"/>
      <c r="E207" s="11"/>
      <c r="F207" s="12"/>
      <c r="H207" s="88"/>
      <c r="I207" s="88"/>
      <c r="J207" s="88"/>
      <c r="K207" s="88"/>
      <c r="L207" s="88"/>
      <c r="M207" s="118"/>
      <c r="O207" s="113" t="s">
        <v>37</v>
      </c>
      <c r="P207" s="128">
        <v>3.88</v>
      </c>
      <c r="Q207" s="129"/>
      <c r="T207" s="58"/>
      <c r="W207" s="134"/>
    </row>
    <row r="208" spans="1:23" ht="15.75" thickBot="1">
      <c r="A208" s="37"/>
      <c r="B208" s="10"/>
      <c r="C208" s="11"/>
      <c r="D208" s="11"/>
      <c r="E208" s="11"/>
      <c r="F208" s="12"/>
      <c r="O208" s="113" t="s">
        <v>38</v>
      </c>
      <c r="P208" s="128">
        <v>4.92</v>
      </c>
      <c r="Q208" s="129"/>
      <c r="T208" s="58"/>
      <c r="W208" s="134"/>
    </row>
    <row r="209" spans="1:23" ht="15.75" thickBot="1">
      <c r="A209" s="38"/>
      <c r="B209" s="26"/>
      <c r="C209" s="27"/>
      <c r="D209" s="27"/>
      <c r="E209" s="27"/>
      <c r="F209" s="29"/>
      <c r="H209" s="119"/>
      <c r="O209" s="113" t="s">
        <v>39</v>
      </c>
      <c r="P209" s="128">
        <v>6.43</v>
      </c>
      <c r="Q209" s="129"/>
      <c r="T209" s="58"/>
      <c r="W209" s="134"/>
    </row>
    <row r="210" spans="1:23" ht="15.75" thickBot="1">
      <c r="A210" s="39" t="s">
        <v>6</v>
      </c>
      <c r="B210" s="31"/>
      <c r="C210" s="32"/>
      <c r="D210" s="32"/>
      <c r="E210" s="32"/>
      <c r="F210" s="33"/>
      <c r="H210" s="119"/>
      <c r="R210" s="109"/>
      <c r="T210" s="58"/>
      <c r="W210" s="134"/>
    </row>
    <row r="211" spans="1:23" ht="15.75" thickBot="1">
      <c r="A211" s="40"/>
      <c r="B211" s="31"/>
      <c r="C211" s="32"/>
      <c r="D211" s="32"/>
      <c r="E211" s="32"/>
      <c r="F211" s="33"/>
      <c r="H211" s="107" t="s">
        <v>48</v>
      </c>
      <c r="I211" s="122" t="s">
        <v>29</v>
      </c>
      <c r="J211" s="122" t="s">
        <v>30</v>
      </c>
      <c r="L211" s="107" t="s">
        <v>47</v>
      </c>
      <c r="M211" s="122" t="s">
        <v>29</v>
      </c>
      <c r="N211" s="122" t="s">
        <v>30</v>
      </c>
      <c r="R211" s="109"/>
      <c r="T211" s="58"/>
      <c r="W211" s="134"/>
    </row>
    <row r="212" spans="1:23" ht="15.75" thickBot="1">
      <c r="A212" s="40"/>
      <c r="B212" s="10"/>
      <c r="C212" s="11"/>
      <c r="D212" s="11"/>
      <c r="E212" s="11"/>
      <c r="F212" s="12"/>
      <c r="H212" s="108"/>
      <c r="I212" s="123"/>
      <c r="J212" s="123"/>
      <c r="L212" s="108"/>
      <c r="M212" s="123"/>
      <c r="N212" s="123"/>
      <c r="P212" s="120" t="s">
        <v>31</v>
      </c>
      <c r="R212" s="109"/>
      <c r="T212" s="58"/>
      <c r="W212" s="134"/>
    </row>
    <row r="213" spans="1:23" ht="15.75" thickBot="1">
      <c r="A213" s="40"/>
      <c r="B213" s="10"/>
      <c r="C213" s="11"/>
      <c r="D213" s="11"/>
      <c r="E213" s="11"/>
      <c r="F213" s="12"/>
      <c r="R213" s="56"/>
      <c r="W213" s="134"/>
    </row>
    <row r="214" spans="1:23" ht="15.75" thickBot="1">
      <c r="A214" s="41"/>
      <c r="B214" s="14"/>
      <c r="C214" s="15"/>
      <c r="D214" s="15"/>
      <c r="E214" s="15"/>
      <c r="F214" s="16"/>
      <c r="H214" s="105" t="s">
        <v>15</v>
      </c>
      <c r="I214" s="84">
        <f>IF(I187="Zone 1A (0-5km)",0.63,IF(I187="Zone 1B (5-10km)",1.36,IF(I187="Zone 2 (10-20km)",2.68,IF(I187="Zone 3 (20-30km)",3.88,IF(I187="Zone 4 (30-40km)",4.92,IF(I187="Zone 5 (40-50km)",6.43,"0"))))))+IF(J187="Zone 1A (0-5km)",0.63,IF(J187="Zone 1B (5-10km)",1.36,IF(J187="Zone 2 (10-20km)",2.68,IF(J187="Zone 3 (20-30km)",3.88,IF(J187="Zone 4 (30-40km)",4.92,IF(J187="Zone 5 (40-50km)",6.43,"0"))))))+IF(K187="Zone 1A (0-5km)",0.63,IF(K187="Zone 1B (5-10km)",1.36,IF(K187="Zone 2 (10-20km)",2.68,IF(K187="Zone 3 (20-30km)",3.88,IF(K187="Zone 4 (30-40km)",4.92,IF(K187="Zone 5 (40-50km)",6.43,"0"))))))+IF(L187="Zone 1A (0-5km)",0.63,IF(L187="Zone 1B (5-10km)",1.36,IF(L187="Zone 2 (10-20km)",2.68,IF(L187="Zone 3 (20-30km)",3.88,IF(L187="Zone 4 (30-40km)",4.92,IF(L187="Zone 5 (40-50km)",6.43,"0"))))))+IF(M187="Zone 1A (0-5km)",0.63,IF(M187="Zone 1B (5-10km)",1.36,IF(M187="Zone 2 (10-20km)",2.68,IF(M187="Zone 3 (20-30km)",3.88,IF(M187="Zone 4 (30-40km)",4.92,IF(M187="Zone 5 (40-50km)",6.43,"0"))))))</f>
        <v>0</v>
      </c>
      <c r="J214" s="85">
        <f>SUM(I214,I263,I313,I363,I413,)</f>
        <v>0</v>
      </c>
      <c r="L214" s="105" t="s">
        <v>43</v>
      </c>
      <c r="M214" s="84"/>
      <c r="N214" s="85">
        <f>SUM(M214,M273,M332,M391,M450)</f>
        <v>0</v>
      </c>
      <c r="P214" s="135" t="s">
        <v>43</v>
      </c>
      <c r="R214" s="56"/>
      <c r="W214" s="134"/>
    </row>
    <row r="215" spans="1:23" ht="15.75" thickBot="1">
      <c r="A215" s="42" t="s">
        <v>6</v>
      </c>
      <c r="B215" s="6"/>
      <c r="C215" s="7"/>
      <c r="D215" s="7"/>
      <c r="E215" s="7"/>
      <c r="F215" s="8"/>
      <c r="H215" s="105" t="s">
        <v>16</v>
      </c>
      <c r="I215" s="84">
        <f>IF(I189="Zone 1A (0-5km)",0.63,IF(I189="Zone 1B (5-10km)",1.36,IF(I189="Zone 2 (10-20km)",2.68,IF(I189="Zone 3 (20-30km)",3.88,IF(I189="Zone 4 (30-40km)",4.92,IF(I189="Zone 5 (40-50km)",6.43,"0"))))))+IF(J189="Zone 1A (0-5km)",0.63,IF(J189="Zone 1B (5-10km)",1.36,IF(J189="Zone 2 (10-20km)",2.68,IF(J189="Zone 3 (20-30km)",3.88,IF(J189="Zone 4 (30-40km)",4.92,IF(J189="Zone 5 (40-50km)",6.43,"0"))))))+IF(K189="Zone 1A (0-5km)",0.63,IF(K189="Zone 1B (5-10km)",1.36,IF(K189="Zone 2 (10-20km)",2.68,IF(K189="Zone 3 (20-30km)",3.88,IF(K189="Zone 4 (30-40km)",4.92,IF(K189="Zone 5 (40-50km)",6.43,"0"))))))+IF(L189="Zone 1A (0-5km)",0.63,IF(L189="Zone 1B (5-10km)",1.36,IF(L189="Zone 2 (10-20km)",2.68,IF(L189="Zone 3 (20-30km)",3.88,IF(L189="Zone 4 (30-40km)",4.92,IF(L189="Zone 5 (40-50km)",6.43,"0"))))))+IF(M189="Zone 1A (0-5km)",0.63,IF(M189="Zone 1B (5-10km)",1.36,IF(M189="Zone 2 (10-20km)",2.68,IF(M189="Zone 3 (20-30km)",3.88,IF(M189="Zone 4 (30-40km)",4.92, IF(M189="Zone 5 (40-50km)",6.43,"0"))))))</f>
        <v>0</v>
      </c>
      <c r="J215" s="85">
        <f>SUM(I215,I264,I314,I364,I414,)</f>
        <v>0</v>
      </c>
      <c r="L215" s="105" t="s">
        <v>15</v>
      </c>
      <c r="M215" s="84"/>
      <c r="N215" s="85">
        <f t="shared" ref="N215:N226" si="3">SUM(M215,M274,M333,M392,M451)</f>
        <v>0</v>
      </c>
      <c r="P215" s="135" t="s">
        <v>15</v>
      </c>
      <c r="R215" s="109"/>
      <c r="W215" s="134"/>
    </row>
    <row r="216" spans="1:23" ht="15.75" thickBot="1">
      <c r="A216" s="43"/>
      <c r="B216" s="31"/>
      <c r="C216" s="32"/>
      <c r="D216" s="32"/>
      <c r="E216" s="32"/>
      <c r="F216" s="33"/>
      <c r="H216" s="105" t="s">
        <v>17</v>
      </c>
      <c r="I216" s="84"/>
      <c r="J216" s="85"/>
      <c r="L216" s="105" t="s">
        <v>16</v>
      </c>
      <c r="M216" s="84"/>
      <c r="N216" s="85">
        <f t="shared" si="3"/>
        <v>0</v>
      </c>
      <c r="P216" s="135" t="s">
        <v>16</v>
      </c>
      <c r="R216" s="109"/>
      <c r="W216" s="134"/>
    </row>
    <row r="217" spans="1:23" ht="15.75" thickBot="1">
      <c r="A217" s="43"/>
      <c r="B217" s="10"/>
      <c r="C217" s="11"/>
      <c r="D217" s="11"/>
      <c r="E217" s="11"/>
      <c r="F217" s="12"/>
      <c r="H217" s="118" t="s">
        <v>14</v>
      </c>
      <c r="I217" s="84">
        <f>IF(I190="Zone 1A (0-5km)",0.63,IF(I190="Zone 1B (5-10km)",1.36,IF(I190="Zone 2 (10-20km)",2.68,IF(I190="Zone 3 (20-30km)",3.88,IF(I190="Zone 4 (30-40km)",4.92,IF(I190="Zone 5 (40-50km)",6.43,"0"))))))+IF(J190="Zone 1A (0-5km)",0.63,IF(J190="Zone 1B (5-10km)",1.36,IF(J190="Zone 2 (10-20km)",2.68,IF(J190="Zone 3 (20-30km)",3.88,IF(J190="Zone 4 (30-40km)",4.92,IF(J190="Zone 5 (40-50km)",6.43,"0"))))))+IF(K190="Zone 1A (0-5km)",0.63,IF(K190="Zone 1B (5-10km)",1.36,IF(K190="Zone 2 (10-20km)",2.68,IF(K190="Zone 3 (20-30km)",3.88,IF(K190="Zone 4 (30-40km)",4.92,IF(K190="Zone 5 (40-50km)",6.43,"0"))))))+IF(L190="Zone 1A (0-5km)",0.63,IF(L190="Zone 1B (5-10km)",1.36,IF(L190="Zone 2 (10-20km)",2.68,IF(L190="Zone 3 (20-30km)",3.88,IF(L190="Zone 4 (30-40km)",4.92,IF(L190="Zone 5 (40-50km)",6.43,"0"))))))+IF(M190="Zone 1A (0-5km)",0.63,IF(M190="Zone 1B (5-10km)",1.36,IF(M190="Zone 2 (10-20km)",2.68,IF(M190="Zone 3 (20-30km)",3.88,IF(M190="Zone 4 (30-40km)",4.92,IF(M190="Zone 5 (40-50km)",6.43,"0"))))))</f>
        <v>0</v>
      </c>
      <c r="J217" s="85">
        <f>SUM(I217,I265,I315,I365,I415,)</f>
        <v>0</v>
      </c>
      <c r="L217" s="105" t="s">
        <v>17</v>
      </c>
      <c r="M217" s="84"/>
      <c r="N217" s="85">
        <f t="shared" si="3"/>
        <v>0</v>
      </c>
      <c r="P217" s="135" t="s">
        <v>17</v>
      </c>
      <c r="R217" s="109"/>
      <c r="W217" s="134"/>
    </row>
    <row r="218" spans="1:23" ht="15.75" thickBot="1">
      <c r="A218" s="43"/>
      <c r="B218" s="10"/>
      <c r="C218" s="11"/>
      <c r="D218" s="11"/>
      <c r="E218" s="11"/>
      <c r="F218" s="12"/>
      <c r="H218" s="118" t="s">
        <v>44</v>
      </c>
      <c r="I218" s="84"/>
      <c r="J218" s="85"/>
      <c r="L218" s="118" t="s">
        <v>14</v>
      </c>
      <c r="M218" s="84"/>
      <c r="N218" s="85">
        <f t="shared" si="3"/>
        <v>0</v>
      </c>
      <c r="P218" s="136" t="s">
        <v>14</v>
      </c>
      <c r="R218" s="109"/>
      <c r="W218" s="134"/>
    </row>
    <row r="219" spans="1:23" ht="15.75" thickBot="1">
      <c r="A219" s="44"/>
      <c r="B219" s="14"/>
      <c r="C219" s="15"/>
      <c r="D219" s="15"/>
      <c r="E219" s="15"/>
      <c r="F219" s="16"/>
      <c r="H219" s="118" t="s">
        <v>45</v>
      </c>
      <c r="I219" s="84">
        <f>IF(I191="Zone 1A (0-5km)",0.63,IF(I191="Zone 1B (5-10km)",1.36,IF(I191="Zone 2 (10-20km)",2.68,IF(I191="Zone 3 (20-30km)",3.88,IF(I191="Zone 4 (30-40km)",4.92,IF(I191="Zone 5 (40-50km)",6.43,"0"))))))+IF(J191="Zone 1A (0-5km)",0.63,IF(J191="Zone 1B (5-10km)",1.36,IF(J191="Zone 2 (10-20km)",2.68,IF(J191="Zone 3 (20-30km)",3.88,IF(J191="Zone 4 (30-40km)",4.92,IF(J191="Zone 5 (40-50km)",6.43,"0"))))))+IF(K191="Zone 1A (0-5km)",0.63,IF(K191="Zone 1B (5-10km)",1.36,IF(K191="Zone 2 (10-20km)",2.68,IF(K191="Zone 3 (20-30km)",3.88,IF(K191="Zone 4 (30-40km)",4.92,IF(K191="Zone 5 (40-50km)",6.43,"0"))))))+IF(L191="Zone 1A (0-5km)",0.63,IF(L191="Zone 1B (5-10km)",1.36,IF(L191="Zone 2 (10-20km)",2.68,IF(L191="Zone 3 (20-30km)",3.88,IF(L191="Zone 4 (30-40km)",4.92,IF(L191="Zone 5 (40-50km)",6.43,"0"))))))+IF(M191="Zone 1A (0-5km)",0.63,IF(M191="Zone 1B (5-10km)",1.36,IF(M191="Zone 2 (10-20km)",2.68,IF(M191="Zone 3 (20-30km)",3.88,IF(M191="Zone 4 (30-40km)",4.92,IF(M191="Zone 5 (40-50km)",6.43,"0"))))))</f>
        <v>0</v>
      </c>
      <c r="J219" s="85">
        <f>SUM(I219,I266,I316,I366,I416,)</f>
        <v>0</v>
      </c>
      <c r="L219" s="118" t="s">
        <v>44</v>
      </c>
      <c r="M219" s="84"/>
      <c r="N219" s="85">
        <f t="shared" si="3"/>
        <v>0</v>
      </c>
      <c r="P219" s="136" t="s">
        <v>44</v>
      </c>
      <c r="R219" s="109"/>
      <c r="W219" s="134"/>
    </row>
    <row r="220" spans="1:23" ht="15.75" thickBot="1">
      <c r="A220" s="45" t="s">
        <v>6</v>
      </c>
      <c r="B220" s="6"/>
      <c r="C220" s="7"/>
      <c r="D220" s="7"/>
      <c r="E220" s="7"/>
      <c r="F220" s="8"/>
      <c r="H220" s="118" t="s">
        <v>40</v>
      </c>
      <c r="I220" s="84">
        <f>IF(I193="Zone 1A (0-5km)",0.63,IF(I193="Zone 1B (5-10km)",1.36,IF(I193="Zone 2 (10-20km)",2.68,IF(I193="Zone 3 (20-30km)",3.88,IF(I193="Zone 4 (30-40km)",4.92,IF(I193="Zone 5 (40-50km)",6.43,"0"))))))+IF(J193="Zone 1A (0-5km)",0.63,IF(J193="Zone 1B (5-10km)",1.36,IF(J193="Zone 2 (10-20km)",2.68,IF(J193="Zone 3 (20-30km)",3.88,IF(J193="Zone 4 (30-40km)",4.92,IF(J193="Zone 5 (40-50km)",6.43,"0"))))))+IF(K193="Zone 1A (0-5km)",0.63,IF(K193="Zone 1B (5-10km)",1.36,IF(K193="Zone 2 (10-20km)",2.68,IF(K193="Zone 3 (20-30km)",3.88,IF(K193="Zone 4 (30-40km)",4.92,IF(K193="Zone 5 (40-50km)",6.43,"0"))))))+IF(L193="Zone 1A (0-5km)",0.63,IF(L193="Zone 1B (5-10km)",1.36,IF(L193="Zone 2 (10-20km)",2.68,IF(L193="Zone 3 (20-30km)",3.88,IF(L193="Zone 4 (30-40km)",4.92,IF(L193="Zone 5 (40-50km)",6.43,"0"))))))+IF(M193="Zone 1A (0-5km)",0.63,IF(M193="Zone 1B (5-10km)",1.36,IF(M193="Zone 2 (10-20km)",2.68,IF(M193="Zone 3 (20-30km)",3.88,IF(M193="Zone 4 (30-40km)",4.92,IF(M193="Zone 5 (40-50km)",6.43,"0"))))))</f>
        <v>0</v>
      </c>
      <c r="J220" s="85">
        <f>SUM(I220,I267,I317,I367,I417,)</f>
        <v>0</v>
      </c>
      <c r="L220" s="118" t="s">
        <v>45</v>
      </c>
      <c r="M220" s="84"/>
      <c r="N220" s="85">
        <f t="shared" si="3"/>
        <v>0</v>
      </c>
      <c r="P220" s="136" t="s">
        <v>45</v>
      </c>
      <c r="R220" s="109"/>
      <c r="W220" s="134"/>
    </row>
    <row r="221" spans="1:23" ht="15.75" thickBot="1">
      <c r="A221" s="46"/>
      <c r="B221" s="10"/>
      <c r="C221" s="11"/>
      <c r="D221" s="11"/>
      <c r="E221" s="11"/>
      <c r="F221" s="12"/>
      <c r="H221" s="118" t="s">
        <v>24</v>
      </c>
      <c r="I221" s="84">
        <f>IF(I194="Zone 1A (0-5km)",0.63,IF(I194="Zone 1B (5-10km)",1.36,IF(I194="Zone 2 (10-20km)",2.68,IF(I194="Zone 3 (20-30km)",3.88,IF(I194="Zone 4 (30-40km)",4.92,IF(I194="Zone 5 (40-50km)",6.43,"0"))))))+IF(J194="Zone 1A (0-5km)",0.63,IF(J194="Zone 1B (5-10km)",1.36,IF(J194="Zone 2 (10-20km)",2.68,IF(J194="Zone 3 (20-30km)",3.88,IF(J194="Zone 4 (30-40km)",4.92,IF(J194="Zone 5 (40-50km)",6.43,"0"))))))+IF(K194="Zone 1A (0-5km)",0.63,IF(K194="Zone 1B (5-10km)",1.36,IF(K194="Zone 2 (10-20km)",2.68,IF(K194="Zone 3 (20-30km)",3.88,IF(K194="Zone 4 (30-40km)",4.92,IF(K194="Zone 5 (40-50km)",6.43,"0"))))))+IF(L194="Zone 1A (0-5km)",0.63,IF(L194="Zone 1B (5-10km)",1.36,IF(L194="Zone 2 (10-20km)",2.68,IF(L194="Zone 3 (20-30km)",3.88,IF(L194="Zone 4 (30-40km)",4.92,IF(L194="Zone 5 (40-50km)",6.43,"0"))))))+IF(M194="Zone 1A (0-5km)",0.63,IF(M194="Zone 1B (5-10km)",1.36,IF(M194="Zone 2 (10-20km)",2.68,IF(M194="Zone 3 (20-30km)",3.88,IF(M194="Zone 4 (30-40km)",4.92,IF(M194="Zone 5 (40-50km)",6.43,"0"))))))</f>
        <v>0</v>
      </c>
      <c r="J221" s="85">
        <f>SUM(I221,I268,I318,I368,I418,)</f>
        <v>0</v>
      </c>
      <c r="L221" s="105" t="s">
        <v>32</v>
      </c>
      <c r="M221" s="84"/>
      <c r="N221" s="85">
        <f t="shared" si="3"/>
        <v>0</v>
      </c>
      <c r="P221" s="135" t="s">
        <v>32</v>
      </c>
      <c r="R221" s="109"/>
      <c r="W221" s="134"/>
    </row>
    <row r="222" spans="1:23" ht="15.75" thickBot="1">
      <c r="A222" s="46"/>
      <c r="B222" s="10"/>
      <c r="C222" s="11"/>
      <c r="D222" s="11"/>
      <c r="E222" s="11"/>
      <c r="F222" s="12"/>
      <c r="H222" s="118" t="s">
        <v>41</v>
      </c>
      <c r="I222" s="84">
        <f>IF(I195="Zone 1A (0-5km)",0.63,IF(I195="Zone 1B (5-10km)",1.36,IF(I195="Zone 2 (10-20km)",2.68,IF(I195="Zone 3 (20-30km)",3.88,IF(I195="Zone 4 (30-40km)",4.92,IF(I195="Zone 5 (40-50km)",6.43,"0"))))))+IF(J195="Zone 1A (0-5km)",0.63,IF(J195="Zone 1B (5-10km)",1.36,IF(J195="Zone 2 (10-20km)",2.68,IF(J195="Zone 3 (20-30km)",3.88,IF(J195="Zone 4 (30-40km)",4.92,IF(J195="Zone 5 (40-50km)",6.43,"0"))))))+IF(K195="Zone 1A (0-5km)",0.63,IF(K195="Zone 1B (5-10km)",1.36,IF(K195="Zone 2 (10-20km)",2.68,IF(K195="Zone 3 (20-30km)",3.88,IF(K195="Zone 4 (30-40km)",4.92,IF(K195="Zone 5 (40-50km)",6.43,"0"))))))+IF(L195="Zone 1A (0-5km)",0.63,IF(L195="Zone 1B (5-10km)",1.36,IF(L195="Zone 2 (10-20km)",2.68,IF(L195="Zone 3 (20-30km)",3.88,IF(L195="Zone 4 (30-40km)",4.92,IF(L195="Zone 5 (40-50km)",6.43,"0"))))))+IF(M195="Zone 1A (0-5km)",0.63,IF(M195="Zone 1B (5-10km)",1.36,IF(M195="Zone 2 (10-20km)",2.68,IF(M195="Zone 3 (20-30km)",3.88,IF(M195="Zone 4 (30-40km)",4.92,IF(M195="Zone 5 (40-50km)",6.43,"0"))))))</f>
        <v>0</v>
      </c>
      <c r="J222" s="85">
        <f>SUM(I222,I269,I319,I369,I419,)</f>
        <v>0</v>
      </c>
      <c r="L222" s="118" t="s">
        <v>40</v>
      </c>
      <c r="M222" s="84"/>
      <c r="N222" s="85">
        <f t="shared" si="3"/>
        <v>0</v>
      </c>
      <c r="P222" s="136" t="s">
        <v>40</v>
      </c>
      <c r="R222" s="109"/>
      <c r="W222" s="134"/>
    </row>
    <row r="223" spans="1:23" ht="15.75" thickBot="1">
      <c r="A223" s="46"/>
      <c r="B223" s="10"/>
      <c r="C223" s="11"/>
      <c r="D223" s="11"/>
      <c r="E223" s="11"/>
      <c r="F223" s="12"/>
      <c r="H223" s="118" t="s">
        <v>42</v>
      </c>
      <c r="I223" s="84"/>
      <c r="J223" s="85"/>
      <c r="L223" s="118" t="s">
        <v>24</v>
      </c>
      <c r="M223" s="84"/>
      <c r="N223" s="85">
        <f t="shared" si="3"/>
        <v>0</v>
      </c>
      <c r="P223" s="136" t="s">
        <v>24</v>
      </c>
      <c r="R223" s="109"/>
      <c r="W223" s="134"/>
    </row>
    <row r="224" spans="1:23" ht="15.75" thickBot="1">
      <c r="A224" s="47"/>
      <c r="B224" s="14"/>
      <c r="C224" s="15"/>
      <c r="D224" s="15"/>
      <c r="E224" s="15"/>
      <c r="F224" s="16"/>
      <c r="H224" s="118" t="s">
        <v>28</v>
      </c>
      <c r="I224" s="84">
        <f>IF(I197="Zone 1A (0-5km)",0.63,IF(I197="Zone 1B (5-10km)",1.36,IF(I197="Zone 2 (10-20km)",2.68,IF(I197="Zone 3 (20-30km)",3.88,IF(I197="Zone 4 (30-40km)",4.92,IF(I197="Zone 5 (40-50km)",6.43,"0"))))))+IF(J197="Zone 1A (0-5km)",0.63,IF(J197="Zone 1B (5-10km)",1.36,IF(J197="Zone 2 (10-20km)",2.68,IF(J197="Zone 3 (20-30km)",3.88,IF(J197="Zone 4 (30-40km)",4.92,IF(J197="Zone 5 (40-50km)",6.43,"0"))))))+IF(K197="Zone 1A (0-5km)",0.63,IF(K197="Zone 1B (5-10km)",1.36,IF(K197="Zone 2 (10-20km)",2.68,IF(K197="Zone 3 (20-30km)",3.88,IF(K197="Zone 4 (30-40km)",4.92,IF(K197="Zone 5 (40-50km)",6.43,"0"))))))+IF(L197="Zone 1A (0-5km)",0.63,IF(L197="Zone 1B (5-10km)",1.36,IF(L197="Zone 2 (10-20km)",2.68,IF(L197="Zone 3 (20-30km)",3.88,IF(L197="Zone 4 (30-40km)",4.92,IF(L197="Zone 5 (40-50km)",6.43,"0"))))))+IF(M197="Zone 1A (0-5km)",0.63,IF(M197="Zone 1B (5-10km)",1.36,IF(M197="Zone 2 (10-20km)",2.68,IF(M197="Zone 3 (20-30km)",3.88,IF(M197="Zone 4 (30-40km)",4.92,IF(M197="Zone 5 (40-50km)",6.43,"0"))))))</f>
        <v>0</v>
      </c>
      <c r="J224" s="85">
        <f>SUM(I224,I270,I320,I370,I420,)</f>
        <v>0</v>
      </c>
      <c r="L224" s="118" t="s">
        <v>41</v>
      </c>
      <c r="M224" s="84"/>
      <c r="N224" s="85">
        <f t="shared" si="3"/>
        <v>0</v>
      </c>
      <c r="P224" s="136" t="s">
        <v>41</v>
      </c>
      <c r="R224" s="109"/>
      <c r="W224" s="134"/>
    </row>
    <row r="225" spans="1:23" ht="15.75" thickBot="1">
      <c r="A225" s="22" t="s">
        <v>6</v>
      </c>
      <c r="B225" s="6"/>
      <c r="C225" s="7"/>
      <c r="D225" s="7"/>
      <c r="E225" s="7"/>
      <c r="F225" s="8"/>
      <c r="H225" s="105"/>
      <c r="I225" s="84">
        <f>IF(I198="Zone 1A (0-5km)",0.63,IF(I198="Zone 1B (5-10km)",1.36,IF(I198="Zone 2 (10-20km)",2.68,IF(I198="Zone 3 (20-30km)",3.88,IF(I198="Zone 4 (30-40km)",4.92,IF(I198="Zone 5 (40-50km)",6.43,"0"))))))+IF(J198="Zone 1A (0-5km)",0.63,IF(J198="Zone 1B (5-10km)",1.36,IF(J198="Zone 2 (10-20km)",2.68,IF(J198="Zone 3 (20-30km)",3.88,IF(J198="Zone 4 (30-40km)",4.92,IF(J198="Zone 5 (40-50km)",6.43,"0"))))))+IF(K198="Zone 1A (0-5km)",0.63,IF(K198="Zone 1B (5-10km)",1.36,IF(K198="Zone 2 (10-20km)",2.68,IF(K198="Zone 3 (20-30km)",3.88,IF(K198="Zone 4 (30-40km)",4.92,IF(K198="Zone 5 (40-50km)",6.43,"0"))))))+IF(L198="Zone 1A (0-5km)",0.63,IF(L198="Zone 1B (5-10km)",1.36,IF(L198="Zone 2 (10-20km)",2.68,IF(L198="Zone 3 (20-30km)",3.88,IF(L198="Zone 4 (30-40km)",4.92,IF(L198="Zone 5 (40-50km)",6.43,"0"))))))+IF(M198="Zone 1A (0-5km)",0.63,IF(M198="Zone 1B (5-10km)",1.36,IF(M198="Zone 2 (10-20km)",2.68,IF(M198="Zone 3 (20-30km)",3.88,IF(M198="Zone 4 (30-40km)",4.92,IF(M198="Zone 5 (40-50km)",6.43,"0"))))))</f>
        <v>0</v>
      </c>
      <c r="J225" s="85">
        <f>SUM(I225,I271,I321,I371,I421,)</f>
        <v>0</v>
      </c>
      <c r="L225" s="118" t="s">
        <v>42</v>
      </c>
      <c r="M225" s="84"/>
      <c r="N225" s="85">
        <f t="shared" si="3"/>
        <v>0</v>
      </c>
      <c r="P225" s="136" t="s">
        <v>42</v>
      </c>
      <c r="Q225" s="76"/>
      <c r="R225" s="72"/>
      <c r="W225" s="134"/>
    </row>
    <row r="226" spans="1:23" ht="15.75" thickBot="1">
      <c r="A226" s="23"/>
      <c r="B226" s="10"/>
      <c r="C226" s="11"/>
      <c r="D226" s="11"/>
      <c r="E226" s="11"/>
      <c r="F226" s="12"/>
      <c r="H226" s="105"/>
      <c r="I226" s="84">
        <f>IF(I199="Zone 1A (0-5km)",0.63,IF(I199="Zone 1B (5-10km)",1.36,IF(I199="Zone 2 (10-20km)",2.68,IF(I199="Zone 3 (20-30km)",3.88,IF(I199="Zone 4 (30-40km)",4.92,IF(I199="Zone 5 (40-50km)",6.43,"0"))))))+IF(J199="Zone 1A (0-5km)",0.63,IF(J199="Zone 1B (5-10km)",1.36,IF(J199="Zone 2 (10-20km)",2.68,IF(J199="Zone 3 (20-30km)",3.88,IF(J199="Zone 4 (30-40km)",4.92,IF(J199="Zone 5 (40-50km)",6.43,"0"))))))+IF(K199="Zone 1A (0-5km)",0.63,IF(K199="Zone 1B (5-10km)",1.36,IF(K199="Zone 2 (10-20km)",2.68,IF(K199="Zone 3 (20-30km)",3.88,IF(K199="Zone 4 (30-40km)",4.92,IF(K199="Zone 5 (40-50km)",6.43,"0"))))))+IF(L199="Zone 1A (0-5km)",0.63,IF(L199="Zone 1B (5-10km)",1.36,IF(L199="Zone 2 (10-20km)",2.68,IF(L199="Zone 3 (20-30km)",3.88,IF(L199="Zone 4 (30-40km)",4.92,IF(L199="Zone 5 (40-50km)",6.43,"0"))))))+IF(M199="Zone 1A (0-5km)",0.63,IF(M199="Zone 1B (5-10km)",1.36,IF(M199="Zone 2 (10-20km)",2.68,IF(M199="Zone 3 (20-30km)",3.88,IF(M199="Zone 4 (30-40km)",4.92,IF(M199="Zone 5 (40-50km)",6.43,"0"))))))</f>
        <v>0</v>
      </c>
      <c r="J226" s="85">
        <f>SUM(I226,I272,I322,I372,I422,)</f>
        <v>0</v>
      </c>
      <c r="L226" s="118" t="s">
        <v>28</v>
      </c>
      <c r="M226" s="84"/>
      <c r="N226" s="85">
        <f t="shared" si="3"/>
        <v>0</v>
      </c>
      <c r="P226" s="136" t="s">
        <v>28</v>
      </c>
      <c r="R226" s="72"/>
      <c r="W226" s="134"/>
    </row>
    <row r="227" spans="1:23" ht="15.75" thickBot="1">
      <c r="A227" s="23"/>
      <c r="B227" s="10"/>
      <c r="C227" s="11"/>
      <c r="D227" s="11"/>
      <c r="E227" s="11"/>
      <c r="F227" s="12"/>
      <c r="H227" s="84"/>
      <c r="I227" s="84">
        <f>IF(I200="Zone 1A (0-5km)",0.63,IF(I200="Zone 1B (5-10km)",1.36,IF(I200="Zone 2 (10-20km)",2.68,IF(I200="Zone 3 (20-30km)",3.88,IF(I200="Zone 4 (30-40km)",4.92,IF(I200="Zone 5 (40-50km)",6.43,"0"))))))+IF(J200="Zone 1A (0-5km)",0.63,IF(J200="Zone 1B (5-10km)",1.36,IF(J200="Zone 2 (10-20km)",2.68,IF(J200="Zone 3 (20-30km)",3.88,IF(J200="Zone 4 (30-40km)",4.92,IF(J200="Zone 5 (40-50km)",6.43,"0"))))))+IF(K200="Zone 1A (0-5km)",0.63,IF(K200="Zone 1B (5-10km)",1.36,IF(K200="Zone 2 (10-20km)",2.68,IF(K200="Zone 3 (20-30km)",3.88,IF(K200="Zone 4 (30-40km)",4.92,IF(K200="Zone 5 (40-50km)",6.43,"0"))))))+IF(L200="Zone 1A (0-5km)",0.63,IF(L200="Zone 1B (5-10km)",1.36,IF(L200="Zone 2 (10-20km)",2.68,IF(L200="Zone 3 (20-30km)",3.88,IF(L200="Zone 4 (30-40km)",4.92,IF(L200="Zone 5 (40-50km)",6.43,"0"))))))+IF(M200="Zone 1A (0-5km)",0.63,IF(M200="Zone 1B (5-10km)",1.36,IF(M200="Zone 2 (10-20km)",2.68,IF(M200="Zone 3 (20-30km)",3.88,IF(M200="Zone 4 (30-40km)",4.92,IF(M200="Zone 5 (40-50km)",6.43,"0"))))))</f>
        <v>0</v>
      </c>
      <c r="J227" s="85">
        <f>SUM(I227,I273,I323,I373,I423,)</f>
        <v>0</v>
      </c>
      <c r="L227" s="84"/>
      <c r="M227" s="84"/>
      <c r="N227" s="85"/>
      <c r="P227" s="121"/>
      <c r="R227" s="72"/>
      <c r="W227" s="134"/>
    </row>
    <row r="228" spans="1:23" ht="15.75" thickBot="1">
      <c r="A228" s="23"/>
      <c r="B228" s="10"/>
      <c r="C228" s="11"/>
      <c r="D228" s="11"/>
      <c r="E228" s="11"/>
      <c r="F228" s="12"/>
      <c r="H228" s="88"/>
      <c r="I228" s="84">
        <f>IF(I201="Zone 1A (0-5km)",0.63,IF(I201="Zone 1B (5-10km)",1.36,IF(I201="Zone 2 (10-20km)",2.68,IF(I201="Zone 3 (20-30km)",3.88,IF(I201="Zone 4 (30-40km)",4.92,IF(I201="Zone 5 (40-50km)",6.43,"0"))))))+IF(J201="Zone 1A (0-5km)",0.63,IF(J201="Zone 1B (5-10km)",1.36,IF(J201="Zone 2 (10-20km)",2.68,IF(J201="Zone 3 (20-30km)",3.88,IF(J201="Zone 4 (30-40km)",4.92,IF(J201="Zone 5 (40-50km)",6.43,"0"))))))+IF(K201="Zone 1A (0-5km)",0.63,IF(K201="Zone 1B (5-10km)",1.36,IF(K201="Zone 2 (10-20km)",2.68,IF(K201="Zone 3 (20-30km)",3.88,IF(K201="Zone 4 (30-40km)",4.92,IF(K201="Zone 5 (40-50km)",6.43,"0"))))))+IF(L201="Zone 1A (0-5km)",0.63,IF(L201="Zone 1B (5-10km)",1.36,IF(L201="Zone 2 (10-20km)",2.68,IF(L201="Zone 3 (20-30km)",3.88,IF(L201="Zone 4 (30-40km)",4.92,IF(L201="Zone 5 (40-50km)",6.43,"0"))))))+IF(M201="Zone 1A (0-5km)",0.63,IF(M201="Zone 1B (5-10km)",1.36,IF(M201="Zone 2 (10-20km)",2.68,IF(M201="Zone 3 (20-30km)",3.88,IF(M201="Zone 4 (30-40km)",4.92,IF(M201="Zone 5 (40-50km)",6.43,"0"))))))</f>
        <v>0</v>
      </c>
      <c r="J228" s="105">
        <f>SUM(I228,I274,I324,I374,I424,)</f>
        <v>0</v>
      </c>
      <c r="L228" s="88"/>
      <c r="M228" s="84"/>
      <c r="N228" s="105"/>
      <c r="P228" s="121"/>
      <c r="W228" s="134"/>
    </row>
    <row r="229" spans="1:23" ht="15.75" thickBot="1">
      <c r="A229" s="25"/>
      <c r="B229" s="14"/>
      <c r="C229" s="15"/>
      <c r="D229" s="15"/>
      <c r="E229" s="15"/>
      <c r="F229" s="16"/>
      <c r="H229" s="88"/>
      <c r="I229" s="84">
        <f>IF(I202="Zone 1A (0-5km)",0.63,IF(I202="Zone 1B (5-10km)",1.36,IF(I202="Zone 2 (10-20km)",2.68,IF(I202="Zone 3 (20-30km)",3.88,IF(I202="Zone 4 (30-40km)",4.92,IF(I202="Zone 5 (40-50km)",6.43,"0"))))))+IF(J202="Zone 1A (0-5km)",0.63,IF(J202="Zone 1B (5-10km)",1.36,IF(J202="Zone 2 (10-20km)",2.68,IF(J202="Zone 3 (20-30km)",3.88,IF(J202="Zone 4 (30-40km)",4.92,IF(J202="Zone 5 (40-50km)",6.43,"0"))))))+IF(K202="Zone 1A (0-5km)",0.63,IF(K202="Zone 1B (5-10km)",1.36,IF(K202="Zone 2 (10-20km)",2.68,IF(K202="Zone 3 (20-30km)",3.88,IF(K202="Zone 4 (30-40km)",4.92,IF(K202="Zone 5 (40-50km)",6.43,"0"))))))+IF(L202="Zone 1A (0-5km)",0.63,IF(L202="Zone 1B (5-10km)",1.36,IF(L202="Zone 2 (10-20km)",2.68,IF(L202="Zone 3 (20-30km)",3.88,IF(L202="Zone 4 (30-40km)",4.92,IF(L202="Zone 5 (40-50km)",6.43,"0"))))))+IF(M202="Zone 1A (0-5km)",0.63,IF(M202="Zone 1B (5-10km)",1.36,IF(M202="Zone 2 (10-20km)",2.68,IF(M202="Zone 3 (20-30km)",3.88,IF(M202="Zone 4 (30-40km)",4.92,IF(M202="Zone 5 (40-50km)",6.43,"0"))))))</f>
        <v>0</v>
      </c>
      <c r="J229" s="105">
        <f>SUM(I229,I275,I325,I375,I425,)</f>
        <v>0</v>
      </c>
      <c r="L229" s="88"/>
      <c r="M229" s="84"/>
      <c r="N229" s="105"/>
      <c r="P229" s="121"/>
      <c r="W229" s="134"/>
    </row>
    <row r="230" spans="1:23" ht="15.75" thickBot="1">
      <c r="A230" s="48" t="s">
        <v>6</v>
      </c>
      <c r="B230" s="6"/>
      <c r="C230" s="7"/>
      <c r="D230" s="7"/>
      <c r="E230" s="7"/>
      <c r="F230" s="8"/>
      <c r="H230" s="88"/>
      <c r="I230" s="84">
        <f>IF(I203="Zone 1A (0-5km)",0.63,IF(I203="Zone 1B (5-10km)",1.36,IF(I203="Zone 2 (10-20km)",2.68,IF(I203="Zone 3 (20-30km)",3.88,IF(I203="Zone 4 (30-40km)",4.92,IF(I203="Zone 5 (40-50km)",6.43,"0"))))))+IF(J203="Zone 1A (0-5km)",0.63,IF(J203="Zone 1B (5-10km)",1.36,IF(J203="Zone 2 (10-20km)",2.68,IF(J203="Zone 3 (20-30km)",3.88,IF(J203="Zone 4 (30-40km)",4.92,IF(J203="Zone 5 (40-50km)",6.43,"0"))))))+IF(K203="Zone 1A (0-5km)",0.63,IF(K203="Zone 1B (5-10km)",1.36,IF(K203="Zone 2 (10-20km)",2.68,IF(K203="Zone 3 (20-30km)",3.88,IF(K203="Zone 4 (30-40km)",4.92,IF(K203="Zone 5 (40-50km)",6.43,"0"))))))+IF(L203="Zone 1A (0-5km)",0.63,IF(L203="Zone 1B (5-10km)",1.36,IF(L203="Zone 2 (10-20km)",2.68,IF(L203="Zone 3 (20-30km)",3.88,IF(L203="Zone 4 (30-40km)",4.92,IF(L203="Zone 5 (40-50km)",6.43,"0"))))))+IF(M203="Zone 1A (0-5km)",0.63,IF(M203="Zone 1B (5-10km)",1.36,IF(M203="Zone 2 (10-20km)",2.68,IF(M203="Zone 3 (20-30km)",3.88,IF(M203="Zone 4 (30-40km)",4.92,IF(M203="Zone 5 (40-50km)",6.43,"0"))))))</f>
        <v>0</v>
      </c>
      <c r="J230" s="105">
        <f>SUM(I230,I276,I326,I376,I426,)</f>
        <v>0</v>
      </c>
      <c r="L230" s="88"/>
      <c r="M230" s="84"/>
      <c r="N230" s="105"/>
      <c r="P230" s="121"/>
      <c r="W230" s="134"/>
    </row>
    <row r="231" spans="1:23" ht="15.75" thickBot="1">
      <c r="A231" s="49"/>
      <c r="B231" s="10"/>
      <c r="C231" s="11"/>
      <c r="D231" s="11"/>
      <c r="E231" s="11"/>
      <c r="F231" s="12"/>
      <c r="H231" s="88"/>
      <c r="I231" s="84">
        <f>IF(I204="Zone 1A (0-5km)",0.63,IF(I204="Zone 1B (5-10km)",1.36,IF(I204="Zone 2 (10-20km)",2.68,IF(I204="Zone 3 (20-30km)",3.88,IF(I204="Zone 4 (30-40km)",4.92,IF(I204="Zone 5 (40-50km)",6.43,"0"))))))+IF(J204="Zone 1A (0-5km)",0.63,IF(J204="Zone 1B (5-10km)",1.36,IF(J204="Zone 2 (10-20km)",2.68,IF(J204="Zone 3 (20-30km)",3.88,IF(J204="Zone 4 (30-40km)",4.92,IF(J204="Zone 5 (40-50km)",6.43,"0"))))))+IF(K204="Zone 1A (0-5km)",0.63,IF(K204="Zone 1B (5-10km)",1.36,IF(K204="Zone 2 (10-20km)",2.68,IF(K204="Zone 3 (20-30km)",3.88,IF(K204="Zone 4 (30-40km)",4.92,IF(K204="Zone 5 (40-50km)",6.43,"0"))))))+IF(L204="Zone 1A (0-5km)",0.63,IF(L204="Zone 1B (5-10km)",1.36,IF(L204="Zone 2 (10-20km)",2.68,IF(L204="Zone 3 (20-30km)",3.88,IF(L204="Zone 4 (30-40km)",4.92,IF(L204="Zone 5 (40-50km)",6.43,"0"))))))+IF(M204="Zone 1A (0-5km)",0.63,IF(M204="Zone 1B (5-10km)",1.36,IF(M204="Zone 2 (10-20km)",2.68,IF(M204="Zone 3 (20-30km)",3.88,IF(M204="Zone 4 (30-40km)",4.92,IF(M204="Zone 5 (40-50km)",6.43,"0"))))))</f>
        <v>0</v>
      </c>
      <c r="J231" s="105">
        <f>SUM(I231,I277,I327,I377,I427,)</f>
        <v>0</v>
      </c>
      <c r="L231" s="88"/>
      <c r="M231" s="84"/>
      <c r="N231" s="105"/>
      <c r="P231" s="121"/>
      <c r="S231" s="58"/>
      <c r="T231" s="58"/>
      <c r="W231" s="134"/>
    </row>
    <row r="232" spans="1:23" ht="15.75" thickBot="1">
      <c r="A232" s="49"/>
      <c r="B232" s="10"/>
      <c r="C232" s="11"/>
      <c r="D232" s="11"/>
      <c r="E232" s="11"/>
      <c r="F232" s="12"/>
      <c r="H232" s="88"/>
      <c r="I232" s="84">
        <f>IF(I205="Zone 1A (0-5km)",0.63,IF(I205="Zone 1B (5-10km)",1.36,IF(I205="Zone 2 (10-20km)",2.68,IF(I205="Zone 3 (20-30km)",3.88,IF(I205="Zone 4 (30-40km)",4.92,IF(I205="Zone 5 (40-50km)",6.43,"0"))))))+IF(J205="Zone 1A (0-5km)",0.63,IF(J205="Zone 1B (5-10km)",1.36,IF(J205="Zone 2 (10-20km)",2.68,IF(J205="Zone 3 (20-30km)",3.88,IF(J205="Zone 4 (30-40km)",4.92,IF(J205="Zone 5 (40-50km)",6.43,"0"))))))+IF(K205="Zone 1A (0-5km)",0.63,IF(K205="Zone 1B (5-10km)",1.36,IF(K205="Zone 2 (10-20km)",2.68,IF(K205="Zone 3 (20-30km)",3.88,IF(K205="Zone 4 (30-40km)",4.92,IF(K205="Zone 5 (40-50km)",6.43,"0"))))))+IF(L205="Zone 1A (0-5km)",0.63,IF(L205="Zone 1B (5-10km)",1.36,IF(L205="Zone 2 (10-20km)",2.68,IF(L205="Zone 3 (20-30km)",3.88,IF(L205="Zone 4 (30-40km)",4.92,IF(L205="Zone 5 (40-50km)",6.43,"0"))))))+IF(M205="Zone 1A (0-5km)",0.63,IF(M205="Zone 1B (5-10km)",1.36,IF(M205="Zone 2 (10-20km)",2.68,IF(M205="Zone 3 (20-30km)",3.88,IF(M205="Zone 4 (30-40km)",4.92,IF(M205="Zone 5 (40-50km)",6.43,"0"))))))</f>
        <v>0</v>
      </c>
      <c r="J232" s="105">
        <f>SUM(I232,I278,I328,I378,I428,)</f>
        <v>0</v>
      </c>
      <c r="L232" s="88"/>
      <c r="M232" s="84"/>
      <c r="N232" s="105"/>
      <c r="P232" s="121"/>
      <c r="S232" s="58"/>
      <c r="T232" s="58"/>
      <c r="W232" s="134"/>
    </row>
    <row r="233" spans="1:23" ht="15.75" thickBot="1">
      <c r="A233" s="49"/>
      <c r="B233" s="10"/>
      <c r="C233" s="11"/>
      <c r="D233" s="11"/>
      <c r="E233" s="11"/>
      <c r="F233" s="12"/>
      <c r="H233" s="88"/>
      <c r="I233" s="84">
        <f>IF(I206="Zone 1A (0-5km)",0.63,IF(I206="Zone 1B (5-10km)",1.36,IF(I206="Zone 2 (10-20km)",2.68,IF(I206="Zone 3 (20-30km)",3.88,IF(I206="Zone 4 (30-40km)",4.92,IF(I206="Zone 5 (40-50km)",6.43,"0"))))))+IF(J206="Zone 1A (0-5km)",0.63,IF(J206="Zone 1B (5-10km)",1.36,IF(J206="Zone 2 (10-20km)",2.68,IF(J206="Zone 3 (20-30km)",3.88,IF(J206="Zone 4 (30-40km)",4.92,IF(J206="Zone 5 (40-50km)",6.43,"0"))))))+IF(K206="Zone 1A (0-5km)",0.63,IF(K206="Zone 1B (5-10km)",1.36,IF(K206="Zone 2 (10-20km)",2.68,IF(K206="Zone 3 (20-30km)",3.88,IF(K206="Zone 4 (30-40km)",4.92,IF(K206="Zone 5 (40-50km)",6.43,"0"))))))+IF(L206="Zone 1A (0-5km)",0.63,IF(L206="Zone 1B (5-10km)",1.36,IF(L206="Zone 2 (10-20km)",2.68,IF(L206="Zone 3 (20-30km)",3.88,IF(L206="Zone 4 (30-40km)",4.92,IF(L206="Zone 5 (40-50km)",6.43,"0"))))))+IF(M206="Zone 1A (0-5km)",0.63,IF(M206="Zone 1B (5-10km)",1.36,IF(M206="Zone 2 (10-20km)",2.68,IF(M206="Zone 3 (20-30km)",3.88,IF(M206="Zone 4 (30-40km)",4.92,IF(M206="Zone 5 (40-50km)",6.43,"0"))))))</f>
        <v>0</v>
      </c>
      <c r="J233" s="105">
        <f>SUM(I233,I279,I329,I379,I429,)</f>
        <v>0</v>
      </c>
      <c r="L233" s="88"/>
      <c r="M233" s="84"/>
      <c r="N233" s="105"/>
      <c r="P233" s="121"/>
      <c r="W233" s="134"/>
    </row>
    <row r="234" spans="1:23" ht="15.75" thickBot="1">
      <c r="A234" s="50"/>
      <c r="B234" s="26"/>
      <c r="C234" s="27"/>
      <c r="D234" s="27"/>
      <c r="E234" s="27"/>
      <c r="F234" s="29"/>
      <c r="H234" s="88"/>
      <c r="I234" s="84">
        <f>IF(I207="Zone 1A (0-5km)",0.63,IF(I207="Zone 1B (5-10km)",1.36,IF(I207="Zone 2 (10-20km)",2.68,IF(I207="Zone 3 (20-30km)",3.88,IF(I207="Zone 4 (30-40km)",4.92,IF(I207="Zone 5 (40-50km)",6.43,"0"))))))+IF(J207="Zone 1A (0-5km)",0.63,IF(J207="Zone 1B (5-10km)",1.36,IF(J207="Zone 2 (10-20km)",2.68,IF(J207="Zone 3 (20-30km)",3.88,IF(J207="Zone 4 (30-40km)",4.92,IF(J207="Zone 5 (40-50km)",6.43,"0"))))))+IF(I211="Zone 1A (0-5km)",0.63,IF(I211="Zone 1B (5-10km)",1.36,IF(I211="Zone 2 (10-20km)",2.68,IF(I211="Zone 3 (20-30km)",3.88,IF(I211="Zone 4 (30-40km)",4.92,IF(I211="Zone 5 (40-50km)",6.43,"0"))))))+IF(J211="Zone 1A (0-5km)",0.63,IF(J211="Zone 1B (5-10km)",1.36,IF(J211="Zone 2 (10-20km)",2.68,IF(J211="Zone 3 (20-30km)",3.88,IF(J211="Zone 4 (30-40km)",4.92,IF(J211="Zone 5 (40-50km)",6.43,"0"))))))+IF(M207="Zone 1A (0-5km)",0.63,IF(M207="Zone 1B (5-10km)",1.36,IF(M207="Zone 2 (10-20km)",2.68,IF(M207="Zone 3 (20-30km)",3.88,IF(M207="Zone 4 (30-40km)",4.92,IF(M207="Zone 5 (40-50km)",6.43,"0"))))))</f>
        <v>0</v>
      </c>
      <c r="J234" s="105">
        <f>SUM(I234,I280,I330,I380,I430,)</f>
        <v>0</v>
      </c>
      <c r="L234" s="88"/>
      <c r="M234" s="84"/>
      <c r="N234" s="105"/>
      <c r="P234" s="121"/>
      <c r="W234" s="134"/>
    </row>
    <row r="235" spans="1:23">
      <c r="A235" s="57"/>
      <c r="B235" s="57"/>
      <c r="C235" s="57"/>
      <c r="D235" s="57"/>
      <c r="E235" s="57"/>
      <c r="F235" s="57"/>
      <c r="G235" s="57"/>
      <c r="H235" s="57"/>
      <c r="I235" s="57"/>
      <c r="J235" s="56"/>
      <c r="K235" s="56"/>
      <c r="L235" s="56"/>
      <c r="M235" s="57"/>
      <c r="N235" s="57"/>
      <c r="O235" s="57"/>
      <c r="P235" s="57"/>
      <c r="Q235" s="57"/>
      <c r="R235" s="57"/>
      <c r="S235" s="57"/>
      <c r="T235" s="57"/>
      <c r="U235" s="57"/>
      <c r="V235" s="57"/>
      <c r="W235" s="134"/>
    </row>
    <row r="236" spans="1:23" ht="15.75" thickBot="1">
      <c r="A236" s="134"/>
      <c r="B236" s="134"/>
      <c r="C236" s="134"/>
      <c r="D236" s="134"/>
      <c r="E236" s="134"/>
      <c r="F236" s="134"/>
      <c r="G236" s="134"/>
      <c r="H236" s="134"/>
      <c r="I236" s="134"/>
      <c r="J236" s="134"/>
      <c r="K236" s="134"/>
      <c r="L236" s="134"/>
      <c r="M236" s="134"/>
      <c r="N236" s="134"/>
      <c r="O236" s="134"/>
      <c r="P236" s="134"/>
      <c r="Q236" s="134"/>
      <c r="R236" s="134"/>
      <c r="S236" s="134"/>
      <c r="T236" s="134"/>
      <c r="U236" s="134"/>
      <c r="V236" s="134"/>
      <c r="W236" s="134"/>
    </row>
    <row r="237" spans="1:23">
      <c r="A237" s="124" t="s">
        <v>7</v>
      </c>
      <c r="B237" s="51"/>
      <c r="C237" s="51"/>
      <c r="D237" s="51"/>
      <c r="E237" s="51"/>
      <c r="F237" s="51"/>
      <c r="G237" s="51"/>
      <c r="H237" s="51"/>
      <c r="I237" s="51"/>
      <c r="J237" s="51"/>
      <c r="K237" s="51"/>
      <c r="L237" s="51"/>
      <c r="M237" s="51"/>
      <c r="N237" s="51"/>
      <c r="O237" s="51"/>
      <c r="P237" s="51"/>
      <c r="Q237" s="51"/>
      <c r="R237" s="51"/>
      <c r="S237" s="51"/>
      <c r="T237" s="52"/>
      <c r="W237" s="134"/>
    </row>
    <row r="238" spans="1:23" ht="15.75" thickBot="1">
      <c r="A238" s="53"/>
      <c r="B238" s="54"/>
      <c r="C238" s="54"/>
      <c r="D238" s="54"/>
      <c r="E238" s="54"/>
      <c r="F238" s="54"/>
      <c r="G238" s="54"/>
      <c r="H238" s="54"/>
      <c r="I238" s="54"/>
      <c r="J238" s="54"/>
      <c r="K238" s="54"/>
      <c r="L238" s="54"/>
      <c r="M238" s="54"/>
      <c r="N238" s="54"/>
      <c r="O238" s="54"/>
      <c r="P238" s="54"/>
      <c r="Q238" s="54"/>
      <c r="R238" s="54"/>
      <c r="S238" s="54"/>
      <c r="T238" s="55"/>
      <c r="W238" s="134"/>
    </row>
    <row r="239" spans="1:23" ht="15.75" thickBot="1">
      <c r="I239" s="56"/>
      <c r="L239" s="57"/>
      <c r="M239" s="57"/>
      <c r="O239" s="57"/>
      <c r="S239" s="58"/>
      <c r="T239" s="58"/>
      <c r="W239" s="134"/>
    </row>
    <row r="240" spans="1:23" ht="15.75" thickBot="1">
      <c r="A240" s="59" t="s">
        <v>8</v>
      </c>
      <c r="B240" s="60"/>
      <c r="C240" s="60"/>
      <c r="D240" s="61"/>
      <c r="E240" s="62" t="s">
        <v>9</v>
      </c>
      <c r="F240" s="63"/>
      <c r="G240" s="63"/>
      <c r="H240" s="63"/>
      <c r="I240" s="64"/>
      <c r="J240" s="65" t="s">
        <v>10</v>
      </c>
      <c r="K240" s="66"/>
      <c r="L240" s="66"/>
      <c r="M240" s="66"/>
      <c r="N240" s="67"/>
      <c r="O240" s="68" t="s">
        <v>11</v>
      </c>
      <c r="P240" s="69"/>
      <c r="Q240" s="69"/>
      <c r="R240" s="69"/>
      <c r="S240" s="69"/>
      <c r="T240" s="70"/>
      <c r="W240" s="134"/>
    </row>
    <row r="241" spans="1:23" ht="15.75" thickBot="1">
      <c r="A241" s="1"/>
      <c r="C241" s="71"/>
      <c r="I241" s="72"/>
      <c r="L241" s="57"/>
      <c r="M241" s="57"/>
      <c r="O241" s="57"/>
      <c r="S241" s="58"/>
      <c r="T241" s="58"/>
      <c r="W241" s="134"/>
    </row>
    <row r="242" spans="1:23" ht="15.75" thickBot="1">
      <c r="A242" s="1"/>
      <c r="B242" s="2" t="s">
        <v>0</v>
      </c>
      <c r="C242" s="3" t="s">
        <v>1</v>
      </c>
      <c r="D242" s="3" t="s">
        <v>2</v>
      </c>
      <c r="E242" s="3" t="s">
        <v>3</v>
      </c>
      <c r="F242" s="3" t="s">
        <v>4</v>
      </c>
      <c r="M242" s="57"/>
      <c r="O242" s="57"/>
      <c r="S242" s="58"/>
      <c r="T242" s="58"/>
      <c r="W242" s="134"/>
    </row>
    <row r="243" spans="1:23" ht="15.75" thickBot="1">
      <c r="A243" s="4" t="s">
        <v>5</v>
      </c>
      <c r="C243" s="1"/>
      <c r="H243" t="s">
        <v>46</v>
      </c>
      <c r="I243" s="73" t="s">
        <v>12</v>
      </c>
      <c r="J243" s="74"/>
      <c r="K243" s="74"/>
      <c r="L243" s="74"/>
      <c r="M243" s="75"/>
      <c r="O243" s="57"/>
      <c r="P243" s="76"/>
      <c r="Q243" s="76"/>
      <c r="R243" s="76"/>
      <c r="S243" s="58"/>
      <c r="T243" s="58"/>
      <c r="W243" s="134"/>
    </row>
    <row r="244" spans="1:23" ht="15.75" thickBot="1">
      <c r="A244" s="5" t="s">
        <v>6</v>
      </c>
      <c r="B244" s="6"/>
      <c r="C244" s="7"/>
      <c r="D244" s="7"/>
      <c r="E244" s="7"/>
      <c r="F244" s="8"/>
      <c r="G244" s="77"/>
      <c r="I244" s="2" t="s">
        <v>0</v>
      </c>
      <c r="J244" s="3" t="s">
        <v>1</v>
      </c>
      <c r="K244" s="3" t="s">
        <v>2</v>
      </c>
      <c r="L244" s="3" t="s">
        <v>3</v>
      </c>
      <c r="M244" s="3" t="s">
        <v>4</v>
      </c>
      <c r="O244" s="78" t="s">
        <v>13</v>
      </c>
      <c r="P244" s="79"/>
      <c r="Q244" s="79"/>
      <c r="R244" s="79"/>
      <c r="S244" s="80"/>
      <c r="W244" s="134"/>
    </row>
    <row r="245" spans="1:23" ht="15.75" thickBot="1">
      <c r="A245" s="9"/>
      <c r="B245" s="10"/>
      <c r="C245" s="11"/>
      <c r="D245" s="11"/>
      <c r="E245" s="11"/>
      <c r="F245" s="12"/>
      <c r="G245" s="77"/>
      <c r="O245" s="81"/>
      <c r="P245" s="82"/>
      <c r="Q245" s="82"/>
      <c r="R245" s="82"/>
      <c r="S245" s="83"/>
      <c r="W245" s="134"/>
    </row>
    <row r="246" spans="1:23" ht="15.75" thickBot="1">
      <c r="A246" s="9"/>
      <c r="B246" s="10"/>
      <c r="C246" s="11"/>
      <c r="D246" s="11"/>
      <c r="E246" s="11"/>
      <c r="F246" s="12"/>
      <c r="G246" s="77"/>
      <c r="H246" s="105" t="s">
        <v>15</v>
      </c>
      <c r="I246" s="6"/>
      <c r="J246" s="6"/>
      <c r="K246" s="6"/>
      <c r="L246" s="6"/>
      <c r="M246" s="85"/>
      <c r="W246" s="134"/>
    </row>
    <row r="247" spans="1:23" ht="15.75" thickBot="1">
      <c r="A247" s="9"/>
      <c r="B247" s="14"/>
      <c r="C247" s="15"/>
      <c r="D247" s="15"/>
      <c r="E247" s="15"/>
      <c r="F247" s="16"/>
      <c r="G247" s="58"/>
      <c r="H247" s="105" t="s">
        <v>16</v>
      </c>
      <c r="I247" s="6"/>
      <c r="J247" s="6"/>
      <c r="K247" s="6"/>
      <c r="L247" s="6"/>
      <c r="M247" s="85"/>
      <c r="W247" s="134"/>
    </row>
    <row r="248" spans="1:23" ht="15.75" thickBot="1">
      <c r="A248" s="13"/>
      <c r="B248" s="14"/>
      <c r="C248" s="15"/>
      <c r="D248" s="15"/>
      <c r="E248" s="15"/>
      <c r="F248" s="16"/>
      <c r="H248" s="105" t="s">
        <v>17</v>
      </c>
      <c r="I248" s="6"/>
      <c r="J248" s="6"/>
      <c r="K248" s="6"/>
      <c r="L248" s="6"/>
      <c r="M248" s="85"/>
      <c r="W248" s="134"/>
    </row>
    <row r="249" spans="1:23" ht="15.75" thickBot="1">
      <c r="A249" s="17" t="s">
        <v>6</v>
      </c>
      <c r="B249" s="6"/>
      <c r="C249" s="7"/>
      <c r="D249" s="7"/>
      <c r="E249" s="7"/>
      <c r="F249" s="8"/>
      <c r="H249" s="118" t="s">
        <v>14</v>
      </c>
      <c r="I249" s="6"/>
      <c r="J249" s="6"/>
      <c r="K249" s="6"/>
      <c r="L249" s="6"/>
      <c r="M249" s="85"/>
      <c r="O249" s="86" t="s">
        <v>18</v>
      </c>
      <c r="P249" s="116"/>
      <c r="R249" s="86" t="s">
        <v>19</v>
      </c>
      <c r="S249" s="87"/>
      <c r="W249" s="134"/>
    </row>
    <row r="250" spans="1:23" ht="15.75" thickBot="1">
      <c r="A250" s="18"/>
      <c r="B250" s="10"/>
      <c r="C250" s="11"/>
      <c r="D250" s="11"/>
      <c r="E250" s="11"/>
      <c r="F250" s="12"/>
      <c r="H250" s="118" t="s">
        <v>44</v>
      </c>
      <c r="I250" s="6"/>
      <c r="J250" s="6"/>
      <c r="K250" s="6"/>
      <c r="L250" s="6"/>
      <c r="M250" s="85"/>
      <c r="O250" s="89"/>
      <c r="P250" s="117"/>
      <c r="R250" s="89"/>
      <c r="S250" s="90"/>
      <c r="W250" s="134"/>
    </row>
    <row r="251" spans="1:23" ht="15.75" thickBot="1">
      <c r="A251" s="18"/>
      <c r="B251" s="10"/>
      <c r="C251" s="11"/>
      <c r="D251" s="11"/>
      <c r="E251" s="11"/>
      <c r="F251" s="12"/>
      <c r="H251" s="118" t="s">
        <v>45</v>
      </c>
      <c r="I251" s="6"/>
      <c r="J251" s="6"/>
      <c r="K251" s="6"/>
      <c r="L251" s="6"/>
      <c r="M251" s="85"/>
      <c r="O251" s="86" t="s">
        <v>20</v>
      </c>
      <c r="P251" s="91"/>
      <c r="R251" s="86" t="s">
        <v>21</v>
      </c>
      <c r="S251" s="92"/>
      <c r="W251" s="134"/>
    </row>
    <row r="252" spans="1:23" ht="15.75" thickBot="1">
      <c r="A252" s="18"/>
      <c r="B252" s="19"/>
      <c r="C252" s="11"/>
      <c r="D252" s="11"/>
      <c r="E252" s="11"/>
      <c r="F252" s="12"/>
      <c r="G252" s="71"/>
      <c r="H252" s="118" t="s">
        <v>40</v>
      </c>
      <c r="I252" s="6"/>
      <c r="J252" s="6"/>
      <c r="K252" s="6"/>
      <c r="L252" s="6"/>
      <c r="M252" s="85"/>
      <c r="O252" s="89"/>
      <c r="P252" s="93"/>
      <c r="R252" s="89"/>
      <c r="S252" s="94"/>
      <c r="W252" s="134"/>
    </row>
    <row r="253" spans="1:23" ht="15.75" thickBot="1">
      <c r="A253" s="20"/>
      <c r="B253" s="21"/>
      <c r="C253" s="15"/>
      <c r="D253" s="15"/>
      <c r="E253" s="15"/>
      <c r="F253" s="16"/>
      <c r="G253" s="71"/>
      <c r="H253" s="118" t="s">
        <v>24</v>
      </c>
      <c r="I253" s="6"/>
      <c r="J253" s="6"/>
      <c r="K253" s="6"/>
      <c r="L253" s="6"/>
      <c r="M253" s="85"/>
      <c r="O253" s="86" t="s">
        <v>22</v>
      </c>
      <c r="P253" s="95"/>
      <c r="R253" s="86" t="s">
        <v>23</v>
      </c>
      <c r="S253" s="96"/>
      <c r="W253" s="134"/>
    </row>
    <row r="254" spans="1:23" ht="15.75" thickBot="1">
      <c r="A254" s="22" t="s">
        <v>6</v>
      </c>
      <c r="B254" s="6"/>
      <c r="C254" s="7"/>
      <c r="D254" s="7"/>
      <c r="E254" s="7"/>
      <c r="F254" s="8"/>
      <c r="G254" s="71"/>
      <c r="H254" s="118" t="s">
        <v>41</v>
      </c>
      <c r="I254" s="6"/>
      <c r="J254" s="6"/>
      <c r="K254" s="6"/>
      <c r="L254" s="6"/>
      <c r="M254" s="85"/>
      <c r="O254" s="89"/>
      <c r="P254" s="114"/>
      <c r="R254" s="89"/>
      <c r="S254" s="115"/>
      <c r="W254" s="134"/>
    </row>
    <row r="255" spans="1:23" ht="15.75" thickBot="1">
      <c r="A255" s="23"/>
      <c r="B255" s="31"/>
      <c r="C255" s="32"/>
      <c r="D255" s="32"/>
      <c r="E255" s="32"/>
      <c r="F255" s="33"/>
      <c r="G255" s="71"/>
      <c r="H255" s="118" t="s">
        <v>42</v>
      </c>
      <c r="I255" s="6"/>
      <c r="J255" s="6"/>
      <c r="K255" s="6"/>
      <c r="L255" s="6"/>
      <c r="M255" s="85"/>
      <c r="O255" s="86" t="s">
        <v>25</v>
      </c>
      <c r="P255" s="97"/>
      <c r="R255" s="98" t="s">
        <v>26</v>
      </c>
      <c r="S255" s="99"/>
      <c r="W255" s="134"/>
    </row>
    <row r="256" spans="1:23" ht="15.75" thickBot="1">
      <c r="A256" s="23"/>
      <c r="B256" s="10"/>
      <c r="C256" s="11"/>
      <c r="D256" s="11"/>
      <c r="E256" s="11"/>
      <c r="F256" s="12"/>
      <c r="H256" s="118" t="s">
        <v>28</v>
      </c>
      <c r="I256" s="6"/>
      <c r="J256" s="6"/>
      <c r="K256" s="6"/>
      <c r="L256" s="6"/>
      <c r="M256" s="85"/>
      <c r="O256" s="89"/>
      <c r="P256" s="100"/>
      <c r="R256" s="101"/>
      <c r="S256" s="102"/>
      <c r="W256" s="134"/>
    </row>
    <row r="257" spans="1:23" ht="15.75" thickBot="1">
      <c r="A257" s="23"/>
      <c r="B257" s="10"/>
      <c r="C257" s="11"/>
      <c r="D257" s="11"/>
      <c r="E257" s="24"/>
      <c r="F257" s="12"/>
      <c r="H257" s="105"/>
      <c r="I257" s="6"/>
      <c r="J257" s="6"/>
      <c r="K257" s="6"/>
      <c r="L257" s="6"/>
      <c r="M257" s="85"/>
      <c r="O257" s="86" t="s">
        <v>27</v>
      </c>
      <c r="P257" s="103"/>
      <c r="W257" s="134"/>
    </row>
    <row r="258" spans="1:23" ht="15.75" thickBot="1">
      <c r="A258" s="25"/>
      <c r="B258" s="26"/>
      <c r="C258" s="27"/>
      <c r="D258" s="27"/>
      <c r="E258" s="28"/>
      <c r="F258" s="29"/>
      <c r="H258" s="105"/>
      <c r="I258" s="6"/>
      <c r="J258" s="6"/>
      <c r="K258" s="6"/>
      <c r="L258" s="6"/>
      <c r="M258" s="85"/>
      <c r="O258" s="89"/>
      <c r="P258" s="106"/>
      <c r="W258" s="134"/>
    </row>
    <row r="259" spans="1:23" ht="15.75" thickBot="1">
      <c r="A259" s="30" t="s">
        <v>6</v>
      </c>
      <c r="B259" s="31"/>
      <c r="C259" s="32"/>
      <c r="D259" s="32"/>
      <c r="E259" s="32"/>
      <c r="F259" s="33"/>
      <c r="H259" s="88"/>
      <c r="I259" s="6"/>
      <c r="J259" s="6"/>
      <c r="K259" s="6"/>
      <c r="L259" s="6"/>
      <c r="M259" s="85"/>
      <c r="R259" s="104"/>
      <c r="S259" s="104"/>
      <c r="W259" s="134"/>
    </row>
    <row r="260" spans="1:23" ht="15.75" thickBot="1">
      <c r="A260" s="34"/>
      <c r="B260" s="10"/>
      <c r="C260" s="11"/>
      <c r="D260" s="11"/>
      <c r="E260" s="11"/>
      <c r="F260" s="12"/>
      <c r="H260" s="88"/>
      <c r="I260" s="6"/>
      <c r="J260" s="6"/>
      <c r="K260" s="6"/>
      <c r="L260" s="6"/>
      <c r="M260" s="85"/>
      <c r="R260" s="104"/>
      <c r="S260" s="104"/>
      <c r="W260" s="134"/>
    </row>
    <row r="261" spans="1:23" ht="15.75" thickBot="1">
      <c r="A261" s="34"/>
      <c r="B261" s="10"/>
      <c r="C261" s="11"/>
      <c r="D261" s="11"/>
      <c r="E261" s="11"/>
      <c r="F261" s="12"/>
      <c r="H261" s="88"/>
      <c r="I261" s="6"/>
      <c r="J261" s="6"/>
      <c r="K261" s="6"/>
      <c r="L261" s="6"/>
      <c r="M261" s="85"/>
      <c r="O261" s="125" t="s">
        <v>33</v>
      </c>
      <c r="P261" s="126"/>
      <c r="Q261" s="127"/>
      <c r="R261" s="104"/>
      <c r="S261" s="104"/>
      <c r="W261" s="134"/>
    </row>
    <row r="262" spans="1:23" ht="15.75" thickBot="1">
      <c r="A262" s="34"/>
      <c r="B262" s="10"/>
      <c r="C262" s="11"/>
      <c r="D262" s="11"/>
      <c r="E262" s="11"/>
      <c r="F262" s="12"/>
      <c r="H262" s="88"/>
      <c r="I262" s="6"/>
      <c r="J262" s="6"/>
      <c r="K262" s="6"/>
      <c r="L262" s="6"/>
      <c r="M262" s="85"/>
      <c r="R262" s="104"/>
      <c r="W262" s="134"/>
    </row>
    <row r="263" spans="1:23" ht="15.75" thickBot="1">
      <c r="A263" s="35"/>
      <c r="B263" s="26"/>
      <c r="C263" s="27"/>
      <c r="D263" s="27"/>
      <c r="E263" s="27"/>
      <c r="F263" s="29"/>
      <c r="H263" s="88"/>
      <c r="I263" s="88"/>
      <c r="J263" s="88"/>
      <c r="K263" s="88"/>
      <c r="L263" s="88"/>
      <c r="M263" s="118"/>
      <c r="O263" s="113" t="s">
        <v>34</v>
      </c>
      <c r="P263" s="130">
        <v>0.63</v>
      </c>
      <c r="Q263" s="131"/>
      <c r="W263" s="134"/>
    </row>
    <row r="264" spans="1:23" ht="15.75" thickBot="1">
      <c r="A264" s="36" t="s">
        <v>6</v>
      </c>
      <c r="B264" s="6"/>
      <c r="C264" s="7"/>
      <c r="D264" s="7"/>
      <c r="E264" s="7"/>
      <c r="F264" s="8"/>
      <c r="H264" s="88"/>
      <c r="I264" s="88"/>
      <c r="J264" s="88"/>
      <c r="K264" s="88"/>
      <c r="L264" s="88"/>
      <c r="M264" s="118"/>
      <c r="O264" s="113" t="s">
        <v>35</v>
      </c>
      <c r="P264" s="132">
        <v>1.36</v>
      </c>
      <c r="Q264" s="133"/>
      <c r="W264" s="134"/>
    </row>
    <row r="265" spans="1:23" ht="15.75" thickBot="1">
      <c r="A265" s="37"/>
      <c r="B265" s="10"/>
      <c r="C265" s="11"/>
      <c r="D265" s="11"/>
      <c r="E265" s="11"/>
      <c r="F265" s="12"/>
      <c r="H265" s="88"/>
      <c r="I265" s="88"/>
      <c r="J265" s="88"/>
      <c r="K265" s="88"/>
      <c r="L265" s="88"/>
      <c r="M265" s="118"/>
      <c r="O265" s="113" t="s">
        <v>36</v>
      </c>
      <c r="P265" s="128">
        <v>2.68</v>
      </c>
      <c r="Q265" s="129"/>
      <c r="T265" s="58"/>
      <c r="W265" s="134"/>
    </row>
    <row r="266" spans="1:23" ht="15.75" thickBot="1">
      <c r="A266" s="37"/>
      <c r="B266" s="10"/>
      <c r="C266" s="11"/>
      <c r="D266" s="11"/>
      <c r="E266" s="11"/>
      <c r="F266" s="12"/>
      <c r="H266" s="88"/>
      <c r="I266" s="88"/>
      <c r="J266" s="88"/>
      <c r="K266" s="88"/>
      <c r="L266" s="88"/>
      <c r="M266" s="118"/>
      <c r="O266" s="113" t="s">
        <v>37</v>
      </c>
      <c r="P266" s="128">
        <v>3.88</v>
      </c>
      <c r="Q266" s="129"/>
      <c r="T266" s="58"/>
      <c r="W266" s="134"/>
    </row>
    <row r="267" spans="1:23" ht="15.75" thickBot="1">
      <c r="A267" s="37"/>
      <c r="B267" s="10"/>
      <c r="C267" s="11"/>
      <c r="D267" s="11"/>
      <c r="E267" s="11"/>
      <c r="F267" s="12"/>
      <c r="O267" s="113" t="s">
        <v>38</v>
      </c>
      <c r="P267" s="128">
        <v>4.92</v>
      </c>
      <c r="Q267" s="129"/>
      <c r="T267" s="58"/>
      <c r="W267" s="134"/>
    </row>
    <row r="268" spans="1:23" ht="15.75" thickBot="1">
      <c r="A268" s="38"/>
      <c r="B268" s="26"/>
      <c r="C268" s="27"/>
      <c r="D268" s="27"/>
      <c r="E268" s="27"/>
      <c r="F268" s="29"/>
      <c r="H268" s="119"/>
      <c r="O268" s="113" t="s">
        <v>39</v>
      </c>
      <c r="P268" s="128">
        <v>6.43</v>
      </c>
      <c r="Q268" s="129"/>
      <c r="T268" s="58"/>
      <c r="W268" s="134"/>
    </row>
    <row r="269" spans="1:23" ht="15.75" thickBot="1">
      <c r="A269" s="39" t="s">
        <v>6</v>
      </c>
      <c r="B269" s="31"/>
      <c r="C269" s="32"/>
      <c r="D269" s="32"/>
      <c r="E269" s="32"/>
      <c r="F269" s="33"/>
      <c r="H269" s="119"/>
      <c r="R269" s="109"/>
      <c r="T269" s="58"/>
      <c r="W269" s="134"/>
    </row>
    <row r="270" spans="1:23" ht="15.75" thickBot="1">
      <c r="A270" s="40"/>
      <c r="B270" s="31"/>
      <c r="C270" s="32"/>
      <c r="D270" s="32"/>
      <c r="E270" s="32"/>
      <c r="F270" s="33"/>
      <c r="H270" s="107" t="s">
        <v>48</v>
      </c>
      <c r="I270" s="122" t="s">
        <v>29</v>
      </c>
      <c r="J270" s="122" t="s">
        <v>30</v>
      </c>
      <c r="L270" s="107" t="s">
        <v>47</v>
      </c>
      <c r="M270" s="122" t="s">
        <v>29</v>
      </c>
      <c r="N270" s="122" t="s">
        <v>30</v>
      </c>
      <c r="R270" s="109"/>
      <c r="T270" s="58"/>
      <c r="W270" s="134"/>
    </row>
    <row r="271" spans="1:23" ht="15.75" thickBot="1">
      <c r="A271" s="40"/>
      <c r="B271" s="10"/>
      <c r="C271" s="11"/>
      <c r="D271" s="11"/>
      <c r="E271" s="11"/>
      <c r="F271" s="12"/>
      <c r="H271" s="108"/>
      <c r="I271" s="123"/>
      <c r="J271" s="123"/>
      <c r="L271" s="108"/>
      <c r="M271" s="123"/>
      <c r="N271" s="123"/>
      <c r="P271" s="120" t="s">
        <v>31</v>
      </c>
      <c r="R271" s="109"/>
      <c r="T271" s="58"/>
      <c r="W271" s="134"/>
    </row>
    <row r="272" spans="1:23" ht="15.75" thickBot="1">
      <c r="A272" s="40"/>
      <c r="B272" s="10"/>
      <c r="C272" s="11"/>
      <c r="D272" s="11"/>
      <c r="E272" s="11"/>
      <c r="F272" s="12"/>
      <c r="R272" s="56"/>
      <c r="W272" s="134"/>
    </row>
    <row r="273" spans="1:23" ht="15.75" thickBot="1">
      <c r="A273" s="41"/>
      <c r="B273" s="14"/>
      <c r="C273" s="15"/>
      <c r="D273" s="15"/>
      <c r="E273" s="15"/>
      <c r="F273" s="16"/>
      <c r="H273" s="105" t="s">
        <v>15</v>
      </c>
      <c r="I273" s="84">
        <f>IF(I246="Zone 1A (0-5km)",0.63,IF(I246="Zone 1B (5-10km)",1.36,IF(I246="Zone 2 (10-20km)",2.68,IF(I246="Zone 3 (20-30km)",3.88,IF(I246="Zone 4 (30-40km)",4.92,IF(I246="Zone 5 (40-50km)",6.43,"0"))))))+IF(J246="Zone 1A (0-5km)",0.63,IF(J246="Zone 1B (5-10km)",1.36,IF(J246="Zone 2 (10-20km)",2.68,IF(J246="Zone 3 (20-30km)",3.88,IF(J246="Zone 4 (30-40km)",4.92,IF(J246="Zone 5 (40-50km)",6.43,"0"))))))+IF(K246="Zone 1A (0-5km)",0.63,IF(K246="Zone 1B (5-10km)",1.36,IF(K246="Zone 2 (10-20km)",2.68,IF(K246="Zone 3 (20-30km)",3.88,IF(K246="Zone 4 (30-40km)",4.92,IF(K246="Zone 5 (40-50km)",6.43,"0"))))))+IF(L246="Zone 1A (0-5km)",0.63,IF(L246="Zone 1B (5-10km)",1.36,IF(L246="Zone 2 (10-20km)",2.68,IF(L246="Zone 3 (20-30km)",3.88,IF(L246="Zone 4 (30-40km)",4.92,IF(L246="Zone 5 (40-50km)",6.43,"0"))))))+IF(M246="Zone 1A (0-5km)",0.63,IF(M246="Zone 1B (5-10km)",1.36,IF(M246="Zone 2 (10-20km)",2.68,IF(M246="Zone 3 (20-30km)",3.88,IF(M246="Zone 4 (30-40km)",4.92,IF(M246="Zone 5 (40-50km)",6.43,"0"))))))</f>
        <v>0</v>
      </c>
      <c r="J273" s="85">
        <f>SUM(I273,I322,I372,I422,I472,)</f>
        <v>0</v>
      </c>
      <c r="L273" s="105" t="s">
        <v>43</v>
      </c>
      <c r="M273" s="84"/>
      <c r="N273" s="85">
        <f>SUM(M273,M332,M391,M450,M509)</f>
        <v>0</v>
      </c>
      <c r="P273" s="135" t="s">
        <v>43</v>
      </c>
      <c r="R273" s="56"/>
      <c r="W273" s="134"/>
    </row>
    <row r="274" spans="1:23" ht="15.75" thickBot="1">
      <c r="A274" s="42" t="s">
        <v>6</v>
      </c>
      <c r="B274" s="6"/>
      <c r="C274" s="7"/>
      <c r="D274" s="7"/>
      <c r="E274" s="7"/>
      <c r="F274" s="8"/>
      <c r="H274" s="105" t="s">
        <v>16</v>
      </c>
      <c r="I274" s="84">
        <f>IF(I248="Zone 1A (0-5km)",0.63,IF(I248="Zone 1B (5-10km)",1.36,IF(I248="Zone 2 (10-20km)",2.68,IF(I248="Zone 3 (20-30km)",3.88,IF(I248="Zone 4 (30-40km)",4.92,IF(I248="Zone 5 (40-50km)",6.43,"0"))))))+IF(J248="Zone 1A (0-5km)",0.63,IF(J248="Zone 1B (5-10km)",1.36,IF(J248="Zone 2 (10-20km)",2.68,IF(J248="Zone 3 (20-30km)",3.88,IF(J248="Zone 4 (30-40km)",4.92,IF(J248="Zone 5 (40-50km)",6.43,"0"))))))+IF(K248="Zone 1A (0-5km)",0.63,IF(K248="Zone 1B (5-10km)",1.36,IF(K248="Zone 2 (10-20km)",2.68,IF(K248="Zone 3 (20-30km)",3.88,IF(K248="Zone 4 (30-40km)",4.92,IF(K248="Zone 5 (40-50km)",6.43,"0"))))))+IF(L248="Zone 1A (0-5km)",0.63,IF(L248="Zone 1B (5-10km)",1.36,IF(L248="Zone 2 (10-20km)",2.68,IF(L248="Zone 3 (20-30km)",3.88,IF(L248="Zone 4 (30-40km)",4.92,IF(L248="Zone 5 (40-50km)",6.43,"0"))))))+IF(M248="Zone 1A (0-5km)",0.63,IF(M248="Zone 1B (5-10km)",1.36,IF(M248="Zone 2 (10-20km)",2.68,IF(M248="Zone 3 (20-30km)",3.88,IF(M248="Zone 4 (30-40km)",4.92, IF(M248="Zone 5 (40-50km)",6.43,"0"))))))</f>
        <v>0</v>
      </c>
      <c r="J274" s="85">
        <f>SUM(I274,I323,I373,I423,I473,)</f>
        <v>0</v>
      </c>
      <c r="L274" s="105" t="s">
        <v>15</v>
      </c>
      <c r="M274" s="84"/>
      <c r="N274" s="85">
        <f t="shared" ref="N274:N285" si="4">SUM(M274,M333,M392,M451,M510)</f>
        <v>0</v>
      </c>
      <c r="P274" s="135" t="s">
        <v>15</v>
      </c>
      <c r="R274" s="109"/>
      <c r="W274" s="134"/>
    </row>
    <row r="275" spans="1:23" ht="15.75" thickBot="1">
      <c r="A275" s="43"/>
      <c r="B275" s="31"/>
      <c r="C275" s="32"/>
      <c r="D275" s="32"/>
      <c r="E275" s="32"/>
      <c r="F275" s="33"/>
      <c r="H275" s="105" t="s">
        <v>17</v>
      </c>
      <c r="I275" s="84"/>
      <c r="J275" s="85"/>
      <c r="L275" s="105" t="s">
        <v>16</v>
      </c>
      <c r="M275" s="84"/>
      <c r="N275" s="85">
        <f t="shared" si="4"/>
        <v>0</v>
      </c>
      <c r="P275" s="135" t="s">
        <v>16</v>
      </c>
      <c r="R275" s="109"/>
      <c r="W275" s="134"/>
    </row>
    <row r="276" spans="1:23" ht="15.75" thickBot="1">
      <c r="A276" s="43"/>
      <c r="B276" s="10"/>
      <c r="C276" s="11"/>
      <c r="D276" s="11"/>
      <c r="E276" s="11"/>
      <c r="F276" s="12"/>
      <c r="H276" s="118" t="s">
        <v>14</v>
      </c>
      <c r="I276" s="84">
        <f>IF(I249="Zone 1A (0-5km)",0.63,IF(I249="Zone 1B (5-10km)",1.36,IF(I249="Zone 2 (10-20km)",2.68,IF(I249="Zone 3 (20-30km)",3.88,IF(I249="Zone 4 (30-40km)",4.92,IF(I249="Zone 5 (40-50km)",6.43,"0"))))))+IF(J249="Zone 1A (0-5km)",0.63,IF(J249="Zone 1B (5-10km)",1.36,IF(J249="Zone 2 (10-20km)",2.68,IF(J249="Zone 3 (20-30km)",3.88,IF(J249="Zone 4 (30-40km)",4.92,IF(J249="Zone 5 (40-50km)",6.43,"0"))))))+IF(K249="Zone 1A (0-5km)",0.63,IF(K249="Zone 1B (5-10km)",1.36,IF(K249="Zone 2 (10-20km)",2.68,IF(K249="Zone 3 (20-30km)",3.88,IF(K249="Zone 4 (30-40km)",4.92,IF(K249="Zone 5 (40-50km)",6.43,"0"))))))+IF(L249="Zone 1A (0-5km)",0.63,IF(L249="Zone 1B (5-10km)",1.36,IF(L249="Zone 2 (10-20km)",2.68,IF(L249="Zone 3 (20-30km)",3.88,IF(L249="Zone 4 (30-40km)",4.92,IF(L249="Zone 5 (40-50km)",6.43,"0"))))))+IF(M249="Zone 1A (0-5km)",0.63,IF(M249="Zone 1B (5-10km)",1.36,IF(M249="Zone 2 (10-20km)",2.68,IF(M249="Zone 3 (20-30km)",3.88,IF(M249="Zone 4 (30-40km)",4.92,IF(M249="Zone 5 (40-50km)",6.43,"0"))))))</f>
        <v>0</v>
      </c>
      <c r="J276" s="85">
        <f>SUM(I276,I324,I374,I424,I474,)</f>
        <v>0</v>
      </c>
      <c r="L276" s="105" t="s">
        <v>17</v>
      </c>
      <c r="M276" s="84"/>
      <c r="N276" s="85">
        <f t="shared" si="4"/>
        <v>0</v>
      </c>
      <c r="P276" s="135" t="s">
        <v>17</v>
      </c>
      <c r="R276" s="109"/>
      <c r="W276" s="134"/>
    </row>
    <row r="277" spans="1:23" ht="15.75" thickBot="1">
      <c r="A277" s="43"/>
      <c r="B277" s="10"/>
      <c r="C277" s="11"/>
      <c r="D277" s="11"/>
      <c r="E277" s="11"/>
      <c r="F277" s="12"/>
      <c r="H277" s="118" t="s">
        <v>44</v>
      </c>
      <c r="I277" s="84"/>
      <c r="J277" s="85"/>
      <c r="L277" s="118" t="s">
        <v>14</v>
      </c>
      <c r="M277" s="84"/>
      <c r="N277" s="85">
        <f t="shared" si="4"/>
        <v>0</v>
      </c>
      <c r="P277" s="136" t="s">
        <v>14</v>
      </c>
      <c r="R277" s="109"/>
      <c r="W277" s="134"/>
    </row>
    <row r="278" spans="1:23" ht="15.75" thickBot="1">
      <c r="A278" s="44"/>
      <c r="B278" s="14"/>
      <c r="C278" s="15"/>
      <c r="D278" s="15"/>
      <c r="E278" s="15"/>
      <c r="F278" s="16"/>
      <c r="H278" s="118" t="s">
        <v>45</v>
      </c>
      <c r="I278" s="84">
        <f>IF(I250="Zone 1A (0-5km)",0.63,IF(I250="Zone 1B (5-10km)",1.36,IF(I250="Zone 2 (10-20km)",2.68,IF(I250="Zone 3 (20-30km)",3.88,IF(I250="Zone 4 (30-40km)",4.92,IF(I250="Zone 5 (40-50km)",6.43,"0"))))))+IF(J250="Zone 1A (0-5km)",0.63,IF(J250="Zone 1B (5-10km)",1.36,IF(J250="Zone 2 (10-20km)",2.68,IF(J250="Zone 3 (20-30km)",3.88,IF(J250="Zone 4 (30-40km)",4.92,IF(J250="Zone 5 (40-50km)",6.43,"0"))))))+IF(K250="Zone 1A (0-5km)",0.63,IF(K250="Zone 1B (5-10km)",1.36,IF(K250="Zone 2 (10-20km)",2.68,IF(K250="Zone 3 (20-30km)",3.88,IF(K250="Zone 4 (30-40km)",4.92,IF(K250="Zone 5 (40-50km)",6.43,"0"))))))+IF(L250="Zone 1A (0-5km)",0.63,IF(L250="Zone 1B (5-10km)",1.36,IF(L250="Zone 2 (10-20km)",2.68,IF(L250="Zone 3 (20-30km)",3.88,IF(L250="Zone 4 (30-40km)",4.92,IF(L250="Zone 5 (40-50km)",6.43,"0"))))))+IF(M250="Zone 1A (0-5km)",0.63,IF(M250="Zone 1B (5-10km)",1.36,IF(M250="Zone 2 (10-20km)",2.68,IF(M250="Zone 3 (20-30km)",3.88,IF(M250="Zone 4 (30-40km)",4.92,IF(M250="Zone 5 (40-50km)",6.43,"0"))))))</f>
        <v>0</v>
      </c>
      <c r="J278" s="85">
        <f>SUM(I278,I325,I375,I425,I475,)</f>
        <v>0</v>
      </c>
      <c r="L278" s="118" t="s">
        <v>44</v>
      </c>
      <c r="M278" s="84"/>
      <c r="N278" s="85">
        <f t="shared" si="4"/>
        <v>0</v>
      </c>
      <c r="P278" s="136" t="s">
        <v>44</v>
      </c>
      <c r="R278" s="109"/>
      <c r="W278" s="134"/>
    </row>
    <row r="279" spans="1:23" ht="15.75" thickBot="1">
      <c r="A279" s="45" t="s">
        <v>6</v>
      </c>
      <c r="B279" s="6"/>
      <c r="C279" s="7"/>
      <c r="D279" s="7"/>
      <c r="E279" s="7"/>
      <c r="F279" s="8"/>
      <c r="H279" s="118" t="s">
        <v>40</v>
      </c>
      <c r="I279" s="84">
        <f>IF(I252="Zone 1A (0-5km)",0.63,IF(I252="Zone 1B (5-10km)",1.36,IF(I252="Zone 2 (10-20km)",2.68,IF(I252="Zone 3 (20-30km)",3.88,IF(I252="Zone 4 (30-40km)",4.92,IF(I252="Zone 5 (40-50km)",6.43,"0"))))))+IF(J252="Zone 1A (0-5km)",0.63,IF(J252="Zone 1B (5-10km)",1.36,IF(J252="Zone 2 (10-20km)",2.68,IF(J252="Zone 3 (20-30km)",3.88,IF(J252="Zone 4 (30-40km)",4.92,IF(J252="Zone 5 (40-50km)",6.43,"0"))))))+IF(K252="Zone 1A (0-5km)",0.63,IF(K252="Zone 1B (5-10km)",1.36,IF(K252="Zone 2 (10-20km)",2.68,IF(K252="Zone 3 (20-30km)",3.88,IF(K252="Zone 4 (30-40km)",4.92,IF(K252="Zone 5 (40-50km)",6.43,"0"))))))+IF(L252="Zone 1A (0-5km)",0.63,IF(L252="Zone 1B (5-10km)",1.36,IF(L252="Zone 2 (10-20km)",2.68,IF(L252="Zone 3 (20-30km)",3.88,IF(L252="Zone 4 (30-40km)",4.92,IF(L252="Zone 5 (40-50km)",6.43,"0"))))))+IF(M252="Zone 1A (0-5km)",0.63,IF(M252="Zone 1B (5-10km)",1.36,IF(M252="Zone 2 (10-20km)",2.68,IF(M252="Zone 3 (20-30km)",3.88,IF(M252="Zone 4 (30-40km)",4.92,IF(M252="Zone 5 (40-50km)",6.43,"0"))))))</f>
        <v>0</v>
      </c>
      <c r="J279" s="85">
        <f>SUM(I279,I326,I376,I426,I476,)</f>
        <v>0</v>
      </c>
      <c r="L279" s="118" t="s">
        <v>45</v>
      </c>
      <c r="M279" s="84"/>
      <c r="N279" s="85">
        <f t="shared" si="4"/>
        <v>0</v>
      </c>
      <c r="P279" s="136" t="s">
        <v>45</v>
      </c>
      <c r="R279" s="109"/>
      <c r="W279" s="134"/>
    </row>
    <row r="280" spans="1:23" ht="15.75" thickBot="1">
      <c r="A280" s="46"/>
      <c r="B280" s="10"/>
      <c r="C280" s="11"/>
      <c r="D280" s="11"/>
      <c r="E280" s="11"/>
      <c r="F280" s="12"/>
      <c r="H280" s="118" t="s">
        <v>24</v>
      </c>
      <c r="I280" s="84">
        <f>IF(I253="Zone 1A (0-5km)",0.63,IF(I253="Zone 1B (5-10km)",1.36,IF(I253="Zone 2 (10-20km)",2.68,IF(I253="Zone 3 (20-30km)",3.88,IF(I253="Zone 4 (30-40km)",4.92,IF(I253="Zone 5 (40-50km)",6.43,"0"))))))+IF(J253="Zone 1A (0-5km)",0.63,IF(J253="Zone 1B (5-10km)",1.36,IF(J253="Zone 2 (10-20km)",2.68,IF(J253="Zone 3 (20-30km)",3.88,IF(J253="Zone 4 (30-40km)",4.92,IF(J253="Zone 5 (40-50km)",6.43,"0"))))))+IF(K253="Zone 1A (0-5km)",0.63,IF(K253="Zone 1B (5-10km)",1.36,IF(K253="Zone 2 (10-20km)",2.68,IF(K253="Zone 3 (20-30km)",3.88,IF(K253="Zone 4 (30-40km)",4.92,IF(K253="Zone 5 (40-50km)",6.43,"0"))))))+IF(L253="Zone 1A (0-5km)",0.63,IF(L253="Zone 1B (5-10km)",1.36,IF(L253="Zone 2 (10-20km)",2.68,IF(L253="Zone 3 (20-30km)",3.88,IF(L253="Zone 4 (30-40km)",4.92,IF(L253="Zone 5 (40-50km)",6.43,"0"))))))+IF(M253="Zone 1A (0-5km)",0.63,IF(M253="Zone 1B (5-10km)",1.36,IF(M253="Zone 2 (10-20km)",2.68,IF(M253="Zone 3 (20-30km)",3.88,IF(M253="Zone 4 (30-40km)",4.92,IF(M253="Zone 5 (40-50km)",6.43,"0"))))))</f>
        <v>0</v>
      </c>
      <c r="J280" s="85">
        <f>SUM(I280,I327,I377,I427,I477,)</f>
        <v>0</v>
      </c>
      <c r="L280" s="105" t="s">
        <v>32</v>
      </c>
      <c r="M280" s="84"/>
      <c r="N280" s="85">
        <f t="shared" si="4"/>
        <v>0</v>
      </c>
      <c r="P280" s="135" t="s">
        <v>32</v>
      </c>
      <c r="R280" s="109"/>
      <c r="W280" s="134"/>
    </row>
    <row r="281" spans="1:23" ht="15.75" thickBot="1">
      <c r="A281" s="46"/>
      <c r="B281" s="10"/>
      <c r="C281" s="11"/>
      <c r="D281" s="11"/>
      <c r="E281" s="11"/>
      <c r="F281" s="12"/>
      <c r="H281" s="118" t="s">
        <v>41</v>
      </c>
      <c r="I281" s="84">
        <f>IF(I254="Zone 1A (0-5km)",0.63,IF(I254="Zone 1B (5-10km)",1.36,IF(I254="Zone 2 (10-20km)",2.68,IF(I254="Zone 3 (20-30km)",3.88,IF(I254="Zone 4 (30-40km)",4.92,IF(I254="Zone 5 (40-50km)",6.43,"0"))))))+IF(J254="Zone 1A (0-5km)",0.63,IF(J254="Zone 1B (5-10km)",1.36,IF(J254="Zone 2 (10-20km)",2.68,IF(J254="Zone 3 (20-30km)",3.88,IF(J254="Zone 4 (30-40km)",4.92,IF(J254="Zone 5 (40-50km)",6.43,"0"))))))+IF(K254="Zone 1A (0-5km)",0.63,IF(K254="Zone 1B (5-10km)",1.36,IF(K254="Zone 2 (10-20km)",2.68,IF(K254="Zone 3 (20-30km)",3.88,IF(K254="Zone 4 (30-40km)",4.92,IF(K254="Zone 5 (40-50km)",6.43,"0"))))))+IF(L254="Zone 1A (0-5km)",0.63,IF(L254="Zone 1B (5-10km)",1.36,IF(L254="Zone 2 (10-20km)",2.68,IF(L254="Zone 3 (20-30km)",3.88,IF(L254="Zone 4 (30-40km)",4.92,IF(L254="Zone 5 (40-50km)",6.43,"0"))))))+IF(M254="Zone 1A (0-5km)",0.63,IF(M254="Zone 1B (5-10km)",1.36,IF(M254="Zone 2 (10-20km)",2.68,IF(M254="Zone 3 (20-30km)",3.88,IF(M254="Zone 4 (30-40km)",4.92,IF(M254="Zone 5 (40-50km)",6.43,"0"))))))</f>
        <v>0</v>
      </c>
      <c r="J281" s="85">
        <f>SUM(I281,I328,I378,I428,I478,)</f>
        <v>0</v>
      </c>
      <c r="L281" s="118" t="s">
        <v>40</v>
      </c>
      <c r="M281" s="84"/>
      <c r="N281" s="85">
        <f t="shared" si="4"/>
        <v>0</v>
      </c>
      <c r="P281" s="136" t="s">
        <v>40</v>
      </c>
      <c r="R281" s="109"/>
      <c r="W281" s="134"/>
    </row>
    <row r="282" spans="1:23" ht="15.75" thickBot="1">
      <c r="A282" s="46"/>
      <c r="B282" s="10"/>
      <c r="C282" s="11"/>
      <c r="D282" s="11"/>
      <c r="E282" s="11"/>
      <c r="F282" s="12"/>
      <c r="H282" s="118" t="s">
        <v>42</v>
      </c>
      <c r="I282" s="84"/>
      <c r="J282" s="85"/>
      <c r="L282" s="118" t="s">
        <v>24</v>
      </c>
      <c r="M282" s="84"/>
      <c r="N282" s="85">
        <f t="shared" si="4"/>
        <v>0</v>
      </c>
      <c r="P282" s="136" t="s">
        <v>24</v>
      </c>
      <c r="R282" s="109"/>
      <c r="W282" s="134"/>
    </row>
    <row r="283" spans="1:23" ht="15.75" thickBot="1">
      <c r="A283" s="47"/>
      <c r="B283" s="14"/>
      <c r="C283" s="15"/>
      <c r="D283" s="15"/>
      <c r="E283" s="15"/>
      <c r="F283" s="16"/>
      <c r="H283" s="118" t="s">
        <v>28</v>
      </c>
      <c r="I283" s="84">
        <f>IF(I256="Zone 1A (0-5km)",0.63,IF(I256="Zone 1B (5-10km)",1.36,IF(I256="Zone 2 (10-20km)",2.68,IF(I256="Zone 3 (20-30km)",3.88,IF(I256="Zone 4 (30-40km)",4.92,IF(I256="Zone 5 (40-50km)",6.43,"0"))))))+IF(J256="Zone 1A (0-5km)",0.63,IF(J256="Zone 1B (5-10km)",1.36,IF(J256="Zone 2 (10-20km)",2.68,IF(J256="Zone 3 (20-30km)",3.88,IF(J256="Zone 4 (30-40km)",4.92,IF(J256="Zone 5 (40-50km)",6.43,"0"))))))+IF(K256="Zone 1A (0-5km)",0.63,IF(K256="Zone 1B (5-10km)",1.36,IF(K256="Zone 2 (10-20km)",2.68,IF(K256="Zone 3 (20-30km)",3.88,IF(K256="Zone 4 (30-40km)",4.92,IF(K256="Zone 5 (40-50km)",6.43,"0"))))))+IF(L256="Zone 1A (0-5km)",0.63,IF(L256="Zone 1B (5-10km)",1.36,IF(L256="Zone 2 (10-20km)",2.68,IF(L256="Zone 3 (20-30km)",3.88,IF(L256="Zone 4 (30-40km)",4.92,IF(L256="Zone 5 (40-50km)",6.43,"0"))))))+IF(M256="Zone 1A (0-5km)",0.63,IF(M256="Zone 1B (5-10km)",1.36,IF(M256="Zone 2 (10-20km)",2.68,IF(M256="Zone 3 (20-30km)",3.88,IF(M256="Zone 4 (30-40km)",4.92,IF(M256="Zone 5 (40-50km)",6.43,"0"))))))</f>
        <v>0</v>
      </c>
      <c r="J283" s="85">
        <f>SUM(I283,I329,I379,I429,I479,)</f>
        <v>0</v>
      </c>
      <c r="L283" s="118" t="s">
        <v>41</v>
      </c>
      <c r="M283" s="84"/>
      <c r="N283" s="85">
        <f t="shared" si="4"/>
        <v>0</v>
      </c>
      <c r="P283" s="136" t="s">
        <v>41</v>
      </c>
      <c r="R283" s="109"/>
      <c r="W283" s="134"/>
    </row>
    <row r="284" spans="1:23" ht="15.75" thickBot="1">
      <c r="A284" s="22" t="s">
        <v>6</v>
      </c>
      <c r="B284" s="6"/>
      <c r="C284" s="7"/>
      <c r="D284" s="7"/>
      <c r="E284" s="7"/>
      <c r="F284" s="8"/>
      <c r="H284" s="105"/>
      <c r="I284" s="84">
        <f>IF(I257="Zone 1A (0-5km)",0.63,IF(I257="Zone 1B (5-10km)",1.36,IF(I257="Zone 2 (10-20km)",2.68,IF(I257="Zone 3 (20-30km)",3.88,IF(I257="Zone 4 (30-40km)",4.92,IF(I257="Zone 5 (40-50km)",6.43,"0"))))))+IF(J257="Zone 1A (0-5km)",0.63,IF(J257="Zone 1B (5-10km)",1.36,IF(J257="Zone 2 (10-20km)",2.68,IF(J257="Zone 3 (20-30km)",3.88,IF(J257="Zone 4 (30-40km)",4.92,IF(J257="Zone 5 (40-50km)",6.43,"0"))))))+IF(K257="Zone 1A (0-5km)",0.63,IF(K257="Zone 1B (5-10km)",1.36,IF(K257="Zone 2 (10-20km)",2.68,IF(K257="Zone 3 (20-30km)",3.88,IF(K257="Zone 4 (30-40km)",4.92,IF(K257="Zone 5 (40-50km)",6.43,"0"))))))+IF(L257="Zone 1A (0-5km)",0.63,IF(L257="Zone 1B (5-10km)",1.36,IF(L257="Zone 2 (10-20km)",2.68,IF(L257="Zone 3 (20-30km)",3.88,IF(L257="Zone 4 (30-40km)",4.92,IF(L257="Zone 5 (40-50km)",6.43,"0"))))))+IF(M257="Zone 1A (0-5km)",0.63,IF(M257="Zone 1B (5-10km)",1.36,IF(M257="Zone 2 (10-20km)",2.68,IF(M257="Zone 3 (20-30km)",3.88,IF(M257="Zone 4 (30-40km)",4.92,IF(M257="Zone 5 (40-50km)",6.43,"0"))))))</f>
        <v>0</v>
      </c>
      <c r="J284" s="85">
        <f>SUM(I284,I330,I380,I430,I480,)</f>
        <v>0</v>
      </c>
      <c r="L284" s="118" t="s">
        <v>42</v>
      </c>
      <c r="M284" s="84"/>
      <c r="N284" s="85">
        <f t="shared" si="4"/>
        <v>0</v>
      </c>
      <c r="P284" s="136" t="s">
        <v>42</v>
      </c>
      <c r="Q284" s="76"/>
      <c r="R284" s="72"/>
      <c r="W284" s="134"/>
    </row>
    <row r="285" spans="1:23" ht="15.75" thickBot="1">
      <c r="A285" s="23"/>
      <c r="B285" s="10"/>
      <c r="C285" s="11"/>
      <c r="D285" s="11"/>
      <c r="E285" s="11"/>
      <c r="F285" s="12"/>
      <c r="H285" s="105"/>
      <c r="I285" s="84">
        <f>IF(I258="Zone 1A (0-5km)",0.63,IF(I258="Zone 1B (5-10km)",1.36,IF(I258="Zone 2 (10-20km)",2.68,IF(I258="Zone 3 (20-30km)",3.88,IF(I258="Zone 4 (30-40km)",4.92,IF(I258="Zone 5 (40-50km)",6.43,"0"))))))+IF(J258="Zone 1A (0-5km)",0.63,IF(J258="Zone 1B (5-10km)",1.36,IF(J258="Zone 2 (10-20km)",2.68,IF(J258="Zone 3 (20-30km)",3.88,IF(J258="Zone 4 (30-40km)",4.92,IF(J258="Zone 5 (40-50km)",6.43,"0"))))))+IF(K258="Zone 1A (0-5km)",0.63,IF(K258="Zone 1B (5-10km)",1.36,IF(K258="Zone 2 (10-20km)",2.68,IF(K258="Zone 3 (20-30km)",3.88,IF(K258="Zone 4 (30-40km)",4.92,IF(K258="Zone 5 (40-50km)",6.43,"0"))))))+IF(L258="Zone 1A (0-5km)",0.63,IF(L258="Zone 1B (5-10km)",1.36,IF(L258="Zone 2 (10-20km)",2.68,IF(L258="Zone 3 (20-30km)",3.88,IF(L258="Zone 4 (30-40km)",4.92,IF(L258="Zone 5 (40-50km)",6.43,"0"))))))+IF(M258="Zone 1A (0-5km)",0.63,IF(M258="Zone 1B (5-10km)",1.36,IF(M258="Zone 2 (10-20km)",2.68,IF(M258="Zone 3 (20-30km)",3.88,IF(M258="Zone 4 (30-40km)",4.92,IF(M258="Zone 5 (40-50km)",6.43,"0"))))))</f>
        <v>0</v>
      </c>
      <c r="J285" s="85">
        <f>SUM(I285,I331,I381,I431,I481,)</f>
        <v>0</v>
      </c>
      <c r="L285" s="118" t="s">
        <v>28</v>
      </c>
      <c r="M285" s="84"/>
      <c r="N285" s="85">
        <f t="shared" si="4"/>
        <v>0</v>
      </c>
      <c r="P285" s="136" t="s">
        <v>28</v>
      </c>
      <c r="R285" s="72"/>
      <c r="W285" s="134"/>
    </row>
    <row r="286" spans="1:23" ht="15.75" thickBot="1">
      <c r="A286" s="23"/>
      <c r="B286" s="10"/>
      <c r="C286" s="11"/>
      <c r="D286" s="11"/>
      <c r="E286" s="11"/>
      <c r="F286" s="12"/>
      <c r="H286" s="84"/>
      <c r="I286" s="84">
        <f>IF(I259="Zone 1A (0-5km)",0.63,IF(I259="Zone 1B (5-10km)",1.36,IF(I259="Zone 2 (10-20km)",2.68,IF(I259="Zone 3 (20-30km)",3.88,IF(I259="Zone 4 (30-40km)",4.92,IF(I259="Zone 5 (40-50km)",6.43,"0"))))))+IF(J259="Zone 1A (0-5km)",0.63,IF(J259="Zone 1B (5-10km)",1.36,IF(J259="Zone 2 (10-20km)",2.68,IF(J259="Zone 3 (20-30km)",3.88,IF(J259="Zone 4 (30-40km)",4.92,IF(J259="Zone 5 (40-50km)",6.43,"0"))))))+IF(K259="Zone 1A (0-5km)",0.63,IF(K259="Zone 1B (5-10km)",1.36,IF(K259="Zone 2 (10-20km)",2.68,IF(K259="Zone 3 (20-30km)",3.88,IF(K259="Zone 4 (30-40km)",4.92,IF(K259="Zone 5 (40-50km)",6.43,"0"))))))+IF(L259="Zone 1A (0-5km)",0.63,IF(L259="Zone 1B (5-10km)",1.36,IF(L259="Zone 2 (10-20km)",2.68,IF(L259="Zone 3 (20-30km)",3.88,IF(L259="Zone 4 (30-40km)",4.92,IF(L259="Zone 5 (40-50km)",6.43,"0"))))))+IF(M259="Zone 1A (0-5km)",0.63,IF(M259="Zone 1B (5-10km)",1.36,IF(M259="Zone 2 (10-20km)",2.68,IF(M259="Zone 3 (20-30km)",3.88,IF(M259="Zone 4 (30-40km)",4.92,IF(M259="Zone 5 (40-50km)",6.43,"0"))))))</f>
        <v>0</v>
      </c>
      <c r="J286" s="85">
        <f>SUM(I286,I332,I382,I432,I482,)</f>
        <v>0</v>
      </c>
      <c r="L286" s="84"/>
      <c r="M286" s="84"/>
      <c r="N286" s="85"/>
      <c r="P286" s="121"/>
      <c r="R286" s="72"/>
      <c r="W286" s="134"/>
    </row>
    <row r="287" spans="1:23" ht="15.75" thickBot="1">
      <c r="A287" s="23"/>
      <c r="B287" s="10"/>
      <c r="C287" s="11"/>
      <c r="D287" s="11"/>
      <c r="E287" s="11"/>
      <c r="F287" s="12"/>
      <c r="H287" s="88"/>
      <c r="I287" s="84">
        <f>IF(I260="Zone 1A (0-5km)",0.63,IF(I260="Zone 1B (5-10km)",1.36,IF(I260="Zone 2 (10-20km)",2.68,IF(I260="Zone 3 (20-30km)",3.88,IF(I260="Zone 4 (30-40km)",4.92,IF(I260="Zone 5 (40-50km)",6.43,"0"))))))+IF(J260="Zone 1A (0-5km)",0.63,IF(J260="Zone 1B (5-10km)",1.36,IF(J260="Zone 2 (10-20km)",2.68,IF(J260="Zone 3 (20-30km)",3.88,IF(J260="Zone 4 (30-40km)",4.92,IF(J260="Zone 5 (40-50km)",6.43,"0"))))))+IF(K260="Zone 1A (0-5km)",0.63,IF(K260="Zone 1B (5-10km)",1.36,IF(K260="Zone 2 (10-20km)",2.68,IF(K260="Zone 3 (20-30km)",3.88,IF(K260="Zone 4 (30-40km)",4.92,IF(K260="Zone 5 (40-50km)",6.43,"0"))))))+IF(L260="Zone 1A (0-5km)",0.63,IF(L260="Zone 1B (5-10km)",1.36,IF(L260="Zone 2 (10-20km)",2.68,IF(L260="Zone 3 (20-30km)",3.88,IF(L260="Zone 4 (30-40km)",4.92,IF(L260="Zone 5 (40-50km)",6.43,"0"))))))+IF(M260="Zone 1A (0-5km)",0.63,IF(M260="Zone 1B (5-10km)",1.36,IF(M260="Zone 2 (10-20km)",2.68,IF(M260="Zone 3 (20-30km)",3.88,IF(M260="Zone 4 (30-40km)",4.92,IF(M260="Zone 5 (40-50km)",6.43,"0"))))))</f>
        <v>0</v>
      </c>
      <c r="J287" s="105">
        <f>SUM(I287,I333,I383,I433,I483,)</f>
        <v>0</v>
      </c>
      <c r="L287" s="88"/>
      <c r="M287" s="84"/>
      <c r="N287" s="105"/>
      <c r="P287" s="121"/>
      <c r="W287" s="134"/>
    </row>
    <row r="288" spans="1:23" ht="15.75" thickBot="1">
      <c r="A288" s="25"/>
      <c r="B288" s="14"/>
      <c r="C288" s="15"/>
      <c r="D288" s="15"/>
      <c r="E288" s="15"/>
      <c r="F288" s="16"/>
      <c r="H288" s="88"/>
      <c r="I288" s="84">
        <f>IF(I261="Zone 1A (0-5km)",0.63,IF(I261="Zone 1B (5-10km)",1.36,IF(I261="Zone 2 (10-20km)",2.68,IF(I261="Zone 3 (20-30km)",3.88,IF(I261="Zone 4 (30-40km)",4.92,IF(I261="Zone 5 (40-50km)",6.43,"0"))))))+IF(J261="Zone 1A (0-5km)",0.63,IF(J261="Zone 1B (5-10km)",1.36,IF(J261="Zone 2 (10-20km)",2.68,IF(J261="Zone 3 (20-30km)",3.88,IF(J261="Zone 4 (30-40km)",4.92,IF(J261="Zone 5 (40-50km)",6.43,"0"))))))+IF(K261="Zone 1A (0-5km)",0.63,IF(K261="Zone 1B (5-10km)",1.36,IF(K261="Zone 2 (10-20km)",2.68,IF(K261="Zone 3 (20-30km)",3.88,IF(K261="Zone 4 (30-40km)",4.92,IF(K261="Zone 5 (40-50km)",6.43,"0"))))))+IF(L261="Zone 1A (0-5km)",0.63,IF(L261="Zone 1B (5-10km)",1.36,IF(L261="Zone 2 (10-20km)",2.68,IF(L261="Zone 3 (20-30km)",3.88,IF(L261="Zone 4 (30-40km)",4.92,IF(L261="Zone 5 (40-50km)",6.43,"0"))))))+IF(M261="Zone 1A (0-5km)",0.63,IF(M261="Zone 1B (5-10km)",1.36,IF(M261="Zone 2 (10-20km)",2.68,IF(M261="Zone 3 (20-30km)",3.88,IF(M261="Zone 4 (30-40km)",4.92,IF(M261="Zone 5 (40-50km)",6.43,"0"))))))</f>
        <v>0</v>
      </c>
      <c r="J288" s="105">
        <f>SUM(I288,I334,I384,I434,I484,)</f>
        <v>0</v>
      </c>
      <c r="L288" s="88"/>
      <c r="M288" s="84"/>
      <c r="N288" s="105"/>
      <c r="P288" s="121"/>
      <c r="W288" s="134"/>
    </row>
    <row r="289" spans="1:23" ht="15.75" thickBot="1">
      <c r="A289" s="48" t="s">
        <v>6</v>
      </c>
      <c r="B289" s="6"/>
      <c r="C289" s="7"/>
      <c r="D289" s="7"/>
      <c r="E289" s="7"/>
      <c r="F289" s="8"/>
      <c r="H289" s="88"/>
      <c r="I289" s="84">
        <f>IF(I262="Zone 1A (0-5km)",0.63,IF(I262="Zone 1B (5-10km)",1.36,IF(I262="Zone 2 (10-20km)",2.68,IF(I262="Zone 3 (20-30km)",3.88,IF(I262="Zone 4 (30-40km)",4.92,IF(I262="Zone 5 (40-50km)",6.43,"0"))))))+IF(J262="Zone 1A (0-5km)",0.63,IF(J262="Zone 1B (5-10km)",1.36,IF(J262="Zone 2 (10-20km)",2.68,IF(J262="Zone 3 (20-30km)",3.88,IF(J262="Zone 4 (30-40km)",4.92,IF(J262="Zone 5 (40-50km)",6.43,"0"))))))+IF(K262="Zone 1A (0-5km)",0.63,IF(K262="Zone 1B (5-10km)",1.36,IF(K262="Zone 2 (10-20km)",2.68,IF(K262="Zone 3 (20-30km)",3.88,IF(K262="Zone 4 (30-40km)",4.92,IF(K262="Zone 5 (40-50km)",6.43,"0"))))))+IF(L262="Zone 1A (0-5km)",0.63,IF(L262="Zone 1B (5-10km)",1.36,IF(L262="Zone 2 (10-20km)",2.68,IF(L262="Zone 3 (20-30km)",3.88,IF(L262="Zone 4 (30-40km)",4.92,IF(L262="Zone 5 (40-50km)",6.43,"0"))))))+IF(M262="Zone 1A (0-5km)",0.63,IF(M262="Zone 1B (5-10km)",1.36,IF(M262="Zone 2 (10-20km)",2.68,IF(M262="Zone 3 (20-30km)",3.88,IF(M262="Zone 4 (30-40km)",4.92,IF(M262="Zone 5 (40-50km)",6.43,"0"))))))</f>
        <v>0</v>
      </c>
      <c r="J289" s="105">
        <f>SUM(I289,I335,I385,I435,I485,)</f>
        <v>0</v>
      </c>
      <c r="L289" s="88"/>
      <c r="M289" s="84"/>
      <c r="N289" s="105"/>
      <c r="P289" s="121"/>
      <c r="W289" s="134"/>
    </row>
    <row r="290" spans="1:23" ht="15.75" thickBot="1">
      <c r="A290" s="49"/>
      <c r="B290" s="10"/>
      <c r="C290" s="11"/>
      <c r="D290" s="11"/>
      <c r="E290" s="11"/>
      <c r="F290" s="12"/>
      <c r="H290" s="88"/>
      <c r="I290" s="84">
        <f>IF(I263="Zone 1A (0-5km)",0.63,IF(I263="Zone 1B (5-10km)",1.36,IF(I263="Zone 2 (10-20km)",2.68,IF(I263="Zone 3 (20-30km)",3.88,IF(I263="Zone 4 (30-40km)",4.92,IF(I263="Zone 5 (40-50km)",6.43,"0"))))))+IF(J263="Zone 1A (0-5km)",0.63,IF(J263="Zone 1B (5-10km)",1.36,IF(J263="Zone 2 (10-20km)",2.68,IF(J263="Zone 3 (20-30km)",3.88,IF(J263="Zone 4 (30-40km)",4.92,IF(J263="Zone 5 (40-50km)",6.43,"0"))))))+IF(K263="Zone 1A (0-5km)",0.63,IF(K263="Zone 1B (5-10km)",1.36,IF(K263="Zone 2 (10-20km)",2.68,IF(K263="Zone 3 (20-30km)",3.88,IF(K263="Zone 4 (30-40km)",4.92,IF(K263="Zone 5 (40-50km)",6.43,"0"))))))+IF(L263="Zone 1A (0-5km)",0.63,IF(L263="Zone 1B (5-10km)",1.36,IF(L263="Zone 2 (10-20km)",2.68,IF(L263="Zone 3 (20-30km)",3.88,IF(L263="Zone 4 (30-40km)",4.92,IF(L263="Zone 5 (40-50km)",6.43,"0"))))))+IF(M263="Zone 1A (0-5km)",0.63,IF(M263="Zone 1B (5-10km)",1.36,IF(M263="Zone 2 (10-20km)",2.68,IF(M263="Zone 3 (20-30km)",3.88,IF(M263="Zone 4 (30-40km)",4.92,IF(M263="Zone 5 (40-50km)",6.43,"0"))))))</f>
        <v>0</v>
      </c>
      <c r="J290" s="105">
        <f>SUM(I290,I336,I386,I436,I486,)</f>
        <v>0</v>
      </c>
      <c r="L290" s="88"/>
      <c r="M290" s="84"/>
      <c r="N290" s="105"/>
      <c r="P290" s="121"/>
      <c r="S290" s="58"/>
      <c r="T290" s="58"/>
      <c r="W290" s="134"/>
    </row>
    <row r="291" spans="1:23" ht="15.75" thickBot="1">
      <c r="A291" s="49"/>
      <c r="B291" s="10"/>
      <c r="C291" s="11"/>
      <c r="D291" s="11"/>
      <c r="E291" s="11"/>
      <c r="F291" s="12"/>
      <c r="H291" s="88"/>
      <c r="I291" s="84">
        <f>IF(I264="Zone 1A (0-5km)",0.63,IF(I264="Zone 1B (5-10km)",1.36,IF(I264="Zone 2 (10-20km)",2.68,IF(I264="Zone 3 (20-30km)",3.88,IF(I264="Zone 4 (30-40km)",4.92,IF(I264="Zone 5 (40-50km)",6.43,"0"))))))+IF(J264="Zone 1A (0-5km)",0.63,IF(J264="Zone 1B (5-10km)",1.36,IF(J264="Zone 2 (10-20km)",2.68,IF(J264="Zone 3 (20-30km)",3.88,IF(J264="Zone 4 (30-40km)",4.92,IF(J264="Zone 5 (40-50km)",6.43,"0"))))))+IF(K264="Zone 1A (0-5km)",0.63,IF(K264="Zone 1B (5-10km)",1.36,IF(K264="Zone 2 (10-20km)",2.68,IF(K264="Zone 3 (20-30km)",3.88,IF(K264="Zone 4 (30-40km)",4.92,IF(K264="Zone 5 (40-50km)",6.43,"0"))))))+IF(L264="Zone 1A (0-5km)",0.63,IF(L264="Zone 1B (5-10km)",1.36,IF(L264="Zone 2 (10-20km)",2.68,IF(L264="Zone 3 (20-30km)",3.88,IF(L264="Zone 4 (30-40km)",4.92,IF(L264="Zone 5 (40-50km)",6.43,"0"))))))+IF(M264="Zone 1A (0-5km)",0.63,IF(M264="Zone 1B (5-10km)",1.36,IF(M264="Zone 2 (10-20km)",2.68,IF(M264="Zone 3 (20-30km)",3.88,IF(M264="Zone 4 (30-40km)",4.92,IF(M264="Zone 5 (40-50km)",6.43,"0"))))))</f>
        <v>0</v>
      </c>
      <c r="J291" s="105">
        <f>SUM(I291,I337,I387,I437,I487,)</f>
        <v>0</v>
      </c>
      <c r="L291" s="88"/>
      <c r="M291" s="84"/>
      <c r="N291" s="105"/>
      <c r="P291" s="121"/>
      <c r="S291" s="58"/>
      <c r="T291" s="58"/>
      <c r="W291" s="134"/>
    </row>
    <row r="292" spans="1:23" ht="15.75" thickBot="1">
      <c r="A292" s="49"/>
      <c r="B292" s="10"/>
      <c r="C292" s="11"/>
      <c r="D292" s="11"/>
      <c r="E292" s="11"/>
      <c r="F292" s="12"/>
      <c r="H292" s="88"/>
      <c r="I292" s="84">
        <f>IF(I265="Zone 1A (0-5km)",0.63,IF(I265="Zone 1B (5-10km)",1.36,IF(I265="Zone 2 (10-20km)",2.68,IF(I265="Zone 3 (20-30km)",3.88,IF(I265="Zone 4 (30-40km)",4.92,IF(I265="Zone 5 (40-50km)",6.43,"0"))))))+IF(J265="Zone 1A (0-5km)",0.63,IF(J265="Zone 1B (5-10km)",1.36,IF(J265="Zone 2 (10-20km)",2.68,IF(J265="Zone 3 (20-30km)",3.88,IF(J265="Zone 4 (30-40km)",4.92,IF(J265="Zone 5 (40-50km)",6.43,"0"))))))+IF(K265="Zone 1A (0-5km)",0.63,IF(K265="Zone 1B (5-10km)",1.36,IF(K265="Zone 2 (10-20km)",2.68,IF(K265="Zone 3 (20-30km)",3.88,IF(K265="Zone 4 (30-40km)",4.92,IF(K265="Zone 5 (40-50km)",6.43,"0"))))))+IF(L265="Zone 1A (0-5km)",0.63,IF(L265="Zone 1B (5-10km)",1.36,IF(L265="Zone 2 (10-20km)",2.68,IF(L265="Zone 3 (20-30km)",3.88,IF(L265="Zone 4 (30-40km)",4.92,IF(L265="Zone 5 (40-50km)",6.43,"0"))))))+IF(M265="Zone 1A (0-5km)",0.63,IF(M265="Zone 1B (5-10km)",1.36,IF(M265="Zone 2 (10-20km)",2.68,IF(M265="Zone 3 (20-30km)",3.88,IF(M265="Zone 4 (30-40km)",4.92,IF(M265="Zone 5 (40-50km)",6.43,"0"))))))</f>
        <v>0</v>
      </c>
      <c r="J292" s="105">
        <f>SUM(I292,I338,I388,I438,I488,)</f>
        <v>0</v>
      </c>
      <c r="L292" s="88"/>
      <c r="M292" s="84"/>
      <c r="N292" s="105"/>
      <c r="P292" s="121"/>
      <c r="W292" s="134"/>
    </row>
    <row r="293" spans="1:23" ht="15.75" thickBot="1">
      <c r="A293" s="50"/>
      <c r="B293" s="26"/>
      <c r="C293" s="27"/>
      <c r="D293" s="27"/>
      <c r="E293" s="27"/>
      <c r="F293" s="29"/>
      <c r="H293" s="88"/>
      <c r="I293" s="84">
        <f>IF(I266="Zone 1A (0-5km)",0.63,IF(I266="Zone 1B (5-10km)",1.36,IF(I266="Zone 2 (10-20km)",2.68,IF(I266="Zone 3 (20-30km)",3.88,IF(I266="Zone 4 (30-40km)",4.92,IF(I266="Zone 5 (40-50km)",6.43,"0"))))))+IF(J266="Zone 1A (0-5km)",0.63,IF(J266="Zone 1B (5-10km)",1.36,IF(J266="Zone 2 (10-20km)",2.68,IF(J266="Zone 3 (20-30km)",3.88,IF(J266="Zone 4 (30-40km)",4.92,IF(J266="Zone 5 (40-50km)",6.43,"0"))))))+IF(I270="Zone 1A (0-5km)",0.63,IF(I270="Zone 1B (5-10km)",1.36,IF(I270="Zone 2 (10-20km)",2.68,IF(I270="Zone 3 (20-30km)",3.88,IF(I270="Zone 4 (30-40km)",4.92,IF(I270="Zone 5 (40-50km)",6.43,"0"))))))+IF(J270="Zone 1A (0-5km)",0.63,IF(J270="Zone 1B (5-10km)",1.36,IF(J270="Zone 2 (10-20km)",2.68,IF(J270="Zone 3 (20-30km)",3.88,IF(J270="Zone 4 (30-40km)",4.92,IF(J270="Zone 5 (40-50km)",6.43,"0"))))))+IF(M266="Zone 1A (0-5km)",0.63,IF(M266="Zone 1B (5-10km)",1.36,IF(M266="Zone 2 (10-20km)",2.68,IF(M266="Zone 3 (20-30km)",3.88,IF(M266="Zone 4 (30-40km)",4.92,IF(M266="Zone 5 (40-50km)",6.43,"0"))))))</f>
        <v>0</v>
      </c>
      <c r="J293" s="105">
        <f>SUM(I293,I339,I389,I439,I489,)</f>
        <v>0</v>
      </c>
      <c r="L293" s="88"/>
      <c r="M293" s="84"/>
      <c r="N293" s="105"/>
      <c r="P293" s="121"/>
      <c r="W293" s="134"/>
    </row>
    <row r="294" spans="1:23">
      <c r="A294" s="57"/>
      <c r="B294" s="57"/>
      <c r="C294" s="57"/>
      <c r="D294" s="57"/>
      <c r="E294" s="57"/>
      <c r="F294" s="57"/>
      <c r="G294" s="57"/>
      <c r="H294" s="57"/>
      <c r="I294" s="57"/>
      <c r="J294" s="56"/>
      <c r="K294" s="56"/>
      <c r="L294" s="56"/>
      <c r="M294" s="57"/>
      <c r="N294" s="57"/>
      <c r="O294" s="57"/>
      <c r="P294" s="57"/>
      <c r="Q294" s="57"/>
      <c r="R294" s="57"/>
      <c r="S294" s="57"/>
      <c r="T294" s="57"/>
      <c r="U294" s="57"/>
      <c r="V294" s="57"/>
      <c r="W294" s="134"/>
    </row>
    <row r="295" spans="1:23">
      <c r="A295" s="134"/>
      <c r="B295" s="134"/>
      <c r="C295" s="134"/>
      <c r="D295" s="134"/>
      <c r="E295" s="134"/>
      <c r="F295" s="134"/>
      <c r="G295" s="134"/>
      <c r="H295" s="134"/>
      <c r="I295" s="134"/>
      <c r="J295" s="134"/>
      <c r="K295" s="134"/>
      <c r="L295" s="134"/>
      <c r="M295" s="134"/>
      <c r="N295" s="134"/>
      <c r="O295" s="134"/>
      <c r="P295" s="134"/>
      <c r="Q295" s="134"/>
      <c r="R295" s="134"/>
      <c r="S295" s="134"/>
      <c r="T295" s="134"/>
      <c r="U295" s="134"/>
      <c r="V295" s="134"/>
      <c r="W295" s="134"/>
    </row>
  </sheetData>
  <sortState ref="L37:L49">
    <sortCondition ref="L37"/>
  </sortState>
  <mergeCells count="171">
    <mergeCell ref="A289:A293"/>
    <mergeCell ref="O25:Q25"/>
    <mergeCell ref="L270:L271"/>
    <mergeCell ref="M270:M271"/>
    <mergeCell ref="N270:N271"/>
    <mergeCell ref="A274:A278"/>
    <mergeCell ref="A279:A283"/>
    <mergeCell ref="A284:A288"/>
    <mergeCell ref="A259:A263"/>
    <mergeCell ref="A264:A268"/>
    <mergeCell ref="A269:A273"/>
    <mergeCell ref="H270:H271"/>
    <mergeCell ref="I270:I271"/>
    <mergeCell ref="J270:J271"/>
    <mergeCell ref="R253:R254"/>
    <mergeCell ref="A254:A258"/>
    <mergeCell ref="O255:O256"/>
    <mergeCell ref="R255:R256"/>
    <mergeCell ref="O257:O258"/>
    <mergeCell ref="P257:P258"/>
    <mergeCell ref="I243:M243"/>
    <mergeCell ref="A244:A248"/>
    <mergeCell ref="O244:S245"/>
    <mergeCell ref="A249:A253"/>
    <mergeCell ref="O249:O250"/>
    <mergeCell ref="P249:P250"/>
    <mergeCell ref="R249:R250"/>
    <mergeCell ref="O251:O252"/>
    <mergeCell ref="R251:R252"/>
    <mergeCell ref="O253:O254"/>
    <mergeCell ref="A230:A234"/>
    <mergeCell ref="A237:T238"/>
    <mergeCell ref="A240:D240"/>
    <mergeCell ref="E240:I240"/>
    <mergeCell ref="J240:N240"/>
    <mergeCell ref="O240:T240"/>
    <mergeCell ref="L211:L212"/>
    <mergeCell ref="M211:M212"/>
    <mergeCell ref="N211:N212"/>
    <mergeCell ref="A215:A219"/>
    <mergeCell ref="A220:A224"/>
    <mergeCell ref="A225:A229"/>
    <mergeCell ref="A200:A204"/>
    <mergeCell ref="A205:A209"/>
    <mergeCell ref="A210:A214"/>
    <mergeCell ref="H211:H212"/>
    <mergeCell ref="I211:I212"/>
    <mergeCell ref="J211:J212"/>
    <mergeCell ref="R194:R195"/>
    <mergeCell ref="A195:A199"/>
    <mergeCell ref="O196:O197"/>
    <mergeCell ref="R196:R197"/>
    <mergeCell ref="O198:O199"/>
    <mergeCell ref="P198:P199"/>
    <mergeCell ref="I184:M184"/>
    <mergeCell ref="A185:A189"/>
    <mergeCell ref="O185:S186"/>
    <mergeCell ref="A190:A194"/>
    <mergeCell ref="O190:O191"/>
    <mergeCell ref="P190:P191"/>
    <mergeCell ref="R190:R191"/>
    <mergeCell ref="O192:O193"/>
    <mergeCell ref="R192:R193"/>
    <mergeCell ref="O194:O195"/>
    <mergeCell ref="A171:A175"/>
    <mergeCell ref="A178:T179"/>
    <mergeCell ref="A181:D181"/>
    <mergeCell ref="E181:I181"/>
    <mergeCell ref="J181:N181"/>
    <mergeCell ref="O181:T181"/>
    <mergeCell ref="L152:L153"/>
    <mergeCell ref="M152:M153"/>
    <mergeCell ref="N152:N153"/>
    <mergeCell ref="A156:A160"/>
    <mergeCell ref="A161:A165"/>
    <mergeCell ref="A166:A170"/>
    <mergeCell ref="A141:A145"/>
    <mergeCell ref="A146:A150"/>
    <mergeCell ref="A151:A155"/>
    <mergeCell ref="H152:H153"/>
    <mergeCell ref="I152:I153"/>
    <mergeCell ref="J152:J153"/>
    <mergeCell ref="R135:R136"/>
    <mergeCell ref="A136:A140"/>
    <mergeCell ref="O137:O138"/>
    <mergeCell ref="R137:R138"/>
    <mergeCell ref="O139:O140"/>
    <mergeCell ref="P139:P140"/>
    <mergeCell ref="I125:M125"/>
    <mergeCell ref="A126:A130"/>
    <mergeCell ref="O126:S127"/>
    <mergeCell ref="A131:A135"/>
    <mergeCell ref="O131:O132"/>
    <mergeCell ref="P131:P132"/>
    <mergeCell ref="R131:R132"/>
    <mergeCell ref="O133:O134"/>
    <mergeCell ref="R133:R134"/>
    <mergeCell ref="O135:O136"/>
    <mergeCell ref="A112:A116"/>
    <mergeCell ref="A119:T120"/>
    <mergeCell ref="A122:D122"/>
    <mergeCell ref="E122:I122"/>
    <mergeCell ref="J122:N122"/>
    <mergeCell ref="O122:T122"/>
    <mergeCell ref="L93:L94"/>
    <mergeCell ref="M93:M94"/>
    <mergeCell ref="N93:N94"/>
    <mergeCell ref="A97:A101"/>
    <mergeCell ref="A102:A106"/>
    <mergeCell ref="A107:A111"/>
    <mergeCell ref="A82:A86"/>
    <mergeCell ref="A87:A91"/>
    <mergeCell ref="A92:A96"/>
    <mergeCell ref="H93:H94"/>
    <mergeCell ref="I93:I94"/>
    <mergeCell ref="J93:J94"/>
    <mergeCell ref="R76:R77"/>
    <mergeCell ref="A77:A81"/>
    <mergeCell ref="O78:O79"/>
    <mergeCell ref="R78:R79"/>
    <mergeCell ref="O80:O81"/>
    <mergeCell ref="P80:P81"/>
    <mergeCell ref="I66:M66"/>
    <mergeCell ref="A67:A71"/>
    <mergeCell ref="O67:S68"/>
    <mergeCell ref="A72:A76"/>
    <mergeCell ref="O72:O73"/>
    <mergeCell ref="P72:P73"/>
    <mergeCell ref="R72:R73"/>
    <mergeCell ref="O74:O75"/>
    <mergeCell ref="R74:R75"/>
    <mergeCell ref="O76:O77"/>
    <mergeCell ref="H34:H35"/>
    <mergeCell ref="A60:T61"/>
    <mergeCell ref="A63:D63"/>
    <mergeCell ref="E63:I63"/>
    <mergeCell ref="J63:N63"/>
    <mergeCell ref="O63:T63"/>
    <mergeCell ref="R19:R20"/>
    <mergeCell ref="R17:R18"/>
    <mergeCell ref="R15:R16"/>
    <mergeCell ref="A53:A57"/>
    <mergeCell ref="A28:A32"/>
    <mergeCell ref="J34:J35"/>
    <mergeCell ref="M34:M35"/>
    <mergeCell ref="I34:I35"/>
    <mergeCell ref="N34:N35"/>
    <mergeCell ref="A33:A37"/>
    <mergeCell ref="A38:A42"/>
    <mergeCell ref="A43:A47"/>
    <mergeCell ref="A48:A52"/>
    <mergeCell ref="L34:L35"/>
    <mergeCell ref="A23:A27"/>
    <mergeCell ref="O21:O22"/>
    <mergeCell ref="P21:P22"/>
    <mergeCell ref="O17:O18"/>
    <mergeCell ref="O19:O20"/>
    <mergeCell ref="O8:S9"/>
    <mergeCell ref="A13:A17"/>
    <mergeCell ref="O13:O14"/>
    <mergeCell ref="R13:R14"/>
    <mergeCell ref="P13:P14"/>
    <mergeCell ref="O15:O16"/>
    <mergeCell ref="A1:T2"/>
    <mergeCell ref="A4:D4"/>
    <mergeCell ref="E4:I4"/>
    <mergeCell ref="J4:N4"/>
    <mergeCell ref="O4:T4"/>
    <mergeCell ref="I7:M7"/>
    <mergeCell ref="A8:A12"/>
    <mergeCell ref="A18:A22"/>
  </mergeCells>
  <dataValidations count="1">
    <dataValidation type="list" showInputMessage="1" showErrorMessage="1" sqref="I10:M26 I69:M85 I128:M144 I187:M203 I246:M262">
      <formula1>$O$33:$O$35</formula1>
    </dataValidation>
  </dataValidations>
  <hyperlinks>
    <hyperlink ref="P37" r:id="rId1" location="'ISSARTEL A.'!A1"/>
    <hyperlink ref="P38" r:id="rId2" location="'AURELLE A.'!A1"/>
    <hyperlink ref="P39" r:id="rId3" location="'MALFRAIT A.'!A1"/>
    <hyperlink ref="P40" r:id="rId4" location="'BOUCHET A.'!A1"/>
    <hyperlink ref="P41" r:id="rId5" location="'FAURE A.'!A1"/>
    <hyperlink ref="P42" r:id="rId6" location="'LEMOS J.'!A1"/>
    <hyperlink ref="P43" r:id="rId7" location="'LAURENT E.'!A1"/>
    <hyperlink ref="P44" r:id="rId8" location="'SCHNEIDER L.'!A1"/>
    <hyperlink ref="P45" r:id="rId9" location="'VEY M.'!A1"/>
    <hyperlink ref="P46" r:id="rId10" location="'PLANTIN N.'!A1"/>
    <hyperlink ref="P47" r:id="rId11" location="'HABA P.'!A1"/>
    <hyperlink ref="P48" r:id="rId12" location="'RUAT S.'!A1"/>
    <hyperlink ref="P49" r:id="rId13" location="'BOUTONNAT T.'!A1"/>
    <hyperlink ref="P96" r:id="rId14" location="'ISSARTEL A.'!A1"/>
    <hyperlink ref="P97" r:id="rId15" location="'AURELLE A.'!A1"/>
    <hyperlink ref="P98" r:id="rId16" location="'MALFRAIT A.'!A1"/>
    <hyperlink ref="P99" r:id="rId17" location="'BOUCHET A.'!A1"/>
    <hyperlink ref="P100" r:id="rId18" location="'FAURE A.'!A1"/>
    <hyperlink ref="P101" r:id="rId19" location="'LEMOS J.'!A1"/>
    <hyperlink ref="P102" r:id="rId20" location="'LAURENT E.'!A1"/>
    <hyperlink ref="P103" r:id="rId21" location="'SCHNEIDER L.'!A1"/>
    <hyperlink ref="P104" r:id="rId22" location="'VEY M.'!A1"/>
    <hyperlink ref="P105" r:id="rId23" location="'PLANTIN N.'!A1"/>
    <hyperlink ref="P106" r:id="rId24" location="'HABA P.'!A1"/>
    <hyperlink ref="P107" r:id="rId25" location="'RUAT S.'!A1"/>
    <hyperlink ref="P108" r:id="rId26" location="'BOUTONNAT T.'!A1"/>
    <hyperlink ref="P155" r:id="rId27" location="'ISSARTEL A.'!A1"/>
    <hyperlink ref="P156" r:id="rId28" location="'AURELLE A.'!A1"/>
    <hyperlink ref="P157" r:id="rId29" location="'MALFRAIT A.'!A1"/>
    <hyperlink ref="P158" r:id="rId30" location="'BOUCHET A.'!A1"/>
    <hyperlink ref="P159" r:id="rId31" location="'FAURE A.'!A1"/>
    <hyperlink ref="P160" r:id="rId32" location="'LEMOS J.'!A1"/>
    <hyperlink ref="P161" r:id="rId33" location="'LAURENT E.'!A1"/>
    <hyperlink ref="P162" r:id="rId34" location="'SCHNEIDER L.'!A1"/>
    <hyperlink ref="P163" r:id="rId35" location="'VEY M.'!A1"/>
    <hyperlink ref="P164" r:id="rId36" location="'PLANTIN N.'!A1"/>
    <hyperlink ref="P165" r:id="rId37" location="'HABA P.'!A1"/>
    <hyperlink ref="P166" r:id="rId38" location="'RUAT S.'!A1"/>
    <hyperlink ref="P167" r:id="rId39" location="'BOUTONNAT T.'!A1"/>
    <hyperlink ref="P214" r:id="rId40" location="'ISSARTEL A.'!A1"/>
    <hyperlink ref="P215" r:id="rId41" location="'AURELLE A.'!A1"/>
    <hyperlink ref="P216" r:id="rId42" location="'MALFRAIT A.'!A1"/>
    <hyperlink ref="P217" r:id="rId43" location="'BOUCHET A.'!A1"/>
    <hyperlink ref="P218" r:id="rId44" location="'FAURE A.'!A1"/>
    <hyperlink ref="P219" r:id="rId45" location="'LEMOS J.'!A1"/>
    <hyperlink ref="P220" r:id="rId46" location="'LAURENT E.'!A1"/>
    <hyperlink ref="P221" r:id="rId47" location="'SCHNEIDER L.'!A1"/>
    <hyperlink ref="P222" r:id="rId48" location="'VEY M.'!A1"/>
    <hyperlink ref="P223" r:id="rId49" location="'PLANTIN N.'!A1"/>
    <hyperlink ref="P224" r:id="rId50" location="'HABA P.'!A1"/>
    <hyperlink ref="P225" r:id="rId51" location="'RUAT S.'!A1"/>
    <hyperlink ref="P226" r:id="rId52" location="'BOUTONNAT T.'!A1"/>
    <hyperlink ref="P273" r:id="rId53" location="'ISSARTEL A.'!A1"/>
    <hyperlink ref="P274" r:id="rId54" location="'AURELLE A.'!A1"/>
    <hyperlink ref="P275" r:id="rId55" location="'MALFRAIT A.'!A1"/>
    <hyperlink ref="P276" r:id="rId56" location="'BOUCHET A.'!A1"/>
    <hyperlink ref="P277" r:id="rId57" location="'FAURE A.'!A1"/>
    <hyperlink ref="P278" r:id="rId58" location="'LEMOS J.'!A1"/>
    <hyperlink ref="P279" r:id="rId59" location="'LAURENT E.'!A1"/>
    <hyperlink ref="P280" r:id="rId60" location="'SCHNEIDER L.'!A1"/>
    <hyperlink ref="P281" r:id="rId61" location="'VEY M.'!A1"/>
    <hyperlink ref="P282" r:id="rId62" location="'PLANTIN N.'!A1"/>
    <hyperlink ref="P283" r:id="rId63" location="'HABA P.'!A1"/>
    <hyperlink ref="P284" r:id="rId64" location="'RUAT S.'!A1"/>
    <hyperlink ref="P285" r:id="rId65" location="'BOUTONNAT T.'!A1"/>
  </hyperlinks>
  <pageMargins left="0.7" right="0.7" top="0.75" bottom="0.75" header="0.3" footer="0.3"/>
  <pageSetup paperSize="9" orientation="portrait" r:id="rId66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 2</dc:creator>
  <cp:lastModifiedBy>Dell 2</cp:lastModifiedBy>
  <dcterms:created xsi:type="dcterms:W3CDTF">2019-08-30T07:01:52Z</dcterms:created>
  <dcterms:modified xsi:type="dcterms:W3CDTF">2019-08-30T09:32:02Z</dcterms:modified>
</cp:coreProperties>
</file>