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 codeName="{D69CD684-D0C7-2943-3DEE-EAF2D3A0B7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73fd201e35eba08/Velay Chauffage/PLANNING 2020/"/>
    </mc:Choice>
  </mc:AlternateContent>
  <xr:revisionPtr revIDLastSave="525" documentId="11_C972D5EA1BF2A4E0B23246E6FD8FF142CD7A8619" xr6:coauthVersionLast="45" xr6:coauthVersionMax="45" xr10:uidLastSave="{78320375-BE6A-2A43-99EA-F1D4FD1ECA32}"/>
  <bookViews>
    <workbookView xWindow="0" yWindow="460" windowWidth="38400" windowHeight="19860" xr2:uid="{00000000-000D-0000-FFFF-FFFF00000000}"/>
  </bookViews>
  <sheets>
    <sheet name="JANVIER" sheetId="3" r:id="rId1"/>
    <sheet name="FEVRIER" sheetId="18" r:id="rId2"/>
    <sheet name="MARS" sheetId="17" r:id="rId3"/>
    <sheet name="AVRIL" sheetId="16" r:id="rId4"/>
    <sheet name="MAI" sheetId="19" r:id="rId5"/>
    <sheet name="JUIN" sheetId="20" r:id="rId6"/>
    <sheet name="JUILLET" sheetId="21" r:id="rId7"/>
    <sheet name="AOUT" sheetId="22" r:id="rId8"/>
    <sheet name="SEPTEMBRE" sheetId="23" r:id="rId9"/>
    <sheet name="OCTOBRE" sheetId="24" r:id="rId10"/>
    <sheet name="NOVEMBRE" sheetId="25" r:id="rId11"/>
    <sheet name="DECEMBRE" sheetId="26" r:id="rId12"/>
    <sheet name="PLANNING TYPE A NE PAS MODIFIER" sheetId="15" r:id="rId13"/>
  </sheets>
  <definedNames>
    <definedName name="LSal" localSheetId="7">AOUT!$X$24:$X$37</definedName>
    <definedName name="LSal" localSheetId="3">AVRIL!$X$24:$X$37</definedName>
    <definedName name="LSal" localSheetId="11">DECEMBRE!$X$24:$X$37</definedName>
    <definedName name="LSal" localSheetId="1">FEVRIER!$X$24:$X$37</definedName>
    <definedName name="LSal" localSheetId="0">JANVIER!$X$24:$X$37</definedName>
    <definedName name="LSal" localSheetId="6">JUILLET!$X$24:$X$37</definedName>
    <definedName name="LSal" localSheetId="5">JUIN!$X$24:$X$37</definedName>
    <definedName name="LSal" localSheetId="4">MAI!$X$24:$X$37</definedName>
    <definedName name="LSal" localSheetId="2">MARS!$X$24:$X$37</definedName>
    <definedName name="LSal" localSheetId="10">NOVEMBRE!$X$24:$X$37</definedName>
    <definedName name="LSal" localSheetId="9">OCTOBRE!$X$24:$X$37</definedName>
    <definedName name="LSal" localSheetId="12">'PLANNING TYPE A NE PAS MODIFIER'!$X$24:$X$37</definedName>
    <definedName name="LSal" localSheetId="8">SEPTEMBRE!$X$24:$X$37</definedName>
    <definedName name="LSal">#REF!</definedName>
    <definedName name="Lsalbis" localSheetId="7">AOUT!$H$11:$H$30</definedName>
    <definedName name="Lsalbis" localSheetId="3">AVRIL!$H$11:$H$30</definedName>
    <definedName name="Lsalbis" localSheetId="11">DECEMBRE!$H$11:$H$30</definedName>
    <definedName name="Lsalbis" localSheetId="1">FEVRIER!$H$11:$H$30</definedName>
    <definedName name="Lsalbis" localSheetId="0">JANVIER!$H$11:$H$30</definedName>
    <definedName name="Lsalbis" localSheetId="6">JUILLET!$H$11:$H$30</definedName>
    <definedName name="Lsalbis" localSheetId="5">JUIN!$H$11:$H$30</definedName>
    <definedName name="Lsalbis" localSheetId="4">MAI!$H$11:$H$30</definedName>
    <definedName name="Lsalbis" localSheetId="2">MARS!$H$11:$H$30</definedName>
    <definedName name="Lsalbis" localSheetId="10">NOVEMBRE!$H$11:$H$30</definedName>
    <definedName name="Lsalbis" localSheetId="9">OCTOBRE!$H$11:$H$30</definedName>
    <definedName name="Lsalbis" localSheetId="12">'PLANNING TYPE A NE PAS MODIFIER'!$H$11:$H$30</definedName>
    <definedName name="Lsalbis" localSheetId="8">SEPTEMBRE!$H$11:$H$30</definedName>
    <definedName name="Lsalbis">#REF!</definedName>
    <definedName name="Plage" localSheetId="7">AOUT!$B$8:$F$22</definedName>
    <definedName name="Plage" localSheetId="3">AVRIL!$B$8:$F$22</definedName>
    <definedName name="Plage" localSheetId="11">DECEMBRE!$B$8:$F$22</definedName>
    <definedName name="Plage" localSheetId="1">FEVRIER!$B$8:$F$22</definedName>
    <definedName name="Plage" localSheetId="0">JANVIER!$B$8:$F$22</definedName>
    <definedName name="Plage" localSheetId="6">JUILLET!$B$8:$F$22</definedName>
    <definedName name="Plage" localSheetId="5">JUIN!$B$8:$F$22</definedName>
    <definedName name="Plage" localSheetId="4">MAI!$B$8:$F$22</definedName>
    <definedName name="Plage" localSheetId="2">MARS!$B$8:$F$22</definedName>
    <definedName name="Plage" localSheetId="10">NOVEMBRE!$B$8:$F$22</definedName>
    <definedName name="Plage" localSheetId="9">OCTOBRE!$B$8:$F$22</definedName>
    <definedName name="Plage" localSheetId="12">'PLANNING TYPE A NE PAS MODIFIER'!$B$8:$F$22</definedName>
    <definedName name="Plage" localSheetId="8">SEPTEMBRE!$B$8:$F$22</definedName>
    <definedName name="Plage">#REF!</definedName>
    <definedName name="PLAGEBIS" localSheetId="7">AOUT!$B$8:$F$57</definedName>
    <definedName name="PLAGEBIS" localSheetId="3">AVRIL!$B$8:$F$57</definedName>
    <definedName name="PLAGEBIS" localSheetId="11">DECEMBRE!$B$8:$F$57</definedName>
    <definedName name="PLAGEBIS" localSheetId="1">FEVRIER!$B$8:$F$57</definedName>
    <definedName name="PLAGEBIS" localSheetId="0">JANVIER!$B$8:$F$57</definedName>
    <definedName name="PLAGEBIS" localSheetId="6">JUILLET!$B$8:$F$57</definedName>
    <definedName name="PLAGEBIS" localSheetId="5">JUIN!$B$8:$F$57</definedName>
    <definedName name="PLAGEBIS" localSheetId="4">MAI!$B$8:$F$57</definedName>
    <definedName name="PLAGEBIS" localSheetId="2">MARS!$B$8:$F$57</definedName>
    <definedName name="PLAGEBIS" localSheetId="10">NOVEMBRE!$B$8:$F$57</definedName>
    <definedName name="PLAGEBIS" localSheetId="9">OCTOBRE!$B$8:$F$57</definedName>
    <definedName name="PLAGEBIS" localSheetId="12">'PLANNING TYPE A NE PAS MODIFIER'!$B$8:$F$57</definedName>
    <definedName name="PLAGEBIS" localSheetId="8">SEPTEMBRE!$B$8:$F$57</definedName>
    <definedName name="PLAGEBIS">#REF!</definedName>
    <definedName name="plageter" localSheetId="7">AOUT!$B$8:$F$57,AOUT!$B$67:$F$116,AOUT!$B$126:$F$175,AOUT!$B$185:$F$234,AOUT!#REF!</definedName>
    <definedName name="plageter" localSheetId="3">AVRIL!$B$8:$F$57,AVRIL!$B$67:$F$116,AVRIL!$B$126:$F$175,AVRIL!$B$185:$F$234,AVRIL!#REF!</definedName>
    <definedName name="plageter" localSheetId="11">DECEMBRE!$B$8:$F$57,DECEMBRE!$B$67:$F$116,DECEMBRE!$B$126:$F$175,DECEMBRE!$B$185:$F$234,DECEMBRE!$B$244:$F$293</definedName>
    <definedName name="plageter" localSheetId="1">FEVRIER!$B$8:$F$57,FEVRIER!$B$67:$F$116,FEVRIER!$B$126:$F$175,FEVRIER!$B$185:$F$234,FEVRIER!#REF!</definedName>
    <definedName name="plageter" localSheetId="0">JANVIER!$B$8:$F$57,JANVIER!$B$67:$F$116,JANVIER!$B$126:$F$175,JANVIER!$B$185:$F$234,JANVIER!$B$244:$F$293</definedName>
    <definedName name="plageter" localSheetId="6">JUILLET!$B$8:$F$57,JUILLET!$B$67:$F$116,JUILLET!$B$126:$F$175,JUILLET!$B$185:$F$234,JUILLET!$B$244:$F$293</definedName>
    <definedName name="plageter" localSheetId="5">JUIN!$B$8:$F$57,JUIN!$B$67:$F$116,JUIN!$B$126:$F$175,JUIN!$B$185:$F$234,JUIN!$B$244:$F$293</definedName>
    <definedName name="plageter" localSheetId="4">MAI!$B$8:$F$57,MAI!$B$67:$F$116,MAI!$B$126:$F$175,MAI!$B$185:$F$234,MAI!$B$244:$F$293</definedName>
    <definedName name="plageter" localSheetId="2">MARS!$B$8:$F$57,MARS!$B$67:$F$116,MARS!$B$126:$F$175,MARS!$B$185:$F$234,MARS!#REF!</definedName>
    <definedName name="plageter" localSheetId="10">NOVEMBRE!$B$8:$F$57,NOVEMBRE!$B$67:$F$116,NOVEMBRE!$B$126:$F$175,NOVEMBRE!$B$185:$F$234,NOVEMBRE!#REF!</definedName>
    <definedName name="plageter" localSheetId="9">OCTOBRE!$B$8:$F$57,OCTOBRE!$B$67:$F$116,OCTOBRE!$B$126:$F$175,OCTOBRE!$B$185:$F$234,OCTOBRE!#REF!</definedName>
    <definedName name="plageter" localSheetId="12">'PLANNING TYPE A NE PAS MODIFIER'!$B$8:$F$57,'PLANNING TYPE A NE PAS MODIFIER'!$B$67:$F$116,'PLANNING TYPE A NE PAS MODIFIER'!$B$126:$F$175,'PLANNING TYPE A NE PAS MODIFIER'!$B$185:$F$234,'PLANNING TYPE A NE PAS MODIFIER'!$B$244:$F$293</definedName>
    <definedName name="plageter" localSheetId="8">SEPTEMBRE!$B$8:$F$57,SEPTEMBRE!$B$67:$F$116,SEPTEMBRE!$B$126:$F$175,SEPTEMBRE!$B$185:$F$234,SEPTEMBRE!$B$244:$F$293</definedName>
    <definedName name="plageter">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82" i="26" l="1"/>
  <c r="J281" i="26"/>
  <c r="J280" i="26"/>
  <c r="J279" i="26"/>
  <c r="J278" i="26"/>
  <c r="J277" i="26"/>
  <c r="J276" i="26"/>
  <c r="J275" i="26"/>
  <c r="J274" i="26"/>
  <c r="J273" i="26"/>
  <c r="J272" i="26"/>
  <c r="J271" i="26"/>
  <c r="J270" i="26"/>
  <c r="N261" i="26"/>
  <c r="O261" i="26"/>
  <c r="N260" i="26"/>
  <c r="O260" i="26"/>
  <c r="N259" i="26"/>
  <c r="O259" i="26"/>
  <c r="N258" i="26"/>
  <c r="O258" i="26"/>
  <c r="N257" i="26"/>
  <c r="O257" i="26"/>
  <c r="N256" i="26"/>
  <c r="O256" i="26"/>
  <c r="N255" i="26"/>
  <c r="O255" i="26"/>
  <c r="N254" i="26"/>
  <c r="O254" i="26"/>
  <c r="N253" i="26"/>
  <c r="O253" i="26"/>
  <c r="N252" i="26"/>
  <c r="O252" i="26"/>
  <c r="N251" i="26"/>
  <c r="O251" i="26"/>
  <c r="N250" i="26"/>
  <c r="O250" i="26"/>
  <c r="N249" i="26"/>
  <c r="O249" i="26"/>
  <c r="N248" i="26"/>
  <c r="O248" i="26"/>
  <c r="N247" i="26"/>
  <c r="O247" i="26"/>
  <c r="J223" i="26"/>
  <c r="J222" i="26"/>
  <c r="J221" i="26"/>
  <c r="J220" i="26"/>
  <c r="J219" i="26"/>
  <c r="J218" i="26"/>
  <c r="J217" i="26"/>
  <c r="J216" i="26"/>
  <c r="J215" i="26"/>
  <c r="J214" i="26"/>
  <c r="J213" i="26"/>
  <c r="J212" i="26"/>
  <c r="J211" i="26"/>
  <c r="N202" i="26"/>
  <c r="O202" i="26"/>
  <c r="N201" i="26"/>
  <c r="O201" i="26"/>
  <c r="N200" i="26"/>
  <c r="O200" i="26"/>
  <c r="N199" i="26"/>
  <c r="O199" i="26"/>
  <c r="N198" i="26"/>
  <c r="O198" i="26"/>
  <c r="N197" i="26"/>
  <c r="O197" i="26"/>
  <c r="N196" i="26"/>
  <c r="O196" i="26"/>
  <c r="N195" i="26"/>
  <c r="O195" i="26"/>
  <c r="N194" i="26"/>
  <c r="O194" i="26"/>
  <c r="N193" i="26"/>
  <c r="O193" i="26"/>
  <c r="N192" i="26"/>
  <c r="O192" i="26"/>
  <c r="N191" i="26"/>
  <c r="O191" i="26"/>
  <c r="N190" i="26"/>
  <c r="O190" i="26"/>
  <c r="N189" i="26"/>
  <c r="O189" i="26"/>
  <c r="N188" i="26"/>
  <c r="O188" i="26"/>
  <c r="J164" i="26"/>
  <c r="J163" i="26"/>
  <c r="J162" i="26"/>
  <c r="J161" i="26"/>
  <c r="J160" i="26"/>
  <c r="J159" i="26"/>
  <c r="J158" i="26"/>
  <c r="J157" i="26"/>
  <c r="J156" i="26"/>
  <c r="J155" i="26"/>
  <c r="J154" i="26"/>
  <c r="J153" i="26"/>
  <c r="J152" i="26"/>
  <c r="N143" i="26"/>
  <c r="O143" i="26"/>
  <c r="N142" i="26"/>
  <c r="O142" i="26"/>
  <c r="N141" i="26"/>
  <c r="O141" i="26"/>
  <c r="N140" i="26"/>
  <c r="O140" i="26"/>
  <c r="N139" i="26"/>
  <c r="O139" i="26"/>
  <c r="N138" i="26"/>
  <c r="O138" i="26"/>
  <c r="N137" i="26"/>
  <c r="O137" i="26"/>
  <c r="N136" i="26"/>
  <c r="O136" i="26"/>
  <c r="N135" i="26"/>
  <c r="O135" i="26"/>
  <c r="N134" i="26"/>
  <c r="O134" i="26"/>
  <c r="N133" i="26"/>
  <c r="O133" i="26"/>
  <c r="N132" i="26"/>
  <c r="O132" i="26"/>
  <c r="N131" i="26"/>
  <c r="O131" i="26"/>
  <c r="N130" i="26"/>
  <c r="O130" i="26"/>
  <c r="N129" i="26"/>
  <c r="O129" i="26"/>
  <c r="J105" i="26"/>
  <c r="J104" i="26"/>
  <c r="J103" i="26"/>
  <c r="J102" i="26"/>
  <c r="J101" i="26"/>
  <c r="J100" i="26"/>
  <c r="J99" i="26"/>
  <c r="J98" i="26"/>
  <c r="J97" i="26"/>
  <c r="J96" i="26"/>
  <c r="J95" i="26"/>
  <c r="J94" i="26"/>
  <c r="J93" i="26"/>
  <c r="N84" i="26"/>
  <c r="O84" i="26"/>
  <c r="N83" i="26"/>
  <c r="O83" i="26"/>
  <c r="N82" i="26"/>
  <c r="O82" i="26"/>
  <c r="N81" i="26"/>
  <c r="O81" i="26"/>
  <c r="N80" i="26"/>
  <c r="O80" i="26"/>
  <c r="N79" i="26"/>
  <c r="O79" i="26"/>
  <c r="N78" i="26"/>
  <c r="O78" i="26"/>
  <c r="N77" i="26"/>
  <c r="O77" i="26"/>
  <c r="N76" i="26"/>
  <c r="O76" i="26"/>
  <c r="N75" i="26"/>
  <c r="O75" i="26"/>
  <c r="N74" i="26"/>
  <c r="O74" i="26"/>
  <c r="N73" i="26"/>
  <c r="O73" i="26"/>
  <c r="N72" i="26"/>
  <c r="O72" i="26"/>
  <c r="N71" i="26"/>
  <c r="O71" i="26"/>
  <c r="N70" i="26"/>
  <c r="O70" i="26"/>
  <c r="J46" i="26"/>
  <c r="J45" i="26"/>
  <c r="J44" i="26"/>
  <c r="J43" i="26"/>
  <c r="J42" i="26"/>
  <c r="J41" i="26"/>
  <c r="J40" i="26"/>
  <c r="J39" i="26"/>
  <c r="J38" i="26"/>
  <c r="J37" i="26"/>
  <c r="J36" i="26"/>
  <c r="J35" i="26"/>
  <c r="J34" i="26"/>
  <c r="N25" i="26"/>
  <c r="O25" i="26"/>
  <c r="N24" i="26"/>
  <c r="O24" i="26"/>
  <c r="N23" i="26"/>
  <c r="O23" i="26"/>
  <c r="N22" i="26"/>
  <c r="O22" i="26"/>
  <c r="N21" i="26"/>
  <c r="O21" i="26"/>
  <c r="N20" i="26"/>
  <c r="O20" i="26"/>
  <c r="N19" i="26"/>
  <c r="O19" i="26"/>
  <c r="N18" i="26"/>
  <c r="O18" i="26"/>
  <c r="N17" i="26"/>
  <c r="O17" i="26"/>
  <c r="N16" i="26"/>
  <c r="O16" i="26"/>
  <c r="N15" i="26"/>
  <c r="O15" i="26"/>
  <c r="N14" i="26"/>
  <c r="O14" i="26"/>
  <c r="N13" i="26"/>
  <c r="O13" i="26"/>
  <c r="N12" i="26"/>
  <c r="O12" i="26"/>
  <c r="N11" i="26"/>
  <c r="O11" i="26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N202" i="25"/>
  <c r="O202" i="25"/>
  <c r="N201" i="25"/>
  <c r="O201" i="25"/>
  <c r="N200" i="25"/>
  <c r="O200" i="25"/>
  <c r="N199" i="25"/>
  <c r="O199" i="25"/>
  <c r="N198" i="25"/>
  <c r="O198" i="25"/>
  <c r="N197" i="25"/>
  <c r="O197" i="25"/>
  <c r="N196" i="25"/>
  <c r="O196" i="25"/>
  <c r="N195" i="25"/>
  <c r="O195" i="25"/>
  <c r="N194" i="25"/>
  <c r="O194" i="25"/>
  <c r="N193" i="25"/>
  <c r="O193" i="25"/>
  <c r="N192" i="25"/>
  <c r="O192" i="25"/>
  <c r="N191" i="25"/>
  <c r="O191" i="25"/>
  <c r="N190" i="25"/>
  <c r="O190" i="25"/>
  <c r="N189" i="25"/>
  <c r="O189" i="25"/>
  <c r="N188" i="25"/>
  <c r="O188" i="25"/>
  <c r="J164" i="25"/>
  <c r="J163" i="25"/>
  <c r="J162" i="25"/>
  <c r="J161" i="25"/>
  <c r="J160" i="25"/>
  <c r="J159" i="25"/>
  <c r="J158" i="25"/>
  <c r="J157" i="25"/>
  <c r="J156" i="25"/>
  <c r="J155" i="25"/>
  <c r="J154" i="25"/>
  <c r="J153" i="25"/>
  <c r="J152" i="25"/>
  <c r="N143" i="25"/>
  <c r="O143" i="25"/>
  <c r="N142" i="25"/>
  <c r="O142" i="25"/>
  <c r="N141" i="25"/>
  <c r="O141" i="25"/>
  <c r="N140" i="25"/>
  <c r="O140" i="25"/>
  <c r="N139" i="25"/>
  <c r="O139" i="25"/>
  <c r="N138" i="25"/>
  <c r="O138" i="25"/>
  <c r="N137" i="25"/>
  <c r="O137" i="25"/>
  <c r="N136" i="25"/>
  <c r="O136" i="25"/>
  <c r="N135" i="25"/>
  <c r="O135" i="25"/>
  <c r="N134" i="25"/>
  <c r="O134" i="25"/>
  <c r="N133" i="25"/>
  <c r="O133" i="25"/>
  <c r="N132" i="25"/>
  <c r="O132" i="25"/>
  <c r="N131" i="25"/>
  <c r="O131" i="25"/>
  <c r="N130" i="25"/>
  <c r="O130" i="25"/>
  <c r="N129" i="25"/>
  <c r="O129" i="25"/>
  <c r="J105" i="25"/>
  <c r="J104" i="25"/>
  <c r="J103" i="25"/>
  <c r="J102" i="25"/>
  <c r="J101" i="25"/>
  <c r="J100" i="25"/>
  <c r="J99" i="25"/>
  <c r="J98" i="25"/>
  <c r="J97" i="25"/>
  <c r="J96" i="25"/>
  <c r="J95" i="25"/>
  <c r="J94" i="25"/>
  <c r="J93" i="25"/>
  <c r="N84" i="25"/>
  <c r="O84" i="25"/>
  <c r="N83" i="25"/>
  <c r="O83" i="25"/>
  <c r="N82" i="25"/>
  <c r="O82" i="25"/>
  <c r="N81" i="25"/>
  <c r="O81" i="25"/>
  <c r="N80" i="25"/>
  <c r="O80" i="25"/>
  <c r="N79" i="25"/>
  <c r="O79" i="25"/>
  <c r="N78" i="25"/>
  <c r="O78" i="25"/>
  <c r="N77" i="25"/>
  <c r="O77" i="25"/>
  <c r="N76" i="25"/>
  <c r="O76" i="25"/>
  <c r="N75" i="25"/>
  <c r="O75" i="25"/>
  <c r="N74" i="25"/>
  <c r="O74" i="25"/>
  <c r="N73" i="25"/>
  <c r="O73" i="25"/>
  <c r="N72" i="25"/>
  <c r="O72" i="25"/>
  <c r="N71" i="25"/>
  <c r="O71" i="25"/>
  <c r="N70" i="25"/>
  <c r="O70" i="25"/>
  <c r="J46" i="25"/>
  <c r="J45" i="25"/>
  <c r="J44" i="25"/>
  <c r="J43" i="25"/>
  <c r="J42" i="25"/>
  <c r="J41" i="25"/>
  <c r="J40" i="25"/>
  <c r="J39" i="25"/>
  <c r="J38" i="25"/>
  <c r="J37" i="25"/>
  <c r="J36" i="25"/>
  <c r="J35" i="25"/>
  <c r="J34" i="25"/>
  <c r="N25" i="25"/>
  <c r="O25" i="25"/>
  <c r="N24" i="25"/>
  <c r="O24" i="25"/>
  <c r="N23" i="25"/>
  <c r="O23" i="25"/>
  <c r="N22" i="25"/>
  <c r="O22" i="25"/>
  <c r="N21" i="25"/>
  <c r="O21" i="25"/>
  <c r="N20" i="25"/>
  <c r="O20" i="25"/>
  <c r="N19" i="25"/>
  <c r="O19" i="25"/>
  <c r="N18" i="25"/>
  <c r="O18" i="25"/>
  <c r="N17" i="25"/>
  <c r="O17" i="25"/>
  <c r="N16" i="25"/>
  <c r="O16" i="25"/>
  <c r="N15" i="25"/>
  <c r="O15" i="25"/>
  <c r="N14" i="25"/>
  <c r="O14" i="25"/>
  <c r="N13" i="25"/>
  <c r="O13" i="25"/>
  <c r="N12" i="25"/>
  <c r="O12" i="25"/>
  <c r="N11" i="25"/>
  <c r="O11" i="25"/>
  <c r="J223" i="24"/>
  <c r="J222" i="24"/>
  <c r="J221" i="24"/>
  <c r="J220" i="24"/>
  <c r="J219" i="24"/>
  <c r="J218" i="24"/>
  <c r="J217" i="24"/>
  <c r="J216" i="24"/>
  <c r="J215" i="24"/>
  <c r="J214" i="24"/>
  <c r="J213" i="24"/>
  <c r="J212" i="24"/>
  <c r="J211" i="24"/>
  <c r="N202" i="24"/>
  <c r="O202" i="24"/>
  <c r="N201" i="24"/>
  <c r="O201" i="24"/>
  <c r="N200" i="24"/>
  <c r="O200" i="24"/>
  <c r="N199" i="24"/>
  <c r="O199" i="24"/>
  <c r="N198" i="24"/>
  <c r="O198" i="24"/>
  <c r="N197" i="24"/>
  <c r="O197" i="24"/>
  <c r="N196" i="24"/>
  <c r="O196" i="24"/>
  <c r="N195" i="24"/>
  <c r="O195" i="24"/>
  <c r="N194" i="24"/>
  <c r="O194" i="24"/>
  <c r="N193" i="24"/>
  <c r="O193" i="24"/>
  <c r="N192" i="24"/>
  <c r="O192" i="24"/>
  <c r="N191" i="24"/>
  <c r="O191" i="24"/>
  <c r="N190" i="24"/>
  <c r="O190" i="24"/>
  <c r="N189" i="24"/>
  <c r="O189" i="24"/>
  <c r="N188" i="24"/>
  <c r="O188" i="24"/>
  <c r="J164" i="24"/>
  <c r="J163" i="24"/>
  <c r="J162" i="24"/>
  <c r="J161" i="24"/>
  <c r="J160" i="24"/>
  <c r="J159" i="24"/>
  <c r="J158" i="24"/>
  <c r="J157" i="24"/>
  <c r="J156" i="24"/>
  <c r="J155" i="24"/>
  <c r="J154" i="24"/>
  <c r="J153" i="24"/>
  <c r="J152" i="24"/>
  <c r="N143" i="24"/>
  <c r="O143" i="24"/>
  <c r="N142" i="24"/>
  <c r="O142" i="24"/>
  <c r="N141" i="24"/>
  <c r="O141" i="24"/>
  <c r="N140" i="24"/>
  <c r="O140" i="24"/>
  <c r="N139" i="24"/>
  <c r="O139" i="24"/>
  <c r="N138" i="24"/>
  <c r="O138" i="24"/>
  <c r="N137" i="24"/>
  <c r="O137" i="24"/>
  <c r="N136" i="24"/>
  <c r="O136" i="24"/>
  <c r="N135" i="24"/>
  <c r="O135" i="24"/>
  <c r="N134" i="24"/>
  <c r="O134" i="24"/>
  <c r="N133" i="24"/>
  <c r="O133" i="24"/>
  <c r="N132" i="24"/>
  <c r="O132" i="24"/>
  <c r="N131" i="24"/>
  <c r="O131" i="24"/>
  <c r="N130" i="24"/>
  <c r="O130" i="24"/>
  <c r="N129" i="24"/>
  <c r="O129" i="24"/>
  <c r="J105" i="24"/>
  <c r="J104" i="24"/>
  <c r="J103" i="24"/>
  <c r="J102" i="24"/>
  <c r="J101" i="24"/>
  <c r="J100" i="24"/>
  <c r="J99" i="24"/>
  <c r="J98" i="24"/>
  <c r="J97" i="24"/>
  <c r="J96" i="24"/>
  <c r="J95" i="24"/>
  <c r="J94" i="24"/>
  <c r="J93" i="24"/>
  <c r="N84" i="24"/>
  <c r="O84" i="24"/>
  <c r="N83" i="24"/>
  <c r="O83" i="24"/>
  <c r="N82" i="24"/>
  <c r="O82" i="24"/>
  <c r="N81" i="24"/>
  <c r="O81" i="24"/>
  <c r="N80" i="24"/>
  <c r="O80" i="24"/>
  <c r="N79" i="24"/>
  <c r="O79" i="24"/>
  <c r="N78" i="24"/>
  <c r="O78" i="24"/>
  <c r="N77" i="24"/>
  <c r="O77" i="24"/>
  <c r="N76" i="24"/>
  <c r="O76" i="24"/>
  <c r="N75" i="24"/>
  <c r="O75" i="24"/>
  <c r="N74" i="24"/>
  <c r="O74" i="24"/>
  <c r="N73" i="24"/>
  <c r="O73" i="24"/>
  <c r="N72" i="24"/>
  <c r="O72" i="24"/>
  <c r="N71" i="24"/>
  <c r="O71" i="24"/>
  <c r="N70" i="24"/>
  <c r="O70" i="24"/>
  <c r="J46" i="24"/>
  <c r="J45" i="24"/>
  <c r="J44" i="24"/>
  <c r="J43" i="24"/>
  <c r="J42" i="24"/>
  <c r="J41" i="24"/>
  <c r="J40" i="24"/>
  <c r="J39" i="24"/>
  <c r="J38" i="24"/>
  <c r="J37" i="24"/>
  <c r="J36" i="24"/>
  <c r="J35" i="24"/>
  <c r="J34" i="24"/>
  <c r="N25" i="24"/>
  <c r="O25" i="24"/>
  <c r="N24" i="24"/>
  <c r="O24" i="24"/>
  <c r="N23" i="24"/>
  <c r="O23" i="24"/>
  <c r="N22" i="24"/>
  <c r="O22" i="24"/>
  <c r="N21" i="24"/>
  <c r="O21" i="24"/>
  <c r="N20" i="24"/>
  <c r="O20" i="24"/>
  <c r="N19" i="24"/>
  <c r="O19" i="24"/>
  <c r="N18" i="24"/>
  <c r="O18" i="24"/>
  <c r="N17" i="24"/>
  <c r="O17" i="24"/>
  <c r="N16" i="24"/>
  <c r="O16" i="24"/>
  <c r="N15" i="24"/>
  <c r="O15" i="24"/>
  <c r="N14" i="24"/>
  <c r="O14" i="24"/>
  <c r="N13" i="24"/>
  <c r="O13" i="24"/>
  <c r="N12" i="24"/>
  <c r="O12" i="24"/>
  <c r="N11" i="24"/>
  <c r="O11" i="24"/>
  <c r="J282" i="23"/>
  <c r="J281" i="23"/>
  <c r="J280" i="23"/>
  <c r="J279" i="23"/>
  <c r="J278" i="23"/>
  <c r="J277" i="23"/>
  <c r="J276" i="23"/>
  <c r="J275" i="23"/>
  <c r="J274" i="23"/>
  <c r="J273" i="23"/>
  <c r="J272" i="23"/>
  <c r="J271" i="23"/>
  <c r="J270" i="23"/>
  <c r="N261" i="23"/>
  <c r="O261" i="23"/>
  <c r="N260" i="23"/>
  <c r="O260" i="23"/>
  <c r="N259" i="23"/>
  <c r="O259" i="23"/>
  <c r="N258" i="23"/>
  <c r="O258" i="23"/>
  <c r="N257" i="23"/>
  <c r="O257" i="23"/>
  <c r="N256" i="23"/>
  <c r="O256" i="23"/>
  <c r="N255" i="23"/>
  <c r="O255" i="23"/>
  <c r="N254" i="23"/>
  <c r="O254" i="23"/>
  <c r="N253" i="23"/>
  <c r="O253" i="23"/>
  <c r="N252" i="23"/>
  <c r="O252" i="23"/>
  <c r="N251" i="23"/>
  <c r="O251" i="23"/>
  <c r="N250" i="23"/>
  <c r="O250" i="23"/>
  <c r="N249" i="23"/>
  <c r="O249" i="23"/>
  <c r="N248" i="23"/>
  <c r="O248" i="23"/>
  <c r="N247" i="23"/>
  <c r="O247" i="23"/>
  <c r="J223" i="23"/>
  <c r="J222" i="23"/>
  <c r="J221" i="23"/>
  <c r="J220" i="23"/>
  <c r="J219" i="23"/>
  <c r="J218" i="23"/>
  <c r="J217" i="23"/>
  <c r="J216" i="23"/>
  <c r="J215" i="23"/>
  <c r="J214" i="23"/>
  <c r="J213" i="23"/>
  <c r="J212" i="23"/>
  <c r="J211" i="23"/>
  <c r="N202" i="23"/>
  <c r="O202" i="23"/>
  <c r="N201" i="23"/>
  <c r="O201" i="23"/>
  <c r="N200" i="23"/>
  <c r="O200" i="23"/>
  <c r="N199" i="23"/>
  <c r="O199" i="23"/>
  <c r="N198" i="23"/>
  <c r="O198" i="23"/>
  <c r="N197" i="23"/>
  <c r="O197" i="23"/>
  <c r="N196" i="23"/>
  <c r="O196" i="23"/>
  <c r="N195" i="23"/>
  <c r="O195" i="23"/>
  <c r="N194" i="23"/>
  <c r="O194" i="23"/>
  <c r="N193" i="23"/>
  <c r="O193" i="23"/>
  <c r="N192" i="23"/>
  <c r="O192" i="23"/>
  <c r="N191" i="23"/>
  <c r="O191" i="23"/>
  <c r="N190" i="23"/>
  <c r="O190" i="23"/>
  <c r="N189" i="23"/>
  <c r="O189" i="23"/>
  <c r="N188" i="23"/>
  <c r="O188" i="23"/>
  <c r="J164" i="23"/>
  <c r="J163" i="23"/>
  <c r="J162" i="23"/>
  <c r="J161" i="23"/>
  <c r="J160" i="23"/>
  <c r="J159" i="23"/>
  <c r="J158" i="23"/>
  <c r="J157" i="23"/>
  <c r="J156" i="23"/>
  <c r="J155" i="23"/>
  <c r="J154" i="23"/>
  <c r="J153" i="23"/>
  <c r="J152" i="23"/>
  <c r="N143" i="23"/>
  <c r="O143" i="23"/>
  <c r="N142" i="23"/>
  <c r="O142" i="23"/>
  <c r="N141" i="23"/>
  <c r="O141" i="23"/>
  <c r="N140" i="23"/>
  <c r="O140" i="23"/>
  <c r="N139" i="23"/>
  <c r="O139" i="23"/>
  <c r="N138" i="23"/>
  <c r="O138" i="23"/>
  <c r="N137" i="23"/>
  <c r="O137" i="23"/>
  <c r="N136" i="23"/>
  <c r="O136" i="23"/>
  <c r="N135" i="23"/>
  <c r="O135" i="23"/>
  <c r="N134" i="23"/>
  <c r="O134" i="23"/>
  <c r="N133" i="23"/>
  <c r="O133" i="23"/>
  <c r="N132" i="23"/>
  <c r="O132" i="23"/>
  <c r="N131" i="23"/>
  <c r="O131" i="23"/>
  <c r="N130" i="23"/>
  <c r="O130" i="23"/>
  <c r="N129" i="23"/>
  <c r="O129" i="23"/>
  <c r="J105" i="23"/>
  <c r="J104" i="23"/>
  <c r="J103" i="23"/>
  <c r="J102" i="23"/>
  <c r="J101" i="23"/>
  <c r="J100" i="23"/>
  <c r="J99" i="23"/>
  <c r="J98" i="23"/>
  <c r="J97" i="23"/>
  <c r="J96" i="23"/>
  <c r="J95" i="23"/>
  <c r="J94" i="23"/>
  <c r="J93" i="23"/>
  <c r="N84" i="23"/>
  <c r="O84" i="23"/>
  <c r="N83" i="23"/>
  <c r="O83" i="23"/>
  <c r="N82" i="23"/>
  <c r="O82" i="23"/>
  <c r="N81" i="23"/>
  <c r="O81" i="23"/>
  <c r="N80" i="23"/>
  <c r="O80" i="23"/>
  <c r="N79" i="23"/>
  <c r="O79" i="23"/>
  <c r="N78" i="23"/>
  <c r="O78" i="23"/>
  <c r="N77" i="23"/>
  <c r="O77" i="23"/>
  <c r="N76" i="23"/>
  <c r="O76" i="23"/>
  <c r="N75" i="23"/>
  <c r="O75" i="23"/>
  <c r="N74" i="23"/>
  <c r="O74" i="23"/>
  <c r="N73" i="23"/>
  <c r="O73" i="23"/>
  <c r="N72" i="23"/>
  <c r="O72" i="23"/>
  <c r="N71" i="23"/>
  <c r="O71" i="23"/>
  <c r="N70" i="23"/>
  <c r="O70" i="23"/>
  <c r="J46" i="23"/>
  <c r="J45" i="23"/>
  <c r="J44" i="23"/>
  <c r="J43" i="23"/>
  <c r="J42" i="23"/>
  <c r="J41" i="23"/>
  <c r="J40" i="23"/>
  <c r="J39" i="23"/>
  <c r="J38" i="23"/>
  <c r="J37" i="23"/>
  <c r="J36" i="23"/>
  <c r="J35" i="23"/>
  <c r="J34" i="23"/>
  <c r="N25" i="23"/>
  <c r="O25" i="23"/>
  <c r="N24" i="23"/>
  <c r="O24" i="23"/>
  <c r="N23" i="23"/>
  <c r="O23" i="23"/>
  <c r="N22" i="23"/>
  <c r="O22" i="23"/>
  <c r="N21" i="23"/>
  <c r="O21" i="23"/>
  <c r="N20" i="23"/>
  <c r="O20" i="23"/>
  <c r="N19" i="23"/>
  <c r="O19" i="23"/>
  <c r="N18" i="23"/>
  <c r="O18" i="23"/>
  <c r="N17" i="23"/>
  <c r="O17" i="23"/>
  <c r="N16" i="23"/>
  <c r="O16" i="23"/>
  <c r="N15" i="23"/>
  <c r="O15" i="23"/>
  <c r="N14" i="23"/>
  <c r="O14" i="23"/>
  <c r="N13" i="23"/>
  <c r="O13" i="23"/>
  <c r="N12" i="23"/>
  <c r="O12" i="23"/>
  <c r="N11" i="23"/>
  <c r="O11" i="23"/>
  <c r="J223" i="22"/>
  <c r="J222" i="22"/>
  <c r="J221" i="22"/>
  <c r="J220" i="22"/>
  <c r="J219" i="22"/>
  <c r="J218" i="22"/>
  <c r="J217" i="22"/>
  <c r="J216" i="22"/>
  <c r="J215" i="22"/>
  <c r="J214" i="22"/>
  <c r="J213" i="22"/>
  <c r="J212" i="22"/>
  <c r="J211" i="22"/>
  <c r="N202" i="22"/>
  <c r="O202" i="22"/>
  <c r="N201" i="22"/>
  <c r="O201" i="22"/>
  <c r="N200" i="22"/>
  <c r="O200" i="22"/>
  <c r="N199" i="22"/>
  <c r="O199" i="22"/>
  <c r="N198" i="22"/>
  <c r="O198" i="22"/>
  <c r="N197" i="22"/>
  <c r="O197" i="22"/>
  <c r="N196" i="22"/>
  <c r="O196" i="22"/>
  <c r="N195" i="22"/>
  <c r="O195" i="22"/>
  <c r="N194" i="22"/>
  <c r="O194" i="22"/>
  <c r="N193" i="22"/>
  <c r="O193" i="22"/>
  <c r="N192" i="22"/>
  <c r="O192" i="22"/>
  <c r="N191" i="22"/>
  <c r="O191" i="22"/>
  <c r="N190" i="22"/>
  <c r="O190" i="22"/>
  <c r="N189" i="22"/>
  <c r="O189" i="22"/>
  <c r="N188" i="22"/>
  <c r="O188" i="22"/>
  <c r="J164" i="22"/>
  <c r="J163" i="22"/>
  <c r="J162" i="22"/>
  <c r="J161" i="22"/>
  <c r="J160" i="22"/>
  <c r="J159" i="22"/>
  <c r="J158" i="22"/>
  <c r="J157" i="22"/>
  <c r="J156" i="22"/>
  <c r="J155" i="22"/>
  <c r="J154" i="22"/>
  <c r="J153" i="22"/>
  <c r="J152" i="22"/>
  <c r="N143" i="22"/>
  <c r="O143" i="22"/>
  <c r="N142" i="22"/>
  <c r="O142" i="22"/>
  <c r="N141" i="22"/>
  <c r="O141" i="22"/>
  <c r="N140" i="22"/>
  <c r="O140" i="22"/>
  <c r="N139" i="22"/>
  <c r="O139" i="22"/>
  <c r="N138" i="22"/>
  <c r="O138" i="22"/>
  <c r="N137" i="22"/>
  <c r="O137" i="22"/>
  <c r="N136" i="22"/>
  <c r="O136" i="22"/>
  <c r="N135" i="22"/>
  <c r="O135" i="22"/>
  <c r="N134" i="22"/>
  <c r="O134" i="22"/>
  <c r="N133" i="22"/>
  <c r="O133" i="22"/>
  <c r="N132" i="22"/>
  <c r="O132" i="22"/>
  <c r="N131" i="22"/>
  <c r="O131" i="22"/>
  <c r="N130" i="22"/>
  <c r="O130" i="22"/>
  <c r="N129" i="22"/>
  <c r="O129" i="22"/>
  <c r="J105" i="22"/>
  <c r="J104" i="22"/>
  <c r="J103" i="22"/>
  <c r="J102" i="22"/>
  <c r="J101" i="22"/>
  <c r="J100" i="22"/>
  <c r="J99" i="22"/>
  <c r="J98" i="22"/>
  <c r="J97" i="22"/>
  <c r="J96" i="22"/>
  <c r="J95" i="22"/>
  <c r="J94" i="22"/>
  <c r="J93" i="22"/>
  <c r="N84" i="22"/>
  <c r="O84" i="22"/>
  <c r="N83" i="22"/>
  <c r="O83" i="22"/>
  <c r="N82" i="22"/>
  <c r="O82" i="22"/>
  <c r="N81" i="22"/>
  <c r="O81" i="22"/>
  <c r="N80" i="22"/>
  <c r="O80" i="22"/>
  <c r="N79" i="22"/>
  <c r="O79" i="22"/>
  <c r="N78" i="22"/>
  <c r="O78" i="22"/>
  <c r="N77" i="22"/>
  <c r="O77" i="22"/>
  <c r="N76" i="22"/>
  <c r="O76" i="22"/>
  <c r="N75" i="22"/>
  <c r="O75" i="22"/>
  <c r="N74" i="22"/>
  <c r="O74" i="22"/>
  <c r="N73" i="22"/>
  <c r="O73" i="22"/>
  <c r="N72" i="22"/>
  <c r="O72" i="22"/>
  <c r="N71" i="22"/>
  <c r="O71" i="22"/>
  <c r="N70" i="22"/>
  <c r="O70" i="22"/>
  <c r="J46" i="22"/>
  <c r="J45" i="22"/>
  <c r="J44" i="22"/>
  <c r="J43" i="22"/>
  <c r="J42" i="22"/>
  <c r="J41" i="22"/>
  <c r="J40" i="22"/>
  <c r="J39" i="22"/>
  <c r="J38" i="22"/>
  <c r="J37" i="22"/>
  <c r="J36" i="22"/>
  <c r="J35" i="22"/>
  <c r="J34" i="22"/>
  <c r="N25" i="22"/>
  <c r="O25" i="22"/>
  <c r="N24" i="22"/>
  <c r="O24" i="22"/>
  <c r="N23" i="22"/>
  <c r="O23" i="22"/>
  <c r="N22" i="22"/>
  <c r="O22" i="22"/>
  <c r="N21" i="22"/>
  <c r="O21" i="22"/>
  <c r="N20" i="22"/>
  <c r="O20" i="22"/>
  <c r="N19" i="22"/>
  <c r="O19" i="22"/>
  <c r="N18" i="22"/>
  <c r="O18" i="22"/>
  <c r="N17" i="22"/>
  <c r="O17" i="22"/>
  <c r="N16" i="22"/>
  <c r="O16" i="22"/>
  <c r="N15" i="22"/>
  <c r="O15" i="22"/>
  <c r="N14" i="22"/>
  <c r="O14" i="22"/>
  <c r="N13" i="22"/>
  <c r="O13" i="22"/>
  <c r="N12" i="22"/>
  <c r="O12" i="22"/>
  <c r="N11" i="22"/>
  <c r="O11" i="22"/>
  <c r="J282" i="21"/>
  <c r="J281" i="21"/>
  <c r="J280" i="21"/>
  <c r="J279" i="21"/>
  <c r="J278" i="21"/>
  <c r="J277" i="21"/>
  <c r="J276" i="21"/>
  <c r="J275" i="21"/>
  <c r="J274" i="21"/>
  <c r="J273" i="21"/>
  <c r="J272" i="21"/>
  <c r="J271" i="21"/>
  <c r="J270" i="21"/>
  <c r="N261" i="21"/>
  <c r="O261" i="21"/>
  <c r="N260" i="21"/>
  <c r="O260" i="21"/>
  <c r="N259" i="21"/>
  <c r="O259" i="21"/>
  <c r="N258" i="21"/>
  <c r="O258" i="21"/>
  <c r="N257" i="21"/>
  <c r="O257" i="21"/>
  <c r="N256" i="21"/>
  <c r="O256" i="21"/>
  <c r="N255" i="21"/>
  <c r="O255" i="21"/>
  <c r="N254" i="21"/>
  <c r="O254" i="21"/>
  <c r="N253" i="21"/>
  <c r="O253" i="21"/>
  <c r="N252" i="21"/>
  <c r="O252" i="21"/>
  <c r="N251" i="21"/>
  <c r="O251" i="21"/>
  <c r="N250" i="21"/>
  <c r="O250" i="21"/>
  <c r="N249" i="21"/>
  <c r="O249" i="21"/>
  <c r="N248" i="21"/>
  <c r="O248" i="21"/>
  <c r="N247" i="21"/>
  <c r="O247" i="21"/>
  <c r="J223" i="21"/>
  <c r="J222" i="21"/>
  <c r="J221" i="21"/>
  <c r="J220" i="21"/>
  <c r="J219" i="21"/>
  <c r="J218" i="21"/>
  <c r="J217" i="21"/>
  <c r="J216" i="21"/>
  <c r="J215" i="21"/>
  <c r="J214" i="21"/>
  <c r="J213" i="21"/>
  <c r="J212" i="21"/>
  <c r="J211" i="21"/>
  <c r="N202" i="21"/>
  <c r="O202" i="21"/>
  <c r="N201" i="21"/>
  <c r="O201" i="21"/>
  <c r="N200" i="21"/>
  <c r="O200" i="21"/>
  <c r="N199" i="21"/>
  <c r="O199" i="21"/>
  <c r="N198" i="21"/>
  <c r="O198" i="21"/>
  <c r="N197" i="21"/>
  <c r="O197" i="21"/>
  <c r="N196" i="21"/>
  <c r="O196" i="21"/>
  <c r="N195" i="21"/>
  <c r="O195" i="21"/>
  <c r="N194" i="21"/>
  <c r="O194" i="21"/>
  <c r="N193" i="21"/>
  <c r="O193" i="21"/>
  <c r="N192" i="21"/>
  <c r="O192" i="21"/>
  <c r="N191" i="21"/>
  <c r="O191" i="21"/>
  <c r="N190" i="21"/>
  <c r="O190" i="21"/>
  <c r="N189" i="21"/>
  <c r="O189" i="21"/>
  <c r="N188" i="21"/>
  <c r="O188" i="21"/>
  <c r="J164" i="21"/>
  <c r="J163" i="21"/>
  <c r="J162" i="21"/>
  <c r="J161" i="21"/>
  <c r="J160" i="21"/>
  <c r="J159" i="21"/>
  <c r="J158" i="21"/>
  <c r="J157" i="21"/>
  <c r="J156" i="21"/>
  <c r="J155" i="21"/>
  <c r="J154" i="21"/>
  <c r="J153" i="21"/>
  <c r="J152" i="21"/>
  <c r="N143" i="21"/>
  <c r="O143" i="21"/>
  <c r="N142" i="21"/>
  <c r="O142" i="21"/>
  <c r="N141" i="21"/>
  <c r="O141" i="21"/>
  <c r="N140" i="21"/>
  <c r="O140" i="21"/>
  <c r="N139" i="21"/>
  <c r="O139" i="21"/>
  <c r="N138" i="21"/>
  <c r="O138" i="21"/>
  <c r="N137" i="21"/>
  <c r="O137" i="21"/>
  <c r="N136" i="21"/>
  <c r="O136" i="21"/>
  <c r="N135" i="21"/>
  <c r="O135" i="21"/>
  <c r="N134" i="21"/>
  <c r="O134" i="21"/>
  <c r="N133" i="21"/>
  <c r="O133" i="21"/>
  <c r="N132" i="21"/>
  <c r="O132" i="21"/>
  <c r="N131" i="21"/>
  <c r="O131" i="21"/>
  <c r="N130" i="21"/>
  <c r="O130" i="21"/>
  <c r="N129" i="21"/>
  <c r="O129" i="21"/>
  <c r="J105" i="21"/>
  <c r="J104" i="21"/>
  <c r="J103" i="21"/>
  <c r="J102" i="21"/>
  <c r="J101" i="21"/>
  <c r="J100" i="21"/>
  <c r="J99" i="21"/>
  <c r="J98" i="21"/>
  <c r="J97" i="21"/>
  <c r="J96" i="21"/>
  <c r="J95" i="21"/>
  <c r="J94" i="21"/>
  <c r="J93" i="21"/>
  <c r="N84" i="21"/>
  <c r="O84" i="21"/>
  <c r="N83" i="21"/>
  <c r="O83" i="21"/>
  <c r="N82" i="21"/>
  <c r="O82" i="21"/>
  <c r="N81" i="21"/>
  <c r="O81" i="21"/>
  <c r="N80" i="21"/>
  <c r="O80" i="21"/>
  <c r="N79" i="21"/>
  <c r="O79" i="21"/>
  <c r="N78" i="21"/>
  <c r="O78" i="21"/>
  <c r="N77" i="21"/>
  <c r="O77" i="21"/>
  <c r="N76" i="21"/>
  <c r="O76" i="21"/>
  <c r="N75" i="21"/>
  <c r="O75" i="21"/>
  <c r="N74" i="21"/>
  <c r="O74" i="21"/>
  <c r="N73" i="21"/>
  <c r="O73" i="21"/>
  <c r="N72" i="21"/>
  <c r="O72" i="21"/>
  <c r="N71" i="21"/>
  <c r="O71" i="21"/>
  <c r="N70" i="21"/>
  <c r="O70" i="21"/>
  <c r="J46" i="21"/>
  <c r="J45" i="21"/>
  <c r="J44" i="21"/>
  <c r="J43" i="21"/>
  <c r="J42" i="21"/>
  <c r="J41" i="21"/>
  <c r="J40" i="21"/>
  <c r="J39" i="21"/>
  <c r="J38" i="21"/>
  <c r="J37" i="21"/>
  <c r="J36" i="21"/>
  <c r="J35" i="21"/>
  <c r="J34" i="21"/>
  <c r="N25" i="21"/>
  <c r="O25" i="21"/>
  <c r="N24" i="21"/>
  <c r="O24" i="21"/>
  <c r="N23" i="21"/>
  <c r="O23" i="21"/>
  <c r="N22" i="21"/>
  <c r="O22" i="21"/>
  <c r="N21" i="21"/>
  <c r="O21" i="21"/>
  <c r="N20" i="21"/>
  <c r="O20" i="21"/>
  <c r="N19" i="21"/>
  <c r="O19" i="21"/>
  <c r="N18" i="21"/>
  <c r="O18" i="21"/>
  <c r="N17" i="21"/>
  <c r="O17" i="21"/>
  <c r="N16" i="21"/>
  <c r="O16" i="21"/>
  <c r="N15" i="21"/>
  <c r="O15" i="21"/>
  <c r="N14" i="21"/>
  <c r="O14" i="21"/>
  <c r="N13" i="21"/>
  <c r="O13" i="21"/>
  <c r="N12" i="21"/>
  <c r="O12" i="21"/>
  <c r="N11" i="21"/>
  <c r="O11" i="21"/>
  <c r="J282" i="20"/>
  <c r="J281" i="20"/>
  <c r="J280" i="20"/>
  <c r="J279" i="20"/>
  <c r="J278" i="20"/>
  <c r="J277" i="20"/>
  <c r="J276" i="20"/>
  <c r="J275" i="20"/>
  <c r="J274" i="20"/>
  <c r="J273" i="20"/>
  <c r="J272" i="20"/>
  <c r="J271" i="20"/>
  <c r="J270" i="20"/>
  <c r="N261" i="20"/>
  <c r="O261" i="20"/>
  <c r="N260" i="20"/>
  <c r="O260" i="20"/>
  <c r="N259" i="20"/>
  <c r="O259" i="20"/>
  <c r="N258" i="20"/>
  <c r="O258" i="20"/>
  <c r="N257" i="20"/>
  <c r="O257" i="20"/>
  <c r="N256" i="20"/>
  <c r="O256" i="20"/>
  <c r="N255" i="20"/>
  <c r="O255" i="20"/>
  <c r="N254" i="20"/>
  <c r="O254" i="20"/>
  <c r="N253" i="20"/>
  <c r="O253" i="20"/>
  <c r="N252" i="20"/>
  <c r="O252" i="20"/>
  <c r="N251" i="20"/>
  <c r="O251" i="20"/>
  <c r="N250" i="20"/>
  <c r="O250" i="20"/>
  <c r="N249" i="20"/>
  <c r="O249" i="20"/>
  <c r="N248" i="20"/>
  <c r="O248" i="20"/>
  <c r="N247" i="20"/>
  <c r="O247" i="20"/>
  <c r="J223" i="20"/>
  <c r="J222" i="20"/>
  <c r="J221" i="20"/>
  <c r="J220" i="20"/>
  <c r="J219" i="20"/>
  <c r="J218" i="20"/>
  <c r="J217" i="20"/>
  <c r="J216" i="20"/>
  <c r="J215" i="20"/>
  <c r="J214" i="20"/>
  <c r="J213" i="20"/>
  <c r="J212" i="20"/>
  <c r="J211" i="20"/>
  <c r="N202" i="20"/>
  <c r="O202" i="20"/>
  <c r="N201" i="20"/>
  <c r="O201" i="20"/>
  <c r="N200" i="20"/>
  <c r="O200" i="20"/>
  <c r="N199" i="20"/>
  <c r="O199" i="20"/>
  <c r="N198" i="20"/>
  <c r="O198" i="20"/>
  <c r="N197" i="20"/>
  <c r="O197" i="20"/>
  <c r="N196" i="20"/>
  <c r="O196" i="20"/>
  <c r="N195" i="20"/>
  <c r="O195" i="20"/>
  <c r="N194" i="20"/>
  <c r="O194" i="20"/>
  <c r="N193" i="20"/>
  <c r="O193" i="20"/>
  <c r="N192" i="20"/>
  <c r="O192" i="20"/>
  <c r="N191" i="20"/>
  <c r="O191" i="20"/>
  <c r="N190" i="20"/>
  <c r="O190" i="20"/>
  <c r="N189" i="20"/>
  <c r="O189" i="20"/>
  <c r="N188" i="20"/>
  <c r="O188" i="20"/>
  <c r="J164" i="20"/>
  <c r="J163" i="20"/>
  <c r="J162" i="20"/>
  <c r="J161" i="20"/>
  <c r="J160" i="20"/>
  <c r="J159" i="20"/>
  <c r="J158" i="20"/>
  <c r="J157" i="20"/>
  <c r="J156" i="20"/>
  <c r="J155" i="20"/>
  <c r="J154" i="20"/>
  <c r="J153" i="20"/>
  <c r="J152" i="20"/>
  <c r="N143" i="20"/>
  <c r="O143" i="20"/>
  <c r="N142" i="20"/>
  <c r="O142" i="20"/>
  <c r="N141" i="20"/>
  <c r="O141" i="20"/>
  <c r="N140" i="20"/>
  <c r="O140" i="20"/>
  <c r="N139" i="20"/>
  <c r="O139" i="20"/>
  <c r="N138" i="20"/>
  <c r="O138" i="20"/>
  <c r="N137" i="20"/>
  <c r="O137" i="20"/>
  <c r="N136" i="20"/>
  <c r="O136" i="20"/>
  <c r="N135" i="20"/>
  <c r="O135" i="20"/>
  <c r="N134" i="20"/>
  <c r="O134" i="20"/>
  <c r="N133" i="20"/>
  <c r="O133" i="20"/>
  <c r="N132" i="20"/>
  <c r="O132" i="20"/>
  <c r="N131" i="20"/>
  <c r="O131" i="20"/>
  <c r="N130" i="20"/>
  <c r="O130" i="20"/>
  <c r="N129" i="20"/>
  <c r="O129" i="20"/>
  <c r="J105" i="20"/>
  <c r="J104" i="20"/>
  <c r="J103" i="20"/>
  <c r="J102" i="20"/>
  <c r="J101" i="20"/>
  <c r="J100" i="20"/>
  <c r="J99" i="20"/>
  <c r="J98" i="20"/>
  <c r="J97" i="20"/>
  <c r="J96" i="20"/>
  <c r="J95" i="20"/>
  <c r="J94" i="20"/>
  <c r="J93" i="20"/>
  <c r="N84" i="20"/>
  <c r="O84" i="20"/>
  <c r="N83" i="20"/>
  <c r="O83" i="20"/>
  <c r="N82" i="20"/>
  <c r="O82" i="20"/>
  <c r="N81" i="20"/>
  <c r="O81" i="20"/>
  <c r="N80" i="20"/>
  <c r="O80" i="20"/>
  <c r="N79" i="20"/>
  <c r="O79" i="20"/>
  <c r="N78" i="20"/>
  <c r="O78" i="20"/>
  <c r="N77" i="20"/>
  <c r="O77" i="20"/>
  <c r="N76" i="20"/>
  <c r="O76" i="20"/>
  <c r="N75" i="20"/>
  <c r="O75" i="20"/>
  <c r="N74" i="20"/>
  <c r="O74" i="20"/>
  <c r="N73" i="20"/>
  <c r="O73" i="20"/>
  <c r="N72" i="20"/>
  <c r="O72" i="20"/>
  <c r="N71" i="20"/>
  <c r="O71" i="20"/>
  <c r="N70" i="20"/>
  <c r="O70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N25" i="20"/>
  <c r="O25" i="20"/>
  <c r="N24" i="20"/>
  <c r="O24" i="20"/>
  <c r="N23" i="20"/>
  <c r="O23" i="20"/>
  <c r="N22" i="20"/>
  <c r="O22" i="20"/>
  <c r="N21" i="20"/>
  <c r="O21" i="20"/>
  <c r="N20" i="20"/>
  <c r="O20" i="20"/>
  <c r="N19" i="20"/>
  <c r="O19" i="20"/>
  <c r="N18" i="20"/>
  <c r="O18" i="20"/>
  <c r="N17" i="20"/>
  <c r="O17" i="20"/>
  <c r="N16" i="20"/>
  <c r="O16" i="20"/>
  <c r="N15" i="20"/>
  <c r="O15" i="20"/>
  <c r="N14" i="20"/>
  <c r="O14" i="20"/>
  <c r="N13" i="20"/>
  <c r="O13" i="20"/>
  <c r="N12" i="20"/>
  <c r="O12" i="20"/>
  <c r="N11" i="20"/>
  <c r="O11" i="20"/>
  <c r="J282" i="19"/>
  <c r="J281" i="19"/>
  <c r="J280" i="19"/>
  <c r="J279" i="19"/>
  <c r="J278" i="19"/>
  <c r="J277" i="19"/>
  <c r="J276" i="19"/>
  <c r="J275" i="19"/>
  <c r="J274" i="19"/>
  <c r="J273" i="19"/>
  <c r="J272" i="19"/>
  <c r="J271" i="19"/>
  <c r="J270" i="19"/>
  <c r="N261" i="19"/>
  <c r="O261" i="19"/>
  <c r="N260" i="19"/>
  <c r="O260" i="19"/>
  <c r="N259" i="19"/>
  <c r="O259" i="19"/>
  <c r="N258" i="19"/>
  <c r="O258" i="19"/>
  <c r="N257" i="19"/>
  <c r="O257" i="19"/>
  <c r="N256" i="19"/>
  <c r="O256" i="19"/>
  <c r="N255" i="19"/>
  <c r="O255" i="19"/>
  <c r="N254" i="19"/>
  <c r="O254" i="19"/>
  <c r="N253" i="19"/>
  <c r="O253" i="19"/>
  <c r="N252" i="19"/>
  <c r="O252" i="19"/>
  <c r="N251" i="19"/>
  <c r="O251" i="19"/>
  <c r="N250" i="19"/>
  <c r="O250" i="19"/>
  <c r="N249" i="19"/>
  <c r="O249" i="19"/>
  <c r="N248" i="19"/>
  <c r="O248" i="19"/>
  <c r="N247" i="19"/>
  <c r="O247" i="19"/>
  <c r="J223" i="19"/>
  <c r="J222" i="19"/>
  <c r="J221" i="19"/>
  <c r="J220" i="19"/>
  <c r="J219" i="19"/>
  <c r="J218" i="19"/>
  <c r="J217" i="19"/>
  <c r="J216" i="19"/>
  <c r="J215" i="19"/>
  <c r="J214" i="19"/>
  <c r="J213" i="19"/>
  <c r="J212" i="19"/>
  <c r="J211" i="19"/>
  <c r="N202" i="19"/>
  <c r="O202" i="19"/>
  <c r="N201" i="19"/>
  <c r="O201" i="19"/>
  <c r="N200" i="19"/>
  <c r="O200" i="19"/>
  <c r="N199" i="19"/>
  <c r="O199" i="19"/>
  <c r="N198" i="19"/>
  <c r="O198" i="19"/>
  <c r="N197" i="19"/>
  <c r="O197" i="19"/>
  <c r="N196" i="19"/>
  <c r="O196" i="19"/>
  <c r="N195" i="19"/>
  <c r="O195" i="19"/>
  <c r="N194" i="19"/>
  <c r="O194" i="19"/>
  <c r="N193" i="19"/>
  <c r="O193" i="19"/>
  <c r="N192" i="19"/>
  <c r="O192" i="19"/>
  <c r="N191" i="19"/>
  <c r="O191" i="19"/>
  <c r="N190" i="19"/>
  <c r="O190" i="19"/>
  <c r="N189" i="19"/>
  <c r="O189" i="19"/>
  <c r="N188" i="19"/>
  <c r="O188" i="19"/>
  <c r="J164" i="19"/>
  <c r="J163" i="19"/>
  <c r="J162" i="19"/>
  <c r="J161" i="19"/>
  <c r="J160" i="19"/>
  <c r="J159" i="19"/>
  <c r="J158" i="19"/>
  <c r="J157" i="19"/>
  <c r="J156" i="19"/>
  <c r="J155" i="19"/>
  <c r="J154" i="19"/>
  <c r="J153" i="19"/>
  <c r="J152" i="19"/>
  <c r="N143" i="19"/>
  <c r="O143" i="19"/>
  <c r="N142" i="19"/>
  <c r="O142" i="19"/>
  <c r="N141" i="19"/>
  <c r="O141" i="19"/>
  <c r="N140" i="19"/>
  <c r="O140" i="19"/>
  <c r="N139" i="19"/>
  <c r="O139" i="19"/>
  <c r="N138" i="19"/>
  <c r="O138" i="19"/>
  <c r="N137" i="19"/>
  <c r="O137" i="19"/>
  <c r="N136" i="19"/>
  <c r="O136" i="19"/>
  <c r="N135" i="19"/>
  <c r="O135" i="19"/>
  <c r="N134" i="19"/>
  <c r="O134" i="19"/>
  <c r="N133" i="19"/>
  <c r="O133" i="19"/>
  <c r="N132" i="19"/>
  <c r="O132" i="19"/>
  <c r="N131" i="19"/>
  <c r="O131" i="19"/>
  <c r="N130" i="19"/>
  <c r="O130" i="19"/>
  <c r="N129" i="19"/>
  <c r="O129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N84" i="19"/>
  <c r="O84" i="19"/>
  <c r="N83" i="19"/>
  <c r="O83" i="19"/>
  <c r="N82" i="19"/>
  <c r="O82" i="19"/>
  <c r="N81" i="19"/>
  <c r="O81" i="19"/>
  <c r="N80" i="19"/>
  <c r="O80" i="19"/>
  <c r="N79" i="19"/>
  <c r="O79" i="19"/>
  <c r="N78" i="19"/>
  <c r="O78" i="19"/>
  <c r="N77" i="19"/>
  <c r="O77" i="19"/>
  <c r="N76" i="19"/>
  <c r="O76" i="19"/>
  <c r="N75" i="19"/>
  <c r="O75" i="19"/>
  <c r="N74" i="19"/>
  <c r="O74" i="19"/>
  <c r="N73" i="19"/>
  <c r="O73" i="19"/>
  <c r="N72" i="19"/>
  <c r="O72" i="19"/>
  <c r="N71" i="19"/>
  <c r="O71" i="19"/>
  <c r="N70" i="19"/>
  <c r="O70" i="19"/>
  <c r="J46" i="19"/>
  <c r="J45" i="19"/>
  <c r="J44" i="19"/>
  <c r="J43" i="19"/>
  <c r="J42" i="19"/>
  <c r="J41" i="19"/>
  <c r="J40" i="19"/>
  <c r="J39" i="19"/>
  <c r="J38" i="19"/>
  <c r="J37" i="19"/>
  <c r="J36" i="19"/>
  <c r="J35" i="19"/>
  <c r="J34" i="19"/>
  <c r="N25" i="19"/>
  <c r="O25" i="19"/>
  <c r="N24" i="19"/>
  <c r="O24" i="19"/>
  <c r="N23" i="19"/>
  <c r="O23" i="19"/>
  <c r="N22" i="19"/>
  <c r="O22" i="19"/>
  <c r="N21" i="19"/>
  <c r="O21" i="19"/>
  <c r="N20" i="19"/>
  <c r="O20" i="19"/>
  <c r="N19" i="19"/>
  <c r="O19" i="19"/>
  <c r="N18" i="19"/>
  <c r="O18" i="19"/>
  <c r="N17" i="19"/>
  <c r="O17" i="19"/>
  <c r="N16" i="19"/>
  <c r="O16" i="19"/>
  <c r="N15" i="19"/>
  <c r="O15" i="19"/>
  <c r="N14" i="19"/>
  <c r="O14" i="19"/>
  <c r="N13" i="19"/>
  <c r="O13" i="19"/>
  <c r="N12" i="19"/>
  <c r="O12" i="19"/>
  <c r="N11" i="19"/>
  <c r="O11" i="19"/>
  <c r="J223" i="18"/>
  <c r="J222" i="18"/>
  <c r="J221" i="18"/>
  <c r="J220" i="18"/>
  <c r="J219" i="18"/>
  <c r="J218" i="18"/>
  <c r="J217" i="18"/>
  <c r="J216" i="18"/>
  <c r="J215" i="18"/>
  <c r="J214" i="18"/>
  <c r="J213" i="18"/>
  <c r="J212" i="18"/>
  <c r="J211" i="18"/>
  <c r="N202" i="18"/>
  <c r="O202" i="18"/>
  <c r="N201" i="18"/>
  <c r="O201" i="18"/>
  <c r="N200" i="18"/>
  <c r="O200" i="18"/>
  <c r="N199" i="18"/>
  <c r="O199" i="18"/>
  <c r="N198" i="18"/>
  <c r="O198" i="18"/>
  <c r="N197" i="18"/>
  <c r="O197" i="18"/>
  <c r="N196" i="18"/>
  <c r="O196" i="18"/>
  <c r="N195" i="18"/>
  <c r="O195" i="18"/>
  <c r="N194" i="18"/>
  <c r="O194" i="18"/>
  <c r="N193" i="18"/>
  <c r="O193" i="18"/>
  <c r="N192" i="18"/>
  <c r="O192" i="18"/>
  <c r="N191" i="18"/>
  <c r="O191" i="18"/>
  <c r="N190" i="18"/>
  <c r="O190" i="18"/>
  <c r="N189" i="18"/>
  <c r="O189" i="18"/>
  <c r="N188" i="18"/>
  <c r="O188" i="18"/>
  <c r="J164" i="18"/>
  <c r="J163" i="18"/>
  <c r="J162" i="18"/>
  <c r="J161" i="18"/>
  <c r="J160" i="18"/>
  <c r="J159" i="18"/>
  <c r="J158" i="18"/>
  <c r="J157" i="18"/>
  <c r="J156" i="18"/>
  <c r="J155" i="18"/>
  <c r="J154" i="18"/>
  <c r="J153" i="18"/>
  <c r="J152" i="18"/>
  <c r="N143" i="18"/>
  <c r="O143" i="18"/>
  <c r="N142" i="18"/>
  <c r="O142" i="18"/>
  <c r="N141" i="18"/>
  <c r="O141" i="18"/>
  <c r="N140" i="18"/>
  <c r="O140" i="18"/>
  <c r="N139" i="18"/>
  <c r="O139" i="18"/>
  <c r="N138" i="18"/>
  <c r="O138" i="18"/>
  <c r="N137" i="18"/>
  <c r="O137" i="18"/>
  <c r="N136" i="18"/>
  <c r="O136" i="18"/>
  <c r="N135" i="18"/>
  <c r="O135" i="18"/>
  <c r="N134" i="18"/>
  <c r="O134" i="18"/>
  <c r="N133" i="18"/>
  <c r="O133" i="18"/>
  <c r="N132" i="18"/>
  <c r="O132" i="18"/>
  <c r="N131" i="18"/>
  <c r="O131" i="18"/>
  <c r="N130" i="18"/>
  <c r="O130" i="18"/>
  <c r="N129" i="18"/>
  <c r="O129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N84" i="18"/>
  <c r="O84" i="18"/>
  <c r="N83" i="18"/>
  <c r="O83" i="18"/>
  <c r="N82" i="18"/>
  <c r="O82" i="18"/>
  <c r="N81" i="18"/>
  <c r="O81" i="18"/>
  <c r="N80" i="18"/>
  <c r="O80" i="18"/>
  <c r="N79" i="18"/>
  <c r="O79" i="18"/>
  <c r="N78" i="18"/>
  <c r="O78" i="18"/>
  <c r="N77" i="18"/>
  <c r="O77" i="18"/>
  <c r="N76" i="18"/>
  <c r="O76" i="18"/>
  <c r="N75" i="18"/>
  <c r="O75" i="18"/>
  <c r="N74" i="18"/>
  <c r="O74" i="18"/>
  <c r="N73" i="18"/>
  <c r="O73" i="18"/>
  <c r="N72" i="18"/>
  <c r="O72" i="18"/>
  <c r="N71" i="18"/>
  <c r="O71" i="18"/>
  <c r="N70" i="18"/>
  <c r="O70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N25" i="18"/>
  <c r="O25" i="18"/>
  <c r="N24" i="18"/>
  <c r="O24" i="18"/>
  <c r="N23" i="18"/>
  <c r="O23" i="18"/>
  <c r="N22" i="18"/>
  <c r="O22" i="18"/>
  <c r="N21" i="18"/>
  <c r="O21" i="18"/>
  <c r="N20" i="18"/>
  <c r="O20" i="18"/>
  <c r="N19" i="18"/>
  <c r="O19" i="18"/>
  <c r="N18" i="18"/>
  <c r="O18" i="18"/>
  <c r="N17" i="18"/>
  <c r="O17" i="18"/>
  <c r="N16" i="18"/>
  <c r="O16" i="18"/>
  <c r="N15" i="18"/>
  <c r="O15" i="18"/>
  <c r="N14" i="18"/>
  <c r="O14" i="18"/>
  <c r="N13" i="18"/>
  <c r="O13" i="18"/>
  <c r="N12" i="18"/>
  <c r="O12" i="18"/>
  <c r="N11" i="18"/>
  <c r="O11" i="18"/>
  <c r="J223" i="17"/>
  <c r="J222" i="17"/>
  <c r="J221" i="17"/>
  <c r="J220" i="17"/>
  <c r="J219" i="17"/>
  <c r="J218" i="17"/>
  <c r="J217" i="17"/>
  <c r="J216" i="17"/>
  <c r="J215" i="17"/>
  <c r="J214" i="17"/>
  <c r="J213" i="17"/>
  <c r="J212" i="17"/>
  <c r="J211" i="17"/>
  <c r="N202" i="17"/>
  <c r="O202" i="17"/>
  <c r="N201" i="17"/>
  <c r="O201" i="17"/>
  <c r="N200" i="17"/>
  <c r="O200" i="17"/>
  <c r="N199" i="17"/>
  <c r="O199" i="17"/>
  <c r="N198" i="17"/>
  <c r="O198" i="17"/>
  <c r="N197" i="17"/>
  <c r="O197" i="17"/>
  <c r="N196" i="17"/>
  <c r="O196" i="17"/>
  <c r="N195" i="17"/>
  <c r="O195" i="17"/>
  <c r="N194" i="17"/>
  <c r="O194" i="17"/>
  <c r="N193" i="17"/>
  <c r="O193" i="17"/>
  <c r="N192" i="17"/>
  <c r="O192" i="17"/>
  <c r="N191" i="17"/>
  <c r="O191" i="17"/>
  <c r="N190" i="17"/>
  <c r="O190" i="17"/>
  <c r="N189" i="17"/>
  <c r="O189" i="17"/>
  <c r="N188" i="17"/>
  <c r="O188" i="17"/>
  <c r="J164" i="17"/>
  <c r="J163" i="17"/>
  <c r="J162" i="17"/>
  <c r="J161" i="17"/>
  <c r="J160" i="17"/>
  <c r="J159" i="17"/>
  <c r="J158" i="17"/>
  <c r="J157" i="17"/>
  <c r="J156" i="17"/>
  <c r="J155" i="17"/>
  <c r="J154" i="17"/>
  <c r="J153" i="17"/>
  <c r="J152" i="17"/>
  <c r="N143" i="17"/>
  <c r="O143" i="17"/>
  <c r="N142" i="17"/>
  <c r="O142" i="17"/>
  <c r="N141" i="17"/>
  <c r="O141" i="17"/>
  <c r="N140" i="17"/>
  <c r="O140" i="17"/>
  <c r="N139" i="17"/>
  <c r="O139" i="17"/>
  <c r="N138" i="17"/>
  <c r="O138" i="17"/>
  <c r="N137" i="17"/>
  <c r="O137" i="17"/>
  <c r="N136" i="17"/>
  <c r="O136" i="17"/>
  <c r="N135" i="17"/>
  <c r="O135" i="17"/>
  <c r="N134" i="17"/>
  <c r="O134" i="17"/>
  <c r="N133" i="17"/>
  <c r="O133" i="17"/>
  <c r="N132" i="17"/>
  <c r="O132" i="17"/>
  <c r="N131" i="17"/>
  <c r="O131" i="17"/>
  <c r="N130" i="17"/>
  <c r="O130" i="17"/>
  <c r="N129" i="17"/>
  <c r="O129" i="17"/>
  <c r="J105" i="17"/>
  <c r="J104" i="17"/>
  <c r="J103" i="17"/>
  <c r="J102" i="17"/>
  <c r="J101" i="17"/>
  <c r="J100" i="17"/>
  <c r="J99" i="17"/>
  <c r="J98" i="17"/>
  <c r="J97" i="17"/>
  <c r="J96" i="17"/>
  <c r="J95" i="17"/>
  <c r="J94" i="17"/>
  <c r="J93" i="17"/>
  <c r="N84" i="17"/>
  <c r="O84" i="17"/>
  <c r="N83" i="17"/>
  <c r="O83" i="17"/>
  <c r="N82" i="17"/>
  <c r="O82" i="17"/>
  <c r="N81" i="17"/>
  <c r="O81" i="17"/>
  <c r="N80" i="17"/>
  <c r="O80" i="17"/>
  <c r="N79" i="17"/>
  <c r="O79" i="17"/>
  <c r="N78" i="17"/>
  <c r="O78" i="17"/>
  <c r="N77" i="17"/>
  <c r="O77" i="17"/>
  <c r="N76" i="17"/>
  <c r="O76" i="17"/>
  <c r="N75" i="17"/>
  <c r="O75" i="17"/>
  <c r="N74" i="17"/>
  <c r="O74" i="17"/>
  <c r="N73" i="17"/>
  <c r="O73" i="17"/>
  <c r="N72" i="17"/>
  <c r="O72" i="17"/>
  <c r="N71" i="17"/>
  <c r="O71" i="17"/>
  <c r="N70" i="17"/>
  <c r="O70" i="17"/>
  <c r="J46" i="17"/>
  <c r="J45" i="17"/>
  <c r="J44" i="17"/>
  <c r="J43" i="17"/>
  <c r="J42" i="17"/>
  <c r="J41" i="17"/>
  <c r="J40" i="17"/>
  <c r="J39" i="17"/>
  <c r="J38" i="17"/>
  <c r="J37" i="17"/>
  <c r="J36" i="17"/>
  <c r="J35" i="17"/>
  <c r="J34" i="17"/>
  <c r="N25" i="17"/>
  <c r="O25" i="17"/>
  <c r="N24" i="17"/>
  <c r="O24" i="17"/>
  <c r="N23" i="17"/>
  <c r="O23" i="17"/>
  <c r="N22" i="17"/>
  <c r="O22" i="17"/>
  <c r="N21" i="17"/>
  <c r="O21" i="17"/>
  <c r="N20" i="17"/>
  <c r="O20" i="17"/>
  <c r="N19" i="17"/>
  <c r="O19" i="17"/>
  <c r="N18" i="17"/>
  <c r="O18" i="17"/>
  <c r="N17" i="17"/>
  <c r="O17" i="17"/>
  <c r="N16" i="17"/>
  <c r="O16" i="17"/>
  <c r="N15" i="17"/>
  <c r="O15" i="17"/>
  <c r="N14" i="17"/>
  <c r="O14" i="17"/>
  <c r="N13" i="17"/>
  <c r="O13" i="17"/>
  <c r="N12" i="17"/>
  <c r="O12" i="17"/>
  <c r="N11" i="17"/>
  <c r="O11" i="17"/>
  <c r="J223" i="16"/>
  <c r="J222" i="16"/>
  <c r="J221" i="16"/>
  <c r="J220" i="16"/>
  <c r="J219" i="16"/>
  <c r="J218" i="16"/>
  <c r="J217" i="16"/>
  <c r="J216" i="16"/>
  <c r="J215" i="16"/>
  <c r="J214" i="16"/>
  <c r="J213" i="16"/>
  <c r="J212" i="16"/>
  <c r="J211" i="16"/>
  <c r="N202" i="16"/>
  <c r="O202" i="16"/>
  <c r="N201" i="16"/>
  <c r="O201" i="16"/>
  <c r="N200" i="16"/>
  <c r="O200" i="16"/>
  <c r="N199" i="16"/>
  <c r="O199" i="16"/>
  <c r="N198" i="16"/>
  <c r="O198" i="16"/>
  <c r="N197" i="16"/>
  <c r="O197" i="16"/>
  <c r="N196" i="16"/>
  <c r="O196" i="16"/>
  <c r="N195" i="16"/>
  <c r="O195" i="16"/>
  <c r="N194" i="16"/>
  <c r="O194" i="16"/>
  <c r="N193" i="16"/>
  <c r="O193" i="16"/>
  <c r="N192" i="16"/>
  <c r="O192" i="16"/>
  <c r="N191" i="16"/>
  <c r="O191" i="16"/>
  <c r="N190" i="16"/>
  <c r="O190" i="16"/>
  <c r="N189" i="16"/>
  <c r="O189" i="16"/>
  <c r="N188" i="16"/>
  <c r="O188" i="16"/>
  <c r="J164" i="16"/>
  <c r="J163" i="16"/>
  <c r="J162" i="16"/>
  <c r="J161" i="16"/>
  <c r="J160" i="16"/>
  <c r="J159" i="16"/>
  <c r="J158" i="16"/>
  <c r="J157" i="16"/>
  <c r="J156" i="16"/>
  <c r="J155" i="16"/>
  <c r="J154" i="16"/>
  <c r="J153" i="16"/>
  <c r="J152" i="16"/>
  <c r="N143" i="16"/>
  <c r="O143" i="16"/>
  <c r="N142" i="16"/>
  <c r="O142" i="16"/>
  <c r="N141" i="16"/>
  <c r="O141" i="16"/>
  <c r="N140" i="16"/>
  <c r="O140" i="16"/>
  <c r="N139" i="16"/>
  <c r="O139" i="16"/>
  <c r="N138" i="16"/>
  <c r="O138" i="16"/>
  <c r="N137" i="16"/>
  <c r="O137" i="16"/>
  <c r="N136" i="16"/>
  <c r="O136" i="16"/>
  <c r="N135" i="16"/>
  <c r="O135" i="16"/>
  <c r="N134" i="16"/>
  <c r="O134" i="16"/>
  <c r="N133" i="16"/>
  <c r="O133" i="16"/>
  <c r="N132" i="16"/>
  <c r="O132" i="16"/>
  <c r="N131" i="16"/>
  <c r="O131" i="16"/>
  <c r="N130" i="16"/>
  <c r="O130" i="16"/>
  <c r="N129" i="16"/>
  <c r="O129" i="16"/>
  <c r="J105" i="16"/>
  <c r="J104" i="16"/>
  <c r="J103" i="16"/>
  <c r="J102" i="16"/>
  <c r="J101" i="16"/>
  <c r="J100" i="16"/>
  <c r="J99" i="16"/>
  <c r="J98" i="16"/>
  <c r="J97" i="16"/>
  <c r="J96" i="16"/>
  <c r="J95" i="16"/>
  <c r="J94" i="16"/>
  <c r="J93" i="16"/>
  <c r="N84" i="16"/>
  <c r="O84" i="16"/>
  <c r="N83" i="16"/>
  <c r="O83" i="16"/>
  <c r="N82" i="16"/>
  <c r="O82" i="16"/>
  <c r="N81" i="16"/>
  <c r="O81" i="16"/>
  <c r="N80" i="16"/>
  <c r="O80" i="16"/>
  <c r="N79" i="16"/>
  <c r="O79" i="16"/>
  <c r="N78" i="16"/>
  <c r="O78" i="16"/>
  <c r="N77" i="16"/>
  <c r="O77" i="16"/>
  <c r="N76" i="16"/>
  <c r="O76" i="16"/>
  <c r="N75" i="16"/>
  <c r="O75" i="16"/>
  <c r="N74" i="16"/>
  <c r="O74" i="16"/>
  <c r="N73" i="16"/>
  <c r="O73" i="16"/>
  <c r="N72" i="16"/>
  <c r="O72" i="16"/>
  <c r="N71" i="16"/>
  <c r="O71" i="16"/>
  <c r="N70" i="16"/>
  <c r="O70" i="16"/>
  <c r="J46" i="16"/>
  <c r="J45" i="16"/>
  <c r="J44" i="16"/>
  <c r="J43" i="16"/>
  <c r="J42" i="16"/>
  <c r="J41" i="16"/>
  <c r="J40" i="16"/>
  <c r="J39" i="16"/>
  <c r="J38" i="16"/>
  <c r="J37" i="16"/>
  <c r="J36" i="16"/>
  <c r="J35" i="16"/>
  <c r="J34" i="16"/>
  <c r="N25" i="16"/>
  <c r="O25" i="16"/>
  <c r="N24" i="16"/>
  <c r="O24" i="16"/>
  <c r="N23" i="16"/>
  <c r="O23" i="16"/>
  <c r="N22" i="16"/>
  <c r="O22" i="16"/>
  <c r="N21" i="16"/>
  <c r="O21" i="16"/>
  <c r="N20" i="16"/>
  <c r="O20" i="16"/>
  <c r="N19" i="16"/>
  <c r="O19" i="16"/>
  <c r="N18" i="16"/>
  <c r="O18" i="16"/>
  <c r="N17" i="16"/>
  <c r="O17" i="16"/>
  <c r="N16" i="16"/>
  <c r="O16" i="16"/>
  <c r="N15" i="16"/>
  <c r="O15" i="16"/>
  <c r="N14" i="16"/>
  <c r="O14" i="16"/>
  <c r="N13" i="16"/>
  <c r="O13" i="16"/>
  <c r="N12" i="16"/>
  <c r="O12" i="16"/>
  <c r="N11" i="16"/>
  <c r="O11" i="16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N261" i="15"/>
  <c r="O261" i="15"/>
  <c r="N260" i="15"/>
  <c r="O260" i="15"/>
  <c r="N259" i="15"/>
  <c r="O259" i="15"/>
  <c r="N258" i="15"/>
  <c r="O258" i="15"/>
  <c r="N257" i="15"/>
  <c r="O257" i="15"/>
  <c r="N256" i="15"/>
  <c r="O256" i="15"/>
  <c r="N255" i="15"/>
  <c r="O255" i="15"/>
  <c r="N254" i="15"/>
  <c r="O254" i="15"/>
  <c r="N253" i="15"/>
  <c r="O253" i="15"/>
  <c r="N252" i="15"/>
  <c r="O252" i="15"/>
  <c r="N251" i="15"/>
  <c r="O251" i="15"/>
  <c r="N250" i="15"/>
  <c r="O250" i="15"/>
  <c r="N249" i="15"/>
  <c r="O249" i="15"/>
  <c r="N248" i="15"/>
  <c r="O248" i="15"/>
  <c r="N247" i="15"/>
  <c r="O247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N202" i="15"/>
  <c r="O202" i="15"/>
  <c r="N201" i="15"/>
  <c r="O201" i="15"/>
  <c r="N200" i="15"/>
  <c r="O200" i="15"/>
  <c r="N199" i="15"/>
  <c r="O199" i="15"/>
  <c r="N198" i="15"/>
  <c r="O198" i="15"/>
  <c r="N197" i="15"/>
  <c r="O197" i="15"/>
  <c r="N196" i="15"/>
  <c r="O196" i="15"/>
  <c r="N195" i="15"/>
  <c r="O195" i="15"/>
  <c r="N194" i="15"/>
  <c r="O194" i="15"/>
  <c r="N193" i="15"/>
  <c r="O193" i="15"/>
  <c r="N192" i="15"/>
  <c r="O192" i="15"/>
  <c r="N191" i="15"/>
  <c r="O191" i="15"/>
  <c r="N190" i="15"/>
  <c r="O190" i="15"/>
  <c r="N189" i="15"/>
  <c r="O189" i="15"/>
  <c r="N188" i="15"/>
  <c r="O188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N143" i="15"/>
  <c r="O143" i="15"/>
  <c r="N142" i="15"/>
  <c r="O142" i="15"/>
  <c r="N141" i="15"/>
  <c r="O141" i="15"/>
  <c r="N140" i="15"/>
  <c r="O140" i="15"/>
  <c r="N139" i="15"/>
  <c r="O139" i="15"/>
  <c r="N138" i="15"/>
  <c r="O138" i="15"/>
  <c r="N137" i="15"/>
  <c r="O137" i="15"/>
  <c r="N136" i="15"/>
  <c r="O136" i="15"/>
  <c r="N135" i="15"/>
  <c r="O135" i="15"/>
  <c r="N134" i="15"/>
  <c r="O134" i="15"/>
  <c r="N133" i="15"/>
  <c r="O133" i="15"/>
  <c r="N132" i="15"/>
  <c r="O132" i="15"/>
  <c r="N131" i="15"/>
  <c r="O131" i="15"/>
  <c r="N130" i="15"/>
  <c r="O130" i="15"/>
  <c r="N129" i="15"/>
  <c r="O129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N84" i="15"/>
  <c r="O84" i="15"/>
  <c r="N83" i="15"/>
  <c r="O83" i="15"/>
  <c r="N82" i="15"/>
  <c r="O82" i="15"/>
  <c r="N81" i="15"/>
  <c r="O81" i="15"/>
  <c r="N80" i="15"/>
  <c r="O80" i="15"/>
  <c r="N79" i="15"/>
  <c r="O79" i="15"/>
  <c r="N78" i="15"/>
  <c r="O78" i="15"/>
  <c r="N77" i="15"/>
  <c r="O77" i="15"/>
  <c r="N76" i="15"/>
  <c r="O76" i="15"/>
  <c r="N75" i="15"/>
  <c r="O75" i="15"/>
  <c r="N74" i="15"/>
  <c r="O74" i="15"/>
  <c r="N73" i="15"/>
  <c r="O73" i="15"/>
  <c r="N72" i="15"/>
  <c r="O72" i="15"/>
  <c r="N71" i="15"/>
  <c r="O71" i="15"/>
  <c r="N70" i="15"/>
  <c r="O70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N25" i="15"/>
  <c r="O25" i="15"/>
  <c r="N24" i="15"/>
  <c r="O24" i="15"/>
  <c r="N23" i="15"/>
  <c r="O23" i="15"/>
  <c r="N22" i="15"/>
  <c r="O22" i="15"/>
  <c r="N21" i="15"/>
  <c r="O21" i="15"/>
  <c r="N20" i="15"/>
  <c r="O20" i="15"/>
  <c r="N19" i="15"/>
  <c r="O19" i="15"/>
  <c r="N18" i="15"/>
  <c r="O18" i="15"/>
  <c r="N17" i="15"/>
  <c r="O17" i="15"/>
  <c r="N16" i="15"/>
  <c r="O16" i="15"/>
  <c r="N15" i="15"/>
  <c r="O15" i="15"/>
  <c r="N14" i="15"/>
  <c r="O14" i="15"/>
  <c r="N13" i="15"/>
  <c r="O13" i="15"/>
  <c r="N12" i="15"/>
  <c r="O12" i="15"/>
  <c r="N11" i="15"/>
  <c r="O11" i="15"/>
  <c r="N261" i="3"/>
  <c r="O261" i="3"/>
  <c r="N260" i="3"/>
  <c r="O260" i="3"/>
  <c r="N259" i="3"/>
  <c r="O259" i="3"/>
  <c r="N258" i="3"/>
  <c r="O258" i="3"/>
  <c r="N257" i="3"/>
  <c r="O257" i="3"/>
  <c r="N256" i="3"/>
  <c r="O256" i="3"/>
  <c r="N255" i="3"/>
  <c r="O255" i="3"/>
  <c r="N254" i="3"/>
  <c r="O254" i="3"/>
  <c r="N253" i="3"/>
  <c r="O253" i="3"/>
  <c r="N252" i="3"/>
  <c r="O252" i="3"/>
  <c r="N251" i="3"/>
  <c r="O251" i="3"/>
  <c r="N250" i="3"/>
  <c r="O250" i="3"/>
  <c r="N249" i="3"/>
  <c r="O249" i="3"/>
  <c r="N248" i="3"/>
  <c r="O248" i="3"/>
  <c r="N247" i="3"/>
  <c r="O247" i="3"/>
  <c r="N202" i="3"/>
  <c r="O202" i="3"/>
  <c r="N201" i="3"/>
  <c r="O201" i="3"/>
  <c r="N200" i="3"/>
  <c r="O200" i="3"/>
  <c r="N199" i="3"/>
  <c r="O199" i="3"/>
  <c r="N198" i="3"/>
  <c r="O198" i="3"/>
  <c r="N197" i="3"/>
  <c r="O197" i="3"/>
  <c r="N196" i="3"/>
  <c r="O196" i="3"/>
  <c r="N195" i="3"/>
  <c r="O195" i="3"/>
  <c r="N194" i="3"/>
  <c r="O194" i="3"/>
  <c r="N193" i="3"/>
  <c r="O193" i="3"/>
  <c r="N192" i="3"/>
  <c r="O192" i="3"/>
  <c r="N191" i="3"/>
  <c r="O191" i="3"/>
  <c r="N190" i="3"/>
  <c r="O190" i="3"/>
  <c r="N189" i="3"/>
  <c r="O189" i="3"/>
  <c r="N188" i="3"/>
  <c r="O188" i="3"/>
  <c r="N143" i="3"/>
  <c r="O143" i="3"/>
  <c r="N142" i="3"/>
  <c r="O142" i="3"/>
  <c r="N141" i="3"/>
  <c r="O141" i="3"/>
  <c r="N140" i="3"/>
  <c r="O140" i="3"/>
  <c r="N139" i="3"/>
  <c r="O139" i="3"/>
  <c r="N138" i="3"/>
  <c r="O138" i="3"/>
  <c r="N137" i="3"/>
  <c r="O137" i="3"/>
  <c r="N136" i="3"/>
  <c r="O136" i="3"/>
  <c r="N135" i="3"/>
  <c r="O135" i="3"/>
  <c r="N134" i="3"/>
  <c r="O134" i="3"/>
  <c r="N133" i="3"/>
  <c r="O133" i="3"/>
  <c r="N132" i="3"/>
  <c r="O132" i="3"/>
  <c r="N131" i="3"/>
  <c r="O131" i="3"/>
  <c r="N130" i="3"/>
  <c r="O130" i="3"/>
  <c r="N129" i="3"/>
  <c r="O129" i="3"/>
  <c r="N84" i="3"/>
  <c r="O84" i="3"/>
  <c r="N83" i="3"/>
  <c r="O83" i="3"/>
  <c r="N82" i="3"/>
  <c r="O82" i="3"/>
  <c r="N81" i="3"/>
  <c r="O81" i="3"/>
  <c r="N80" i="3"/>
  <c r="O80" i="3"/>
  <c r="N79" i="3"/>
  <c r="O79" i="3"/>
  <c r="N78" i="3"/>
  <c r="O78" i="3"/>
  <c r="N77" i="3"/>
  <c r="O77" i="3"/>
  <c r="N76" i="3"/>
  <c r="O76" i="3"/>
  <c r="N75" i="3"/>
  <c r="O75" i="3"/>
  <c r="N74" i="3"/>
  <c r="O74" i="3"/>
  <c r="N73" i="3"/>
  <c r="O73" i="3"/>
  <c r="N72" i="3"/>
  <c r="O72" i="3"/>
  <c r="N71" i="3"/>
  <c r="O71" i="3"/>
  <c r="N70" i="3"/>
  <c r="O70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11" i="3"/>
  <c r="O11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</calcChain>
</file>

<file path=xl/sharedStrings.xml><?xml version="1.0" encoding="utf-8"?>
<sst xmlns="http://schemas.openxmlformats.org/spreadsheetml/2006/main" count="5242" uniqueCount="109">
  <si>
    <t>LUNDI</t>
  </si>
  <si>
    <t>MARDI</t>
  </si>
  <si>
    <t>MERCREDI</t>
  </si>
  <si>
    <t>JEUDI</t>
  </si>
  <si>
    <t>VENDREDI</t>
  </si>
  <si>
    <t>CHANTIER :</t>
  </si>
  <si>
    <t>CHANTIER X</t>
  </si>
  <si>
    <t>MOIS DE SEPTEMBRE ; SEMAINE 36  DU 02/09/2019 à 09/09/2019</t>
  </si>
  <si>
    <t>ECOLE</t>
  </si>
  <si>
    <t>CAISSE</t>
  </si>
  <si>
    <t>CONGES</t>
  </si>
  <si>
    <t>RECUP</t>
  </si>
  <si>
    <t>Calcul Indemnité de Trajet</t>
  </si>
  <si>
    <t>Explication légende des chantiers:</t>
  </si>
  <si>
    <t>AUDRIC.F</t>
  </si>
  <si>
    <t>ALEXANDRE.A</t>
  </si>
  <si>
    <t>ALEXANDRE.M</t>
  </si>
  <si>
    <t>ANTHONY.B</t>
  </si>
  <si>
    <t>AEROTHERMIE</t>
  </si>
  <si>
    <t>FUEL</t>
  </si>
  <si>
    <t>LOGIVELAY</t>
  </si>
  <si>
    <t>GAZ</t>
  </si>
  <si>
    <t>ELECTRICITE</t>
  </si>
  <si>
    <t>BOIS</t>
  </si>
  <si>
    <t>NICOLAS.P</t>
  </si>
  <si>
    <t>SOIN DU CORPS</t>
  </si>
  <si>
    <t>SOLAIRE</t>
  </si>
  <si>
    <t>PLOMBERIE</t>
  </si>
  <si>
    <t>THOMAS.B</t>
  </si>
  <si>
    <t>Total Semaine</t>
  </si>
  <si>
    <t>Total mois</t>
  </si>
  <si>
    <t>Fiche salarié</t>
  </si>
  <si>
    <t>LOUIS.S</t>
  </si>
  <si>
    <t>Résumé IT</t>
  </si>
  <si>
    <t>Zone 1A (0-5km)</t>
  </si>
  <si>
    <t>Zone 1B (5-10km)</t>
  </si>
  <si>
    <t>Zone 2 (10-20km)</t>
  </si>
  <si>
    <t>Zone 3 (20-30km)</t>
  </si>
  <si>
    <t>Zone 4 (30-40km)</t>
  </si>
  <si>
    <t>Zone 5 (40-50km)</t>
  </si>
  <si>
    <t>MAXENCE.V (A)</t>
  </si>
  <si>
    <t>PEPE.H (A)</t>
  </si>
  <si>
    <t>SAMUEL.R (A)</t>
  </si>
  <si>
    <t>ADELINE. I</t>
  </si>
  <si>
    <t>JONATHAN.L (A)</t>
  </si>
  <si>
    <t>LAURENT.E (A)</t>
  </si>
  <si>
    <t xml:space="preserve">  </t>
  </si>
  <si>
    <t>Heure Sup</t>
  </si>
  <si>
    <t>MOIS DE JANVIER ; SEMAINE 01 DU 02/09/2019 à 09/09/2019</t>
  </si>
  <si>
    <t>MOIS DE JANVIER ; SEMAINE 02 DU 06/01/2020 AU 12/01/2020</t>
  </si>
  <si>
    <t>MOIS DE JANVIER ; SEMAINE 03 DU 13/01/2020 AU 19/01/2020</t>
  </si>
  <si>
    <t>MOIS DE JANVIER ; SEMAINE 04 DU 20/01/2020 AU 26/01/2020</t>
  </si>
  <si>
    <t>MOIS DE FEVRIER ; SEMAINE 06 DU 03/02/2020 à 09/02/2020</t>
  </si>
  <si>
    <t>MOIS DE FEVRIER ; SEMAINE 07 DU 10/02/2020 à 16/02/2020</t>
  </si>
  <si>
    <t>MOIS DE FEVRIER ; SEMAINE 08 DU 17/02/2020 à 23/02/2020</t>
  </si>
  <si>
    <t>MOIS DE FEVRIER ; SEMAINE 09 DU 24/02/2020 à 01/03/2020</t>
  </si>
  <si>
    <t>MOIS DE MARS ; SEMAINE 10 DU 02/03/2020 à 08/03/2020</t>
  </si>
  <si>
    <t>MOIS DE MARS ; SEMAINE 11 DU 09/03/2020 à 15/03/2020</t>
  </si>
  <si>
    <t>MOIS DE MARS ; SEMAINE 12 DU 16/03/2020 à 22/03/2020</t>
  </si>
  <si>
    <t>MOIS DE MARS ; SEMAINE 13 DU 23/03/2020 à 29/03/2020</t>
  </si>
  <si>
    <t>MOIS DE AVRIL ; SEMAINE 14 DU 30/03/2020 à 05/04/2020</t>
  </si>
  <si>
    <t>MOIS DE AVRIL ; SEMAINE 15 DU 06/04/2020 à 12/04/2020</t>
  </si>
  <si>
    <t>MOIS DE AVRIL ; SEMAINE 16 DU 13/04/2020 à 19/04/2020</t>
  </si>
  <si>
    <t>MOIS DE AVRIL ; SEMAINE 17 DU 20/04/2020 à 26/04/2020</t>
  </si>
  <si>
    <t>MOIS DE MAI ; SEMAINE 18 DU 27/04/2020 à 03/05/2020</t>
  </si>
  <si>
    <t>MOIS DE MAI ; SEMAINE 19 DU 04/05/2020 à 10/05/2020</t>
  </si>
  <si>
    <t>MOIS DE MAI ; SEMAINE 20 DU 11/05/2020 à 17/05/2020</t>
  </si>
  <si>
    <t>MOIS DE MAI ; SEMAINE 21 DU 18/05/2020 à 24/05/2020</t>
  </si>
  <si>
    <t>MOIS DE MAI ; SEMAINE 22 DU 25/05/2020 à 31/05/2020</t>
  </si>
  <si>
    <t>MOIS DE JANVIER ; SEMAINE 01 DU 30/12/2019 AU 05/01/2020</t>
  </si>
  <si>
    <t>MOIS DE JUIN ; SEMAINE 23 DU 01/06/2020 à 07/06/2020</t>
  </si>
  <si>
    <t>MOIS DE JUIN ; SEMAINE 24 DU 08/06/2020 à14/06/2020</t>
  </si>
  <si>
    <t>MOIS DE JUIN ; SEMAINE 25 DU 15/06/2020 à 21/06/2020</t>
  </si>
  <si>
    <t>MOIS DE JUIN ; SEMAINE 26 DU 22/06/2020 à 28/06/2020</t>
  </si>
  <si>
    <t>MOIS DE JUIN ; SEMAINE 27 DU 29/06/2020 à 05/07/2020</t>
  </si>
  <si>
    <t>MOIS DE JUILLET; SEMAINE 28 DU 06/07/2020 à 12/07/2020</t>
  </si>
  <si>
    <t>MOIS DE JUILLET; SEMAINE 29 DU 13/07/2020 à 19/07/2020</t>
  </si>
  <si>
    <t>MOIS DE JUILLET; SEMAINE 30 DU 20/07/2020 à 26/07/2020</t>
  </si>
  <si>
    <t>MOIS DE JUILLET; SEMAINE 31 DU 27/07/2020 à 02/08/2020</t>
  </si>
  <si>
    <t>XXXXXXX</t>
  </si>
  <si>
    <t>MOIS D'AOUT ; SEMAINE 32 DU 03/08/2020 à 09/08/2020</t>
  </si>
  <si>
    <t>MOIS D'AOUT ; SEMAINE 33 DU 10/08/2020 à 16/08/2020</t>
  </si>
  <si>
    <t>MOIS D'AOUT ; SEMAINE 34 DU 17/08/2020 à 23/08/2020</t>
  </si>
  <si>
    <t>MOIS D'AOUT ; SEMAINE 35 DU 24/08/2020 à 30/08/2020</t>
  </si>
  <si>
    <t>MOIS DE SEPTEMBRE ; SEMAINE 36 DU 31/08/2020 à 06/09/2020</t>
  </si>
  <si>
    <t>MOIS DE SEPTEMBRE ; SEMAINE 37 DU 07/09/2020 à 13/09/2020</t>
  </si>
  <si>
    <t>MOIS DE SEPTEMBRE ; SEMAINE 38 DU 14/09/2020 à 20/09/2020</t>
  </si>
  <si>
    <t>MOIS DE SEPTEMBRE ; SEMAINE 39 DU 21/09/2020 à 27/09/2020</t>
  </si>
  <si>
    <t>MOIS DE SEPTEMBRE ; SEMAINE 40 DU 28/09/2020 à 04/10/2020</t>
  </si>
  <si>
    <t>MOIS D'OCTOBRE ; SEMAINE 41 DU 05/10/2020 à 11/10/2020</t>
  </si>
  <si>
    <t>MOIS D'OCTOBRE ; SEMAINE 42 DU 12/10/2020 à 18/10/2020</t>
  </si>
  <si>
    <t>MOIS D'OCTOBRE ; SEMAINE 43 DU 19/10/2020 à 25/10/2020</t>
  </si>
  <si>
    <t>MOIS D'OCTOBRE ; SEMAINE 44 DU 26/10/2020 à 01/11/2020</t>
  </si>
  <si>
    <t>MOIS DE DECEMBRE; SEMAINE 49 DU 30/11/2020 à 06/12/2020</t>
  </si>
  <si>
    <t>MOIS DE DECEMBRE; SEMAINE 50 DU 07/12/2020 à 13/12/2020</t>
  </si>
  <si>
    <t>MOIS DE DECEMBRE; SEMAINE 51 DU 14/12/2020 à 20/12/2020</t>
  </si>
  <si>
    <t>MOIS DE DECEMBRE; SEMAINE 52 DU 21/12/2020 à 27/12/2020</t>
  </si>
  <si>
    <t>MOIS DE DECEMBRE; SEMAINE 01 DU 28/12/2020 à 03/01/2021</t>
  </si>
  <si>
    <t>MOIS DE JANVIER ; SEMAINE 05 DU 27/01/2020 AU 02/02/2020</t>
  </si>
  <si>
    <t>MOIS DE NOVEMBRE ; SEMAINE 45 DU 02/11/2020 à 08/11/2020</t>
  </si>
  <si>
    <t>MOIS DE NOVEMBRE ; SEMAINE 46 DU 09/11/2020 à 15/11/2020</t>
  </si>
  <si>
    <t>MOIS DE NOVEMBRE ; SEMAINE 47 DU 16/11/2020 à 22/11/2020</t>
  </si>
  <si>
    <t>MOIS DE NOVEMBRE ; SEMAINE 48 DU 23/11/2020 à 29/11/2020</t>
  </si>
  <si>
    <t>LOUIS.S (A)</t>
  </si>
  <si>
    <t>GRAND SEMINAIRE</t>
  </si>
  <si>
    <t>TERRASSE NICOLAS</t>
  </si>
  <si>
    <t>GRIMALDI SIMON</t>
  </si>
  <si>
    <t>OZARAK</t>
  </si>
  <si>
    <t>SAGANRD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</si>
</sst>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[Red]\-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2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7C981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40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6" xfId="0" applyFill="1" applyBorder="1"/>
    <xf numFmtId="0" fontId="0" fillId="4" borderId="10" xfId="0" applyFill="1" applyBorder="1"/>
    <xf numFmtId="0" fontId="0" fillId="0" borderId="7" xfId="0" applyFont="1" applyBorder="1"/>
    <xf numFmtId="0" fontId="0" fillId="0" borderId="16" xfId="0" applyBorder="1"/>
    <xf numFmtId="0" fontId="0" fillId="0" borderId="17" xfId="0" applyBorder="1"/>
    <xf numFmtId="0" fontId="0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Fill="1" applyBorder="1"/>
    <xf numFmtId="0" fontId="0" fillId="0" borderId="0" xfId="0" applyFill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Border="1"/>
    <xf numFmtId="0" fontId="0" fillId="0" borderId="14" xfId="0" applyBorder="1" applyAlignment="1">
      <alignment vertical="center"/>
    </xf>
    <xf numFmtId="0" fontId="0" fillId="0" borderId="24" xfId="0" applyBorder="1"/>
    <xf numFmtId="0" fontId="0" fillId="0" borderId="27" xfId="0" applyBorder="1"/>
    <xf numFmtId="0" fontId="0" fillId="0" borderId="24" xfId="0" applyFill="1" applyBorder="1"/>
    <xf numFmtId="0" fontId="0" fillId="0" borderId="0" xfId="0" applyBorder="1" applyAlignment="1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vertical="center"/>
    </xf>
    <xf numFmtId="0" fontId="4" fillId="0" borderId="1" xfId="1" applyBorder="1" applyAlignment="1" applyProtection="1">
      <alignment horizontal="center"/>
    </xf>
    <xf numFmtId="164" fontId="0" fillId="0" borderId="24" xfId="0" applyNumberFormat="1" applyBorder="1" applyAlignment="1"/>
    <xf numFmtId="164" fontId="0" fillId="0" borderId="26" xfId="0" applyNumberFormat="1" applyBorder="1" applyAlignment="1"/>
    <xf numFmtId="164" fontId="0" fillId="0" borderId="24" xfId="0" applyNumberFormat="1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24" xfId="0" applyNumberFormat="1" applyBorder="1" applyAlignment="1">
      <alignment vertical="top"/>
    </xf>
    <xf numFmtId="164" fontId="0" fillId="0" borderId="26" xfId="0" applyNumberFormat="1" applyBorder="1" applyAlignment="1">
      <alignment vertical="top"/>
    </xf>
    <xf numFmtId="0" fontId="0" fillId="14" borderId="0" xfId="0" applyFill="1"/>
    <xf numFmtId="0" fontId="4" fillId="0" borderId="1" xfId="1" applyBorder="1" applyAlignment="1" applyProtection="1"/>
    <xf numFmtId="0" fontId="4" fillId="0" borderId="1" xfId="1" applyFill="1" applyBorder="1" applyAlignment="1" applyProtection="1"/>
    <xf numFmtId="0" fontId="0" fillId="0" borderId="24" xfId="0" applyBorder="1" applyAlignment="1">
      <alignment horizontal="center"/>
    </xf>
    <xf numFmtId="0" fontId="0" fillId="15" borderId="1" xfId="0" applyFill="1" applyBorder="1"/>
    <xf numFmtId="0" fontId="0" fillId="15" borderId="3" xfId="0" applyFill="1" applyBorder="1"/>
    <xf numFmtId="0" fontId="0" fillId="15" borderId="27" xfId="0" applyFill="1" applyBorder="1"/>
    <xf numFmtId="0" fontId="0" fillId="15" borderId="24" xfId="0" applyFill="1" applyBorder="1"/>
    <xf numFmtId="0" fontId="0" fillId="0" borderId="31" xfId="0" applyBorder="1"/>
    <xf numFmtId="0" fontId="4" fillId="0" borderId="0" xfId="1" applyBorder="1" applyAlignment="1" applyProtection="1">
      <alignment horizontal="center"/>
    </xf>
    <xf numFmtId="0" fontId="0" fillId="14" borderId="1" xfId="0" applyFill="1" applyBorder="1"/>
    <xf numFmtId="0" fontId="0" fillId="13" borderId="3" xfId="0" applyFill="1" applyBorder="1"/>
    <xf numFmtId="0" fontId="0" fillId="13" borderId="4" xfId="0" applyFill="1" applyBorder="1"/>
    <xf numFmtId="0" fontId="0" fillId="13" borderId="5" xfId="0" applyFill="1" applyBorder="1"/>
    <xf numFmtId="0" fontId="0" fillId="13" borderId="6" xfId="0" applyFill="1" applyBorder="1"/>
    <xf numFmtId="0" fontId="0" fillId="13" borderId="7" xfId="0" applyFill="1" applyBorder="1"/>
    <xf numFmtId="0" fontId="0" fillId="13" borderId="8" xfId="0" applyFill="1" applyBorder="1"/>
    <xf numFmtId="0" fontId="0" fillId="13" borderId="10" xfId="0" applyFill="1" applyBorder="1"/>
    <xf numFmtId="0" fontId="0" fillId="13" borderId="11" xfId="0" applyFill="1" applyBorder="1"/>
    <xf numFmtId="0" fontId="0" fillId="13" borderId="12" xfId="0" applyFill="1" applyBorder="1"/>
    <xf numFmtId="0" fontId="0" fillId="13" borderId="19" xfId="0" applyFill="1" applyBorder="1"/>
    <xf numFmtId="0" fontId="0" fillId="13" borderId="20" xfId="0" applyFill="1" applyBorder="1"/>
    <xf numFmtId="0" fontId="0" fillId="13" borderId="21" xfId="0" applyFill="1" applyBorder="1"/>
    <xf numFmtId="0" fontId="0" fillId="13" borderId="7" xfId="0" applyFont="1" applyFill="1" applyBorder="1"/>
    <xf numFmtId="0" fontId="0" fillId="13" borderId="16" xfId="0" applyFill="1" applyBorder="1"/>
    <xf numFmtId="0" fontId="0" fillId="13" borderId="17" xfId="0" applyFill="1" applyBorder="1"/>
    <xf numFmtId="0" fontId="0" fillId="13" borderId="17" xfId="0" applyFont="1" applyFill="1" applyBorder="1"/>
    <xf numFmtId="0" fontId="0" fillId="13" borderId="18" xfId="0" applyFill="1" applyBorder="1"/>
    <xf numFmtId="0" fontId="0" fillId="2" borderId="1" xfId="0" applyFill="1" applyBorder="1"/>
    <xf numFmtId="0" fontId="0" fillId="2" borderId="3" xfId="0" applyFill="1" applyBorder="1"/>
    <xf numFmtId="0" fontId="0" fillId="2" borderId="27" xfId="0" applyFill="1" applyBorder="1"/>
    <xf numFmtId="0" fontId="0" fillId="0" borderId="3" xfId="0" applyFill="1" applyBorder="1"/>
    <xf numFmtId="0" fontId="0" fillId="2" borderId="31" xfId="0" applyFill="1" applyBorder="1"/>
    <xf numFmtId="0" fontId="5" fillId="12" borderId="13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23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9" borderId="28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10" borderId="28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0" fillId="16" borderId="14" xfId="0" applyFill="1" applyBorder="1" applyAlignment="1">
      <alignment horizontal="center" vertical="center"/>
    </xf>
    <xf numFmtId="0" fontId="0" fillId="16" borderId="1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40FF"/>
      <color rgb="FFFF6600"/>
      <color rgb="FFFF9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2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3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4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5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6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7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8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9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10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26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printerSettings" Target="../printerSettings/printerSettings11.bin"/><Relationship Id="rId5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12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Temp/SALARIES.xlsm" TargetMode="External"/><Relationship Id="rId21" Type="http://schemas.openxmlformats.org/officeDocument/2006/relationships/hyperlink" Target="../../../AppData/Local/Temp/SALARIES.xlsm" TargetMode="External"/><Relationship Id="rId34" Type="http://schemas.openxmlformats.org/officeDocument/2006/relationships/hyperlink" Target="../../../AppData/Local/Temp/SALARIES.xlsm" TargetMode="External"/><Relationship Id="rId42" Type="http://schemas.openxmlformats.org/officeDocument/2006/relationships/hyperlink" Target="../../../AppData/Local/Temp/SALARIES.xlsm" TargetMode="External"/><Relationship Id="rId47" Type="http://schemas.openxmlformats.org/officeDocument/2006/relationships/hyperlink" Target="../../../AppData/Local/Temp/SALARIES.xlsm" TargetMode="External"/><Relationship Id="rId50" Type="http://schemas.openxmlformats.org/officeDocument/2006/relationships/hyperlink" Target="../../../AppData/Local/Temp/SALARIES.xlsm" TargetMode="External"/><Relationship Id="rId55" Type="http://schemas.openxmlformats.org/officeDocument/2006/relationships/hyperlink" Target="../../../AppData/Local/Temp/SALARIES.xlsm" TargetMode="External"/><Relationship Id="rId63" Type="http://schemas.openxmlformats.org/officeDocument/2006/relationships/hyperlink" Target="../../../AppData/Local/Temp/SALARIES.xlsm" TargetMode="External"/><Relationship Id="rId7" Type="http://schemas.openxmlformats.org/officeDocument/2006/relationships/hyperlink" Target="../../../AppData/Local/Temp/SALARIES.xlsm" TargetMode="External"/><Relationship Id="rId2" Type="http://schemas.openxmlformats.org/officeDocument/2006/relationships/hyperlink" Target="../../../AppData/Local/Temp/SALARIES.xlsm" TargetMode="External"/><Relationship Id="rId16" Type="http://schemas.openxmlformats.org/officeDocument/2006/relationships/hyperlink" Target="../../../AppData/Local/Temp/SALARIES.xlsm" TargetMode="External"/><Relationship Id="rId29" Type="http://schemas.openxmlformats.org/officeDocument/2006/relationships/hyperlink" Target="../../../AppData/Local/Temp/SALARIES.xlsm" TargetMode="External"/><Relationship Id="rId11" Type="http://schemas.openxmlformats.org/officeDocument/2006/relationships/hyperlink" Target="../../../AppData/Local/Temp/SALARIES.xlsm" TargetMode="External"/><Relationship Id="rId24" Type="http://schemas.openxmlformats.org/officeDocument/2006/relationships/hyperlink" Target="../../../AppData/Local/Temp/SALARIES.xlsm" TargetMode="External"/><Relationship Id="rId32" Type="http://schemas.openxmlformats.org/officeDocument/2006/relationships/hyperlink" Target="../../../AppData/Local/Temp/SALARIES.xlsm" TargetMode="External"/><Relationship Id="rId37" Type="http://schemas.openxmlformats.org/officeDocument/2006/relationships/hyperlink" Target="../../../AppData/Local/Temp/SALARIES.xlsm" TargetMode="External"/><Relationship Id="rId40" Type="http://schemas.openxmlformats.org/officeDocument/2006/relationships/hyperlink" Target="../../../AppData/Local/Temp/SALARIES.xlsm" TargetMode="External"/><Relationship Id="rId45" Type="http://schemas.openxmlformats.org/officeDocument/2006/relationships/hyperlink" Target="../../../AppData/Local/Temp/SALARIES.xlsm" TargetMode="External"/><Relationship Id="rId53" Type="http://schemas.openxmlformats.org/officeDocument/2006/relationships/hyperlink" Target="../../../AppData/Local/Temp/SALARIES.xlsm" TargetMode="External"/><Relationship Id="rId58" Type="http://schemas.openxmlformats.org/officeDocument/2006/relationships/hyperlink" Target="../../../AppData/Local/Temp/SALARIES.xlsm" TargetMode="External"/><Relationship Id="rId66" Type="http://schemas.openxmlformats.org/officeDocument/2006/relationships/printerSettings" Target="../printerSettings/printerSettings13.bin"/><Relationship Id="rId5" Type="http://schemas.openxmlformats.org/officeDocument/2006/relationships/hyperlink" Target="../../../AppData/Local/Temp/SALARIES.xlsm" TargetMode="External"/><Relationship Id="rId61" Type="http://schemas.openxmlformats.org/officeDocument/2006/relationships/hyperlink" Target="../../../AppData/Local/Temp/SALARIES.xlsm" TargetMode="External"/><Relationship Id="rId19" Type="http://schemas.openxmlformats.org/officeDocument/2006/relationships/hyperlink" Target="../../../AppData/Local/Temp/SALARIES.xlsm" TargetMode="External"/><Relationship Id="rId14" Type="http://schemas.openxmlformats.org/officeDocument/2006/relationships/hyperlink" Target="../../../AppData/Local/Temp/SALARIES.xlsm" TargetMode="External"/><Relationship Id="rId22" Type="http://schemas.openxmlformats.org/officeDocument/2006/relationships/hyperlink" Target="../../../AppData/Local/Temp/SALARIES.xlsm" TargetMode="External"/><Relationship Id="rId27" Type="http://schemas.openxmlformats.org/officeDocument/2006/relationships/hyperlink" Target="../../../AppData/Local/Temp/SALARIES.xlsm" TargetMode="External"/><Relationship Id="rId30" Type="http://schemas.openxmlformats.org/officeDocument/2006/relationships/hyperlink" Target="../../../AppData/Local/Temp/SALARIES.xlsm" TargetMode="External"/><Relationship Id="rId35" Type="http://schemas.openxmlformats.org/officeDocument/2006/relationships/hyperlink" Target="../../../AppData/Local/Temp/SALARIES.xlsm" TargetMode="External"/><Relationship Id="rId43" Type="http://schemas.openxmlformats.org/officeDocument/2006/relationships/hyperlink" Target="../../../AppData/Local/Temp/SALARIES.xlsm" TargetMode="External"/><Relationship Id="rId48" Type="http://schemas.openxmlformats.org/officeDocument/2006/relationships/hyperlink" Target="../../../AppData/Local/Temp/SALARIES.xlsm" TargetMode="External"/><Relationship Id="rId56" Type="http://schemas.openxmlformats.org/officeDocument/2006/relationships/hyperlink" Target="../../../AppData/Local/Temp/SALARIES.xlsm" TargetMode="External"/><Relationship Id="rId64" Type="http://schemas.openxmlformats.org/officeDocument/2006/relationships/hyperlink" Target="../../../AppData/Local/Temp/SALARIES.xlsm" TargetMode="External"/><Relationship Id="rId8" Type="http://schemas.openxmlformats.org/officeDocument/2006/relationships/hyperlink" Target="../../../AppData/Local/Temp/SALARIES.xlsm" TargetMode="External"/><Relationship Id="rId51" Type="http://schemas.openxmlformats.org/officeDocument/2006/relationships/hyperlink" Target="../../../AppData/Local/Temp/SALARIES.xlsm" TargetMode="External"/><Relationship Id="rId3" Type="http://schemas.openxmlformats.org/officeDocument/2006/relationships/hyperlink" Target="../../../AppData/Local/Temp/SALARIES.xlsm" TargetMode="External"/><Relationship Id="rId12" Type="http://schemas.openxmlformats.org/officeDocument/2006/relationships/hyperlink" Target="../../../AppData/Local/Temp/SALARIES.xlsm" TargetMode="External"/><Relationship Id="rId17" Type="http://schemas.openxmlformats.org/officeDocument/2006/relationships/hyperlink" Target="../../../AppData/Local/Temp/SALARIES.xlsm" TargetMode="External"/><Relationship Id="rId25" Type="http://schemas.openxmlformats.org/officeDocument/2006/relationships/hyperlink" Target="../../../AppData/Local/Temp/SALARIES.xlsm" TargetMode="External"/><Relationship Id="rId33" Type="http://schemas.openxmlformats.org/officeDocument/2006/relationships/hyperlink" Target="../../../AppData/Local/Temp/SALARIES.xlsm" TargetMode="External"/><Relationship Id="rId38" Type="http://schemas.openxmlformats.org/officeDocument/2006/relationships/hyperlink" Target="../../../AppData/Local/Temp/SALARIES.xlsm" TargetMode="External"/><Relationship Id="rId46" Type="http://schemas.openxmlformats.org/officeDocument/2006/relationships/hyperlink" Target="../../../AppData/Local/Temp/SALARIES.xlsm" TargetMode="External"/><Relationship Id="rId59" Type="http://schemas.openxmlformats.org/officeDocument/2006/relationships/hyperlink" Target="../../../AppData/Local/Temp/SALARIES.xlsm" TargetMode="External"/><Relationship Id="rId20" Type="http://schemas.openxmlformats.org/officeDocument/2006/relationships/hyperlink" Target="../../../AppData/Local/Temp/SALARIES.xlsm" TargetMode="External"/><Relationship Id="rId41" Type="http://schemas.openxmlformats.org/officeDocument/2006/relationships/hyperlink" Target="../../../AppData/Local/Temp/SALARIES.xlsm" TargetMode="External"/><Relationship Id="rId54" Type="http://schemas.openxmlformats.org/officeDocument/2006/relationships/hyperlink" Target="../../../AppData/Local/Temp/SALARIES.xlsm" TargetMode="External"/><Relationship Id="rId62" Type="http://schemas.openxmlformats.org/officeDocument/2006/relationships/hyperlink" Target="../../../AppData/Local/Temp/SALARIES.xlsm" TargetMode="External"/><Relationship Id="rId1" Type="http://schemas.openxmlformats.org/officeDocument/2006/relationships/hyperlink" Target="../../../AppData/Local/Temp/SALARIES.xlsm" TargetMode="External"/><Relationship Id="rId6" Type="http://schemas.openxmlformats.org/officeDocument/2006/relationships/hyperlink" Target="../../../AppData/Local/Temp/SALARIES.xlsm" TargetMode="External"/><Relationship Id="rId15" Type="http://schemas.openxmlformats.org/officeDocument/2006/relationships/hyperlink" Target="../../../AppData/Local/Temp/SALARIES.xlsm" TargetMode="External"/><Relationship Id="rId23" Type="http://schemas.openxmlformats.org/officeDocument/2006/relationships/hyperlink" Target="../../../AppData/Local/Temp/SALARIES.xlsm" TargetMode="External"/><Relationship Id="rId28" Type="http://schemas.openxmlformats.org/officeDocument/2006/relationships/hyperlink" Target="../../../AppData/Local/Temp/SALARIES.xlsm" TargetMode="External"/><Relationship Id="rId36" Type="http://schemas.openxmlformats.org/officeDocument/2006/relationships/hyperlink" Target="../../../AppData/Local/Temp/SALARIES.xlsm" TargetMode="External"/><Relationship Id="rId49" Type="http://schemas.openxmlformats.org/officeDocument/2006/relationships/hyperlink" Target="../../../AppData/Local/Temp/SALARIES.xlsm" TargetMode="External"/><Relationship Id="rId57" Type="http://schemas.openxmlformats.org/officeDocument/2006/relationships/hyperlink" Target="../../../AppData/Local/Temp/SALARIES.xlsm" TargetMode="External"/><Relationship Id="rId10" Type="http://schemas.openxmlformats.org/officeDocument/2006/relationships/hyperlink" Target="../../../AppData/Local/Temp/SALARIES.xlsm" TargetMode="External"/><Relationship Id="rId31" Type="http://schemas.openxmlformats.org/officeDocument/2006/relationships/hyperlink" Target="../../../AppData/Local/Temp/SALARIES.xlsm" TargetMode="External"/><Relationship Id="rId44" Type="http://schemas.openxmlformats.org/officeDocument/2006/relationships/hyperlink" Target="../../../AppData/Local/Temp/SALARIES.xlsm" TargetMode="External"/><Relationship Id="rId52" Type="http://schemas.openxmlformats.org/officeDocument/2006/relationships/hyperlink" Target="../../../AppData/Local/Temp/SALARIES.xlsm" TargetMode="External"/><Relationship Id="rId60" Type="http://schemas.openxmlformats.org/officeDocument/2006/relationships/hyperlink" Target="../../../AppData/Local/Temp/SALARIES.xlsm" TargetMode="External"/><Relationship Id="rId65" Type="http://schemas.openxmlformats.org/officeDocument/2006/relationships/hyperlink" Target="../../../AppData/Local/Temp/SALARIES.xlsm" TargetMode="External"/><Relationship Id="rId4" Type="http://schemas.openxmlformats.org/officeDocument/2006/relationships/hyperlink" Target="../../../AppData/Local/Temp/SALARIES.xlsm" TargetMode="External"/><Relationship Id="rId9" Type="http://schemas.openxmlformats.org/officeDocument/2006/relationships/hyperlink" Target="../../../AppData/Local/Temp/SALARIES.xlsm" TargetMode="External"/><Relationship Id="rId13" Type="http://schemas.openxmlformats.org/officeDocument/2006/relationships/hyperlink" Target="../../../AppData/Local/Temp/SALARIES.xlsm" TargetMode="External"/><Relationship Id="rId18" Type="http://schemas.openxmlformats.org/officeDocument/2006/relationships/hyperlink" Target="../../../AppData/Local/Temp/SALARIES.xlsm" TargetMode="External"/><Relationship Id="rId39" Type="http://schemas.openxmlformats.org/officeDocument/2006/relationships/hyperlink" Target="../../../AppData/Local/Temp/SALARIES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6BD2-87D9-45CA-908E-B9AD7603061B}">
  <sheetPr codeName="Feuil2"/>
  <dimension ref="A1:W295"/>
  <sheetViews>
    <sheetView tabSelected="1" topLeftCell="A49" zoomScale="53" zoomScaleNormal="53" workbookViewId="0">
      <selection activeCell="F73" sqref="F73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>
      <c r="A1" s="78" t="s">
        <v>69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6"/>
      <c r="C8" s="57"/>
      <c r="D8" s="57"/>
      <c r="E8" s="57"/>
      <c r="F8" s="58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59"/>
      <c r="C9" s="60"/>
      <c r="D9" s="60"/>
      <c r="E9" s="60"/>
      <c r="F9" s="61"/>
      <c r="G9" s="30"/>
      <c r="W9" s="45"/>
    </row>
    <row r="10" spans="1:23" ht="16" thickBot="1">
      <c r="A10" s="130"/>
      <c r="B10" s="59"/>
      <c r="C10" s="60"/>
      <c r="D10" s="60"/>
      <c r="E10" s="60"/>
      <c r="F10" s="61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62"/>
      <c r="C11" s="63"/>
      <c r="D11" s="63"/>
      <c r="E11" s="63"/>
      <c r="F11" s="64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62"/>
      <c r="C12" s="63"/>
      <c r="D12" s="63"/>
      <c r="E12" s="63"/>
      <c r="F12" s="64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6"/>
      <c r="C13" s="57"/>
      <c r="D13" s="57"/>
      <c r="E13" s="57"/>
      <c r="F13" s="58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59"/>
      <c r="C14" s="60"/>
      <c r="D14" s="60"/>
      <c r="E14" s="60"/>
      <c r="F14" s="61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59"/>
      <c r="C15" s="60"/>
      <c r="D15" s="60"/>
      <c r="E15" s="60"/>
      <c r="F15" s="61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59"/>
      <c r="C16" s="60"/>
      <c r="D16" s="60"/>
      <c r="E16" s="60"/>
      <c r="F16" s="61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62"/>
      <c r="C17" s="63"/>
      <c r="D17" s="63"/>
      <c r="E17" s="63"/>
      <c r="F17" s="64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6"/>
      <c r="C18" s="57"/>
      <c r="D18" s="57"/>
      <c r="E18" s="57"/>
      <c r="F18" s="58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65"/>
      <c r="C19" s="66"/>
      <c r="D19" s="66"/>
      <c r="E19" s="66"/>
      <c r="F19" s="67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59"/>
      <c r="C20" s="60"/>
      <c r="D20" s="60"/>
      <c r="E20" s="60"/>
      <c r="F20" s="61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59"/>
      <c r="C21" s="60"/>
      <c r="D21" s="60"/>
      <c r="E21" s="68"/>
      <c r="F21" s="61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69"/>
      <c r="C22" s="70"/>
      <c r="D22" s="70"/>
      <c r="E22" s="71"/>
      <c r="F22" s="72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65"/>
      <c r="C23" s="66"/>
      <c r="D23" s="66"/>
      <c r="E23" s="66"/>
      <c r="F23" s="67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59"/>
      <c r="C24" s="60"/>
      <c r="D24" s="60"/>
      <c r="E24" s="60"/>
      <c r="F24" s="61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59"/>
      <c r="C25" s="60"/>
      <c r="D25" s="60"/>
      <c r="E25" s="60"/>
      <c r="F25" s="61"/>
      <c r="H25" s="35"/>
      <c r="I25" s="53"/>
      <c r="J25" s="53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59"/>
      <c r="C26" s="60"/>
      <c r="D26" s="60"/>
      <c r="E26" s="60"/>
      <c r="F26" s="61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69"/>
      <c r="C27" s="70"/>
      <c r="D27" s="70"/>
      <c r="E27" s="70"/>
      <c r="F27" s="72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6"/>
      <c r="C28" s="57"/>
      <c r="D28" s="57"/>
      <c r="E28" s="57"/>
      <c r="F28" s="58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59"/>
      <c r="C29" s="60"/>
      <c r="D29" s="60"/>
      <c r="E29" s="60"/>
      <c r="F29" s="61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59"/>
      <c r="C30" s="60"/>
      <c r="D30" s="60"/>
      <c r="E30" s="60"/>
      <c r="F30" s="61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59"/>
      <c r="C31" s="60"/>
      <c r="D31" s="60"/>
      <c r="E31" s="60"/>
      <c r="F31" s="61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69"/>
      <c r="C32" s="70"/>
      <c r="D32" s="70"/>
      <c r="E32" s="70"/>
      <c r="F32" s="72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65"/>
      <c r="C33" s="66"/>
      <c r="D33" s="66"/>
      <c r="E33" s="66"/>
      <c r="F33" s="67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65"/>
      <c r="C34" s="66"/>
      <c r="D34" s="66"/>
      <c r="E34" s="66"/>
      <c r="F34" s="67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59"/>
      <c r="C35" s="60"/>
      <c r="D35" s="60"/>
      <c r="E35" s="60"/>
      <c r="F35" s="61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59"/>
      <c r="C36" s="60"/>
      <c r="D36" s="60"/>
      <c r="E36" s="60"/>
      <c r="F36" s="61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62"/>
      <c r="C37" s="63"/>
      <c r="D37" s="63"/>
      <c r="E37" s="63"/>
      <c r="F37" s="64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6"/>
      <c r="C38" s="57"/>
      <c r="D38" s="57"/>
      <c r="E38" s="57"/>
      <c r="F38" s="58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65"/>
      <c r="C39" s="66"/>
      <c r="D39" s="66"/>
      <c r="E39" s="66"/>
      <c r="F39" s="67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59"/>
      <c r="C40" s="60"/>
      <c r="D40" s="60"/>
      <c r="E40" s="60"/>
      <c r="F40" s="61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59"/>
      <c r="C41" s="60"/>
      <c r="D41" s="60"/>
      <c r="E41" s="60"/>
      <c r="F41" s="61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62"/>
      <c r="C42" s="63"/>
      <c r="D42" s="63"/>
      <c r="E42" s="63"/>
      <c r="F42" s="64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6"/>
      <c r="C43" s="57"/>
      <c r="D43" s="57"/>
      <c r="E43" s="57"/>
      <c r="F43" s="58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59"/>
      <c r="C44" s="60"/>
      <c r="D44" s="60"/>
      <c r="E44" s="60"/>
      <c r="F44" s="61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59"/>
      <c r="C45" s="60"/>
      <c r="D45" s="60"/>
      <c r="E45" s="60"/>
      <c r="F45" s="61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59"/>
      <c r="C46" s="60"/>
      <c r="D46" s="60"/>
      <c r="E46" s="60"/>
      <c r="F46" s="61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62"/>
      <c r="C47" s="63"/>
      <c r="D47" s="63"/>
      <c r="E47" s="63"/>
      <c r="F47" s="64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6"/>
      <c r="C48" s="57"/>
      <c r="D48" s="57"/>
      <c r="E48" s="57"/>
      <c r="F48" s="58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59"/>
      <c r="C49" s="60"/>
      <c r="D49" s="60"/>
      <c r="E49" s="60"/>
      <c r="F49" s="61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59"/>
      <c r="C50" s="60"/>
      <c r="D50" s="60"/>
      <c r="E50" s="60"/>
      <c r="F50" s="61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59"/>
      <c r="C51" s="60"/>
      <c r="D51" s="60"/>
      <c r="E51" s="60"/>
      <c r="F51" s="61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62"/>
      <c r="C52" s="63"/>
      <c r="D52" s="63"/>
      <c r="E52" s="63"/>
      <c r="F52" s="64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6"/>
      <c r="C53" s="57"/>
      <c r="D53" s="57"/>
      <c r="E53" s="57"/>
      <c r="F53" s="58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59"/>
      <c r="C54" s="60"/>
      <c r="D54" s="60"/>
      <c r="E54" s="60"/>
      <c r="F54" s="61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59"/>
      <c r="C55" s="60"/>
      <c r="D55" s="60"/>
      <c r="E55" s="60"/>
      <c r="F55" s="61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59"/>
      <c r="C56" s="60"/>
      <c r="D56" s="60"/>
      <c r="E56" s="60"/>
      <c r="F56" s="61"/>
      <c r="W56" s="45"/>
    </row>
    <row r="57" spans="1:23" ht="16" thickBot="1">
      <c r="A57" s="158"/>
      <c r="B57" s="69"/>
      <c r="C57" s="70"/>
      <c r="D57" s="70"/>
      <c r="E57" s="70"/>
      <c r="F57" s="72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49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01" t="s">
        <v>104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02"/>
      <c r="B68" s="8"/>
      <c r="C68" s="9"/>
      <c r="D68" s="9"/>
      <c r="E68" s="9"/>
      <c r="F68" s="10"/>
      <c r="G68" s="30"/>
      <c r="W68" s="45"/>
    </row>
    <row r="69" spans="1:23" ht="16" thickBot="1">
      <c r="A69" s="102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02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2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03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67" t="s">
        <v>105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68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68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68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69"/>
      <c r="B76" s="15"/>
      <c r="C76" s="12"/>
      <c r="D76" s="12"/>
      <c r="E76" s="12"/>
      <c r="F76" s="13"/>
      <c r="G76" s="27"/>
      <c r="H76" s="73" t="s">
        <v>42</v>
      </c>
      <c r="I76" s="74"/>
      <c r="J76" s="74"/>
      <c r="K76" s="74"/>
      <c r="L76" s="74"/>
      <c r="M76" s="75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64" t="s">
        <v>105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65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65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65"/>
      <c r="B80" s="8"/>
      <c r="C80" s="9"/>
      <c r="D80" s="9"/>
      <c r="E80" s="16"/>
      <c r="F80" s="10"/>
      <c r="H80" s="73" t="s">
        <v>40</v>
      </c>
      <c r="I80" s="74"/>
      <c r="J80" s="74"/>
      <c r="K80" s="74"/>
      <c r="L80" s="74"/>
      <c r="M80" s="75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66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106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>IF(I83="Zone 1A (0-5km)",0.63,IF(I83="Zone 1B (5-10km)",1.36,IF(I83="Zone 2 (10-20km)",2.68,IF(I83="Zone 3 (20-30km)",3.88,IF(I83="Zone 4 (30-40km)",4.92,IF(I83="Zone 5 (40-50km)",6.43,"0"))))))+IF(J83="Zone 1A (0-5km)",0.63,IF(J83="Zone 1B (5-10km)",1.36,IF(J83="Zone 2 (10-20km)",2.68,IF(J83="Zone 3 (20-30km)",3.88,IF(J83="Zone 4 (30-40km)",4.92,IF(J83="Zone 5 (40-50km)",6.43,"0"))))))+IF(K83="Zone 1A (0-5km)",0.63,IF(K83="Zone 1B (5-10km)",1.36,IF(K83="Zone 2 (10-20km)",2.68,IF(K83="Zone 3 (20-30km)",3.88,IF(K83="Zone 4 (30-40km)",4.92,IF(K83="Zone 5 (40-50km)",6.43,"0"))))))+IF(L83="Zone 1A (0-5km)",0.63,IF(L83="Zone 1B (5-10km)",1.36,IF(L83="Zone 2 (10-20km)",2.68,IF(L83="Zone 3 (20-30km)",3.88,IF(L83="Zone 4 (30-40km)",4.92,IF(L83="Zone 5 (40-50km)",6.43,"0"))))))+IF(M83="Zone 1A (0-5km)",0.63,IF(M83="Zone 1B (5-10km)",1.36,IF(M83="Zone 2 (10-20km)",2.68,IF(M83="Zone 3 (20-30km)",3.88,IF(M83="Zone 4 (30-40km)",4.92,IF(M83="Zone 5 (40-50km)",6.43,"0"))))))</f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>IF(I84="Zone 1A (0-5km)",0.63,IF(I84="Zone 1B (5-10km)",1.36,IF(I84="Zone 2 (10-20km)",2.68,IF(I84="Zone 3 (20-30km)",3.88,IF(I84="Zone 4 (30-40km)",4.92,IF(I84="Zone 5 (40-50km)",6.43,"0"))))))+IF(J84="Zone 1A (0-5km)",0.63,IF(J84="Zone 1B (5-10km)",1.36,IF(J84="Zone 2 (10-20km)",2.68,IF(J84="Zone 3 (20-30km)",3.88,IF(J84="Zone 4 (30-40km)",4.92,IF(J84="Zone 5 (40-50km)",6.43,"0"))))))+IF(K84="Zone 1A (0-5km)",0.63,IF(K84="Zone 1B (5-10km)",1.36,IF(K84="Zone 2 (10-20km)",2.68,IF(K84="Zone 3 (20-30km)",3.88,IF(K84="Zone 4 (30-40km)",4.92,IF(K84="Zone 5 (40-50km)",6.43,"0"))))))+IF(L84="Zone 1A (0-5km)",0.63,IF(L84="Zone 1B (5-10km)",1.36,IF(L84="Zone 2 (10-20km)",2.68,IF(L84="Zone 3 (20-30km)",3.88,IF(L84="Zone 4 (30-40km)",4.92,IF(L84="Zone 5 (40-50km)",6.43,"0"))))))+IF(M84="Zone 1A (0-5km)",0.63,IF(M84="Zone 1B (5-10km)",1.36,IF(M84="Zone 2 (10-20km)",2.68,IF(M84="Zone 3 (20-30km)",3.88,IF(M84="Zone 4 (30-40km)",4.92,IF(M84="Zone 5 (40-50km)",6.43,"0"))))))</f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1" t="s">
        <v>107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2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2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2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3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73" t="s">
        <v>108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74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74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74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75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0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1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1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1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2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0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71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71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71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72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7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7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7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7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7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70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71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71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71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72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50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73" t="s">
        <v>45</v>
      </c>
      <c r="I133" s="74"/>
      <c r="J133" s="74"/>
      <c r="K133" s="74"/>
      <c r="L133" s="74"/>
      <c r="M133" s="75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73" t="s">
        <v>41</v>
      </c>
      <c r="I134" s="74"/>
      <c r="J134" s="74"/>
      <c r="K134" s="74"/>
      <c r="L134" s="74"/>
      <c r="M134" s="75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51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73" t="s">
        <v>44</v>
      </c>
      <c r="I199" s="74"/>
      <c r="J199" s="74"/>
      <c r="K199" s="74"/>
      <c r="L199" s="74"/>
      <c r="M199" s="75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6"/>
      <c r="I201" s="76"/>
      <c r="J201" s="76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4"/>
      <c r="J202" s="74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 ht="15" customHeight="1">
      <c r="A237" s="78" t="s">
        <v>98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73" t="s">
        <v>42</v>
      </c>
      <c r="I253" s="74"/>
      <c r="J253" s="74"/>
      <c r="K253" s="74"/>
      <c r="L253" s="74"/>
      <c r="M253" s="75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73" t="s">
        <v>40</v>
      </c>
      <c r="I257" s="74"/>
      <c r="J257" s="74"/>
      <c r="K257" s="74"/>
      <c r="L257" s="74"/>
      <c r="M257" s="75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73" t="s">
        <v>103</v>
      </c>
      <c r="I261" s="74"/>
      <c r="J261" s="74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O281:O282"/>
    <mergeCell ref="Q281:Q282"/>
    <mergeCell ref="R281:R282"/>
    <mergeCell ref="N283:N284"/>
    <mergeCell ref="O283:O284"/>
    <mergeCell ref="O277:O278"/>
    <mergeCell ref="Q277:Q278"/>
    <mergeCell ref="R277:R278"/>
    <mergeCell ref="N279:N280"/>
    <mergeCell ref="O279:O280"/>
    <mergeCell ref="Q279:Q280"/>
    <mergeCell ref="R279:R280"/>
    <mergeCell ref="Q248:S248"/>
    <mergeCell ref="H267:H268"/>
    <mergeCell ref="I267:I268"/>
    <mergeCell ref="J267:J268"/>
    <mergeCell ref="N270:R271"/>
    <mergeCell ref="N275:N276"/>
    <mergeCell ref="O275:O276"/>
    <mergeCell ref="Q275:Q276"/>
    <mergeCell ref="R275:R276"/>
    <mergeCell ref="N211:R212"/>
    <mergeCell ref="N216:N217"/>
    <mergeCell ref="O216:O217"/>
    <mergeCell ref="Q216:Q217"/>
    <mergeCell ref="R216:R217"/>
    <mergeCell ref="O222:O223"/>
    <mergeCell ref="Q222:Q223"/>
    <mergeCell ref="R222:R223"/>
    <mergeCell ref="N224:N225"/>
    <mergeCell ref="O224:O225"/>
    <mergeCell ref="O218:O219"/>
    <mergeCell ref="Q218:Q219"/>
    <mergeCell ref="R218:R219"/>
    <mergeCell ref="N220:N221"/>
    <mergeCell ref="O220:O221"/>
    <mergeCell ref="Q220:Q221"/>
    <mergeCell ref="R220:R221"/>
    <mergeCell ref="O159:O160"/>
    <mergeCell ref="Q159:Q160"/>
    <mergeCell ref="R159:R160"/>
    <mergeCell ref="N161:N162"/>
    <mergeCell ref="O161:O162"/>
    <mergeCell ref="Q161:Q162"/>
    <mergeCell ref="R161:R162"/>
    <mergeCell ref="Q189:S189"/>
    <mergeCell ref="H208:H209"/>
    <mergeCell ref="I208:I209"/>
    <mergeCell ref="J208:J209"/>
    <mergeCell ref="A205:A209"/>
    <mergeCell ref="A210:A214"/>
    <mergeCell ref="A195:A199"/>
    <mergeCell ref="N104:N105"/>
    <mergeCell ref="O104:O105"/>
    <mergeCell ref="Q104:Q105"/>
    <mergeCell ref="R104:R105"/>
    <mergeCell ref="N106:N107"/>
    <mergeCell ref="O106:O107"/>
    <mergeCell ref="Q130:S130"/>
    <mergeCell ref="H149:H150"/>
    <mergeCell ref="I149:I150"/>
    <mergeCell ref="J149:J150"/>
    <mergeCell ref="N152:R153"/>
    <mergeCell ref="N157:N158"/>
    <mergeCell ref="O157:O158"/>
    <mergeCell ref="Q157:Q158"/>
    <mergeCell ref="R157:R158"/>
    <mergeCell ref="O163:O164"/>
    <mergeCell ref="Q163:Q164"/>
    <mergeCell ref="R163:R164"/>
    <mergeCell ref="N165:N166"/>
    <mergeCell ref="O165:O166"/>
    <mergeCell ref="N184:N185"/>
    <mergeCell ref="A237:T238"/>
    <mergeCell ref="A240:D240"/>
    <mergeCell ref="E240:I240"/>
    <mergeCell ref="J240:N240"/>
    <mergeCell ref="O240:T240"/>
    <mergeCell ref="I243:M243"/>
    <mergeCell ref="A215:A219"/>
    <mergeCell ref="A220:A224"/>
    <mergeCell ref="A225:A229"/>
    <mergeCell ref="A230:A234"/>
    <mergeCell ref="N218:N219"/>
    <mergeCell ref="N222:N223"/>
    <mergeCell ref="N243:N244"/>
    <mergeCell ref="O243:O244"/>
    <mergeCell ref="A289:A293"/>
    <mergeCell ref="N277:N278"/>
    <mergeCell ref="N281:N282"/>
    <mergeCell ref="A264:A268"/>
    <mergeCell ref="A269:A273"/>
    <mergeCell ref="A254:A258"/>
    <mergeCell ref="A259:A263"/>
    <mergeCell ref="A244:A248"/>
    <mergeCell ref="A249:A253"/>
    <mergeCell ref="A274:A278"/>
    <mergeCell ref="A279:A283"/>
    <mergeCell ref="A284:A288"/>
    <mergeCell ref="A200:A204"/>
    <mergeCell ref="A185:A189"/>
    <mergeCell ref="A190:A194"/>
    <mergeCell ref="A178:T179"/>
    <mergeCell ref="A181:D181"/>
    <mergeCell ref="E181:I181"/>
    <mergeCell ref="J181:N181"/>
    <mergeCell ref="O181:T181"/>
    <mergeCell ref="I184:M184"/>
    <mergeCell ref="O184:O185"/>
    <mergeCell ref="A156:A160"/>
    <mergeCell ref="A161:A165"/>
    <mergeCell ref="A166:A170"/>
    <mergeCell ref="A171:A175"/>
    <mergeCell ref="N159:N160"/>
    <mergeCell ref="N163:N164"/>
    <mergeCell ref="A146:A150"/>
    <mergeCell ref="A151:A155"/>
    <mergeCell ref="A136:A140"/>
    <mergeCell ref="A141:A145"/>
    <mergeCell ref="A126:A130"/>
    <mergeCell ref="A131:A135"/>
    <mergeCell ref="A119:T120"/>
    <mergeCell ref="A122:D122"/>
    <mergeCell ref="E122:I122"/>
    <mergeCell ref="J122:N122"/>
    <mergeCell ref="O122:T122"/>
    <mergeCell ref="I125:M125"/>
    <mergeCell ref="N125:N126"/>
    <mergeCell ref="O125:O126"/>
    <mergeCell ref="A97:A101"/>
    <mergeCell ref="A102:A106"/>
    <mergeCell ref="A107:A111"/>
    <mergeCell ref="A112:A116"/>
    <mergeCell ref="N93:R94"/>
    <mergeCell ref="N98:N99"/>
    <mergeCell ref="O98:O99"/>
    <mergeCell ref="Q98:Q99"/>
    <mergeCell ref="A87:A91"/>
    <mergeCell ref="A92:A96"/>
    <mergeCell ref="H90:H91"/>
    <mergeCell ref="I90:I91"/>
    <mergeCell ref="J90:J91"/>
    <mergeCell ref="R98:R99"/>
    <mergeCell ref="N100:N101"/>
    <mergeCell ref="O100:O101"/>
    <mergeCell ref="Q100:Q101"/>
    <mergeCell ref="R100:R101"/>
    <mergeCell ref="N102:N103"/>
    <mergeCell ref="O102:O103"/>
    <mergeCell ref="Q102:Q103"/>
    <mergeCell ref="R102:R103"/>
    <mergeCell ref="A43:A47"/>
    <mergeCell ref="A48:A52"/>
    <mergeCell ref="A53:A57"/>
    <mergeCell ref="H31:H32"/>
    <mergeCell ref="A33:A37"/>
    <mergeCell ref="N47:N48"/>
    <mergeCell ref="A77:A81"/>
    <mergeCell ref="A82:A86"/>
    <mergeCell ref="A67:A71"/>
    <mergeCell ref="A72:A76"/>
    <mergeCell ref="A60:T61"/>
    <mergeCell ref="A63:D63"/>
    <mergeCell ref="E63:I63"/>
    <mergeCell ref="J63:N63"/>
    <mergeCell ref="O63:T63"/>
    <mergeCell ref="I66:M66"/>
    <mergeCell ref="N66:N67"/>
    <mergeCell ref="O66:O67"/>
    <mergeCell ref="Q71:S71"/>
    <mergeCell ref="A13:A17"/>
    <mergeCell ref="N39:N40"/>
    <mergeCell ref="O39:O40"/>
    <mergeCell ref="Q39:Q40"/>
    <mergeCell ref="R39:R40"/>
    <mergeCell ref="N41:N42"/>
    <mergeCell ref="I31:I32"/>
    <mergeCell ref="J31:J32"/>
    <mergeCell ref="A38:A42"/>
    <mergeCell ref="O41:O42"/>
    <mergeCell ref="Q41:Q42"/>
    <mergeCell ref="A1:T2"/>
    <mergeCell ref="A4:D4"/>
    <mergeCell ref="E4:I4"/>
    <mergeCell ref="J4:N4"/>
    <mergeCell ref="O4:T4"/>
    <mergeCell ref="I7:M7"/>
    <mergeCell ref="O47:O48"/>
    <mergeCell ref="A23:A27"/>
    <mergeCell ref="Q12:S12"/>
    <mergeCell ref="A28:A32"/>
    <mergeCell ref="N7:N8"/>
    <mergeCell ref="O7:O8"/>
    <mergeCell ref="R41:R42"/>
    <mergeCell ref="N43:N44"/>
    <mergeCell ref="O43:O44"/>
    <mergeCell ref="Q43:Q44"/>
    <mergeCell ref="R43:R44"/>
    <mergeCell ref="A18:A22"/>
    <mergeCell ref="N45:N46"/>
    <mergeCell ref="O45:O46"/>
    <mergeCell ref="Q45:Q46"/>
    <mergeCell ref="R45:R46"/>
    <mergeCell ref="A8:A12"/>
    <mergeCell ref="N34:R35"/>
  </mergeCells>
  <dataValidations count="1">
    <dataValidation type="list" showInputMessage="1" showErrorMessage="1" sqref="M10:M28 I10:L30 M69:M87 M128:M146 I187:L207 M187:M205 I69:L89 M246:M264 I128:L148 I246:L266" xr:uid="{418CDF97-98D7-4730-93AB-D40CB0DC707A}">
      <formula1>$Q$14:$Q$20</formula1>
    </dataValidation>
  </dataValidations>
  <hyperlinks>
    <hyperlink ref="L34" r:id="rId1" location="'ISSARTEL A.'!A1" xr:uid="{D6A3C1D3-60E2-4DC5-AAB6-CFE91DC99AB7}"/>
    <hyperlink ref="L35" r:id="rId2" location="'AURELLE A.'!A1" xr:uid="{32F5FAB7-E29F-401D-9AC5-4C27F0888D84}"/>
    <hyperlink ref="L36" r:id="rId3" location="'MALFRAIT A.'!A1" xr:uid="{5C1C4FF0-2986-4CB5-AA70-09BBEFB5982E}"/>
    <hyperlink ref="L37" r:id="rId4" location="'BOUCHET A.'!A1" xr:uid="{34C0DEB8-5F6F-4D7C-B0F6-643F5D97BF5C}"/>
    <hyperlink ref="L38" r:id="rId5" location="'FAURE A.'!A1" xr:uid="{E26387C1-FDFD-4129-AB54-5ED1EF24DACE}"/>
    <hyperlink ref="L39" r:id="rId6" location="'LEMOS J.'!A1" xr:uid="{84B49CF9-C2CA-4644-81A9-D3DAC8A71784}"/>
    <hyperlink ref="L40" r:id="rId7" location="'LAURENT E.'!A1" xr:uid="{01B4165C-9506-425C-94B9-EE170C3EDDE0}"/>
    <hyperlink ref="L41" r:id="rId8" location="'SCHNEIDER L.'!A1" xr:uid="{26116DED-DCC2-45A3-86A7-1140C22CC40A}"/>
    <hyperlink ref="L42" r:id="rId9" location="'VEY M.'!A1" xr:uid="{63A244FD-1682-4E1E-9DAD-2D48C7B0E41C}"/>
    <hyperlink ref="L43" r:id="rId10" location="'PLANTIN N.'!A1" xr:uid="{6C57D061-9B57-4FF5-9153-645DFDFFF922}"/>
    <hyperlink ref="L44" r:id="rId11" location="'HABA P.'!A1" xr:uid="{7C8CEC7B-137A-4F20-8672-1DFC34C38A1B}"/>
    <hyperlink ref="L45" r:id="rId12" location="'RUAT S.'!A1" xr:uid="{22983B0D-6491-4264-8BC7-8F8EBC291701}"/>
    <hyperlink ref="L46" r:id="rId13" location="'BOUTONNAT T.'!A1" xr:uid="{34296400-F2FF-49FF-9065-8FC5A6D8A7A9}"/>
    <hyperlink ref="L93" r:id="rId14" location="'ISSARTEL A.'!A1" xr:uid="{3DDD46C6-C256-44CE-9FD7-54D8E8A2971D}"/>
    <hyperlink ref="L94" r:id="rId15" location="'AURELLE A.'!A1" xr:uid="{1A0995EE-4EA6-48A9-863A-4745E2D35CDA}"/>
    <hyperlink ref="L95" r:id="rId16" location="'MALFRAIT A.'!A1" xr:uid="{EBE493E1-7FFF-4F17-8C0B-9D23393B1D26}"/>
    <hyperlink ref="L96" r:id="rId17" location="'BOUCHET A.'!A1" xr:uid="{B3F688D6-D540-4FA4-8F43-84146D656EB6}"/>
    <hyperlink ref="L97" r:id="rId18" location="'FAURE A.'!A1" xr:uid="{74E987B1-F1BD-472D-BBF0-F2EE16A181A5}"/>
    <hyperlink ref="L98" r:id="rId19" location="'LEMOS J.'!A1" xr:uid="{327F953C-8A99-4AD1-AD4B-B2004D5A2B17}"/>
    <hyperlink ref="L99" r:id="rId20" location="'LAURENT E.'!A1" xr:uid="{AAB3A268-9695-4656-9C07-B7F8693D4E8F}"/>
    <hyperlink ref="L100" r:id="rId21" location="'SCHNEIDER L.'!A1" xr:uid="{B1798F3D-B9C1-4CAF-9A07-B1A9290F9657}"/>
    <hyperlink ref="L101" r:id="rId22" location="'VEY M.'!A1" xr:uid="{CE22BBED-FEC7-4682-B014-2BB445ED7897}"/>
    <hyperlink ref="L102" r:id="rId23" location="'PLANTIN N.'!A1" xr:uid="{3083EA47-0870-4A9E-93E3-612E44321564}"/>
    <hyperlink ref="L103" r:id="rId24" location="'HABA P.'!A1" xr:uid="{3F3B3CCD-D2E3-4DC4-8060-4C5BF1DA7BDC}"/>
    <hyperlink ref="L104" r:id="rId25" location="'RUAT S.'!A1" xr:uid="{293E07E4-8FE3-4863-8469-9AEF2DB6AF0A}"/>
    <hyperlink ref="L105" r:id="rId26" location="'BOUTONNAT T.'!A1" xr:uid="{0C9799D1-8DBA-4803-95FA-1D04D05485D1}"/>
    <hyperlink ref="L270" r:id="rId27" location="'ISSARTEL A.'!A1" xr:uid="{702809A3-6E9D-4507-8D35-72399B47EC31}"/>
    <hyperlink ref="L271" r:id="rId28" location="'AURELLE A.'!A1" xr:uid="{1F314CB2-CE23-48F0-975F-C9999D8E82CD}"/>
    <hyperlink ref="L272" r:id="rId29" location="'MALFRAIT A.'!A1" xr:uid="{2A21A0FB-7A54-4449-A300-A02ADA093AF9}"/>
    <hyperlink ref="L273" r:id="rId30" location="'BOUCHET A.'!A1" xr:uid="{01A7A7B3-5474-48E4-8D73-29684C02AAF7}"/>
    <hyperlink ref="L274" r:id="rId31" location="'FAURE A.'!A1" xr:uid="{4D0E7FB0-86D1-4039-9345-479362F24758}"/>
    <hyperlink ref="L275" r:id="rId32" location="'LEMOS J.'!A1" xr:uid="{CC58118D-652E-4D77-838E-4D1E9A271238}"/>
    <hyperlink ref="L276" r:id="rId33" location="'LAURENT E.'!A1" xr:uid="{3170CF8D-F2AE-49EA-8CAE-7EC7ABA510F8}"/>
    <hyperlink ref="L277" r:id="rId34" location="'SCHNEIDER L.'!A1" xr:uid="{13C29430-9BBC-4EFD-AC40-99AE198778FB}"/>
    <hyperlink ref="L278" r:id="rId35" location="'VEY M.'!A1" xr:uid="{59C8F6E8-EE30-48DA-B5CF-01E2245D8A12}"/>
    <hyperlink ref="L279" r:id="rId36" location="'PLANTIN N.'!A1" xr:uid="{67B4BD0F-F817-44B1-960A-D0A5E6FAAFCB}"/>
    <hyperlink ref="L280" r:id="rId37" location="'HABA P.'!A1" xr:uid="{468B3F3A-8B1B-4728-BA62-5FF9CFD3092C}"/>
    <hyperlink ref="L281" r:id="rId38" location="'RUAT S.'!A1" xr:uid="{E76309BD-A3CC-42F0-982E-5743539ED3D8}"/>
    <hyperlink ref="L282" r:id="rId39" location="'BOUTONNAT T.'!A1" xr:uid="{5B9276D6-4712-49B9-8F65-A81221CE969B}"/>
    <hyperlink ref="L211" r:id="rId40" location="'ISSARTEL A.'!A1" xr:uid="{4E3FF041-CBF7-41AB-9525-92C34B2AC68B}"/>
    <hyperlink ref="L212" r:id="rId41" location="'AURELLE A.'!A1" xr:uid="{3F5B7395-247D-4846-B601-9D176E536E25}"/>
    <hyperlink ref="L213" r:id="rId42" location="'MALFRAIT A.'!A1" xr:uid="{8EABA58B-05DD-48CD-9BE5-80F553E0538B}"/>
    <hyperlink ref="L214" r:id="rId43" location="'BOUCHET A.'!A1" xr:uid="{6E8AF6D6-2F6A-45A5-BDDA-5D3C509FAFB0}"/>
    <hyperlink ref="L215" r:id="rId44" location="'FAURE A.'!A1" xr:uid="{B3EE197E-F36F-4FDB-9928-B802540E9996}"/>
    <hyperlink ref="L216" r:id="rId45" location="'LEMOS J.'!A1" xr:uid="{2B35F3AC-0B8A-434A-A64D-1191B45A323D}"/>
    <hyperlink ref="L217" r:id="rId46" location="'LAURENT E.'!A1" xr:uid="{B023C747-E177-42F8-88D8-9B7B29FCE1C9}"/>
    <hyperlink ref="L218" r:id="rId47" location="'SCHNEIDER L.'!A1" xr:uid="{DE461C0B-BB39-43CE-96F9-95823DC24A06}"/>
    <hyperlink ref="L219" r:id="rId48" location="'VEY M.'!A1" xr:uid="{5C529779-202F-4585-BDEA-EF673E321D39}"/>
    <hyperlink ref="L220" r:id="rId49" location="'PLANTIN N.'!A1" xr:uid="{F3B5C79E-5F8F-4CE6-B904-696C3472D581}"/>
    <hyperlink ref="L221" r:id="rId50" location="'HABA P.'!A1" xr:uid="{957D155D-C23E-4523-A35F-410242A0D147}"/>
    <hyperlink ref="L222" r:id="rId51" location="'RUAT S.'!A1" xr:uid="{FB5C2255-B80E-4253-B66D-4B7E683556E3}"/>
    <hyperlink ref="L223" r:id="rId52" location="'BOUTONNAT T.'!A1" xr:uid="{2B93D988-B0BC-494A-B175-2AE6E82EC4D0}"/>
    <hyperlink ref="L152" r:id="rId53" location="'ISSARTEL A.'!A1" xr:uid="{05562DA3-34E6-4B6F-847E-ED0838E8A1D5}"/>
    <hyperlink ref="L153" r:id="rId54" location="'AURELLE A.'!A1" xr:uid="{29873DD2-0FF6-4A8A-A83F-5ABC172FE8ED}"/>
    <hyperlink ref="L154" r:id="rId55" location="'MALFRAIT A.'!A1" xr:uid="{F7622039-BB1F-4B6B-86B1-AACD8BAE9A1A}"/>
    <hyperlink ref="L155" r:id="rId56" location="'BOUCHET A.'!A1" xr:uid="{B45A22C1-B103-4B6D-AAA0-E7F09CF9EF4B}"/>
    <hyperlink ref="L156" r:id="rId57" location="'FAURE A.'!A1" xr:uid="{4942BD95-8456-4895-9AAF-FE347ED409A1}"/>
    <hyperlink ref="L157" r:id="rId58" location="'LEMOS J.'!A1" xr:uid="{FB36497B-C69B-4D58-A0E2-5B7D9A508F3D}"/>
    <hyperlink ref="L158" r:id="rId59" location="'LAURENT E.'!A1" xr:uid="{7DFAC442-0E18-4717-8E8E-33245EEBEA33}"/>
    <hyperlink ref="L159" r:id="rId60" location="'SCHNEIDER L.'!A1" xr:uid="{BCD784F3-2624-436C-A1D0-D3F3F52B6B8C}"/>
    <hyperlink ref="L160" r:id="rId61" location="'VEY M.'!A1" xr:uid="{A407D0A8-B88C-4562-8572-5BEDA3B1AC39}"/>
    <hyperlink ref="L161" r:id="rId62" location="'PLANTIN N.'!A1" xr:uid="{E6180CD6-7743-43CD-9D1F-741734693023}"/>
    <hyperlink ref="L162" r:id="rId63" location="'HABA P.'!A1" xr:uid="{29023C19-1A58-4854-88CB-1E34A7F3FCE7}"/>
    <hyperlink ref="L163" r:id="rId64" location="'RUAT S.'!A1" xr:uid="{17536850-7EC5-4708-97BE-AF0726C5BED6}"/>
    <hyperlink ref="L164" r:id="rId65" location="'BOUTONNAT T.'!A1" xr:uid="{6F7D9987-4A4C-4C72-860D-379BFCCF7AB6}"/>
  </hyperlinks>
  <pageMargins left="0.7" right="0.7" top="0.75" bottom="0.75" header="0.3" footer="0.3"/>
  <pageSetup paperSize="9" orientation="portrait"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F397-D14D-4B6F-BB13-AC2CB0089232}">
  <sheetPr codeName="Feuil6"/>
  <dimension ref="A1:W236"/>
  <sheetViews>
    <sheetView topLeftCell="A187" zoomScale="53" zoomScaleNormal="53" workbookViewId="0">
      <selection activeCell="K144" sqref="K144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>
      <c r="A1" s="78" t="s">
        <v>52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73" t="s">
        <v>45</v>
      </c>
      <c r="I15" s="74"/>
      <c r="J15" s="74"/>
      <c r="K15" s="74"/>
      <c r="L15" s="74"/>
      <c r="M15" s="75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73" t="s">
        <v>41</v>
      </c>
      <c r="I16" s="74"/>
      <c r="J16" s="74"/>
      <c r="K16" s="74"/>
      <c r="L16" s="74"/>
      <c r="M16" s="75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4"/>
      <c r="J25" s="74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53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SUM(N70+N129+N188+#REF!+N247)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SUM(N71+N130+N189+#REF!+N248)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SUM(N72+N131+N190+#REF!+N249)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SUM(N73+N132+N191+#REF!+N250)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SUM(N74+N133+N192+#REF!+N251)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1"/>
        <v>0</v>
      </c>
      <c r="O75" s="35" t="e">
        <f>SUM(N75+N134+N193+#REF!+N252)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1"/>
        <v>0</v>
      </c>
      <c r="O76" s="35" t="e">
        <f>SUM(N76+N135+N194+#REF!+N253)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SUM(N77+N136+N195+#REF!+N254)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SUM(N78+N137+N196+#REF!+N255)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SUM(N79+N138+N197+#REF!+N256)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1"/>
        <v>0</v>
      </c>
      <c r="O80" s="35" t="e">
        <f>SUM(N80+N139+N198+#REF!+N257)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73" t="s">
        <v>44</v>
      </c>
      <c r="I81" s="74"/>
      <c r="J81" s="74"/>
      <c r="K81" s="74"/>
      <c r="L81" s="74"/>
      <c r="M81" s="75"/>
      <c r="N81" s="31">
        <f t="shared" si="1"/>
        <v>0</v>
      </c>
      <c r="O81" s="35" t="e">
        <f>SUM(N81+N140+N199+#REF!+N258)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SUM(N82+N141+N200+#REF!+N259)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SUM(N83+N142+N201+#REF!+N260)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4"/>
      <c r="J84" s="74"/>
      <c r="K84" s="53"/>
      <c r="L84" s="53"/>
      <c r="M84" s="35"/>
      <c r="N84" s="31">
        <f t="shared" si="1"/>
        <v>0</v>
      </c>
      <c r="O84" s="35" t="e">
        <f>SUM(N84+N143+N202+#REF!+N261)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SUM(I93,M155,M214,#REF!,M273)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SUM(I94,M156,M215,#REF!,M274)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SUM(I95,M157,M216,#REF!,M275)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SUM(I96,M158,M217,#REF!,M276)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SUM(I97,M159,M218,#REF!,M277)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SUM(I98,M160,M219,#REF!,M278)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SUM(I99,M161,M220,#REF!,M279)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SUM(I100,M162,M221,#REF!,M280)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SUM(I101,M163,M222,#REF!,M281)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SUM(I102,M164,M223,#REF!,M282)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SUM(I103,M165,M224,#REF!,M283)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SUM(I104,M166,M225,#REF!,M284)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SUM(I105,M167,M226,#REF!,M285)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54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SUM(N129+N188+#REF!+N247+N306)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SUM(N130+N189+#REF!+N248+N307)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SUM(N131+N190+#REF!+N249+N308)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SUM(N132+N191+#REF!+N250+N309)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2"/>
        <v>0</v>
      </c>
      <c r="O133" s="35" t="e">
        <f>SUM(N133+N192+#REF!+N251+N310)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SUM(N134+N193+#REF!+N252+N311)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73" t="s">
        <v>42</v>
      </c>
      <c r="I135" s="74"/>
      <c r="J135" s="74"/>
      <c r="K135" s="74"/>
      <c r="L135" s="74"/>
      <c r="M135" s="75"/>
      <c r="N135" s="31">
        <f t="shared" si="2"/>
        <v>0</v>
      </c>
      <c r="O135" s="35" t="e">
        <f>SUM(N135+N194+#REF!+N253+N312)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SUM(N136+N195+#REF!+N254+N313)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SUM(N137+N196+#REF!+N255+N314)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SUM(N138+N197+#REF!+N256+N315)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73" t="s">
        <v>40</v>
      </c>
      <c r="I139" s="74"/>
      <c r="J139" s="74"/>
      <c r="K139" s="74"/>
      <c r="L139" s="74"/>
      <c r="M139" s="75"/>
      <c r="N139" s="31">
        <f t="shared" si="2"/>
        <v>0</v>
      </c>
      <c r="O139" s="35" t="e">
        <f>SUM(N139+N198+#REF!+N257+N316)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SUM(N140+N199+#REF!+N258+N317)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SUM(N141+N200+#REF!+N259+N318)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SUM(N142+N201+#REF!+N260+N319)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4"/>
      <c r="J143" s="74"/>
      <c r="K143" s="77"/>
      <c r="L143" s="77"/>
      <c r="M143" s="35"/>
      <c r="N143" s="31">
        <f t="shared" si="2"/>
        <v>0</v>
      </c>
      <c r="O143" s="35" t="e">
        <f>SUM(N143+N202+#REF!+N261+N320)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SUM(I152,M214,#REF!,M273,M332)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SUM(I153,M215,#REF!,M274,M333)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SUM(I154,M216,#REF!,M275,M334)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SUM(I155,M217,#REF!,M276,M335)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SUM(I156,M218,#REF!,M277,M336)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SUM(I157,M219,#REF!,M278,M337)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SUM(I158,M220,#REF!,M279,M338)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SUM(I159,M221,#REF!,M280,M339)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SUM(I160,M222,#REF!,M281,M340)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SUM(I161,M223,#REF!,M282,M341)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SUM(I162,M224,#REF!,M283,M342)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SUM(I163,M225,#REF!,M284,M343)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SUM(I164,M226,#REF!,M285,M344)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55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SUM(N188+#REF!+N247+N306+N365)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SUM(N189+#REF!+N248+N307+N366)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SUM(N190+#REF!+N249+N308+N367)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SUM(N191+#REF!+N250+N309+N368)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3"/>
        <v>0</v>
      </c>
      <c r="O192" s="35" t="e">
        <f>SUM(N192+#REF!+N251+N310+N369)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3"/>
        <v>0</v>
      </c>
      <c r="O193" s="35" t="e">
        <f>SUM(N193+#REF!+N252+N311+N370)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SUM(N194+#REF!+N253+N312+N371)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SUM(N195+#REF!+N254+N313+N372)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SUM(N196+#REF!+N255+N314+N373)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SUM(N197+#REF!+N256+N315+N374)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SUM(N198+#REF!+N257+N316+N375)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SUM(N199+#REF!+N258+N317+N376)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SUM(N200+#REF!+N259+N318+N377)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SUM(N201+#REF!+N260+N319+N378)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3"/>
        <v>0</v>
      </c>
      <c r="O202" s="35" t="e">
        <f>SUM(N202+#REF!+N261+N320+N379)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SUM(I211,#REF!,M273,M332,M391)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SUM(I212,#REF!,M274,M333,M392)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SUM(I213,#REF!,M275,M334,M393)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SUM(I214,#REF!,M276,M335,M394)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SUM(I215,#REF!,M277,M336,M395)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SUM(I216,#REF!,M278,M337,M396)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SUM(I217,#REF!,M279,M338,M397)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SUM(I218,#REF!,M280,M339,M398)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SUM(I219,#REF!,M281,M340,M399)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SUM(I220,#REF!,M282,M341,M400)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SUM(I221,#REF!,M283,M342,M401)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SUM(I222,#REF!,M284,M343,M402)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SUM(I223,#REF!,M285,M344,M403)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144:M146 I187:M187 I128:M128 I69:M69 I10:M10 M26:M28" xr:uid="{4D960773-F8FA-4A07-AC59-78A6BAF5A6BB}">
      <formula1>$Q$14:$Q$19</formula1>
    </dataValidation>
    <dataValidation type="list" showInputMessage="1" showErrorMessage="1" sqref="I188:M202 I70:M84 I11:M25 I129:M143" xr:uid="{EA72460C-7489-4206-B5AC-9BFCDF07B31B}">
      <formula1>$Q$14:$Q$20</formula1>
    </dataValidation>
  </dataValidations>
  <hyperlinks>
    <hyperlink ref="L34" r:id="rId1" location="'ISSARTEL A.'!A1" xr:uid="{F9A0C80D-84A5-4E2E-B335-6E4BD75ABAB1}"/>
    <hyperlink ref="L35" r:id="rId2" location="'AURELLE A.'!A1" xr:uid="{9C8F35B7-494E-426B-A8A6-6354AD5B67E0}"/>
    <hyperlink ref="L36" r:id="rId3" location="'MALFRAIT A.'!A1" xr:uid="{3C0CFEEE-EDA0-49C3-B443-96E83BAE6C21}"/>
    <hyperlink ref="L37" r:id="rId4" location="'BOUCHET A.'!A1" xr:uid="{1A38951E-C549-41D4-8A90-416FBBA42711}"/>
    <hyperlink ref="L38" r:id="rId5" location="'FAURE A.'!A1" xr:uid="{5BCDFDD0-CEBE-4ECC-8A35-E376DBAFB66B}"/>
    <hyperlink ref="L39" r:id="rId6" location="'LEMOS J.'!A1" xr:uid="{524F473B-BD0D-4AD8-B8EF-87FD5FCB6023}"/>
    <hyperlink ref="L40" r:id="rId7" location="'LAURENT E.'!A1" xr:uid="{D62B049D-FC6B-47DA-8CF7-217D73E9754C}"/>
    <hyperlink ref="L41" r:id="rId8" location="'SCHNEIDER L.'!A1" xr:uid="{C0C9234E-504F-452B-8F47-B1B7654C0181}"/>
    <hyperlink ref="L42" r:id="rId9" location="'VEY M.'!A1" xr:uid="{3B49CA86-8851-4D8A-B248-B5A845D5B12E}"/>
    <hyperlink ref="L43" r:id="rId10" location="'PLANTIN N.'!A1" xr:uid="{FCB3F9C4-C13C-47C5-A9FA-B9B6BB205115}"/>
    <hyperlink ref="L44" r:id="rId11" location="'HABA P.'!A1" xr:uid="{CF381DB4-C921-4854-9B36-D2B3E403527D}"/>
    <hyperlink ref="L45" r:id="rId12" location="'RUAT S.'!A1" xr:uid="{1B12A442-84D0-45E9-AF8B-9DC1C1A95A15}"/>
    <hyperlink ref="L46" r:id="rId13" location="'BOUTONNAT T.'!A1" xr:uid="{C469DDD2-F049-4D7D-B0D0-03A58B6DF514}"/>
    <hyperlink ref="L93" r:id="rId14" location="'ISSARTEL A.'!A1" xr:uid="{2D3D8689-B883-4FF6-B0DF-3A360066FD5F}"/>
    <hyperlink ref="L94" r:id="rId15" location="'AURELLE A.'!A1" xr:uid="{321ED140-4148-4432-9601-F5396D818297}"/>
    <hyperlink ref="L95" r:id="rId16" location="'MALFRAIT A.'!A1" xr:uid="{4734F067-587B-4485-8801-749F32696391}"/>
    <hyperlink ref="L96" r:id="rId17" location="'BOUCHET A.'!A1" xr:uid="{D1B7C789-FE01-4756-8870-1AD964D487FB}"/>
    <hyperlink ref="L97" r:id="rId18" location="'FAURE A.'!A1" xr:uid="{EF1187D5-E796-4522-8ECA-D43364643F78}"/>
    <hyperlink ref="L98" r:id="rId19" location="'LEMOS J.'!A1" xr:uid="{2705B063-52EB-4EBF-8199-224F195A32F6}"/>
    <hyperlink ref="L99" r:id="rId20" location="'LAURENT E.'!A1" xr:uid="{CA96BA1C-F59F-41B1-86DD-A1868ED033FF}"/>
    <hyperlink ref="L100" r:id="rId21" location="'SCHNEIDER L.'!A1" xr:uid="{97D37393-1771-4528-A584-99A1E79B6A46}"/>
    <hyperlink ref="L101" r:id="rId22" location="'VEY M.'!A1" xr:uid="{27D608F1-0312-4EE5-8575-D2AC0C4CDDF6}"/>
    <hyperlink ref="L102" r:id="rId23" location="'PLANTIN N.'!A1" xr:uid="{966473BD-A01B-4834-AEB2-882CFAA52FF0}"/>
    <hyperlink ref="L103" r:id="rId24" location="'HABA P.'!A1" xr:uid="{9271AD9E-D471-40DA-A00B-B02BC7F3AFD1}"/>
    <hyperlink ref="L104" r:id="rId25" location="'RUAT S.'!A1" xr:uid="{2175C213-2821-4CDE-BB72-68A5DDD539B1}"/>
    <hyperlink ref="L105" r:id="rId26" location="'BOUTONNAT T.'!A1" xr:uid="{1C737122-0E31-4060-BDE5-97F040DC8506}"/>
    <hyperlink ref="L211" r:id="rId27" location="'ISSARTEL A.'!A1" xr:uid="{768B2F76-5B82-4B0A-9B58-EA59FD247922}"/>
    <hyperlink ref="L212" r:id="rId28" location="'AURELLE A.'!A1" xr:uid="{928366A9-6B71-46B1-9AE4-D8E1DD3A279F}"/>
    <hyperlink ref="L213" r:id="rId29" location="'MALFRAIT A.'!A1" xr:uid="{AFB3195A-A56C-4D8B-89CA-9A6C25891296}"/>
    <hyperlink ref="L214" r:id="rId30" location="'BOUCHET A.'!A1" xr:uid="{FBD5E369-DD63-4C00-BC62-5CB8B7CA041A}"/>
    <hyperlink ref="L215" r:id="rId31" location="'FAURE A.'!A1" xr:uid="{3D34485A-B6B3-45D9-8262-16260EBED904}"/>
    <hyperlink ref="L216" r:id="rId32" location="'LEMOS J.'!A1" xr:uid="{2644D7EC-5CFC-455D-B617-46519FC820A3}"/>
    <hyperlink ref="L217" r:id="rId33" location="'LAURENT E.'!A1" xr:uid="{C1F1186B-306E-4E59-808F-66BE21052C5A}"/>
    <hyperlink ref="L218" r:id="rId34" location="'SCHNEIDER L.'!A1" xr:uid="{62D5ABBB-97D6-43AC-822C-4F7697F3285F}"/>
    <hyperlink ref="L219" r:id="rId35" location="'VEY M.'!A1" xr:uid="{245C9C8A-9FB7-48BD-9631-3B9E37D19602}"/>
    <hyperlink ref="L220" r:id="rId36" location="'PLANTIN N.'!A1" xr:uid="{00C89259-4A89-461F-A401-CFE380643B8C}"/>
    <hyperlink ref="L221" r:id="rId37" location="'HABA P.'!A1" xr:uid="{C6A82E48-0523-4084-B273-183750D39EFE}"/>
    <hyperlink ref="L222" r:id="rId38" location="'RUAT S.'!A1" xr:uid="{BE9F0475-A697-4F8F-B722-6080D876C360}"/>
    <hyperlink ref="L223" r:id="rId39" location="'BOUTONNAT T.'!A1" xr:uid="{5198B547-0FE3-4E40-AB11-1B72864F4B58}"/>
    <hyperlink ref="L152" r:id="rId40" location="'ISSARTEL A.'!A1" xr:uid="{B73BE329-EA26-4A3E-AAB1-073A4B5A0A21}"/>
    <hyperlink ref="L153" r:id="rId41" location="'AURELLE A.'!A1" xr:uid="{A13E46AF-0112-4E81-AC59-82D8597EAACB}"/>
    <hyperlink ref="L154" r:id="rId42" location="'MALFRAIT A.'!A1" xr:uid="{74A3320E-19CA-4106-8A1A-11E54C5CBA3B}"/>
    <hyperlink ref="L155" r:id="rId43" location="'BOUCHET A.'!A1" xr:uid="{F770F949-8CBE-44F3-BDB5-97DB7FABF435}"/>
    <hyperlink ref="L156" r:id="rId44" location="'FAURE A.'!A1" xr:uid="{BCB061D0-72DE-4DD3-A6FD-F9503D82C2EB}"/>
    <hyperlink ref="L157" r:id="rId45" location="'LEMOS J.'!A1" xr:uid="{89C5C650-21BD-4AFE-BC22-AE53863208AC}"/>
    <hyperlink ref="L158" r:id="rId46" location="'LAURENT E.'!A1" xr:uid="{E57693D8-C272-4F14-9537-A599FD954D24}"/>
    <hyperlink ref="L159" r:id="rId47" location="'SCHNEIDER L.'!A1" xr:uid="{EA5DE054-704C-4D7B-B35D-C28B7560CD67}"/>
    <hyperlink ref="L160" r:id="rId48" location="'VEY M.'!A1" xr:uid="{4FDC45DC-9ECC-4CD6-8EB2-2B31E810A3B7}"/>
    <hyperlink ref="L161" r:id="rId49" location="'PLANTIN N.'!A1" xr:uid="{C78D9078-7065-4CF9-97D7-6ED9CB426599}"/>
    <hyperlink ref="L162" r:id="rId50" location="'HABA P.'!A1" xr:uid="{2C0100A1-AEBB-4E7B-B841-950DFA554541}"/>
    <hyperlink ref="L163" r:id="rId51" location="'RUAT S.'!A1" xr:uid="{873BB57A-B154-4BFE-8827-DBC6AFFF3E01}"/>
    <hyperlink ref="L164" r:id="rId52" location="'BOUTONNAT T.'!A1" xr:uid="{4F328487-B2BA-4F74-A090-F41F3DE24D76}"/>
  </hyperlinks>
  <pageMargins left="0.7" right="0.7" top="0.75" bottom="0.75" header="0.3" footer="0.3"/>
  <pageSetup paperSize="9" orientation="portrait" r:id="rId5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CBEB-AFBA-4901-9C75-5AD36B81992B}">
  <sheetPr codeName="Feuil5"/>
  <dimension ref="A1:W236"/>
  <sheetViews>
    <sheetView topLeftCell="A166" zoomScale="53" zoomScaleNormal="53" workbookViewId="0">
      <selection activeCell="I204" sqref="I204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>
      <c r="A1" s="78" t="s">
        <v>56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73" t="s">
        <v>45</v>
      </c>
      <c r="I15" s="74"/>
      <c r="J15" s="74"/>
      <c r="K15" s="74"/>
      <c r="L15" s="74"/>
      <c r="M15" s="75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73" t="s">
        <v>41</v>
      </c>
      <c r="I16" s="74"/>
      <c r="J16" s="74"/>
      <c r="K16" s="74"/>
      <c r="L16" s="74"/>
      <c r="M16" s="75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57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SUM(N70+N129+N188+#REF!+N246)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SUM(N71+N130+N189+#REF!+N247)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SUM(N72+N131+N190+#REF!+N248)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SUM(N73+N132+N191+#REF!+N249)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SUM(N74+N133+N192+#REF!+N250)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1"/>
        <v>0</v>
      </c>
      <c r="O75" s="35" t="e">
        <f>SUM(N75+N134+N193+#REF!+N251)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1"/>
        <v>0</v>
      </c>
      <c r="O76" s="35" t="e">
        <f>SUM(N76+N135+N194+#REF!+N252)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SUM(N77+N136+N195+#REF!+N253)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SUM(N78+N137+N196+#REF!+N254)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SUM(N79+N138+N197+#REF!+N255)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1"/>
        <v>0</v>
      </c>
      <c r="O80" s="35" t="e">
        <f>SUM(N80+N139+N198+#REF!+N256)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73" t="s">
        <v>44</v>
      </c>
      <c r="I81" s="74"/>
      <c r="J81" s="74"/>
      <c r="K81" s="74"/>
      <c r="L81" s="74"/>
      <c r="M81" s="75"/>
      <c r="N81" s="31">
        <f t="shared" si="1"/>
        <v>0</v>
      </c>
      <c r="O81" s="35" t="e">
        <f>SUM(N81+N140+N199+#REF!+N257)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SUM(N82+N141+N200+#REF!+N258)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SUM(N83+N142+N201+#REF!+N259)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1"/>
        <v>0</v>
      </c>
      <c r="O84" s="35" t="e">
        <f>SUM(N84+N143+N202+#REF!+N260)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SUM(I93,M155,M214,#REF!,M272)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SUM(I94,M156,M215,#REF!,M273)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SUM(I95,M157,M216,#REF!,M274)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SUM(I96,M158,M217,#REF!,M275)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SUM(I97,M159,M218,#REF!,M276)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SUM(I98,M160,M219,#REF!,M277)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SUM(I99,M161,M220,#REF!,M278)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SUM(I100,M162,M221,#REF!,M279)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SUM(I101,M163,M222,#REF!,M280)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SUM(I102,M164,M223,#REF!,M281)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SUM(I103,M165,M224,#REF!,M282)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SUM(I104,M166,M225,#REF!,M283)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SUM(I105,M167,M226,#REF!,M284)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58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SUM(N129+N188+#REF!+N246+N305)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SUM(N130+N189+#REF!+N247+N306)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SUM(N131+N190+#REF!+N248+N307)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SUM(N132+N191+#REF!+N249+N308)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2"/>
        <v>0</v>
      </c>
      <c r="O133" s="35" t="e">
        <f>SUM(N133+N192+#REF!+N250+N309)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SUM(N134+N193+#REF!+N251+N310)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73" t="s">
        <v>42</v>
      </c>
      <c r="I135" s="74"/>
      <c r="J135" s="74"/>
      <c r="K135" s="74"/>
      <c r="L135" s="74"/>
      <c r="M135" s="75"/>
      <c r="N135" s="31">
        <f t="shared" si="2"/>
        <v>0</v>
      </c>
      <c r="O135" s="35" t="e">
        <f>SUM(N135+N194+#REF!+N252+N311)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SUM(N136+N195+#REF!+N253+N312)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SUM(N137+N196+#REF!+N254+N313)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SUM(N138+N197+#REF!+N255+N314)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73" t="s">
        <v>40</v>
      </c>
      <c r="I139" s="74"/>
      <c r="J139" s="74"/>
      <c r="K139" s="74"/>
      <c r="L139" s="74"/>
      <c r="M139" s="75"/>
      <c r="N139" s="31">
        <f t="shared" si="2"/>
        <v>0</v>
      </c>
      <c r="O139" s="35" t="e">
        <f>SUM(N139+N198+#REF!+N256+N315)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SUM(N140+N199+#REF!+N257+N316)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SUM(N141+N200+#REF!+N258+N317)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SUM(N142+N201+#REF!+N259+N318)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2"/>
        <v>0</v>
      </c>
      <c r="O143" s="35" t="e">
        <f>SUM(N143+N202+#REF!+N260+N319)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SUM(I152,M214,#REF!,M272,M331)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SUM(I153,M215,#REF!,M273,M332)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SUM(I154,M216,#REF!,M274,M333)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SUM(I155,M217,#REF!,M275,M334)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SUM(I156,M218,#REF!,M276,M335)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SUM(I157,M219,#REF!,M277,M336)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SUM(I158,M220,#REF!,M278,M337)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SUM(I159,M221,#REF!,M279,M338)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SUM(I160,M222,#REF!,M280,M339)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SUM(I161,M223,#REF!,M281,M340)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SUM(I162,M224,#REF!,M282,M341)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SUM(I163,M225,#REF!,M283,M342)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SUM(I164,M226,#REF!,M284,M343)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59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SUM(N188+#REF!+N246+N305+N364)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SUM(N189+#REF!+N247+N306+N365)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SUM(N190+#REF!+N248+N307+N366)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SUM(N191+#REF!+N249+N308+N367)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73" t="s">
        <v>45</v>
      </c>
      <c r="I192" s="5"/>
      <c r="J192" s="74"/>
      <c r="K192" s="74"/>
      <c r="L192" s="74"/>
      <c r="M192" s="75"/>
      <c r="N192" s="31">
        <f t="shared" si="3"/>
        <v>0</v>
      </c>
      <c r="O192" s="35" t="e">
        <f>SUM(N192+#REF!+N250+N309+N368)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73" t="s">
        <v>41</v>
      </c>
      <c r="I193" s="5"/>
      <c r="J193" s="74"/>
      <c r="K193" s="74"/>
      <c r="L193" s="74"/>
      <c r="M193" s="75"/>
      <c r="N193" s="31">
        <f t="shared" si="3"/>
        <v>0</v>
      </c>
      <c r="O193" s="35" t="e">
        <f>SUM(N193+#REF!+N251+N310+N369)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SUM(N194+#REF!+N252+N311+N370)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SUM(N195+#REF!+N253+N312+N371)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SUM(N196+#REF!+N254+N313+N372)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SUM(N197+#REF!+N255+N314+N373)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SUM(N198+#REF!+N256+N315+N374)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SUM(N199+#REF!+N257+N316+N375)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SUM(N200+#REF!+N258+N317+N376)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SUM(N201+#REF!+N259+N318+N377)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3"/>
        <v>0</v>
      </c>
      <c r="O202" s="35" t="e">
        <f>SUM(N202+#REF!+N260+N319+N378)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SUM(I211,#REF!,M272,M331,M390)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SUM(I212,#REF!,M273,M332,M391)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SUM(I213,#REF!,M274,M333,M392)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SUM(I214,#REF!,M275,M334,M393)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SUM(I215,#REF!,M276,M335,M394)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SUM(I216,#REF!,M277,M336,M395)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SUM(I217,#REF!,M278,M337,M396)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SUM(I218,#REF!,M279,M338,M397)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SUM(I219,#REF!,M280,M339,M398)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SUM(I220,#REF!,M281,M340,M399)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SUM(I221,#REF!,M282,M341,M400)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SUM(I222,#REF!,M283,M342,M401)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SUM(I223,#REF!,M284,M343,M402)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144:M146 I187:M187 I128:M128 I69:M69 I10:M10 M26:M28" xr:uid="{133B7EFF-A854-42FC-9AE0-880DF9C64436}">
      <formula1>$Q$14:$Q$19</formula1>
    </dataValidation>
    <dataValidation type="list" showInputMessage="1" showErrorMessage="1" sqref="I129:M143 I70:M84 I11:M25 I188:M202" xr:uid="{3F2C7123-F37D-4CDB-BED5-C0245AC601C4}">
      <formula1>$Q$14:$Q$20</formula1>
    </dataValidation>
  </dataValidations>
  <hyperlinks>
    <hyperlink ref="L34" r:id="rId1" location="'ISSARTEL A.'!A1" xr:uid="{54E31A28-F209-4F44-A03F-5E0F185608D0}"/>
    <hyperlink ref="L35" r:id="rId2" location="'AURELLE A.'!A1" xr:uid="{3040D5ED-F5A5-4FDB-92D9-F890E6DD7228}"/>
    <hyperlink ref="L36" r:id="rId3" location="'MALFRAIT A.'!A1" xr:uid="{038E41A1-6FED-460B-B450-ECBA934562FC}"/>
    <hyperlink ref="L37" r:id="rId4" location="'BOUCHET A.'!A1" xr:uid="{D35F6864-73F4-4E46-A895-99B067D32CD9}"/>
    <hyperlink ref="L38" r:id="rId5" location="'FAURE A.'!A1" xr:uid="{05BE5772-38C8-469D-953F-97F57498C093}"/>
    <hyperlink ref="L39" r:id="rId6" location="'LEMOS J.'!A1" xr:uid="{49031E77-A8D4-46A4-A7C1-861660D9CE91}"/>
    <hyperlink ref="L40" r:id="rId7" location="'LAURENT E.'!A1" xr:uid="{1CA17CF4-29C5-4F13-ACA2-E9738FA1B49F}"/>
    <hyperlink ref="L41" r:id="rId8" location="'SCHNEIDER L.'!A1" xr:uid="{D37F4736-29EB-4A44-80CA-2ACE5D8E8B9F}"/>
    <hyperlink ref="L42" r:id="rId9" location="'VEY M.'!A1" xr:uid="{69329A84-0350-485F-B2A4-23F2FEF6D7E5}"/>
    <hyperlink ref="L43" r:id="rId10" location="'PLANTIN N.'!A1" xr:uid="{B7A36E45-D0A3-4985-A40F-22B461BD3049}"/>
    <hyperlink ref="L44" r:id="rId11" location="'HABA P.'!A1" xr:uid="{2444D42A-9A9B-478E-8EF3-F50719E0C76F}"/>
    <hyperlink ref="L45" r:id="rId12" location="'RUAT S.'!A1" xr:uid="{8F27C30A-C065-43E1-AAD5-D72FCB636ECE}"/>
    <hyperlink ref="L46" r:id="rId13" location="'BOUTONNAT T.'!A1" xr:uid="{CFF46CF2-A30C-4ED6-B47E-C8E411C6C9F8}"/>
    <hyperlink ref="L93" r:id="rId14" location="'ISSARTEL A.'!A1" xr:uid="{13DA48DA-E4A4-491E-A624-725BC428F978}"/>
    <hyperlink ref="L94" r:id="rId15" location="'AURELLE A.'!A1" xr:uid="{BC32C91D-5A6D-4C73-B7DF-93146B47D9A7}"/>
    <hyperlink ref="L95" r:id="rId16" location="'MALFRAIT A.'!A1" xr:uid="{D7ADC320-26D8-4D8D-AD1E-831F36AFCA83}"/>
    <hyperlink ref="L96" r:id="rId17" location="'BOUCHET A.'!A1" xr:uid="{EE93354D-957B-4DB3-B3B7-EB9B1E325245}"/>
    <hyperlink ref="L97" r:id="rId18" location="'FAURE A.'!A1" xr:uid="{51B947D3-F759-4EDB-AB6E-915AFEF3E64B}"/>
    <hyperlink ref="L98" r:id="rId19" location="'LEMOS J.'!A1" xr:uid="{E10E69AD-9FCB-422F-8E68-DC5D9C07776E}"/>
    <hyperlink ref="L99" r:id="rId20" location="'LAURENT E.'!A1" xr:uid="{97682571-5211-4CBF-B638-F2CAFD4DC7AF}"/>
    <hyperlink ref="L100" r:id="rId21" location="'SCHNEIDER L.'!A1" xr:uid="{1441E0A5-CAF6-439F-AA08-52C693D50508}"/>
    <hyperlink ref="L101" r:id="rId22" location="'VEY M.'!A1" xr:uid="{A115E5DF-FC64-4991-B16F-7C16D9E42FDB}"/>
    <hyperlink ref="L102" r:id="rId23" location="'PLANTIN N.'!A1" xr:uid="{11695059-98DC-4C64-9E77-0C7AD9E08C2C}"/>
    <hyperlink ref="L103" r:id="rId24" location="'HABA P.'!A1" xr:uid="{FC7700B0-B0C3-48AF-B61A-BE5768696591}"/>
    <hyperlink ref="L104" r:id="rId25" location="'RUAT S.'!A1" xr:uid="{1FE0A4AD-1A6D-4B46-A6DA-8BFF774D4BD8}"/>
    <hyperlink ref="L105" r:id="rId26" location="'BOUTONNAT T.'!A1" xr:uid="{C86A30B4-FD1B-40ED-B910-28483EDCCFBD}"/>
    <hyperlink ref="L211" r:id="rId27" location="'ISSARTEL A.'!A1" xr:uid="{29083A5E-351A-42FB-BD69-82ABE7AACC09}"/>
    <hyperlink ref="L212" r:id="rId28" location="'AURELLE A.'!A1" xr:uid="{7A55E826-94BB-40B2-9C78-06C353D3D59B}"/>
    <hyperlink ref="L213" r:id="rId29" location="'MALFRAIT A.'!A1" xr:uid="{B7C8EEB6-929B-494F-BA37-8EF0B89C81F2}"/>
    <hyperlink ref="L214" r:id="rId30" location="'BOUCHET A.'!A1" xr:uid="{62468A75-E19F-4354-A9FF-A011F9F7C942}"/>
    <hyperlink ref="L215" r:id="rId31" location="'FAURE A.'!A1" xr:uid="{2C13404C-EE9A-4057-84C0-04B17F0D4DCB}"/>
    <hyperlink ref="L216" r:id="rId32" location="'LEMOS J.'!A1" xr:uid="{06A4D368-A744-43DD-8BC4-5B1BFF0D4664}"/>
    <hyperlink ref="L217" r:id="rId33" location="'LAURENT E.'!A1" xr:uid="{8961DD2A-9B2B-4DC6-8059-AB12148DA741}"/>
    <hyperlink ref="L218" r:id="rId34" location="'SCHNEIDER L.'!A1" xr:uid="{C96604F3-4D3D-4BA6-A709-64BB7498BD8E}"/>
    <hyperlink ref="L219" r:id="rId35" location="'VEY M.'!A1" xr:uid="{A23ADA27-D11A-4C46-B72B-E7B9670A8B92}"/>
    <hyperlink ref="L220" r:id="rId36" location="'PLANTIN N.'!A1" xr:uid="{B696BCE7-DDEC-41A6-9EFE-6AE654C75C66}"/>
    <hyperlink ref="L221" r:id="rId37" location="'HABA P.'!A1" xr:uid="{EFACC7D5-F619-4B79-8996-F94485B7293A}"/>
    <hyperlink ref="L222" r:id="rId38" location="'RUAT S.'!A1" xr:uid="{134400A9-71DE-44A3-917A-38449F0A77EC}"/>
    <hyperlink ref="L223" r:id="rId39" location="'BOUTONNAT T.'!A1" xr:uid="{EC95A33F-51FC-4E1C-A395-265B4856FD7C}"/>
    <hyperlink ref="L152" r:id="rId40" location="'ISSARTEL A.'!A1" xr:uid="{8E7E9FC3-694F-47C9-B755-3A2028388DC3}"/>
    <hyperlink ref="L153" r:id="rId41" location="'AURELLE A.'!A1" xr:uid="{11EC3A49-6944-4671-81BF-0DD84566656D}"/>
    <hyperlink ref="L154" r:id="rId42" location="'MALFRAIT A.'!A1" xr:uid="{3D11026A-313C-4D4F-B33D-505F9C3DE741}"/>
    <hyperlink ref="L155" r:id="rId43" location="'BOUCHET A.'!A1" xr:uid="{7E6EAE56-1A36-49E1-B8BC-72D3105DE3F0}"/>
    <hyperlink ref="L156" r:id="rId44" location="'FAURE A.'!A1" xr:uid="{E424C3BC-EC5A-4114-B4FD-DB37FC17C33F}"/>
    <hyperlink ref="L157" r:id="rId45" location="'LEMOS J.'!A1" xr:uid="{14382D5F-232B-41F3-A703-259913190822}"/>
    <hyperlink ref="L158" r:id="rId46" location="'LAURENT E.'!A1" xr:uid="{2214BB95-9C01-4A4C-9976-218E257C07FB}"/>
    <hyperlink ref="L159" r:id="rId47" location="'SCHNEIDER L.'!A1" xr:uid="{2F34F23D-1D21-4D21-A80C-4D7F6698AAA2}"/>
    <hyperlink ref="L160" r:id="rId48" location="'VEY M.'!A1" xr:uid="{2436BF4B-74C2-4A53-9150-FF45DCA61FA1}"/>
    <hyperlink ref="L161" r:id="rId49" location="'PLANTIN N.'!A1" xr:uid="{76368894-0E92-4B8A-BE48-BC3B99383C05}"/>
    <hyperlink ref="L162" r:id="rId50" location="'HABA P.'!A1" xr:uid="{5FE12248-B8BB-430D-B608-55822A9B3036}"/>
    <hyperlink ref="L163" r:id="rId51" location="'RUAT S.'!A1" xr:uid="{4EE1F3F6-8027-4727-A72F-76D78854F0C4}"/>
    <hyperlink ref="L164" r:id="rId52" location="'BOUTONNAT T.'!A1" xr:uid="{D2250C73-7478-4D11-BE7E-84EE98B7D0E3}"/>
  </hyperlinks>
  <pageMargins left="0.7" right="0.7" top="0.75" bottom="0.75" header="0.3" footer="0.3"/>
  <pageSetup paperSize="9" orientation="portrait" r:id="rId5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A512C-7104-4017-B37F-1A2AF1B66396}">
  <sheetPr codeName="Feuil4"/>
  <dimension ref="A1:W236"/>
  <sheetViews>
    <sheetView topLeftCell="A171" zoomScale="53" zoomScaleNormal="53" workbookViewId="0">
      <selection activeCell="I233" sqref="I233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60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73" t="s">
        <v>44</v>
      </c>
      <c r="I22" s="74"/>
      <c r="J22" s="74"/>
      <c r="K22" s="74"/>
      <c r="L22" s="74"/>
      <c r="M22" s="75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61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SUM(N70+N129+N188+#REF!+N246)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SUM(N71+N130+N189+#REF!+N247)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SUM(N72+N131+N190+#REF!+N248)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SUM(N73+N132+N191+#REF!+N249)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SUM(N74+N133+N192+#REF!+N250)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73" t="s">
        <v>41</v>
      </c>
      <c r="I75" s="5"/>
      <c r="J75" s="74"/>
      <c r="K75" s="74"/>
      <c r="L75" s="74"/>
      <c r="M75" s="75"/>
      <c r="N75" s="31">
        <f t="shared" si="1"/>
        <v>0</v>
      </c>
      <c r="O75" s="35" t="e">
        <f>SUM(N75+N134+N193+#REF!+N251)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73" t="s">
        <v>42</v>
      </c>
      <c r="I76" s="74"/>
      <c r="J76" s="74"/>
      <c r="K76" s="74"/>
      <c r="L76" s="74"/>
      <c r="M76" s="75"/>
      <c r="N76" s="31">
        <f t="shared" si="1"/>
        <v>0</v>
      </c>
      <c r="O76" s="35" t="e">
        <f>SUM(N76+N135+N194+#REF!+N252)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SUM(N77+N136+N195+#REF!+N253)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SUM(N78+N137+N196+#REF!+N254)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SUM(N79+N138+N197+#REF!+N255)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73" t="s">
        <v>40</v>
      </c>
      <c r="I80" s="74"/>
      <c r="J80" s="74"/>
      <c r="K80" s="74"/>
      <c r="L80" s="74"/>
      <c r="M80" s="75"/>
      <c r="N80" s="31">
        <f t="shared" si="1"/>
        <v>0</v>
      </c>
      <c r="O80" s="35" t="e">
        <f>SUM(N80+N139+N198+#REF!+N256)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1"/>
        <v>0</v>
      </c>
      <c r="O81" s="35" t="e">
        <f>SUM(N81+N140+N199+#REF!+N257)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SUM(N82+N141+N200+#REF!+N258)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SUM(N83+N142+N201+#REF!+N259)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77"/>
      <c r="L84" s="77"/>
      <c r="M84" s="73"/>
      <c r="N84" s="31">
        <f t="shared" si="1"/>
        <v>0</v>
      </c>
      <c r="O84" s="35" t="e">
        <f>SUM(N84+N143+N202+#REF!+N260)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SUM(I93,M155,M214,#REF!,M272)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SUM(I94,M156,M215,#REF!,M273)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SUM(I95,M157,M216,#REF!,M274)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SUM(I96,M158,M217,#REF!,M275)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SUM(I97,M159,M218,#REF!,M276)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SUM(I98,M160,M219,#REF!,M277)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SUM(I99,M161,M220,#REF!,M278)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SUM(I100,M162,M221,#REF!,M279)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SUM(I101,M163,M222,#REF!,M280)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SUM(I102,M164,M223,#REF!,M281)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SUM(I103,M165,M224,#REF!,M282)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SUM(I104,M166,M225,#REF!,M283)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SUM(I105,M167,M226,#REF!,M284)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62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SUM(N129+N188+#REF!+N246+N305)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SUM(N130+N189+#REF!+N247+N306)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SUM(N131+N190+#REF!+N248+N307)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SUM(N132+N191+#REF!+N249+N308)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73" t="s">
        <v>45</v>
      </c>
      <c r="I133" s="5"/>
      <c r="J133" s="74"/>
      <c r="K133" s="74"/>
      <c r="L133" s="74"/>
      <c r="M133" s="75"/>
      <c r="N133" s="31">
        <f t="shared" si="2"/>
        <v>0</v>
      </c>
      <c r="O133" s="35" t="e">
        <f>SUM(N133+N192+#REF!+N250+N309)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SUM(N134+N193+#REF!+N251+N310)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2"/>
        <v>0</v>
      </c>
      <c r="O135" s="35" t="e">
        <f>SUM(N135+N194+#REF!+N252+N311)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SUM(N136+N195+#REF!+N253+N312)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SUM(N137+N196+#REF!+N254+N313)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SUM(N138+N197+#REF!+N255+N314)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2"/>
        <v>0</v>
      </c>
      <c r="O139" s="35" t="e">
        <f>SUM(N139+N198+#REF!+N256+N315)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SUM(N140+N199+#REF!+N257+N316)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SUM(N141+N200+#REF!+N258+N317)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SUM(N142+N201+#REF!+N259+N318)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53"/>
      <c r="J143" s="77"/>
      <c r="K143" s="53"/>
      <c r="L143" s="53"/>
      <c r="M143" s="35"/>
      <c r="N143" s="31">
        <f t="shared" si="2"/>
        <v>0</v>
      </c>
      <c r="O143" s="35" t="e">
        <f>SUM(N143+N202+#REF!+N260+N319)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SUM(I152,M214,#REF!,M272,M331)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SUM(I153,M215,#REF!,M273,M332)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SUM(I154,M216,#REF!,M274,M333)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SUM(I155,M217,#REF!,M275,M334)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SUM(I156,M218,#REF!,M276,M335)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SUM(I157,M219,#REF!,M277,M336)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SUM(I158,M220,#REF!,M278,M337)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SUM(I159,M221,#REF!,M279,M338)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SUM(I160,M222,#REF!,M280,M339)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SUM(I161,M223,#REF!,M281,M340)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SUM(I162,M224,#REF!,M282,M341)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SUM(I163,M225,#REF!,M283,M342)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SUM(I164,M226,#REF!,M284,M343)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63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SUM(N188+#REF!+N246+N305+N364)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SUM(N189+#REF!+N247+N306+N365)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SUM(N190+#REF!+N248+N307+N366)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SUM(N191+#REF!+N249+N308+N367)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3"/>
        <v>0</v>
      </c>
      <c r="O192" s="35" t="e">
        <f>SUM(N192+#REF!+N250+N309+N368)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3"/>
        <v>0</v>
      </c>
      <c r="O193" s="35" t="e">
        <f>SUM(N193+#REF!+N251+N310+N369)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SUM(N194+#REF!+N252+N311+N370)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SUM(N195+#REF!+N253+N312+N371)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SUM(N196+#REF!+N254+N313+N372)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SUM(N197+#REF!+N255+N314+N373)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SUM(N198+#REF!+N256+N315+N374)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SUM(N199+#REF!+N257+N316+N375)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SUM(N200+#REF!+N258+N317+N376)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SUM(N201+#REF!+N259+N318+N377)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3"/>
        <v>0</v>
      </c>
      <c r="O202" s="35" t="e">
        <f>SUM(N202+#REF!+N260+N319+N378)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SUM(I211,#REF!,M272,M331,M390)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SUM(I212,#REF!,M273,M332,M391)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SUM(I213,#REF!,M274,M333,M392)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SUM(I214,#REF!,M275,M334,M393)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SUM(I215,#REF!,M276,M335,M394)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SUM(I216,#REF!,M277,M336,M395)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SUM(I217,#REF!,M278,M337,M396)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SUM(I218,#REF!,M279,M338,M397)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SUM(I219,#REF!,M280,M339,M398)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SUM(I220,#REF!,M281,M340,M399)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SUM(I221,#REF!,M282,M341,M400)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SUM(I222,#REF!,M283,M342,M401)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SUM(I223,#REF!,M284,M343,M402)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144:M146 I187:M187 I128:M128 I69:M69 I10:M10 M26:M28" xr:uid="{87D1771A-AD46-499F-85EC-A71771513BCB}">
      <formula1>$Q$14:$Q$19</formula1>
    </dataValidation>
    <dataValidation type="list" showInputMessage="1" showErrorMessage="1" sqref="I188:M202 I129:M143 I70:M84 I11:M25" xr:uid="{03F0513A-FC51-420E-9FAB-F36FFE7DAF0F}">
      <formula1>$Q$14:$Q$20</formula1>
    </dataValidation>
  </dataValidations>
  <hyperlinks>
    <hyperlink ref="L34" r:id="rId1" location="'ISSARTEL A.'!A1" xr:uid="{7922DE4D-47AA-40C8-85F3-D03B215A9969}"/>
    <hyperlink ref="L35" r:id="rId2" location="'AURELLE A.'!A1" xr:uid="{EBB19BF4-EBFB-4FAE-A08E-0F54D64C7C3C}"/>
    <hyperlink ref="L36" r:id="rId3" location="'MALFRAIT A.'!A1" xr:uid="{9A9102B1-87CE-4D65-A192-B780334AA1E9}"/>
    <hyperlink ref="L37" r:id="rId4" location="'BOUCHET A.'!A1" xr:uid="{8E88BBFE-3C4E-4677-A283-74FFEF8AD0AC}"/>
    <hyperlink ref="L38" r:id="rId5" location="'FAURE A.'!A1" xr:uid="{0DCF1643-3096-44ED-B705-301C1A476024}"/>
    <hyperlink ref="L39" r:id="rId6" location="'LEMOS J.'!A1" xr:uid="{8F2E07C5-68B9-4253-9990-D9DCE7055170}"/>
    <hyperlink ref="L40" r:id="rId7" location="'LAURENT E.'!A1" xr:uid="{5C540A8E-DE6E-4289-BE9C-670322B40189}"/>
    <hyperlink ref="L41" r:id="rId8" location="'SCHNEIDER L.'!A1" xr:uid="{4EBC35A7-10B1-495D-8E5D-2E348A95CECA}"/>
    <hyperlink ref="L42" r:id="rId9" location="'VEY M.'!A1" xr:uid="{28FC1AE5-8EB6-4BE6-886C-DB6E18712066}"/>
    <hyperlink ref="L43" r:id="rId10" location="'PLANTIN N.'!A1" xr:uid="{06ED6AA7-C111-47E2-AD96-26E0E7144EFB}"/>
    <hyperlink ref="L44" r:id="rId11" location="'HABA P.'!A1" xr:uid="{F811C9EF-5D46-4814-98ED-BD248D733BDD}"/>
    <hyperlink ref="L45" r:id="rId12" location="'RUAT S.'!A1" xr:uid="{181BDCB0-E40C-461B-81F6-26DC81CC8400}"/>
    <hyperlink ref="L46" r:id="rId13" location="'BOUTONNAT T.'!A1" xr:uid="{C8BDFD32-B2FD-43AB-827F-1C065920BDC2}"/>
    <hyperlink ref="L93" r:id="rId14" location="'ISSARTEL A.'!A1" xr:uid="{275FB0E1-0D12-4C1A-A9FB-E0682990D9FC}"/>
    <hyperlink ref="L94" r:id="rId15" location="'AURELLE A.'!A1" xr:uid="{B7F719DA-3182-45B0-A5A1-B14FF2081140}"/>
    <hyperlink ref="L95" r:id="rId16" location="'MALFRAIT A.'!A1" xr:uid="{FA257070-50D0-4552-ACF4-810753EEEDBC}"/>
    <hyperlink ref="L96" r:id="rId17" location="'BOUCHET A.'!A1" xr:uid="{526DF35D-E77A-46F0-A79D-386BCD1C3F5F}"/>
    <hyperlink ref="L97" r:id="rId18" location="'FAURE A.'!A1" xr:uid="{23D63C4A-7823-415B-A58A-026FFA055E4D}"/>
    <hyperlink ref="L98" r:id="rId19" location="'LEMOS J.'!A1" xr:uid="{D5B0B749-1A5E-4440-9DF6-5BBDEA9210BE}"/>
    <hyperlink ref="L99" r:id="rId20" location="'LAURENT E.'!A1" xr:uid="{7DB6687A-9555-40EF-BFCA-45C703921E55}"/>
    <hyperlink ref="L100" r:id="rId21" location="'SCHNEIDER L.'!A1" xr:uid="{98C389EC-C8C1-4FC0-8FEA-9276DFE19EC4}"/>
    <hyperlink ref="L101" r:id="rId22" location="'VEY M.'!A1" xr:uid="{574669B2-5AE8-42BC-A619-68FC58D8A651}"/>
    <hyperlink ref="L102" r:id="rId23" location="'PLANTIN N.'!A1" xr:uid="{BDC7C85F-A133-4D80-B282-FCCA9F046BDA}"/>
    <hyperlink ref="L103" r:id="rId24" location="'HABA P.'!A1" xr:uid="{13491889-4651-4A31-BC82-912BEC61C2DE}"/>
    <hyperlink ref="L104" r:id="rId25" location="'RUAT S.'!A1" xr:uid="{B4A2FA50-BF02-4438-AF31-5BB73E519DC6}"/>
    <hyperlink ref="L105" r:id="rId26" location="'BOUTONNAT T.'!A1" xr:uid="{82BBDDC9-E098-4C46-BF1D-84498671A4D7}"/>
    <hyperlink ref="L211" r:id="rId27" location="'ISSARTEL A.'!A1" xr:uid="{21796A12-2A9B-4656-A0F1-2259BF1F6BBB}"/>
    <hyperlink ref="L212" r:id="rId28" location="'AURELLE A.'!A1" xr:uid="{8AD2AD1A-9E61-4C8C-8207-33BD1BBF0E12}"/>
    <hyperlink ref="L213" r:id="rId29" location="'MALFRAIT A.'!A1" xr:uid="{F1455A86-2F47-49B4-8094-114110D29E4B}"/>
    <hyperlink ref="L214" r:id="rId30" location="'BOUCHET A.'!A1" xr:uid="{9DB2658D-CA9B-4CBA-9B88-217D0E26CD04}"/>
    <hyperlink ref="L215" r:id="rId31" location="'FAURE A.'!A1" xr:uid="{B8603D1E-6E0D-4BDA-8646-A66FA1301876}"/>
    <hyperlink ref="L216" r:id="rId32" location="'LEMOS J.'!A1" xr:uid="{8CBF3883-B0EC-4535-B1C2-2AA01D3C0E81}"/>
    <hyperlink ref="L217" r:id="rId33" location="'LAURENT E.'!A1" xr:uid="{6E8A12F0-C066-4486-B7D3-DC2A28253B15}"/>
    <hyperlink ref="L218" r:id="rId34" location="'SCHNEIDER L.'!A1" xr:uid="{C27C506C-0A3D-4502-85BF-8F3296718007}"/>
    <hyperlink ref="L219" r:id="rId35" location="'VEY M.'!A1" xr:uid="{7B72EFDC-4327-46F7-BC9B-C85D4BA60F19}"/>
    <hyperlink ref="L220" r:id="rId36" location="'PLANTIN N.'!A1" xr:uid="{4A7412BE-B9D1-45A9-ABF5-A8CBD5083DAC}"/>
    <hyperlink ref="L221" r:id="rId37" location="'HABA P.'!A1" xr:uid="{10FDA366-6581-4314-9B82-4E7621907F50}"/>
    <hyperlink ref="L222" r:id="rId38" location="'RUAT S.'!A1" xr:uid="{1C1D1D99-D960-4D67-B1AD-DD58B7F3FF6B}"/>
    <hyperlink ref="L223" r:id="rId39" location="'BOUTONNAT T.'!A1" xr:uid="{9E3BDF04-C83E-47ED-B3AF-9B833AFF4D68}"/>
    <hyperlink ref="L152" r:id="rId40" location="'ISSARTEL A.'!A1" xr:uid="{5A843D77-F4DD-4411-B872-70BCD76721C6}"/>
    <hyperlink ref="L153" r:id="rId41" location="'AURELLE A.'!A1" xr:uid="{5B1F499C-3533-4F29-9CAF-5B835CB1C88F}"/>
    <hyperlink ref="L154" r:id="rId42" location="'MALFRAIT A.'!A1" xr:uid="{9960788B-F00C-4A5A-9335-C3E1B13451BE}"/>
    <hyperlink ref="L155" r:id="rId43" location="'BOUCHET A.'!A1" xr:uid="{831AA28B-9131-4984-B424-A9DE4BA34C30}"/>
    <hyperlink ref="L156" r:id="rId44" location="'FAURE A.'!A1" xr:uid="{928E5FF2-04CA-4397-A084-E8671D813281}"/>
    <hyperlink ref="L157" r:id="rId45" location="'LEMOS J.'!A1" xr:uid="{4D6C4EBB-83DC-4079-9E32-7FC834D0BD14}"/>
    <hyperlink ref="L158" r:id="rId46" location="'LAURENT E.'!A1" xr:uid="{33DBC259-C54E-44D1-B914-8DD5415D6A5D}"/>
    <hyperlink ref="L159" r:id="rId47" location="'SCHNEIDER L.'!A1" xr:uid="{C0AD6C37-9F3A-4115-AD91-007539FE6C52}"/>
    <hyperlink ref="L160" r:id="rId48" location="'VEY M.'!A1" xr:uid="{443C4A0D-DF2C-4A8C-838C-B725D1EF806B}"/>
    <hyperlink ref="L161" r:id="rId49" location="'PLANTIN N.'!A1" xr:uid="{C8BD3C61-B20F-4694-96FC-B4FB69A6DA85}"/>
    <hyperlink ref="L162" r:id="rId50" location="'HABA P.'!A1" xr:uid="{6DD44267-DA26-47F4-87FF-2C888ADF0EF5}"/>
    <hyperlink ref="L163" r:id="rId51" location="'RUAT S.'!A1" xr:uid="{D00AD700-304E-4677-8B34-C331A92DA7C6}"/>
    <hyperlink ref="L164" r:id="rId52" location="'BOUTONNAT T.'!A1" xr:uid="{AF223B97-A006-424D-8B68-931490C27753}"/>
  </hyperlinks>
  <pageMargins left="0.7" right="0.7" top="0.75" bottom="0.75" header="0.3" footer="0.3"/>
  <pageSetup paperSize="9" orientation="portrait" r:id="rId5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60A82-09B5-40B1-A1D2-CC3BC06BE4F8}">
  <sheetPr codeName="Feuil7"/>
  <dimension ref="A1:W295"/>
  <sheetViews>
    <sheetView topLeftCell="A262" zoomScale="53" zoomScaleNormal="53" workbookViewId="0">
      <selection activeCell="K36" sqref="K36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64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73" t="s">
        <v>44</v>
      </c>
      <c r="I22" s="74"/>
      <c r="J22" s="74"/>
      <c r="K22" s="74"/>
      <c r="L22" s="74"/>
      <c r="M22" s="75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53"/>
      <c r="J25" s="77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65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73" t="s">
        <v>42</v>
      </c>
      <c r="I76" s="74"/>
      <c r="J76" s="74"/>
      <c r="K76" s="74"/>
      <c r="L76" s="74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73" t="s">
        <v>40</v>
      </c>
      <c r="I80" s="74"/>
      <c r="J80" s="74"/>
      <c r="K80" s="74"/>
      <c r="L80" s="74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66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73" t="s">
        <v>45</v>
      </c>
      <c r="I133" s="74"/>
      <c r="J133" s="74"/>
      <c r="K133" s="74"/>
      <c r="L133" s="74"/>
      <c r="M133" s="75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73" t="s">
        <v>41</v>
      </c>
      <c r="I134" s="74"/>
      <c r="J134" s="74"/>
      <c r="K134" s="74"/>
      <c r="L134" s="74"/>
      <c r="M134" s="75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67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73" t="s">
        <v>44</v>
      </c>
      <c r="I199" s="74"/>
      <c r="J199" s="74"/>
      <c r="K199" s="74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 ht="15" customHeight="1">
      <c r="A237" s="78" t="s">
        <v>68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73" t="s">
        <v>42</v>
      </c>
      <c r="I253" s="74"/>
      <c r="J253" s="74"/>
      <c r="K253" s="74"/>
      <c r="L253" s="74"/>
      <c r="M253" s="75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73" t="s">
        <v>40</v>
      </c>
      <c r="I257" s="74"/>
      <c r="J257" s="74"/>
      <c r="K257" s="74"/>
      <c r="L257" s="74"/>
      <c r="M257" s="75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73" t="s">
        <v>103</v>
      </c>
      <c r="I261" s="77"/>
      <c r="J261" s="77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262:M264 I262:L266 M144:M146 I246:M246 I187:M187 I128:M128 I69:M69 I10:M10 M26:M28" xr:uid="{21EA116A-78A4-4C58-8DB7-3164047EC411}">
      <formula1>$Q$14:$Q$19</formula1>
    </dataValidation>
    <dataValidation type="list" showInputMessage="1" showErrorMessage="1" sqref="I188:M202 I129:M143 I11:M25 I70:M84 I247:M261" xr:uid="{966FB100-E1EE-4A6D-ABB2-E779DBE5D46A}">
      <formula1>$Q$14:$Q$20</formula1>
    </dataValidation>
  </dataValidations>
  <hyperlinks>
    <hyperlink ref="L34" r:id="rId1" location="'ISSARTEL A.'!A1" xr:uid="{4A715F24-A651-42BA-BA1D-1F8DADA9A28F}"/>
    <hyperlink ref="L35" r:id="rId2" location="'AURELLE A.'!A1" xr:uid="{41B25755-A7DF-4A22-A7C5-5B0560804B37}"/>
    <hyperlink ref="L36" r:id="rId3" location="'MALFRAIT A.'!A1" xr:uid="{E8339C55-6485-49A6-8ED0-E642909A0F1B}"/>
    <hyperlink ref="L37" r:id="rId4" location="'BOUCHET A.'!A1" xr:uid="{E217E20B-3480-436D-AC04-0CBA7FEF1EF4}"/>
    <hyperlink ref="L38" r:id="rId5" location="'FAURE A.'!A1" xr:uid="{9A9E5862-904D-4F61-A61A-DB267F3EAE00}"/>
    <hyperlink ref="L39" r:id="rId6" location="'LEMOS J.'!A1" xr:uid="{8E2D130D-518F-4742-B0FF-F97F32A72F8C}"/>
    <hyperlink ref="L40" r:id="rId7" location="'LAURENT E.'!A1" xr:uid="{71BBD6AF-DEB1-4F64-BD7E-CD891B1CCBE7}"/>
    <hyperlink ref="L41" r:id="rId8" location="'SCHNEIDER L.'!A1" xr:uid="{EC1E094B-181A-4AA3-9914-971AAAF36D27}"/>
    <hyperlink ref="L42" r:id="rId9" location="'VEY M.'!A1" xr:uid="{879FC5B3-0983-4A3A-AD6C-827B1838DC5D}"/>
    <hyperlink ref="L43" r:id="rId10" location="'PLANTIN N.'!A1" xr:uid="{9C8B50F7-D27F-402C-BDB8-F5480FD75C2A}"/>
    <hyperlink ref="L44" r:id="rId11" location="'HABA P.'!A1" xr:uid="{ED512B98-2181-4841-9A43-52397D155723}"/>
    <hyperlink ref="L45" r:id="rId12" location="'RUAT S.'!A1" xr:uid="{507C749C-4AD9-4C30-8242-5DF87C3009BC}"/>
    <hyperlink ref="L46" r:id="rId13" location="'BOUTONNAT T.'!A1" xr:uid="{AFF53758-43F5-41CA-A9B5-FB8116DE6655}"/>
    <hyperlink ref="L93" r:id="rId14" location="'ISSARTEL A.'!A1" xr:uid="{F98BC58E-144E-4A10-B046-A41E6AA39087}"/>
    <hyperlink ref="L94" r:id="rId15" location="'AURELLE A.'!A1" xr:uid="{79197FBC-A900-4D11-8841-32E4E8C00C36}"/>
    <hyperlink ref="L95" r:id="rId16" location="'MALFRAIT A.'!A1" xr:uid="{558AEDA9-3C8E-491C-A66C-10ABDD5F02FA}"/>
    <hyperlink ref="L96" r:id="rId17" location="'BOUCHET A.'!A1" xr:uid="{5A690A0C-2C21-4330-AC9D-06CD189EAC15}"/>
    <hyperlink ref="L97" r:id="rId18" location="'FAURE A.'!A1" xr:uid="{27F73EC4-A924-44BE-B377-08BA3B2C57A8}"/>
    <hyperlink ref="L98" r:id="rId19" location="'LEMOS J.'!A1" xr:uid="{CB41672E-5C59-4D69-AF3E-A5528611EDE8}"/>
    <hyperlink ref="L99" r:id="rId20" location="'LAURENT E.'!A1" xr:uid="{9E069656-E81F-41EB-B3D3-F8015D27DA81}"/>
    <hyperlink ref="L100" r:id="rId21" location="'SCHNEIDER L.'!A1" xr:uid="{F3591917-1B1A-422F-89C2-98ED49CE6605}"/>
    <hyperlink ref="L101" r:id="rId22" location="'VEY M.'!A1" xr:uid="{040DCB81-FFA1-4A9C-AFF3-B38B75F278BE}"/>
    <hyperlink ref="L102" r:id="rId23" location="'PLANTIN N.'!A1" xr:uid="{C559395B-B4F3-45B8-BF0E-B81C788E8E9F}"/>
    <hyperlink ref="L103" r:id="rId24" location="'HABA P.'!A1" xr:uid="{4D213F27-D661-49F8-9140-B462481C5790}"/>
    <hyperlink ref="L104" r:id="rId25" location="'RUAT S.'!A1" xr:uid="{2C7D3AB4-4774-433C-9296-3C68114691D4}"/>
    <hyperlink ref="L105" r:id="rId26" location="'BOUTONNAT T.'!A1" xr:uid="{63739631-F93B-4A1E-92E3-F2C21EE5C173}"/>
    <hyperlink ref="L270" r:id="rId27" location="'ISSARTEL A.'!A1" xr:uid="{0AB1FD6F-45C9-497E-AF84-982E5768D0D5}"/>
    <hyperlink ref="L271" r:id="rId28" location="'AURELLE A.'!A1" xr:uid="{33A40848-04B5-494F-AEE7-40F411548CDC}"/>
    <hyperlink ref="L272" r:id="rId29" location="'MALFRAIT A.'!A1" xr:uid="{924C87FB-E7BA-4713-B34D-4BAEF9448FFF}"/>
    <hyperlink ref="L273" r:id="rId30" location="'BOUCHET A.'!A1" xr:uid="{CA85028A-E3AB-4839-9875-4376A41426B5}"/>
    <hyperlink ref="L274" r:id="rId31" location="'FAURE A.'!A1" xr:uid="{E5B7AFA5-CED6-4325-A00E-464EAB262A96}"/>
    <hyperlink ref="L275" r:id="rId32" location="'LEMOS J.'!A1" xr:uid="{2720CECF-1AE3-4C53-A679-83D222D0BF8B}"/>
    <hyperlink ref="L276" r:id="rId33" location="'LAURENT E.'!A1" xr:uid="{868CC2E6-603B-4F8F-A4E1-17C48AC3E49D}"/>
    <hyperlink ref="L277" r:id="rId34" location="'SCHNEIDER L.'!A1" xr:uid="{3202C939-44A5-4641-A300-AE453B2B9ABB}"/>
    <hyperlink ref="L278" r:id="rId35" location="'VEY M.'!A1" xr:uid="{745AEC22-4070-4975-8A2A-56C5E2C08DAB}"/>
    <hyperlink ref="L279" r:id="rId36" location="'PLANTIN N.'!A1" xr:uid="{90F424E7-9A79-460C-B856-3F73ECF7FA82}"/>
    <hyperlink ref="L280" r:id="rId37" location="'HABA P.'!A1" xr:uid="{D7EEAD8B-493B-43C4-B776-D0F1603DFD00}"/>
    <hyperlink ref="L281" r:id="rId38" location="'RUAT S.'!A1" xr:uid="{1A03F8BB-B7DC-4E1A-8F88-037C1E66FECD}"/>
    <hyperlink ref="L282" r:id="rId39" location="'BOUTONNAT T.'!A1" xr:uid="{8407E5BE-6171-4A7C-890D-296F7B2BF978}"/>
    <hyperlink ref="L211" r:id="rId40" location="'ISSARTEL A.'!A1" xr:uid="{79564439-9581-4F1A-B029-18D9F3B78C62}"/>
    <hyperlink ref="L212" r:id="rId41" location="'AURELLE A.'!A1" xr:uid="{F88D0D8F-248B-463C-A3DE-A3D761C10E55}"/>
    <hyperlink ref="L213" r:id="rId42" location="'MALFRAIT A.'!A1" xr:uid="{8A2D61AE-C73F-4AD4-9F33-90240DC9A3BA}"/>
    <hyperlink ref="L214" r:id="rId43" location="'BOUCHET A.'!A1" xr:uid="{A61E4AFA-04CF-401B-AC38-720054278F20}"/>
    <hyperlink ref="L215" r:id="rId44" location="'FAURE A.'!A1" xr:uid="{21560F2A-1F33-4512-9DC8-212EFA793629}"/>
    <hyperlink ref="L216" r:id="rId45" location="'LEMOS J.'!A1" xr:uid="{9E591813-A5E3-48FF-BDCF-0C315980F62D}"/>
    <hyperlink ref="L217" r:id="rId46" location="'LAURENT E.'!A1" xr:uid="{87F41B90-5CB4-4806-9D81-EE6A24551362}"/>
    <hyperlink ref="L218" r:id="rId47" location="'SCHNEIDER L.'!A1" xr:uid="{AEDA2ABF-A6E7-4D33-9D9D-91784D646CDE}"/>
    <hyperlink ref="L219" r:id="rId48" location="'VEY M.'!A1" xr:uid="{7B65C670-148D-4AB7-825B-A3588DC84671}"/>
    <hyperlink ref="L220" r:id="rId49" location="'PLANTIN N.'!A1" xr:uid="{5727DE50-3059-4A8F-953F-2F9D3948DFB1}"/>
    <hyperlink ref="L221" r:id="rId50" location="'HABA P.'!A1" xr:uid="{90AE0B65-5D12-4AD6-A2C2-C83BACF490F7}"/>
    <hyperlink ref="L222" r:id="rId51" location="'RUAT S.'!A1" xr:uid="{7FEBC57E-4E71-44BD-8306-E830E29BEC74}"/>
    <hyperlink ref="L223" r:id="rId52" location="'BOUTONNAT T.'!A1" xr:uid="{09114434-2C34-4556-B3AE-9E067671E8AE}"/>
    <hyperlink ref="L152" r:id="rId53" location="'ISSARTEL A.'!A1" xr:uid="{17EEEC7A-47D8-49F8-861E-53BBD11525F9}"/>
    <hyperlink ref="L153" r:id="rId54" location="'AURELLE A.'!A1" xr:uid="{66F699A5-BC88-4F23-9BB8-932A4F8EFEA9}"/>
    <hyperlink ref="L154" r:id="rId55" location="'MALFRAIT A.'!A1" xr:uid="{43EC04F6-426F-433C-91FD-16C20069DFAD}"/>
    <hyperlink ref="L155" r:id="rId56" location="'BOUCHET A.'!A1" xr:uid="{B40A48A6-6FF1-4658-BE63-9516DB2EEF36}"/>
    <hyperlink ref="L156" r:id="rId57" location="'FAURE A.'!A1" xr:uid="{F7D54F2F-F82C-47CF-879B-218790008C0C}"/>
    <hyperlink ref="L157" r:id="rId58" location="'LEMOS J.'!A1" xr:uid="{38EDDB63-276E-4CC1-8D52-DB4B960CD4B4}"/>
    <hyperlink ref="L158" r:id="rId59" location="'LAURENT E.'!A1" xr:uid="{C62BB6E6-CEA1-4783-909D-876C2CCA82D7}"/>
    <hyperlink ref="L159" r:id="rId60" location="'SCHNEIDER L.'!A1" xr:uid="{FA6EED9C-42F9-4DDE-8300-C21D58009794}"/>
    <hyperlink ref="L160" r:id="rId61" location="'VEY M.'!A1" xr:uid="{2E8790D3-564F-488B-87C8-55D539972841}"/>
    <hyperlink ref="L161" r:id="rId62" location="'PLANTIN N.'!A1" xr:uid="{E196974F-9095-4C5B-827C-4275C6979E3D}"/>
    <hyperlink ref="L162" r:id="rId63" location="'HABA P.'!A1" xr:uid="{2E496F6F-3139-47DC-B188-ADA4B1038E82}"/>
    <hyperlink ref="L163" r:id="rId64" location="'RUAT S.'!A1" xr:uid="{A8BA49CD-3DE7-42F0-8255-E585073CB1AE}"/>
    <hyperlink ref="L164" r:id="rId65" location="'BOUTONNAT T.'!A1" xr:uid="{8C6AA680-4240-4D7E-9D4A-2FCAC8954D2D}"/>
  </hyperlinks>
  <pageMargins left="0.7" right="0.7" top="0.75" bottom="0.75" header="0.3" footer="0.3"/>
  <pageSetup paperSize="9" orientation="portrait" r:id="rId6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542B7-B1B7-41F2-BDFB-2D48ABA887E5}">
  <sheetPr codeName="Feuil8"/>
  <dimension ref="A1:W295"/>
  <sheetViews>
    <sheetView topLeftCell="A256" zoomScale="53" zoomScaleNormal="53" workbookViewId="0">
      <selection activeCell="I265" sqref="I265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73" t="s">
        <v>45</v>
      </c>
      <c r="I15" s="5"/>
      <c r="J15" s="74"/>
      <c r="K15" s="74"/>
      <c r="L15" s="74"/>
      <c r="M15" s="75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73" t="s">
        <v>41</v>
      </c>
      <c r="I16" s="5"/>
      <c r="J16" s="74"/>
      <c r="K16" s="74"/>
      <c r="L16" s="74"/>
      <c r="M16" s="75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71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73" t="s">
        <v>44</v>
      </c>
      <c r="I81" s="74"/>
      <c r="J81" s="74"/>
      <c r="K81" s="74"/>
      <c r="L81" s="74"/>
      <c r="M81" s="75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72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73" t="s">
        <v>40</v>
      </c>
      <c r="I139" s="74"/>
      <c r="J139" s="74"/>
      <c r="K139" s="74"/>
      <c r="L139" s="74"/>
      <c r="M139" s="75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73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 ht="15" customHeight="1">
      <c r="A237" s="78" t="s">
        <v>74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36" t="s">
        <v>42</v>
      </c>
      <c r="I253" s="5"/>
      <c r="J253" s="5"/>
      <c r="K253" s="5"/>
      <c r="L253" s="5"/>
      <c r="M253" s="32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36" t="s">
        <v>40</v>
      </c>
      <c r="I257" s="5"/>
      <c r="J257" s="5"/>
      <c r="K257" s="5"/>
      <c r="L257" s="5"/>
      <c r="M257" s="32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73" t="s">
        <v>103</v>
      </c>
      <c r="I261" s="77"/>
      <c r="J261" s="77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262:M264 I262:L266 M144:M146 I246:M246 I187:M187 I128:M128 I69:M69 I10:M10 M26:M28" xr:uid="{218B73CF-2A82-4502-9D96-DF4B9B8444B9}">
      <formula1>$Q$14:$Q$19</formula1>
    </dataValidation>
    <dataValidation type="list" showInputMessage="1" showErrorMessage="1" sqref="I188:M202 I129:M143 I70:M84 I11:M25 I247:M261" xr:uid="{FEAD0505-5620-466A-95BC-0BC116A3F4DF}">
      <formula1>$Q$14:$Q$20</formula1>
    </dataValidation>
  </dataValidations>
  <hyperlinks>
    <hyperlink ref="L34" r:id="rId1" location="'ISSARTEL A.'!A1" xr:uid="{CC939E29-7658-4F00-9DA0-BEDB7BE63F00}"/>
    <hyperlink ref="L35" r:id="rId2" location="'AURELLE A.'!A1" xr:uid="{F2CA1FE8-D557-4B74-8947-2E0024C543C1}"/>
    <hyperlink ref="L36" r:id="rId3" location="'MALFRAIT A.'!A1" xr:uid="{0C4B54A2-2BEA-4A50-9BF8-060643A5979D}"/>
    <hyperlink ref="L37" r:id="rId4" location="'BOUCHET A.'!A1" xr:uid="{44D850BD-6C40-4167-AE8F-E60FB9CB7F83}"/>
    <hyperlink ref="L38" r:id="rId5" location="'FAURE A.'!A1" xr:uid="{85FAFA48-E828-4D98-BEB7-1F40BF8007EF}"/>
    <hyperlink ref="L39" r:id="rId6" location="'LEMOS J.'!A1" xr:uid="{A38DE971-1A48-4881-9DF0-5CA2EE7D65BD}"/>
    <hyperlink ref="L40" r:id="rId7" location="'LAURENT E.'!A1" xr:uid="{1C401B5D-D3ED-4B2E-8937-B5133FBF5F79}"/>
    <hyperlink ref="L41" r:id="rId8" location="'SCHNEIDER L.'!A1" xr:uid="{06631A5E-72F1-40EA-ADD0-3BB4ABCD9197}"/>
    <hyperlink ref="L42" r:id="rId9" location="'VEY M.'!A1" xr:uid="{36E975C3-C2AA-45DA-86CF-41CC961354EC}"/>
    <hyperlink ref="L43" r:id="rId10" location="'PLANTIN N.'!A1" xr:uid="{11C836F2-BF6B-41A2-BCAA-DDD9DCE65E29}"/>
    <hyperlink ref="L44" r:id="rId11" location="'HABA P.'!A1" xr:uid="{0ABD62B6-E66F-4AC4-9A38-E6D0E95853AB}"/>
    <hyperlink ref="L45" r:id="rId12" location="'RUAT S.'!A1" xr:uid="{87C97F11-442F-4079-A18F-BB5455281A80}"/>
    <hyperlink ref="L46" r:id="rId13" location="'BOUTONNAT T.'!A1" xr:uid="{0E2D1DB3-C7EE-4B03-AE26-D68F49A58E86}"/>
    <hyperlink ref="L93" r:id="rId14" location="'ISSARTEL A.'!A1" xr:uid="{06D186B8-24E6-43C0-879F-D4B2F46A1B33}"/>
    <hyperlink ref="L94" r:id="rId15" location="'AURELLE A.'!A1" xr:uid="{A23D4FA1-3982-44D9-829C-2C89F136A9CA}"/>
    <hyperlink ref="L95" r:id="rId16" location="'MALFRAIT A.'!A1" xr:uid="{E5409437-B962-44FA-9857-3FA74C18B15F}"/>
    <hyperlink ref="L96" r:id="rId17" location="'BOUCHET A.'!A1" xr:uid="{3403D55F-AA9A-431C-A4C9-A11055E30E61}"/>
    <hyperlink ref="L97" r:id="rId18" location="'FAURE A.'!A1" xr:uid="{A53702CF-2CE3-4DEF-A2D8-15D8E29E4F9C}"/>
    <hyperlink ref="L98" r:id="rId19" location="'LEMOS J.'!A1" xr:uid="{20B5D8C9-A2AB-4F29-A488-50001FD716D4}"/>
    <hyperlink ref="L99" r:id="rId20" location="'LAURENT E.'!A1" xr:uid="{0DFB2314-DA8C-4661-A5CE-8BCC568CBB15}"/>
    <hyperlink ref="L100" r:id="rId21" location="'SCHNEIDER L.'!A1" xr:uid="{FBDE73EE-296D-4DC7-BC8A-33BB7C33C832}"/>
    <hyperlink ref="L101" r:id="rId22" location="'VEY M.'!A1" xr:uid="{7A9465F0-4406-4DF4-BC2F-935A57189D38}"/>
    <hyperlink ref="L102" r:id="rId23" location="'PLANTIN N.'!A1" xr:uid="{8ACE3647-70DA-4DB4-A5EF-467C87DA2388}"/>
    <hyperlink ref="L103" r:id="rId24" location="'HABA P.'!A1" xr:uid="{33BAAC6C-D020-4DA9-9478-7FD4700562C0}"/>
    <hyperlink ref="L104" r:id="rId25" location="'RUAT S.'!A1" xr:uid="{083164B7-CDB5-40E6-9C0E-16DCB72BAFF2}"/>
    <hyperlink ref="L105" r:id="rId26" location="'BOUTONNAT T.'!A1" xr:uid="{28E168D7-DE72-40BF-9D7D-B8C314DB8CAC}"/>
    <hyperlink ref="L270" r:id="rId27" location="'ISSARTEL A.'!A1" xr:uid="{DBDF7E14-083F-4E8B-84F8-49B7087287A7}"/>
    <hyperlink ref="L271" r:id="rId28" location="'AURELLE A.'!A1" xr:uid="{D6F2837A-0BA2-4359-BCAF-EA0329CED45E}"/>
    <hyperlink ref="L272" r:id="rId29" location="'MALFRAIT A.'!A1" xr:uid="{A34EF0AF-D844-453B-8C02-5CAA1A1277D0}"/>
    <hyperlink ref="L273" r:id="rId30" location="'BOUCHET A.'!A1" xr:uid="{89AA40B4-C27D-4024-8DB7-034822C4B26D}"/>
    <hyperlink ref="L274" r:id="rId31" location="'FAURE A.'!A1" xr:uid="{81B3CF66-2DB7-4DCD-911D-3859D7EBDC67}"/>
    <hyperlink ref="L275" r:id="rId32" location="'LEMOS J.'!A1" xr:uid="{0A42A348-1F3E-4B02-A689-51F521E2D7DB}"/>
    <hyperlink ref="L276" r:id="rId33" location="'LAURENT E.'!A1" xr:uid="{AA1CE8D2-D8E8-4ABB-A035-6010425CEA41}"/>
    <hyperlink ref="L277" r:id="rId34" location="'SCHNEIDER L.'!A1" xr:uid="{F1FB3DDB-E134-4403-AE28-34E6FE76B8F7}"/>
    <hyperlink ref="L278" r:id="rId35" location="'VEY M.'!A1" xr:uid="{945D756B-161C-4F7B-A7D2-1C25B892F4A6}"/>
    <hyperlink ref="L279" r:id="rId36" location="'PLANTIN N.'!A1" xr:uid="{A1CD3156-B249-47FE-9CA0-6730BE0234BA}"/>
    <hyperlink ref="L280" r:id="rId37" location="'HABA P.'!A1" xr:uid="{6FF9A4D8-8DDA-45AB-9951-62CBDAA8B110}"/>
    <hyperlink ref="L281" r:id="rId38" location="'RUAT S.'!A1" xr:uid="{8F9E1EA2-3038-4C97-A516-A3943FB4345F}"/>
    <hyperlink ref="L282" r:id="rId39" location="'BOUTONNAT T.'!A1" xr:uid="{7BE44656-83B2-4F06-A785-1A12A60D2F1E}"/>
    <hyperlink ref="L211" r:id="rId40" location="'ISSARTEL A.'!A1" xr:uid="{6E67C5BA-9E4F-401F-A5BD-5AA70FB22DB9}"/>
    <hyperlink ref="L212" r:id="rId41" location="'AURELLE A.'!A1" xr:uid="{6696B106-BBB4-420D-BC58-E8053743F321}"/>
    <hyperlink ref="L213" r:id="rId42" location="'MALFRAIT A.'!A1" xr:uid="{A14284A9-D946-4ABC-9F14-16D78E981607}"/>
    <hyperlink ref="L214" r:id="rId43" location="'BOUCHET A.'!A1" xr:uid="{3F58BB8F-A1EA-4817-8CA8-B08F34A51386}"/>
    <hyperlink ref="L215" r:id="rId44" location="'FAURE A.'!A1" xr:uid="{045B5B81-B255-4FDC-A62D-ECC62CF74F0E}"/>
    <hyperlink ref="L216" r:id="rId45" location="'LEMOS J.'!A1" xr:uid="{702CFA57-2CEB-4B15-90BE-3F4155863D90}"/>
    <hyperlink ref="L217" r:id="rId46" location="'LAURENT E.'!A1" xr:uid="{6A8300BD-6CF5-4E91-B062-646281AAC89D}"/>
    <hyperlink ref="L218" r:id="rId47" location="'SCHNEIDER L.'!A1" xr:uid="{E103BCC0-1FEC-4342-B90B-749BE2260BD0}"/>
    <hyperlink ref="L219" r:id="rId48" location="'VEY M.'!A1" xr:uid="{9AB6BDFE-55B1-40BE-BAAF-DD46A65DAEBB}"/>
    <hyperlink ref="L220" r:id="rId49" location="'PLANTIN N.'!A1" xr:uid="{AE1C3804-720C-4330-B388-9C7592DFCB35}"/>
    <hyperlink ref="L221" r:id="rId50" location="'HABA P.'!A1" xr:uid="{A6A1AF3C-5BB3-411D-9C71-4A4D9730E3F2}"/>
    <hyperlink ref="L222" r:id="rId51" location="'RUAT S.'!A1" xr:uid="{6B10E475-AD4D-4C38-8404-A9922BD4CD18}"/>
    <hyperlink ref="L223" r:id="rId52" location="'BOUTONNAT T.'!A1" xr:uid="{8E0363FE-3339-4179-AA7B-692A4FA86868}"/>
    <hyperlink ref="L152" r:id="rId53" location="'ISSARTEL A.'!A1" xr:uid="{1BA1B353-9008-4016-8FA7-CD10C9C9E945}"/>
    <hyperlink ref="L153" r:id="rId54" location="'AURELLE A.'!A1" xr:uid="{5677F2E1-4D3F-492C-BDB9-3922D2E13A18}"/>
    <hyperlink ref="L154" r:id="rId55" location="'MALFRAIT A.'!A1" xr:uid="{FA313ECF-DC89-44CF-BA85-0C4D6CF1C473}"/>
    <hyperlink ref="L155" r:id="rId56" location="'BOUCHET A.'!A1" xr:uid="{8C40A747-0EFD-4F15-B05F-04387775C85D}"/>
    <hyperlink ref="L156" r:id="rId57" location="'FAURE A.'!A1" xr:uid="{84F92DDF-B0B1-4541-83BB-F986CEF3D804}"/>
    <hyperlink ref="L157" r:id="rId58" location="'LEMOS J.'!A1" xr:uid="{93B64CD4-2EC0-4D21-91F3-7D58D8BC82E6}"/>
    <hyperlink ref="L158" r:id="rId59" location="'LAURENT E.'!A1" xr:uid="{AAB6D8E8-B8B7-4875-BEDC-0C20A4D94DB7}"/>
    <hyperlink ref="L159" r:id="rId60" location="'SCHNEIDER L.'!A1" xr:uid="{88653DD8-61D4-417F-A6D1-70FDCD9CEEDF}"/>
    <hyperlink ref="L160" r:id="rId61" location="'VEY M.'!A1" xr:uid="{72FA8B5A-113F-4A50-A8DA-81D228299ABB}"/>
    <hyperlink ref="L161" r:id="rId62" location="'PLANTIN N.'!A1" xr:uid="{57B971A6-CC8C-4BFC-A7D6-7B035D41A414}"/>
    <hyperlink ref="L162" r:id="rId63" location="'HABA P.'!A1" xr:uid="{FB3DF2AD-7391-43EF-A278-81378E341793}"/>
    <hyperlink ref="L163" r:id="rId64" location="'RUAT S.'!A1" xr:uid="{8521849E-C0E3-44E4-AADB-90DBC13E88E5}"/>
    <hyperlink ref="L164" r:id="rId65" location="'BOUTONNAT T.'!A1" xr:uid="{A9FA2E79-552F-4D21-A2D5-B1943F0281B5}"/>
  </hyperlinks>
  <pageMargins left="0.7" right="0.7" top="0.75" bottom="0.75" header="0.3" footer="0.3"/>
  <pageSetup paperSize="9" orientation="portrait" r:id="rId6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E3E3-7966-403F-AF23-C321692854FB}">
  <sheetPr codeName="Feuil9"/>
  <dimension ref="A1:W295"/>
  <sheetViews>
    <sheetView zoomScale="53" zoomScaleNormal="53" workbookViewId="0">
      <selection activeCell="K36" sqref="K36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75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35"/>
      <c r="I25" s="53"/>
      <c r="J25" s="53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76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35"/>
      <c r="I84" s="53"/>
      <c r="J84" s="53"/>
      <c r="K84" s="53"/>
      <c r="L84" s="53"/>
      <c r="M84" s="35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77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35"/>
      <c r="I143" s="53"/>
      <c r="J143" s="53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78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>
      <c r="A237" s="78" t="s">
        <v>79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36" t="s">
        <v>42</v>
      </c>
      <c r="I253" s="5"/>
      <c r="J253" s="5"/>
      <c r="K253" s="5"/>
      <c r="L253" s="5"/>
      <c r="M253" s="32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36" t="s">
        <v>40</v>
      </c>
      <c r="I257" s="5"/>
      <c r="J257" s="5"/>
      <c r="K257" s="5"/>
      <c r="L257" s="5"/>
      <c r="M257" s="32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35"/>
      <c r="I261" s="53"/>
      <c r="J261" s="53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I262:L266 I203:L207 M262:M264 M203:M205 M144:M146 I187:M187 I246:M246 I128:M128 I69:M69 I10:M10 M26:M28" xr:uid="{F6ACED85-C25A-412F-9FA8-E64B7D816433}">
      <formula1>$Q$14:$Q$19</formula1>
    </dataValidation>
    <dataValidation type="list" showInputMessage="1" showErrorMessage="1" sqref="I188:M202 I247:M261 I129:M143 I70:M84 I11:M25" xr:uid="{B84EE8AC-DDC8-4B96-B198-33B47841CA02}">
      <formula1>$Q$14:$Q$20</formula1>
    </dataValidation>
  </dataValidations>
  <hyperlinks>
    <hyperlink ref="L34" r:id="rId1" location="'ISSARTEL A.'!A1" xr:uid="{898C2390-E304-4E1D-829F-EE5EDB8F3842}"/>
    <hyperlink ref="L35" r:id="rId2" location="'AURELLE A.'!A1" xr:uid="{FCC0E6AF-3D15-4641-8563-C963A11CDD45}"/>
    <hyperlink ref="L36" r:id="rId3" location="'MALFRAIT A.'!A1" xr:uid="{8BEA53CE-8720-4637-B218-2F736BA03450}"/>
    <hyperlink ref="L37" r:id="rId4" location="'BOUCHET A.'!A1" xr:uid="{F042DA64-BC08-41A6-96CA-8FE6C2FEF531}"/>
    <hyperlink ref="L38" r:id="rId5" location="'FAURE A.'!A1" xr:uid="{E007B01B-96E9-4390-9776-21422BAA9B09}"/>
    <hyperlink ref="L39" r:id="rId6" location="'LEMOS J.'!A1" xr:uid="{E3092DC8-2DC8-4E41-B88B-CA390286A974}"/>
    <hyperlink ref="L40" r:id="rId7" location="'LAURENT E.'!A1" xr:uid="{4C93EBAD-9E83-4DDE-BAD3-2AF24322DCA5}"/>
    <hyperlink ref="L41" r:id="rId8" location="'SCHNEIDER L.'!A1" xr:uid="{897AD805-88E8-47AA-A5C9-C4EAF6A51C1E}"/>
    <hyperlink ref="L42" r:id="rId9" location="'VEY M.'!A1" xr:uid="{FB51E03E-CA50-416B-8AE1-7C83AF9F77F3}"/>
    <hyperlink ref="L43" r:id="rId10" location="'PLANTIN N.'!A1" xr:uid="{73A4DAE4-188B-4207-87AD-73DD09ADBE02}"/>
    <hyperlink ref="L44" r:id="rId11" location="'HABA P.'!A1" xr:uid="{BB7640F8-0D02-421B-8F5B-AE9D55E45629}"/>
    <hyperlink ref="L45" r:id="rId12" location="'RUAT S.'!A1" xr:uid="{C20E0DA0-228A-4DC2-A02E-26FF0788136A}"/>
    <hyperlink ref="L46" r:id="rId13" location="'BOUTONNAT T.'!A1" xr:uid="{096A52B0-8EF9-4834-AD90-2834F34CAC45}"/>
    <hyperlink ref="L93" r:id="rId14" location="'ISSARTEL A.'!A1" xr:uid="{02AB50E2-D00F-4BD3-9C44-FAE766F72A11}"/>
    <hyperlink ref="L94" r:id="rId15" location="'AURELLE A.'!A1" xr:uid="{D6B7198F-9CB0-4F28-B3A2-98EF91CFA2AF}"/>
    <hyperlink ref="L95" r:id="rId16" location="'MALFRAIT A.'!A1" xr:uid="{2D969108-64F7-4E13-96D5-4F8D8BBC7E1A}"/>
    <hyperlink ref="L96" r:id="rId17" location="'BOUCHET A.'!A1" xr:uid="{394E5722-FD62-46D7-97BB-8874F338B35F}"/>
    <hyperlink ref="L97" r:id="rId18" location="'FAURE A.'!A1" xr:uid="{E84F19EE-412F-418E-9D5E-C03349ADA288}"/>
    <hyperlink ref="L98" r:id="rId19" location="'LEMOS J.'!A1" xr:uid="{A7A89057-584F-4388-B06B-1A5269F4F84D}"/>
    <hyperlink ref="L99" r:id="rId20" location="'LAURENT E.'!A1" xr:uid="{EA6BB691-AA67-4295-8663-BF0314DF10FD}"/>
    <hyperlink ref="L100" r:id="rId21" location="'SCHNEIDER L.'!A1" xr:uid="{DCCBDB27-9630-4D3C-BAB9-3C112454D343}"/>
    <hyperlink ref="L101" r:id="rId22" location="'VEY M.'!A1" xr:uid="{2CAE81AB-5B28-4DCD-B638-DB36C392B4FE}"/>
    <hyperlink ref="L102" r:id="rId23" location="'PLANTIN N.'!A1" xr:uid="{E2450BF4-A166-4BF5-9308-D83346571E28}"/>
    <hyperlink ref="L103" r:id="rId24" location="'HABA P.'!A1" xr:uid="{A188D91E-B8E7-442E-9E0A-53F36B55F65E}"/>
    <hyperlink ref="L104" r:id="rId25" location="'RUAT S.'!A1" xr:uid="{F96E70B6-464B-4474-9EFD-54B9577DDC1C}"/>
    <hyperlink ref="L105" r:id="rId26" location="'BOUTONNAT T.'!A1" xr:uid="{6080467E-43C1-48A9-9E4A-C8E0AB306D0B}"/>
    <hyperlink ref="L270" r:id="rId27" location="'ISSARTEL A.'!A1" xr:uid="{68EDC69B-B5C4-46B6-BCD2-8A7017CA8A93}"/>
    <hyperlink ref="L271" r:id="rId28" location="'AURELLE A.'!A1" xr:uid="{AA1F039D-91A8-42FA-97B4-5DA97B4CDD0E}"/>
    <hyperlink ref="L272" r:id="rId29" location="'MALFRAIT A.'!A1" xr:uid="{72779319-84C5-4C98-A799-FCF7D30C68A6}"/>
    <hyperlink ref="L273" r:id="rId30" location="'BOUCHET A.'!A1" xr:uid="{A001DB48-F191-493A-98C8-8B035B9FFF27}"/>
    <hyperlink ref="L274" r:id="rId31" location="'FAURE A.'!A1" xr:uid="{F45BBD91-B318-493B-B9FB-ADB5816F942B}"/>
    <hyperlink ref="L275" r:id="rId32" location="'LEMOS J.'!A1" xr:uid="{73E3FD01-55CC-43A8-8404-F99676FDB112}"/>
    <hyperlink ref="L276" r:id="rId33" location="'LAURENT E.'!A1" xr:uid="{DCDD228A-40F0-4B75-A509-79273274A4B5}"/>
    <hyperlink ref="L277" r:id="rId34" location="'SCHNEIDER L.'!A1" xr:uid="{9FE1E9B9-9B92-4855-BD87-A604F627AA41}"/>
    <hyperlink ref="L278" r:id="rId35" location="'VEY M.'!A1" xr:uid="{493CC014-FDA4-4443-8046-309C4CAEEFBB}"/>
    <hyperlink ref="L279" r:id="rId36" location="'PLANTIN N.'!A1" xr:uid="{4CCDF2AA-DD4A-41FD-9E35-028973D45851}"/>
    <hyperlink ref="L280" r:id="rId37" location="'HABA P.'!A1" xr:uid="{56375842-3AAB-49D1-A1F6-0D420CC4ACA9}"/>
    <hyperlink ref="L281" r:id="rId38" location="'RUAT S.'!A1" xr:uid="{99FA30DC-539D-4D6C-9E39-2F4A7DC45FC5}"/>
    <hyperlink ref="L282" r:id="rId39" location="'BOUTONNAT T.'!A1" xr:uid="{16489DC5-51DB-45A4-9F85-415424FE7DAC}"/>
    <hyperlink ref="L211" r:id="rId40" location="'ISSARTEL A.'!A1" xr:uid="{FB2B14AD-ECF7-4D26-A17D-42EB2C757E3C}"/>
    <hyperlink ref="L212" r:id="rId41" location="'AURELLE A.'!A1" xr:uid="{653932F6-CBE2-468E-8C5F-B74E8D471BBE}"/>
    <hyperlink ref="L213" r:id="rId42" location="'MALFRAIT A.'!A1" xr:uid="{E53CD8B3-B6A7-4321-BA76-8E8071510CF7}"/>
    <hyperlink ref="L214" r:id="rId43" location="'BOUCHET A.'!A1" xr:uid="{39A06BE8-7820-41E3-9876-FA4AE4E7E287}"/>
    <hyperlink ref="L215" r:id="rId44" location="'FAURE A.'!A1" xr:uid="{D15D3D5D-A22E-4D41-B5E2-DC5FDADA667C}"/>
    <hyperlink ref="L216" r:id="rId45" location="'LEMOS J.'!A1" xr:uid="{13D31714-A4C2-45E2-B10F-C7C3F55EAEF8}"/>
    <hyperlink ref="L217" r:id="rId46" location="'LAURENT E.'!A1" xr:uid="{6FDCCB13-0763-44A6-A2E5-0B4F849542B6}"/>
    <hyperlink ref="L218" r:id="rId47" location="'SCHNEIDER L.'!A1" xr:uid="{E97A3FCD-EAE0-43E3-9893-FC2C75D29C22}"/>
    <hyperlink ref="L219" r:id="rId48" location="'VEY M.'!A1" xr:uid="{79C96DA4-0E81-406E-9FF0-863CC13BD83F}"/>
    <hyperlink ref="L220" r:id="rId49" location="'PLANTIN N.'!A1" xr:uid="{1AC30E88-AE3E-469C-935A-36FB9A093A4C}"/>
    <hyperlink ref="L221" r:id="rId50" location="'HABA P.'!A1" xr:uid="{41AA6ADA-514A-4667-9C21-2EF1701BBC7D}"/>
    <hyperlink ref="L222" r:id="rId51" location="'RUAT S.'!A1" xr:uid="{1DAE0942-4F45-4EF2-8B00-18AA68A67370}"/>
    <hyperlink ref="L223" r:id="rId52" location="'BOUTONNAT T.'!A1" xr:uid="{2154ADFC-13B9-4924-81BA-8F5DE10ED7E5}"/>
    <hyperlink ref="L152" r:id="rId53" location="'ISSARTEL A.'!A1" xr:uid="{E4A33935-9B82-4D64-A6BC-5D20716DC63E}"/>
    <hyperlink ref="L153" r:id="rId54" location="'AURELLE A.'!A1" xr:uid="{7F7A96B3-42AE-49F0-875A-F89945D300FF}"/>
    <hyperlink ref="L154" r:id="rId55" location="'MALFRAIT A.'!A1" xr:uid="{F755538B-10EA-4FC2-A5C0-C1302D59238B}"/>
    <hyperlink ref="L155" r:id="rId56" location="'BOUCHET A.'!A1" xr:uid="{23294216-13EA-4F7C-A7CB-4D81014028A8}"/>
    <hyperlink ref="L156" r:id="rId57" location="'FAURE A.'!A1" xr:uid="{66349946-E69E-4B0F-B50D-3F042AF4CCA9}"/>
    <hyperlink ref="L157" r:id="rId58" location="'LEMOS J.'!A1" xr:uid="{36DA5FD3-35E8-4343-BABB-7F8812F199C6}"/>
    <hyperlink ref="L158" r:id="rId59" location="'LAURENT E.'!A1" xr:uid="{D7310C7E-9D44-413E-BDB1-F6BCAD5F07DF}"/>
    <hyperlink ref="L159" r:id="rId60" location="'SCHNEIDER L.'!A1" xr:uid="{F9D37987-859F-4C3C-B294-C847495220BC}"/>
    <hyperlink ref="L160" r:id="rId61" location="'VEY M.'!A1" xr:uid="{8CDC7405-B34B-47B6-A8EC-CB22921164AD}"/>
    <hyperlink ref="L161" r:id="rId62" location="'PLANTIN N.'!A1" xr:uid="{C2665BC1-9B46-4717-8EBA-436B7FE9A837}"/>
    <hyperlink ref="L162" r:id="rId63" location="'HABA P.'!A1" xr:uid="{C3F3B6DD-93EE-498F-93C4-D958279FF892}"/>
    <hyperlink ref="L163" r:id="rId64" location="'RUAT S.'!A1" xr:uid="{0E163B16-D31E-4414-80D6-8FA1E7E7BD4B}"/>
    <hyperlink ref="L164" r:id="rId65" location="'BOUTONNAT T.'!A1" xr:uid="{81D38CA0-1687-4E39-8BB2-91E0B80D7E9E}"/>
  </hyperlinks>
  <pageMargins left="0.7" right="0.7" top="0.75" bottom="0.75" header="0.3" footer="0.3"/>
  <pageSetup paperSize="9" orientation="portrait" r:id="rId6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0996D-4042-4B87-807C-BEF5A451BD02}">
  <sheetPr codeName="Feuil10"/>
  <dimension ref="A1:W236"/>
  <sheetViews>
    <sheetView topLeftCell="A171" zoomScale="53" zoomScaleNormal="53" workbookViewId="0">
      <selection activeCell="J248" sqref="J248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80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35"/>
      <c r="I25" s="53"/>
      <c r="J25" s="53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81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SUM(N70+N129+N188+#REF!+N246)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SUM(N71+N130+N189+#REF!+N247)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SUM(N72+N131+N190+#REF!+N248)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SUM(N73+N132+N191+#REF!+N249)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SUM(N74+N133+N192+#REF!+N250)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1"/>
        <v>0</v>
      </c>
      <c r="O75" s="35" t="e">
        <f>SUM(N75+N134+N193+#REF!+N251)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1"/>
        <v>0</v>
      </c>
      <c r="O76" s="35" t="e">
        <f>SUM(N76+N135+N194+#REF!+N252)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SUM(N77+N136+N195+#REF!+N253)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SUM(N78+N137+N196+#REF!+N254)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SUM(N79+N138+N197+#REF!+N255)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1"/>
        <v>0</v>
      </c>
      <c r="O80" s="35" t="e">
        <f>SUM(N80+N139+N198+#REF!+N256)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1"/>
        <v>0</v>
      </c>
      <c r="O81" s="35" t="e">
        <f>SUM(N81+N140+N199+#REF!+N257)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SUM(N82+N141+N200+#REF!+N258)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SUM(N83+N142+N201+#REF!+N259)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35"/>
      <c r="I84" s="53"/>
      <c r="J84" s="53"/>
      <c r="K84" s="53"/>
      <c r="L84" s="53"/>
      <c r="M84" s="35"/>
      <c r="N84" s="31">
        <f t="shared" si="1"/>
        <v>0</v>
      </c>
      <c r="O84" s="35" t="e">
        <f>SUM(N84+N143+N202+#REF!+N260)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SUM(I93,M155,M214,#REF!,M272)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SUM(I94,M156,M215,#REF!,M273)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SUM(I95,M157,M216,#REF!,M274)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SUM(I96,M158,M217,#REF!,M275)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SUM(I97,M159,M218,#REF!,M276)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SUM(I98,M160,M219,#REF!,M277)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SUM(I99,M161,M220,#REF!,M278)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SUM(I100,M162,M221,#REF!,M279)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SUM(I101,M163,M222,#REF!,M280)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SUM(I102,M164,M223,#REF!,M281)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SUM(I103,M165,M224,#REF!,M282)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SUM(I104,M166,M225,#REF!,M283)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SUM(I105,M167,M226,#REF!,M284)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82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SUM(N129+N188+#REF!+N246+N305)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SUM(N130+N189+#REF!+N247+N306)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SUM(N131+N190+#REF!+N248+N307)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SUM(N132+N191+#REF!+N249+N308)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2"/>
        <v>0</v>
      </c>
      <c r="O133" s="35" t="e">
        <f>SUM(N133+N192+#REF!+N250+N309)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SUM(N134+N193+#REF!+N251+N310)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2"/>
        <v>0</v>
      </c>
      <c r="O135" s="35" t="e">
        <f>SUM(N135+N194+#REF!+N252+N311)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SUM(N136+N195+#REF!+N253+N312)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SUM(N137+N196+#REF!+N254+N313)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SUM(N138+N197+#REF!+N255+N314)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2"/>
        <v>0</v>
      </c>
      <c r="O139" s="35" t="e">
        <f>SUM(N139+N198+#REF!+N256+N315)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SUM(N140+N199+#REF!+N257+N316)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SUM(N141+N200+#REF!+N258+N317)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SUM(N142+N201+#REF!+N259+N318)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35"/>
      <c r="I143" s="53"/>
      <c r="J143" s="53"/>
      <c r="K143" s="53"/>
      <c r="L143" s="53"/>
      <c r="M143" s="35"/>
      <c r="N143" s="31">
        <f t="shared" si="2"/>
        <v>0</v>
      </c>
      <c r="O143" s="35" t="e">
        <f>SUM(N143+N202+#REF!+N260+N319)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SUM(I152,M214,#REF!,M272,M331)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SUM(I153,M215,#REF!,M273,M332)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SUM(I154,M216,#REF!,M274,M333)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SUM(I155,M217,#REF!,M275,M334)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SUM(I156,M218,#REF!,M276,M335)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SUM(I157,M219,#REF!,M277,M336)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SUM(I158,M220,#REF!,M278,M337)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SUM(I159,M221,#REF!,M279,M338)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SUM(I160,M222,#REF!,M280,M339)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SUM(I161,M223,#REF!,M281,M340)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SUM(I162,M224,#REF!,M282,M341)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SUM(I163,M225,#REF!,M283,M342)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SUM(I164,M226,#REF!,M284,M343)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83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SUM(N188+#REF!+N246+N305+N364)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SUM(N189+#REF!+N247+N306+N365)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SUM(N190+#REF!+N248+N307+N366)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SUM(N191+#REF!+N249+N308+N367)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3"/>
        <v>0</v>
      </c>
      <c r="O192" s="35" t="e">
        <f>SUM(N192+#REF!+N250+N309+N368)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3"/>
        <v>0</v>
      </c>
      <c r="O193" s="35" t="e">
        <f>SUM(N193+#REF!+N251+N310+N369)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SUM(N194+#REF!+N252+N311+N370)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SUM(N195+#REF!+N253+N312+N371)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SUM(N196+#REF!+N254+N313+N372)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SUM(N197+#REF!+N255+N314+N373)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SUM(N198+#REF!+N256+N315+N374)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SUM(N199+#REF!+N257+N316+N375)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SUM(N200+#REF!+N258+N317+N376)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SUM(N201+#REF!+N259+N318+N377)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3"/>
        <v>0</v>
      </c>
      <c r="O202" s="35" t="e">
        <f>SUM(N202+#REF!+N260+N319+N378)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SUM(I211,#REF!,M272,M331,M390)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SUM(I212,#REF!,M273,M332,M391)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SUM(I213,#REF!,M274,M333,M392)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SUM(I214,#REF!,M275,M334,M393)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SUM(I215,#REF!,M276,M335,M394)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SUM(I216,#REF!,M277,M336,M395)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SUM(I217,#REF!,M278,M337,M396)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SUM(I218,#REF!,M279,M338,M397)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SUM(I219,#REF!,M280,M339,M398)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SUM(I220,#REF!,M281,M340,M399)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SUM(I221,#REF!,M282,M341,M400)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SUM(I222,#REF!,M283,M342,M401)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SUM(I223,#REF!,M284,M343,M402)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144:M146 I187:M187 I128:M128 I69:M69 I10:M10 M26:M28" xr:uid="{7E529104-24F7-4A56-952C-22CB79912B1F}">
      <formula1>$Q$14:$Q$19</formula1>
    </dataValidation>
    <dataValidation type="list" showInputMessage="1" showErrorMessage="1" sqref="I188:M202 I129:M143 I70:M84 I11:M25" xr:uid="{F115E3C7-D1C0-47C1-ADC0-E7F37DE06EBD}">
      <formula1>$Q$14:$Q$20</formula1>
    </dataValidation>
  </dataValidations>
  <hyperlinks>
    <hyperlink ref="L34" r:id="rId1" location="'ISSARTEL A.'!A1" xr:uid="{376D908D-D7CB-43D8-A4A6-942C7EE9FBEE}"/>
    <hyperlink ref="L35" r:id="rId2" location="'AURELLE A.'!A1" xr:uid="{4D295D22-6870-4C9E-9C53-C8652707DBFD}"/>
    <hyperlink ref="L36" r:id="rId3" location="'MALFRAIT A.'!A1" xr:uid="{02345876-297F-4178-9D64-EC987BB17239}"/>
    <hyperlink ref="L37" r:id="rId4" location="'BOUCHET A.'!A1" xr:uid="{0D9FB835-8A01-4F18-939C-66AAFB0A3CAF}"/>
    <hyperlink ref="L38" r:id="rId5" location="'FAURE A.'!A1" xr:uid="{5D56D8D4-921A-4A2B-BD55-08D5E6960245}"/>
    <hyperlink ref="L39" r:id="rId6" location="'LEMOS J.'!A1" xr:uid="{80CD3994-E434-4594-A9F7-E95E159C1A08}"/>
    <hyperlink ref="L40" r:id="rId7" location="'LAURENT E.'!A1" xr:uid="{8819C02E-295B-4B50-A1E1-53EABBD892C3}"/>
    <hyperlink ref="L41" r:id="rId8" location="'SCHNEIDER L.'!A1" xr:uid="{5849A652-04DF-4C80-8B39-E8F1CFE8F6E3}"/>
    <hyperlink ref="L42" r:id="rId9" location="'VEY M.'!A1" xr:uid="{BB06E73D-6661-4AFF-91B8-2B7A764105D3}"/>
    <hyperlink ref="L43" r:id="rId10" location="'PLANTIN N.'!A1" xr:uid="{009328CB-5DFE-4B51-8148-BEAF89CBEBFD}"/>
    <hyperlink ref="L44" r:id="rId11" location="'HABA P.'!A1" xr:uid="{D66CF2EF-3D53-4743-A41B-E7C55731C8FF}"/>
    <hyperlink ref="L45" r:id="rId12" location="'RUAT S.'!A1" xr:uid="{DFDBEC01-0F37-42C7-9C9D-8B4CA1029590}"/>
    <hyperlink ref="L46" r:id="rId13" location="'BOUTONNAT T.'!A1" xr:uid="{C486084A-2A33-46E3-8FB8-E0DAF218491E}"/>
    <hyperlink ref="L93" r:id="rId14" location="'ISSARTEL A.'!A1" xr:uid="{04BF5BCC-2F97-4EF5-BC54-5B2D11C8F79B}"/>
    <hyperlink ref="L94" r:id="rId15" location="'AURELLE A.'!A1" xr:uid="{84090288-B29A-41FD-B3B6-1FBB9C2C8063}"/>
    <hyperlink ref="L95" r:id="rId16" location="'MALFRAIT A.'!A1" xr:uid="{F85AA237-C4A7-4CA3-ADCD-D213EF4571A7}"/>
    <hyperlink ref="L96" r:id="rId17" location="'BOUCHET A.'!A1" xr:uid="{CCD3532E-9669-490F-9A45-4228329037DC}"/>
    <hyperlink ref="L97" r:id="rId18" location="'FAURE A.'!A1" xr:uid="{59AF247D-C9A1-42FB-BAFA-101FC0BEE541}"/>
    <hyperlink ref="L98" r:id="rId19" location="'LEMOS J.'!A1" xr:uid="{03CED3C8-B101-46AA-9861-029C5C5D366A}"/>
    <hyperlink ref="L99" r:id="rId20" location="'LAURENT E.'!A1" xr:uid="{A69D04C9-6247-4573-9E68-91492A33FA8B}"/>
    <hyperlink ref="L100" r:id="rId21" location="'SCHNEIDER L.'!A1" xr:uid="{71118C22-6483-4123-86CD-1D39D10A42A2}"/>
    <hyperlink ref="L101" r:id="rId22" location="'VEY M.'!A1" xr:uid="{2C38BDA4-5CBA-4AAC-97B8-B885F56C40DB}"/>
    <hyperlink ref="L102" r:id="rId23" location="'PLANTIN N.'!A1" xr:uid="{1FA4EBC3-C905-4C48-A8FA-0E99DC28D3AC}"/>
    <hyperlink ref="L103" r:id="rId24" location="'HABA P.'!A1" xr:uid="{6BFA30F9-8712-48F2-BE76-28272B0A2FC7}"/>
    <hyperlink ref="L104" r:id="rId25" location="'RUAT S.'!A1" xr:uid="{41C3365A-F5E0-4B9F-838C-B8DA13D5143F}"/>
    <hyperlink ref="L105" r:id="rId26" location="'BOUTONNAT T.'!A1" xr:uid="{52BF0E99-9D6D-4331-9D87-1A31F68C3CE8}"/>
    <hyperlink ref="L211" r:id="rId27" location="'ISSARTEL A.'!A1" xr:uid="{BFF2C57B-9D2A-457E-92E1-7146F0309997}"/>
    <hyperlink ref="L212" r:id="rId28" location="'AURELLE A.'!A1" xr:uid="{67055CEB-9D43-42C4-A0B4-21BD3D7E1805}"/>
    <hyperlink ref="L213" r:id="rId29" location="'MALFRAIT A.'!A1" xr:uid="{09021A7C-BDA5-43AB-8A36-E40BAFD65BBE}"/>
    <hyperlink ref="L214" r:id="rId30" location="'BOUCHET A.'!A1" xr:uid="{E259A6C7-01E9-40DB-9BBF-87AC84660A32}"/>
    <hyperlink ref="L215" r:id="rId31" location="'FAURE A.'!A1" xr:uid="{64682C57-05B7-4A8F-A0DB-0F50E57ACBB4}"/>
    <hyperlink ref="L216" r:id="rId32" location="'LEMOS J.'!A1" xr:uid="{F8F03E79-90B8-4AFD-81BE-790CCFA8A232}"/>
    <hyperlink ref="L217" r:id="rId33" location="'LAURENT E.'!A1" xr:uid="{5D5F5AC7-93C3-451B-AEA6-76EC39A469D3}"/>
    <hyperlink ref="L218" r:id="rId34" location="'SCHNEIDER L.'!A1" xr:uid="{873BC7C4-193D-4225-B3A0-F188A67421E9}"/>
    <hyperlink ref="L219" r:id="rId35" location="'VEY M.'!A1" xr:uid="{5B642A1B-C1DD-4C71-9329-3AD67C962025}"/>
    <hyperlink ref="L220" r:id="rId36" location="'PLANTIN N.'!A1" xr:uid="{AA0AE7BE-EDEE-4B6D-9C56-7DED4AB5A638}"/>
    <hyperlink ref="L221" r:id="rId37" location="'HABA P.'!A1" xr:uid="{2CBF2F40-B7FC-449B-91FC-A58912DF57BF}"/>
    <hyperlink ref="L222" r:id="rId38" location="'RUAT S.'!A1" xr:uid="{238D6791-A8B4-4A29-AA67-828FABC25212}"/>
    <hyperlink ref="L223" r:id="rId39" location="'BOUTONNAT T.'!A1" xr:uid="{123FF891-81AF-47EE-8A87-F30D40C64D4E}"/>
    <hyperlink ref="L152" r:id="rId40" location="'ISSARTEL A.'!A1" xr:uid="{C345A8D3-75CC-47FA-AF0E-193ECE70AAA6}"/>
    <hyperlink ref="L153" r:id="rId41" location="'AURELLE A.'!A1" xr:uid="{178ABE1A-2CB6-44FF-A072-4B67A1EE3501}"/>
    <hyperlink ref="L154" r:id="rId42" location="'MALFRAIT A.'!A1" xr:uid="{B1C2F129-895D-4076-BF50-89AACC1EB9FE}"/>
    <hyperlink ref="L155" r:id="rId43" location="'BOUCHET A.'!A1" xr:uid="{C928D78E-ACD8-4828-BCC7-FCB9F7CBC71A}"/>
    <hyperlink ref="L156" r:id="rId44" location="'FAURE A.'!A1" xr:uid="{B4F766C6-2013-40F8-A4A4-830F4667944B}"/>
    <hyperlink ref="L157" r:id="rId45" location="'LEMOS J.'!A1" xr:uid="{8674833A-359D-4B3A-A688-978B33A20AC7}"/>
    <hyperlink ref="L158" r:id="rId46" location="'LAURENT E.'!A1" xr:uid="{529CDE87-BE7B-4E67-AA5E-46BA7BF86B56}"/>
    <hyperlink ref="L159" r:id="rId47" location="'SCHNEIDER L.'!A1" xr:uid="{FDBFD14E-6A12-49A8-88F3-DA75DF45FC5C}"/>
    <hyperlink ref="L160" r:id="rId48" location="'VEY M.'!A1" xr:uid="{60646582-7CDA-427D-A51C-112A0E73EFB5}"/>
    <hyperlink ref="L161" r:id="rId49" location="'PLANTIN N.'!A1" xr:uid="{0E75B4F1-A443-49D2-BA1A-96BC36587813}"/>
    <hyperlink ref="L162" r:id="rId50" location="'HABA P.'!A1" xr:uid="{F0056E7E-5759-42A3-AA1D-905FCF5D5A8D}"/>
    <hyperlink ref="L163" r:id="rId51" location="'RUAT S.'!A1" xr:uid="{1DED7D75-8BC8-4AA6-9D6A-DEC9450B10EF}"/>
    <hyperlink ref="L164" r:id="rId52" location="'BOUTONNAT T.'!A1" xr:uid="{F72C87DC-49C0-4474-82F1-32FE567323DC}"/>
  </hyperlinks>
  <pageMargins left="0.7" right="0.7" top="0.75" bottom="0.75" header="0.3" footer="0.3"/>
  <pageSetup paperSize="9" orientation="portrait" r:id="rId5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EF95D-4F8C-4179-BE5A-99B6366A8015}">
  <sheetPr codeName="Feuil11"/>
  <dimension ref="A1:W295"/>
  <sheetViews>
    <sheetView topLeftCell="A235" zoomScale="50" zoomScaleNormal="50" workbookViewId="0">
      <selection activeCell="J266" sqref="J266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84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35"/>
      <c r="I25" s="53"/>
      <c r="J25" s="53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85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86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87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 ht="15" customHeight="1">
      <c r="A237" s="78" t="s">
        <v>88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36" t="s">
        <v>42</v>
      </c>
      <c r="I253" s="5"/>
      <c r="J253" s="5"/>
      <c r="K253" s="5"/>
      <c r="L253" s="5"/>
      <c r="M253" s="32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36" t="s">
        <v>40</v>
      </c>
      <c r="I257" s="5"/>
      <c r="J257" s="5"/>
      <c r="K257" s="5"/>
      <c r="L257" s="5"/>
      <c r="M257" s="32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73" t="s">
        <v>103</v>
      </c>
      <c r="I261" s="77"/>
      <c r="J261" s="77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262:M264 I85:L89 M85:M87 I203:L207 M144:M146 M203:M205 M26:M28 I10:M10 I69:M69 I128:M128 I187:M187 I246:M246 I262:L266" xr:uid="{F5E50289-3CD5-4D4A-821A-0F2BB4B6E7DB}">
      <formula1>$Q$14:$Q$19</formula1>
    </dataValidation>
    <dataValidation type="list" showInputMessage="1" showErrorMessage="1" sqref="I11:M25 I70:M84 I188:M202 I129:M143 I247:M261" xr:uid="{1A0F459A-B841-4200-AE44-6AE41CBAFD30}">
      <formula1>$Q$14:$Q$20</formula1>
    </dataValidation>
  </dataValidations>
  <hyperlinks>
    <hyperlink ref="L34" r:id="rId1" location="'ISSARTEL A.'!A1" xr:uid="{E64C7B06-7775-429C-BF2F-4C0AEBC7DCA1}"/>
    <hyperlink ref="L35" r:id="rId2" location="'AURELLE A.'!A1" xr:uid="{E9503962-AF18-4396-9276-54647058D4CD}"/>
    <hyperlink ref="L36" r:id="rId3" location="'MALFRAIT A.'!A1" xr:uid="{1541486F-41A2-43E1-80BC-B993FE7A6FA9}"/>
    <hyperlink ref="L37" r:id="rId4" location="'BOUCHET A.'!A1" xr:uid="{3507C8A7-79F5-4139-AAE7-70C16123DD9A}"/>
    <hyperlink ref="L38" r:id="rId5" location="'FAURE A.'!A1" xr:uid="{9F1578C0-8D35-44C4-B52E-E0C3CCF63BE2}"/>
    <hyperlink ref="L39" r:id="rId6" location="'LEMOS J.'!A1" xr:uid="{565B144D-5060-47DA-B925-FE09D2611DC7}"/>
    <hyperlink ref="L40" r:id="rId7" location="'LAURENT E.'!A1" xr:uid="{CABB85EF-4CAE-4B5D-9610-563D383CCA2B}"/>
    <hyperlink ref="L41" r:id="rId8" location="'SCHNEIDER L.'!A1" xr:uid="{03CF81ED-0820-42BE-8D6A-141E0BE40BEE}"/>
    <hyperlink ref="L42" r:id="rId9" location="'VEY M.'!A1" xr:uid="{0CAF0A31-DA6F-42B7-AF27-ADD6A2C886A5}"/>
    <hyperlink ref="L43" r:id="rId10" location="'PLANTIN N.'!A1" xr:uid="{3687E082-8F33-4CE9-99BB-6753B3905809}"/>
    <hyperlink ref="L44" r:id="rId11" location="'HABA P.'!A1" xr:uid="{5E906403-BC83-412B-A5A4-D1FFC06DAFF3}"/>
    <hyperlink ref="L45" r:id="rId12" location="'RUAT S.'!A1" xr:uid="{19865F59-D956-4F65-ACF3-A50DB31783CC}"/>
    <hyperlink ref="L46" r:id="rId13" location="'BOUTONNAT T.'!A1" xr:uid="{8DA42E16-CB65-415D-96CF-7C20A915EF9F}"/>
    <hyperlink ref="L93" r:id="rId14" location="'ISSARTEL A.'!A1" xr:uid="{7F79DF83-92A3-4CEA-9C0D-F20E90EF1CD0}"/>
    <hyperlink ref="L94" r:id="rId15" location="'AURELLE A.'!A1" xr:uid="{963BABEB-126B-4354-9AB3-43BA4227D71E}"/>
    <hyperlink ref="L95" r:id="rId16" location="'MALFRAIT A.'!A1" xr:uid="{687C514C-64E6-42B2-BD95-4E2EE287711F}"/>
    <hyperlink ref="L96" r:id="rId17" location="'BOUCHET A.'!A1" xr:uid="{7F6F5523-FFF1-4892-BA7A-CDAD23555CFC}"/>
    <hyperlink ref="L97" r:id="rId18" location="'FAURE A.'!A1" xr:uid="{8D9EAD91-C29B-4788-966C-39F3A4B0A590}"/>
    <hyperlink ref="L98" r:id="rId19" location="'LEMOS J.'!A1" xr:uid="{8C0D92EC-1D36-481D-BE88-0EF251900C36}"/>
    <hyperlink ref="L99" r:id="rId20" location="'LAURENT E.'!A1" xr:uid="{8C65E416-F098-4F56-AD76-FF07ED1489F7}"/>
    <hyperlink ref="L100" r:id="rId21" location="'SCHNEIDER L.'!A1" xr:uid="{0D3AB2B3-115B-49AF-A6B0-6D9A954A0A3B}"/>
    <hyperlink ref="L101" r:id="rId22" location="'VEY M.'!A1" xr:uid="{72F37AEF-C8FD-4FCE-8121-5399A2BFCADC}"/>
    <hyperlink ref="L102" r:id="rId23" location="'PLANTIN N.'!A1" xr:uid="{5510522A-D7D7-48A9-8006-C55F899E0251}"/>
    <hyperlink ref="L103" r:id="rId24" location="'HABA P.'!A1" xr:uid="{9DA532E2-6ACA-4BA2-BD29-584861BF81D4}"/>
    <hyperlink ref="L104" r:id="rId25" location="'RUAT S.'!A1" xr:uid="{6643CD54-FE8C-456B-907F-F0527E49D3D2}"/>
    <hyperlink ref="L105" r:id="rId26" location="'BOUTONNAT T.'!A1" xr:uid="{DBC837CF-B50F-4891-81B0-855CDD824EFE}"/>
    <hyperlink ref="L270" r:id="rId27" location="'ISSARTEL A.'!A1" xr:uid="{0BC61848-B792-46C9-8699-D16B8E626C86}"/>
    <hyperlink ref="L271" r:id="rId28" location="'AURELLE A.'!A1" xr:uid="{E72A192A-52C8-4BED-9AA7-062EB9D7BC49}"/>
    <hyperlink ref="L272" r:id="rId29" location="'MALFRAIT A.'!A1" xr:uid="{65DBCD38-4B36-4EAD-ACA1-83B35E4A461D}"/>
    <hyperlink ref="L273" r:id="rId30" location="'BOUCHET A.'!A1" xr:uid="{778261DD-A1B0-494A-AB88-DFF25391B05B}"/>
    <hyperlink ref="L274" r:id="rId31" location="'FAURE A.'!A1" xr:uid="{43819D69-BB08-4F6A-AF94-0FF48D33C2CE}"/>
    <hyperlink ref="L275" r:id="rId32" location="'LEMOS J.'!A1" xr:uid="{30675247-FE17-4DAC-BE70-D2820FCAFB75}"/>
    <hyperlink ref="L276" r:id="rId33" location="'LAURENT E.'!A1" xr:uid="{6D1C0B42-2C17-41DC-869C-6AB3F387C43A}"/>
    <hyperlink ref="L277" r:id="rId34" location="'SCHNEIDER L.'!A1" xr:uid="{9CF92851-437E-4412-9892-F69D6E2754D7}"/>
    <hyperlink ref="L278" r:id="rId35" location="'VEY M.'!A1" xr:uid="{596DC80F-CF74-4F28-8F9C-BCA83AA094C1}"/>
    <hyperlink ref="L279" r:id="rId36" location="'PLANTIN N.'!A1" xr:uid="{B8398764-FA5B-4E75-A66E-F1625951DFDC}"/>
    <hyperlink ref="L280" r:id="rId37" location="'HABA P.'!A1" xr:uid="{521B8443-EF7F-4771-B874-27814FA30C43}"/>
    <hyperlink ref="L281" r:id="rId38" location="'RUAT S.'!A1" xr:uid="{38E1875A-9DF0-497F-9C52-AD7B6AB76916}"/>
    <hyperlink ref="L282" r:id="rId39" location="'BOUTONNAT T.'!A1" xr:uid="{5221E0E2-47F0-4CD7-A5A3-9344DE7ACDEC}"/>
    <hyperlink ref="L211" r:id="rId40" location="'ISSARTEL A.'!A1" xr:uid="{0204EF13-22AB-41BB-9A38-E23B87B976EC}"/>
    <hyperlink ref="L212" r:id="rId41" location="'AURELLE A.'!A1" xr:uid="{2DB77A43-08D1-4C6A-BBE9-30CBBB288D21}"/>
    <hyperlink ref="L213" r:id="rId42" location="'MALFRAIT A.'!A1" xr:uid="{0DFAE209-1532-496D-95DB-1839818AAE18}"/>
    <hyperlink ref="L214" r:id="rId43" location="'BOUCHET A.'!A1" xr:uid="{B9520A9C-6C3F-4E07-8D2B-60AE5ED4148D}"/>
    <hyperlink ref="L215" r:id="rId44" location="'FAURE A.'!A1" xr:uid="{DB40473A-5329-4C0D-962F-1541E173C869}"/>
    <hyperlink ref="L216" r:id="rId45" location="'LEMOS J.'!A1" xr:uid="{3A4E78D5-71A1-4014-98C7-B747AD5EF0E8}"/>
    <hyperlink ref="L217" r:id="rId46" location="'LAURENT E.'!A1" xr:uid="{76F5C178-32EC-43BB-971B-EBF1F4630BE6}"/>
    <hyperlink ref="L218" r:id="rId47" location="'SCHNEIDER L.'!A1" xr:uid="{49C940DD-39CC-4782-90BA-E3BDCC4CE41E}"/>
    <hyperlink ref="L219" r:id="rId48" location="'VEY M.'!A1" xr:uid="{0A94E436-E55F-484D-B88A-C1CC44468BF4}"/>
    <hyperlink ref="L220" r:id="rId49" location="'PLANTIN N.'!A1" xr:uid="{B60BBCBD-BA1B-4FAE-88FE-72EDFEF35C78}"/>
    <hyperlink ref="L221" r:id="rId50" location="'HABA P.'!A1" xr:uid="{150BD7C9-6BB6-4C1D-A668-C636867080F7}"/>
    <hyperlink ref="L222" r:id="rId51" location="'RUAT S.'!A1" xr:uid="{4A931C50-86E0-4580-8B63-2DD773247BC5}"/>
    <hyperlink ref="L223" r:id="rId52" location="'BOUTONNAT T.'!A1" xr:uid="{AB841D67-D7D2-416D-9309-4185AE1F3034}"/>
    <hyperlink ref="L152" r:id="rId53" location="'ISSARTEL A.'!A1" xr:uid="{D487194F-CFF5-4619-B2F5-2353B67AC807}"/>
    <hyperlink ref="L153" r:id="rId54" location="'AURELLE A.'!A1" xr:uid="{F25101DD-A5EB-455C-BC51-8E5B7FFFADE5}"/>
    <hyperlink ref="L154" r:id="rId55" location="'MALFRAIT A.'!A1" xr:uid="{85CEC128-CD1F-4642-8930-D7E1DDB2FF45}"/>
    <hyperlink ref="L155" r:id="rId56" location="'BOUCHET A.'!A1" xr:uid="{0E5E0E03-F0B3-4038-A089-2D6BB3A775F9}"/>
    <hyperlink ref="L156" r:id="rId57" location="'FAURE A.'!A1" xr:uid="{39249B7F-FAFE-474F-9A1D-3F75EA458792}"/>
    <hyperlink ref="L157" r:id="rId58" location="'LEMOS J.'!A1" xr:uid="{74C00AB2-BB91-4E37-924D-272B9BE20579}"/>
    <hyperlink ref="L158" r:id="rId59" location="'LAURENT E.'!A1" xr:uid="{CFD93EEC-B212-4CD6-AC2B-4168C10E3D1B}"/>
    <hyperlink ref="L159" r:id="rId60" location="'SCHNEIDER L.'!A1" xr:uid="{094955E7-71D6-4790-AC1E-99D3292E69AF}"/>
    <hyperlink ref="L160" r:id="rId61" location="'VEY M.'!A1" xr:uid="{12F0D548-1ED9-4559-8D25-63B2ABD5E64C}"/>
    <hyperlink ref="L161" r:id="rId62" location="'PLANTIN N.'!A1" xr:uid="{0B8EA102-34BB-4E5F-B007-A8AC4F3457A1}"/>
    <hyperlink ref="L162" r:id="rId63" location="'HABA P.'!A1" xr:uid="{17D48A9F-F589-4320-AB4D-B3B2F64231A7}"/>
    <hyperlink ref="L163" r:id="rId64" location="'RUAT S.'!A1" xr:uid="{F7C60BBB-F75E-4A13-92D3-D4413F056D3A}"/>
    <hyperlink ref="L164" r:id="rId65" location="'BOUTONNAT T.'!A1" xr:uid="{A93B37A8-D096-4D0A-A7C3-84838C5E6518}"/>
  </hyperlinks>
  <pageMargins left="0.7" right="0.7" top="0.75" bottom="0.75" header="0.3" footer="0.3"/>
  <pageSetup paperSize="9" orientation="portrait" r:id="rId6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751E-B9A8-41AB-9D38-D579534CA067}">
  <sheetPr codeName="Feuil12"/>
  <dimension ref="A1:W236"/>
  <sheetViews>
    <sheetView topLeftCell="A172" zoomScale="53" zoomScaleNormal="53" workbookViewId="0">
      <selection activeCell="H255" sqref="H255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89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90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SUM(N70+N129+N188+#REF!+N246)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SUM(N71+N130+N189+#REF!+N247)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SUM(N72+N131+N190+#REF!+N248)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SUM(N73+N132+N191+#REF!+N249)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SUM(N74+N133+N192+#REF!+N250)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1"/>
        <v>0</v>
      </c>
      <c r="O75" s="35" t="e">
        <f>SUM(N75+N134+N193+#REF!+N251)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1"/>
        <v>0</v>
      </c>
      <c r="O76" s="35" t="e">
        <f>SUM(N76+N135+N194+#REF!+N252)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SUM(N77+N136+N195+#REF!+N253)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SUM(N78+N137+N196+#REF!+N254)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SUM(N79+N138+N197+#REF!+N255)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1"/>
        <v>0</v>
      </c>
      <c r="O80" s="35" t="e">
        <f>SUM(N80+N139+N198+#REF!+N256)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1"/>
        <v>0</v>
      </c>
      <c r="O81" s="35" t="e">
        <f>SUM(N81+N140+N199+#REF!+N257)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SUM(N82+N141+N200+#REF!+N258)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SUM(N83+N142+N201+#REF!+N259)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1"/>
        <v>0</v>
      </c>
      <c r="O84" s="35" t="e">
        <f>SUM(N84+N143+N202+#REF!+N260)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SUM(I93,M155,M214,#REF!,M272)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SUM(I94,M156,M215,#REF!,M273)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SUM(I95,M157,M216,#REF!,M274)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SUM(I96,M158,M217,#REF!,M275)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SUM(I97,M159,M218,#REF!,M276)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SUM(I98,M160,M219,#REF!,M277)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SUM(I99,M161,M220,#REF!,M278)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SUM(I100,M162,M221,#REF!,M279)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SUM(I101,M163,M222,#REF!,M280)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SUM(I102,M164,M223,#REF!,M281)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SUM(I103,M165,M224,#REF!,M282)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SUM(I104,M166,M225,#REF!,M283)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SUM(I105,M167,M226,#REF!,M284)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91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SUM(N129+N188+#REF!+N246+N305)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SUM(N130+N189+#REF!+N247+N306)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SUM(N131+N190+#REF!+N248+N307)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SUM(N132+N191+#REF!+N249+N308)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2"/>
        <v>0</v>
      </c>
      <c r="O133" s="35" t="e">
        <f>SUM(N133+N192+#REF!+N250+N309)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SUM(N134+N193+#REF!+N251+N310)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2"/>
        <v>0</v>
      </c>
      <c r="O135" s="35" t="e">
        <f>SUM(N135+N194+#REF!+N252+N311)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SUM(N136+N195+#REF!+N253+N312)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SUM(N137+N196+#REF!+N254+N313)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SUM(N138+N197+#REF!+N255+N314)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2"/>
        <v>0</v>
      </c>
      <c r="O139" s="35" t="e">
        <f>SUM(N139+N198+#REF!+N256+N315)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SUM(N140+N199+#REF!+N257+N316)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SUM(N141+N200+#REF!+N258+N317)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SUM(N142+N201+#REF!+N259+N318)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2"/>
        <v>0</v>
      </c>
      <c r="O143" s="35" t="e">
        <f>SUM(N143+N202+#REF!+N260+N319)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SUM(I152,M214,#REF!,M272,M331)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SUM(I153,M215,#REF!,M273,M332)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SUM(I154,M216,#REF!,M274,M333)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SUM(I155,M217,#REF!,M275,M334)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SUM(I156,M218,#REF!,M276,M335)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SUM(I157,M219,#REF!,M277,M336)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SUM(I158,M220,#REF!,M278,M337)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SUM(I159,M221,#REF!,M279,M338)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SUM(I160,M222,#REF!,M280,M339)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SUM(I161,M223,#REF!,M281,M340)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SUM(I162,M224,#REF!,M282,M341)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SUM(I163,M225,#REF!,M283,M342)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SUM(I164,M226,#REF!,M284,M343)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92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SUM(N188+#REF!+N246+N305+N364)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SUM(N189+#REF!+N247+N306+N365)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SUM(N190+#REF!+N248+N307+N366)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SUM(N191+#REF!+N249+N308+N367)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3"/>
        <v>0</v>
      </c>
      <c r="O192" s="35" t="e">
        <f>SUM(N192+#REF!+N250+N309+N368)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3"/>
        <v>0</v>
      </c>
      <c r="O193" s="35" t="e">
        <f>SUM(N193+#REF!+N251+N310+N369)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SUM(N194+#REF!+N252+N311+N370)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SUM(N195+#REF!+N253+N312+N371)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SUM(N196+#REF!+N254+N313+N372)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SUM(N197+#REF!+N255+N314+N373)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SUM(N198+#REF!+N256+N315+N374)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SUM(N199+#REF!+N257+N316+N375)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SUM(N200+#REF!+N258+N317+N376)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SUM(N201+#REF!+N259+N318+N377)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3"/>
        <v>0</v>
      </c>
      <c r="O202" s="35" t="e">
        <f>SUM(N202+#REF!+N260+N319+N378)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SUM(I211,#REF!,M272,M331,M390)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SUM(I212,#REF!,M273,M332,M391)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SUM(I213,#REF!,M274,M333,M392)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SUM(I214,#REF!,M275,M334,M393)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SUM(I215,#REF!,M276,M335,M394)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SUM(I216,#REF!,M277,M336,M395)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SUM(I217,#REF!,M278,M337,M396)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SUM(I218,#REF!,M279,M338,M397)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SUM(I219,#REF!,M280,M339,M398)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SUM(I220,#REF!,M281,M340,M399)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SUM(I221,#REF!,M282,M341,M400)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SUM(I222,#REF!,M283,M342,M401)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SUM(I223,#REF!,M284,M343,M402)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I203:L207 M203:M205 M144:M146 I187:M187 I128:M128 I69:M69 I10:M10 M26:M28" xr:uid="{59A657AE-D9FA-4355-9D33-D55CCB7478F6}">
      <formula1>$Q$14:$Q$19</formula1>
    </dataValidation>
    <dataValidation type="list" showInputMessage="1" showErrorMessage="1" sqref="I129:M143 I70:M84 I11:M25 I188:M202" xr:uid="{0B1B2E2F-FD6B-4D36-8CE5-B06406E1BBFC}">
      <formula1>$Q$14:$Q$20</formula1>
    </dataValidation>
  </dataValidations>
  <hyperlinks>
    <hyperlink ref="L34" r:id="rId1" location="'ISSARTEL A.'!A1" xr:uid="{A965DDE2-5F1F-4826-9F2B-3EAD94A4C71D}"/>
    <hyperlink ref="L35" r:id="rId2" location="'AURELLE A.'!A1" xr:uid="{1DC50C3F-9E47-492D-A708-D8CFFFDDD530}"/>
    <hyperlink ref="L36" r:id="rId3" location="'MALFRAIT A.'!A1" xr:uid="{B70DD55E-F8C7-4090-B87D-63A0CB54F29F}"/>
    <hyperlink ref="L37" r:id="rId4" location="'BOUCHET A.'!A1" xr:uid="{16533CF6-EE4A-447A-AEFF-B7FC3A27DD4A}"/>
    <hyperlink ref="L38" r:id="rId5" location="'FAURE A.'!A1" xr:uid="{2120EDA4-68C9-4AD3-9435-3E62B5E2404A}"/>
    <hyperlink ref="L39" r:id="rId6" location="'LEMOS J.'!A1" xr:uid="{488778EA-7D81-4331-BA18-81C7129377F7}"/>
    <hyperlink ref="L40" r:id="rId7" location="'LAURENT E.'!A1" xr:uid="{EAFD8E7C-07E1-438E-8147-5A4B95630BBE}"/>
    <hyperlink ref="L41" r:id="rId8" location="'SCHNEIDER L.'!A1" xr:uid="{5B3E4784-756C-4BE8-B20F-555586B2039C}"/>
    <hyperlink ref="L42" r:id="rId9" location="'VEY M.'!A1" xr:uid="{EA36623F-12FC-42AF-8989-DF4825EA3B1E}"/>
    <hyperlink ref="L43" r:id="rId10" location="'PLANTIN N.'!A1" xr:uid="{FCD9F2BF-150F-46B3-B784-47B80EE83FB4}"/>
    <hyperlink ref="L44" r:id="rId11" location="'HABA P.'!A1" xr:uid="{C5B781F3-52F3-4D44-986C-888CF545C757}"/>
    <hyperlink ref="L45" r:id="rId12" location="'RUAT S.'!A1" xr:uid="{DF3FE407-6E42-4A1E-B5C5-767E09583DEB}"/>
    <hyperlink ref="L46" r:id="rId13" location="'BOUTONNAT T.'!A1" xr:uid="{0107690A-D3C5-4FFB-9ECA-E05671E14E8C}"/>
    <hyperlink ref="L93" r:id="rId14" location="'ISSARTEL A.'!A1" xr:uid="{398E22ED-C9F7-4BB8-BF5D-29A85AB4545D}"/>
    <hyperlink ref="L94" r:id="rId15" location="'AURELLE A.'!A1" xr:uid="{DA215F55-182E-4D88-B426-3561ADBFDBE0}"/>
    <hyperlink ref="L95" r:id="rId16" location="'MALFRAIT A.'!A1" xr:uid="{DA41D994-4589-4502-BAB0-CED9970E88E6}"/>
    <hyperlink ref="L96" r:id="rId17" location="'BOUCHET A.'!A1" xr:uid="{8B42A7B1-B372-406E-8BE7-39002341B7D2}"/>
    <hyperlink ref="L97" r:id="rId18" location="'FAURE A.'!A1" xr:uid="{9C5CAB58-A983-4928-900E-41E120A2F90B}"/>
    <hyperlink ref="L98" r:id="rId19" location="'LEMOS J.'!A1" xr:uid="{225A34E2-B1D4-4EAE-AA20-33F8F63F0B10}"/>
    <hyperlink ref="L99" r:id="rId20" location="'LAURENT E.'!A1" xr:uid="{B2448EA7-282F-4929-8121-D366D9C34C5C}"/>
    <hyperlink ref="L100" r:id="rId21" location="'SCHNEIDER L.'!A1" xr:uid="{A0A1131D-78CB-45E4-B6C9-3AA32DAC96C8}"/>
    <hyperlink ref="L101" r:id="rId22" location="'VEY M.'!A1" xr:uid="{F0D51E63-591A-4716-BAFA-E62DCEF0BEA8}"/>
    <hyperlink ref="L102" r:id="rId23" location="'PLANTIN N.'!A1" xr:uid="{0C6E1992-DE99-42CA-A828-F7E94279E657}"/>
    <hyperlink ref="L103" r:id="rId24" location="'HABA P.'!A1" xr:uid="{8D2B2036-DB17-4192-AFB2-EC91C3F36074}"/>
    <hyperlink ref="L104" r:id="rId25" location="'RUAT S.'!A1" xr:uid="{62FB3435-CD58-47B8-B3F9-2A3700128DA3}"/>
    <hyperlink ref="L105" r:id="rId26" location="'BOUTONNAT T.'!A1" xr:uid="{540BAD0B-85D5-4FA9-B586-41DB318E8E61}"/>
    <hyperlink ref="L211" r:id="rId27" location="'ISSARTEL A.'!A1" xr:uid="{1C54A744-9310-4AA1-8B25-C93845370269}"/>
    <hyperlink ref="L212" r:id="rId28" location="'AURELLE A.'!A1" xr:uid="{0FDECFEE-1C44-4E41-88E9-53B0020780AC}"/>
    <hyperlink ref="L213" r:id="rId29" location="'MALFRAIT A.'!A1" xr:uid="{5C21C1AD-48A4-48E8-9424-B47C3196F677}"/>
    <hyperlink ref="L214" r:id="rId30" location="'BOUCHET A.'!A1" xr:uid="{33194BE2-F223-4EE7-88E2-18D121373D44}"/>
    <hyperlink ref="L215" r:id="rId31" location="'FAURE A.'!A1" xr:uid="{B7F72242-3B94-4FBB-B03A-AF70F9022A13}"/>
    <hyperlink ref="L216" r:id="rId32" location="'LEMOS J.'!A1" xr:uid="{CC4BD523-208B-49F4-A297-7F78DCFC778C}"/>
    <hyperlink ref="L217" r:id="rId33" location="'LAURENT E.'!A1" xr:uid="{D916E832-1BD4-4843-B926-FEFD626C4E7E}"/>
    <hyperlink ref="L218" r:id="rId34" location="'SCHNEIDER L.'!A1" xr:uid="{0055B2E8-8638-4F08-8256-8E23389F419F}"/>
    <hyperlink ref="L219" r:id="rId35" location="'VEY M.'!A1" xr:uid="{21A6A670-C6B1-4207-BCA0-0EA5F2C6665D}"/>
    <hyperlink ref="L220" r:id="rId36" location="'PLANTIN N.'!A1" xr:uid="{2EF10C7E-9801-47FE-BF0E-7FA264BE08F8}"/>
    <hyperlink ref="L221" r:id="rId37" location="'HABA P.'!A1" xr:uid="{904A01F5-3B2E-429F-9E43-3D32F614B5A5}"/>
    <hyperlink ref="L222" r:id="rId38" location="'RUAT S.'!A1" xr:uid="{539D6AE1-B7C5-4956-AB3D-E87DCBE332FE}"/>
    <hyperlink ref="L223" r:id="rId39" location="'BOUTONNAT T.'!A1" xr:uid="{5B8E2BEF-B3D8-4126-B798-3EB305251461}"/>
    <hyperlink ref="L152" r:id="rId40" location="'ISSARTEL A.'!A1" xr:uid="{815AE204-F05D-4AFE-BD70-73233BC8D892}"/>
    <hyperlink ref="L153" r:id="rId41" location="'AURELLE A.'!A1" xr:uid="{AE95A36C-716A-4BB4-927E-A9C062CBCE3F}"/>
    <hyperlink ref="L154" r:id="rId42" location="'MALFRAIT A.'!A1" xr:uid="{34C5CE5E-8088-4444-8DA3-EA36C8358E7C}"/>
    <hyperlink ref="L155" r:id="rId43" location="'BOUCHET A.'!A1" xr:uid="{105655C5-DE77-4299-A03B-4D92354FA3D9}"/>
    <hyperlink ref="L156" r:id="rId44" location="'FAURE A.'!A1" xr:uid="{DBA95F01-EE16-4F35-8CA5-B618550BD8E8}"/>
    <hyperlink ref="L157" r:id="rId45" location="'LEMOS J.'!A1" xr:uid="{47F2CF2F-94FA-4B36-96C1-AB892D8A56BF}"/>
    <hyperlink ref="L158" r:id="rId46" location="'LAURENT E.'!A1" xr:uid="{27C94744-60B7-4B63-9640-04CD0599B9DB}"/>
    <hyperlink ref="L159" r:id="rId47" location="'SCHNEIDER L.'!A1" xr:uid="{EE96235B-41B7-4B1C-B2EC-FC3258B60146}"/>
    <hyperlink ref="L160" r:id="rId48" location="'VEY M.'!A1" xr:uid="{8DD1F0D2-30DB-433C-8CA0-EE8CE7954B64}"/>
    <hyperlink ref="L161" r:id="rId49" location="'PLANTIN N.'!A1" xr:uid="{BDFD626D-3296-4322-A4E4-71E4FE167DDB}"/>
    <hyperlink ref="L162" r:id="rId50" location="'HABA P.'!A1" xr:uid="{BA1ABC43-84E0-49A3-8F0B-33B8380ACC62}"/>
    <hyperlink ref="L163" r:id="rId51" location="'RUAT S.'!A1" xr:uid="{6AF5FF5C-78E9-4525-9081-72276A77D2E7}"/>
    <hyperlink ref="L164" r:id="rId52" location="'BOUTONNAT T.'!A1" xr:uid="{57E9E4D9-7FC1-47ED-BA2D-0032888D4474}"/>
  </hyperlinks>
  <pageMargins left="0.7" right="0.7" top="0.75" bottom="0.75" header="0.3" footer="0.3"/>
  <pageSetup paperSize="9" orientation="portrait" r:id="rId5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65DD8-A3DC-4C04-AACF-36783AC33D93}">
  <sheetPr codeName="Feuil13"/>
  <dimension ref="A1:W236"/>
  <sheetViews>
    <sheetView topLeftCell="A171" zoomScale="53" zoomScaleNormal="53" workbookViewId="0">
      <selection activeCell="I241" sqref="I241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99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 t="e">
        <f>SUM(N11+N70+N129+N188+#REF!)</f>
        <v>#REF!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 t="e">
        <f>SUM(N12+N71+N130+N189+#REF!)</f>
        <v>#REF!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 t="e">
        <f>SUM(N13+N72+N131+N190+#REF!)</f>
        <v>#REF!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 t="e">
        <f>SUM(N14+N73+N132+N191+#REF!)</f>
        <v>#REF!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 t="e">
        <f>SUM(N15+N74+N133+N192+#REF!)</f>
        <v>#REF!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 t="e">
        <f>SUM(N16+N75+N134+N193+#REF!)</f>
        <v>#REF!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 t="e">
        <f>SUM(N17+N76+N135+N194+#REF!)</f>
        <v>#REF!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 t="e">
        <f>SUM(N18+N77+N136+N195+#REF!)</f>
        <v>#REF!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 t="e">
        <f>SUM(N19+N78+N137+N196+#REF!)</f>
        <v>#REF!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 t="e">
        <f>SUM(N20+N79+N138+N197+#REF!)</f>
        <v>#REF!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 t="e">
        <f>SUM(N21+N80+N139+N198+#REF!)</f>
        <v>#REF!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 t="e">
        <f>SUM(N22+N81+N140+N199+#REF!)</f>
        <v>#REF!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 t="e">
        <f>SUM(N23+N82+N141+N200+#REF!)</f>
        <v>#REF!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 t="e">
        <f>SUM(N24+N83+N142+N201+#REF!)</f>
        <v>#REF!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 t="e">
        <f>SUM(N25+N84+N143+N202+#REF!)</f>
        <v>#REF!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 t="e">
        <f>SUM(I34,M96,M155,M214,#REF!)</f>
        <v>#REF!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 t="e">
        <f>SUM(I35,M97,M156,M215,#REF!)</f>
        <v>#REF!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 t="e">
        <f>SUM(I36,M98,M157,M216,#REF!)</f>
        <v>#REF!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 t="e">
        <f>SUM(I37,M99,M158,M217,#REF!)</f>
        <v>#REF!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 t="e">
        <f>SUM(I38,M100,M159,M218,#REF!)</f>
        <v>#REF!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 t="e">
        <f>SUM(I39,M101,M160,M219,#REF!)</f>
        <v>#REF!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 t="e">
        <f>SUM(I40,M102,M161,M220,#REF!)</f>
        <v>#REF!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 t="e">
        <f>SUM(I41,M103,M162,M221,#REF!)</f>
        <v>#REF!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 t="e">
        <f>SUM(I42,M104,M163,M222,#REF!)</f>
        <v>#REF!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 t="e">
        <f>SUM(I43,M105,M164,M223,#REF!)</f>
        <v>#REF!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 t="e">
        <f>SUM(I44,M106,M165,M224,#REF!)</f>
        <v>#REF!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 t="e">
        <f>SUM(I45,M107,M166,M225,#REF!)</f>
        <v>#REF!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 t="e">
        <f>SUM(I46,M108,M167,M226,#REF!)</f>
        <v>#REF!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100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1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 t="e">
        <f>SUM(N70+N129+N188+#REF!+N246)</f>
        <v>#REF!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1"/>
        <v>0</v>
      </c>
      <c r="O71" s="35" t="e">
        <f>SUM(N71+N130+N189+#REF!+N247)</f>
        <v>#REF!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1"/>
        <v>0</v>
      </c>
      <c r="O72" s="35" t="e">
        <f>SUM(N72+N131+N190+#REF!+N248)</f>
        <v>#REF!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1"/>
        <v>0</v>
      </c>
      <c r="O73" s="35" t="e">
        <f>SUM(N73+N132+N191+#REF!+N249)</f>
        <v>#REF!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1"/>
        <v>0</v>
      </c>
      <c r="O74" s="35" t="e">
        <f>SUM(N74+N133+N192+#REF!+N250)</f>
        <v>#REF!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1"/>
        <v>0</v>
      </c>
      <c r="O75" s="35" t="e">
        <f>SUM(N75+N134+N193+#REF!+N251)</f>
        <v>#REF!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1"/>
        <v>0</v>
      </c>
      <c r="O76" s="35" t="e">
        <f>SUM(N76+N135+N194+#REF!+N252)</f>
        <v>#REF!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1"/>
        <v>0</v>
      </c>
      <c r="O77" s="55" t="e">
        <f>SUM(N77+N136+N195+#REF!+N253)</f>
        <v>#REF!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1"/>
        <v>0</v>
      </c>
      <c r="O78" s="35" t="e">
        <f>SUM(N78+N137+N196+#REF!+N254)</f>
        <v>#REF!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1"/>
        <v>0</v>
      </c>
      <c r="O79" s="35" t="e">
        <f>SUM(N79+N138+N197+#REF!+N255)</f>
        <v>#REF!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1"/>
        <v>0</v>
      </c>
      <c r="O80" s="35" t="e">
        <f>SUM(N80+N139+N198+#REF!+N256)</f>
        <v>#REF!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1"/>
        <v>0</v>
      </c>
      <c r="O81" s="35" t="e">
        <f>SUM(N81+N140+N199+#REF!+N257)</f>
        <v>#REF!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1"/>
        <v>0</v>
      </c>
      <c r="O82" s="35" t="e">
        <f>SUM(N82+N141+N200+#REF!+N258)</f>
        <v>#REF!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1"/>
        <v>0</v>
      </c>
      <c r="O83" s="35" t="e">
        <f>SUM(N83+N142+N201+#REF!+N259)</f>
        <v>#REF!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53"/>
      <c r="L84" s="53"/>
      <c r="M84" s="35"/>
      <c r="N84" s="31">
        <f t="shared" si="1"/>
        <v>0</v>
      </c>
      <c r="O84" s="35" t="e">
        <f>SUM(N84+N143+N202+#REF!+N260)</f>
        <v>#REF!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 t="e">
        <f>SUM(I93,M155,M214,#REF!,M272)</f>
        <v>#REF!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 t="e">
        <f>SUM(I94,M156,M215,#REF!,M273)</f>
        <v>#REF!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 t="e">
        <f>SUM(I95,M157,M216,#REF!,M274)</f>
        <v>#REF!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 t="e">
        <f>SUM(I96,M158,M217,#REF!,M275)</f>
        <v>#REF!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 t="e">
        <f>SUM(I97,M159,M218,#REF!,M276)</f>
        <v>#REF!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 t="e">
        <f>SUM(I98,M160,M219,#REF!,M277)</f>
        <v>#REF!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 t="e">
        <f>SUM(I99,M161,M220,#REF!,M278)</f>
        <v>#REF!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 t="e">
        <f>SUM(I100,M162,M221,#REF!,M279)</f>
        <v>#REF!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 t="e">
        <f>SUM(I101,M163,M222,#REF!,M280)</f>
        <v>#REF!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 t="e">
        <f>SUM(I102,M164,M223,#REF!,M281)</f>
        <v>#REF!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 t="e">
        <f>SUM(I103,M165,M224,#REF!,M282)</f>
        <v>#REF!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 t="e">
        <f>SUM(I104,M166,M225,#REF!,M283)</f>
        <v>#REF!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 t="e">
        <f>SUM(I105,M167,M226,#REF!,M284)</f>
        <v>#REF!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101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2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 t="e">
        <f>SUM(N129+N188+#REF!+N246+N305)</f>
        <v>#REF!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2"/>
        <v>0</v>
      </c>
      <c r="O130" s="35" t="e">
        <f>SUM(N130+N189+#REF!+N247+N306)</f>
        <v>#REF!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2"/>
        <v>0</v>
      </c>
      <c r="O131" s="35" t="e">
        <f>SUM(N131+N190+#REF!+N248+N307)</f>
        <v>#REF!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2"/>
        <v>0</v>
      </c>
      <c r="O132" s="35" t="e">
        <f>SUM(N132+N191+#REF!+N249+N308)</f>
        <v>#REF!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2"/>
        <v>0</v>
      </c>
      <c r="O133" s="35" t="e">
        <f>SUM(N133+N192+#REF!+N250+N309)</f>
        <v>#REF!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2"/>
        <v>0</v>
      </c>
      <c r="O134" s="35" t="e">
        <f>SUM(N134+N193+#REF!+N251+N310)</f>
        <v>#REF!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2"/>
        <v>0</v>
      </c>
      <c r="O135" s="35" t="e">
        <f>SUM(N135+N194+#REF!+N252+N311)</f>
        <v>#REF!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2"/>
        <v>0</v>
      </c>
      <c r="O136" s="55" t="e">
        <f>SUM(N136+N195+#REF!+N253+N312)</f>
        <v>#REF!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2"/>
        <v>0</v>
      </c>
      <c r="O137" s="35" t="e">
        <f>SUM(N137+N196+#REF!+N254+N313)</f>
        <v>#REF!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2"/>
        <v>0</v>
      </c>
      <c r="O138" s="35" t="e">
        <f>SUM(N138+N197+#REF!+N255+N314)</f>
        <v>#REF!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2"/>
        <v>0</v>
      </c>
      <c r="O139" s="35" t="e">
        <f>SUM(N139+N198+#REF!+N256+N315)</f>
        <v>#REF!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2"/>
        <v>0</v>
      </c>
      <c r="O140" s="35" t="e">
        <f>SUM(N140+N199+#REF!+N257+N316)</f>
        <v>#REF!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2"/>
        <v>0</v>
      </c>
      <c r="O141" s="35" t="e">
        <f>SUM(N141+N200+#REF!+N258+N317)</f>
        <v>#REF!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2"/>
        <v>0</v>
      </c>
      <c r="O142" s="35" t="e">
        <f>SUM(N142+N201+#REF!+N259+N318)</f>
        <v>#REF!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73" t="s">
        <v>103</v>
      </c>
      <c r="I143" s="77"/>
      <c r="J143" s="77"/>
      <c r="K143" s="53"/>
      <c r="L143" s="53"/>
      <c r="M143" s="35"/>
      <c r="N143" s="31">
        <f t="shared" si="2"/>
        <v>0</v>
      </c>
      <c r="O143" s="35" t="e">
        <f>SUM(N143+N202+#REF!+N260+N319)</f>
        <v>#REF!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 t="e">
        <f>SUM(I152,M214,#REF!,M272,M331)</f>
        <v>#REF!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 t="e">
        <f>SUM(I153,M215,#REF!,M273,M332)</f>
        <v>#REF!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 t="e">
        <f>SUM(I154,M216,#REF!,M274,M333)</f>
        <v>#REF!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 t="e">
        <f>SUM(I155,M217,#REF!,M275,M334)</f>
        <v>#REF!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 t="e">
        <f>SUM(I156,M218,#REF!,M276,M335)</f>
        <v>#REF!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 t="e">
        <f>SUM(I157,M219,#REF!,M277,M336)</f>
        <v>#REF!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 t="e">
        <f>SUM(I158,M220,#REF!,M278,M337)</f>
        <v>#REF!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 t="e">
        <f>SUM(I159,M221,#REF!,M279,M338)</f>
        <v>#REF!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 t="e">
        <f>SUM(I160,M222,#REF!,M280,M339)</f>
        <v>#REF!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 t="e">
        <f>SUM(I161,M223,#REF!,M281,M340)</f>
        <v>#REF!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 t="e">
        <f>SUM(I162,M224,#REF!,M282,M341)</f>
        <v>#REF!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 t="e">
        <f>SUM(I163,M225,#REF!,M283,M342)</f>
        <v>#REF!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 t="e">
        <f>SUM(I164,M226,#REF!,M284,M343)</f>
        <v>#REF!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102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3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 t="e">
        <f>SUM(N188+#REF!+N246+N305+N364)</f>
        <v>#REF!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3"/>
        <v>0</v>
      </c>
      <c r="O189" s="35" t="e">
        <f>SUM(N189+#REF!+N247+N306+N365)</f>
        <v>#REF!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3"/>
        <v>0</v>
      </c>
      <c r="O190" s="35" t="e">
        <f>SUM(N190+#REF!+N248+N307+N366)</f>
        <v>#REF!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3"/>
        <v>0</v>
      </c>
      <c r="O191" s="35" t="e">
        <f>SUM(N191+#REF!+N249+N308+N367)</f>
        <v>#REF!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3"/>
        <v>0</v>
      </c>
      <c r="O192" s="35" t="e">
        <f>SUM(N192+#REF!+N250+N309+N368)</f>
        <v>#REF!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3"/>
        <v>0</v>
      </c>
      <c r="O193" s="35" t="e">
        <f>SUM(N193+#REF!+N251+N310+N369)</f>
        <v>#REF!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3"/>
        <v>0</v>
      </c>
      <c r="O194" s="35" t="e">
        <f>SUM(N194+#REF!+N252+N311+N370)</f>
        <v>#REF!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3"/>
        <v>0</v>
      </c>
      <c r="O195" s="55" t="e">
        <f>SUM(N195+#REF!+N253+N312+N371)</f>
        <v>#REF!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3"/>
        <v>0</v>
      </c>
      <c r="O196" s="35" t="e">
        <f>SUM(N196+#REF!+N254+N313+N372)</f>
        <v>#REF!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3"/>
        <v>0</v>
      </c>
      <c r="O197" s="35" t="e">
        <f>SUM(N197+#REF!+N255+N314+N373)</f>
        <v>#REF!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3"/>
        <v>0</v>
      </c>
      <c r="O198" s="35" t="e">
        <f>SUM(N198+#REF!+N256+N315+N374)</f>
        <v>#REF!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3"/>
        <v>0</v>
      </c>
      <c r="O199" s="35" t="e">
        <f>SUM(N199+#REF!+N257+N316+N375)</f>
        <v>#REF!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3"/>
        <v>0</v>
      </c>
      <c r="O200" s="35" t="e">
        <f>SUM(N200+#REF!+N258+N317+N376)</f>
        <v>#REF!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3"/>
        <v>0</v>
      </c>
      <c r="O201" s="35" t="e">
        <f>SUM(N201+#REF!+N259+N318+N377)</f>
        <v>#REF!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73" t="s">
        <v>103</v>
      </c>
      <c r="I202" s="77"/>
      <c r="J202" s="77"/>
      <c r="K202" s="53"/>
      <c r="L202" s="53"/>
      <c r="M202" s="35"/>
      <c r="N202" s="31">
        <f t="shared" si="3"/>
        <v>0</v>
      </c>
      <c r="O202" s="35" t="e">
        <f>SUM(N202+#REF!+N260+N319+N378)</f>
        <v>#REF!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 t="e">
        <f>SUM(I211,#REF!,M272,M331,M390)</f>
        <v>#REF!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 t="e">
        <f>SUM(I212,#REF!,M273,M332,M391)</f>
        <v>#REF!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 t="e">
        <f>SUM(I213,#REF!,M274,M333,M392)</f>
        <v>#REF!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 t="e">
        <f>SUM(I214,#REF!,M275,M334,M393)</f>
        <v>#REF!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 t="e">
        <f>SUM(I215,#REF!,M276,M335,M394)</f>
        <v>#REF!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 t="e">
        <f>SUM(I216,#REF!,M277,M336,M395)</f>
        <v>#REF!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 t="e">
        <f>SUM(I217,#REF!,M278,M337,M396)</f>
        <v>#REF!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 t="e">
        <f>SUM(I218,#REF!,M279,M338,M397)</f>
        <v>#REF!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 t="e">
        <f>SUM(I219,#REF!,M280,M339,M398)</f>
        <v>#REF!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 t="e">
        <f>SUM(I220,#REF!,M281,M340,M399)</f>
        <v>#REF!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 t="e">
        <f>SUM(I221,#REF!,M282,M341,M400)</f>
        <v>#REF!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 t="e">
        <f>SUM(I222,#REF!,M283,M342,M401)</f>
        <v>#REF!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 t="e">
        <f>SUM(I223,#REF!,M284,M343,M402)</f>
        <v>#REF!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</sheetData>
  <mergeCells count="164">
    <mergeCell ref="R222:R223"/>
    <mergeCell ref="N224:N225"/>
    <mergeCell ref="O224:O225"/>
    <mergeCell ref="A225:A229"/>
    <mergeCell ref="A230:A234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I203:L207 M203:M205 M144:M146 I187:M187 I128:M128 I69:M69 I10:M10 M26:M28" xr:uid="{320A74E9-DA06-426F-8FDA-FB2409F242C5}">
      <formula1>$Q$14:$Q$19</formula1>
    </dataValidation>
    <dataValidation type="list" showInputMessage="1" showErrorMessage="1" sqref="I129:M143 I70:M84 I11:M25 I188:M202" xr:uid="{9B6C5A81-3711-40EF-A0FE-385D332B029C}">
      <formula1>$Q$14:$Q$20</formula1>
    </dataValidation>
  </dataValidations>
  <hyperlinks>
    <hyperlink ref="L34" r:id="rId1" location="'ISSARTEL A.'!A1" xr:uid="{7358A04D-C7CD-48D8-8520-F4978F15171A}"/>
    <hyperlink ref="L35" r:id="rId2" location="'AURELLE A.'!A1" xr:uid="{CC7571BA-F873-43D3-A6E4-5B481084EB66}"/>
    <hyperlink ref="L36" r:id="rId3" location="'MALFRAIT A.'!A1" xr:uid="{D969B430-2977-44FB-92D1-0893467B47A7}"/>
    <hyperlink ref="L37" r:id="rId4" location="'BOUCHET A.'!A1" xr:uid="{9DBCDCB8-0091-42FD-A8E3-9EB05DCEA7E0}"/>
    <hyperlink ref="L38" r:id="rId5" location="'FAURE A.'!A1" xr:uid="{9CF22710-641A-4BA8-BE6E-DE06724EF4E1}"/>
    <hyperlink ref="L39" r:id="rId6" location="'LEMOS J.'!A1" xr:uid="{4825C286-47E9-4060-AA5A-608951AB5B16}"/>
    <hyperlink ref="L40" r:id="rId7" location="'LAURENT E.'!A1" xr:uid="{1196D155-75C5-4ACA-8C92-72F184539DC1}"/>
    <hyperlink ref="L41" r:id="rId8" location="'SCHNEIDER L.'!A1" xr:uid="{66D34727-E755-44FC-95AC-ABA27A02643F}"/>
    <hyperlink ref="L42" r:id="rId9" location="'VEY M.'!A1" xr:uid="{3D7578A1-E20E-4601-B166-233FC9B88AD8}"/>
    <hyperlink ref="L43" r:id="rId10" location="'PLANTIN N.'!A1" xr:uid="{09D4B2A1-D162-4F12-95E6-52399AA01857}"/>
    <hyperlink ref="L44" r:id="rId11" location="'HABA P.'!A1" xr:uid="{0BB6EB81-F082-4C64-9634-F2A43E043494}"/>
    <hyperlink ref="L45" r:id="rId12" location="'RUAT S.'!A1" xr:uid="{C31F09C5-5645-4EAE-9690-831774317FEC}"/>
    <hyperlink ref="L46" r:id="rId13" location="'BOUTONNAT T.'!A1" xr:uid="{A6172A49-424A-426F-895C-0919CEB14083}"/>
    <hyperlink ref="L93" r:id="rId14" location="'ISSARTEL A.'!A1" xr:uid="{3EE27EE2-5F17-486C-BA38-9DB0DD921F08}"/>
    <hyperlink ref="L94" r:id="rId15" location="'AURELLE A.'!A1" xr:uid="{6733EFB7-56F3-488B-93E3-26D3DE3BE8FC}"/>
    <hyperlink ref="L95" r:id="rId16" location="'MALFRAIT A.'!A1" xr:uid="{1913E3E2-BABD-4212-9E66-CA6DA4FE8AFE}"/>
    <hyperlink ref="L96" r:id="rId17" location="'BOUCHET A.'!A1" xr:uid="{DEE89091-1B1D-4193-8FA5-023A1804E9B7}"/>
    <hyperlink ref="L97" r:id="rId18" location="'FAURE A.'!A1" xr:uid="{19330681-CE12-4BFF-93BC-D84D2FC5DC05}"/>
    <hyperlink ref="L98" r:id="rId19" location="'LEMOS J.'!A1" xr:uid="{9E28D869-1166-4235-B366-86535587C343}"/>
    <hyperlink ref="L99" r:id="rId20" location="'LAURENT E.'!A1" xr:uid="{4E4F513F-7E93-4C9E-9693-CC90C356065D}"/>
    <hyperlink ref="L100" r:id="rId21" location="'SCHNEIDER L.'!A1" xr:uid="{9256DBCE-28DF-4967-AA95-E33375873253}"/>
    <hyperlink ref="L101" r:id="rId22" location="'VEY M.'!A1" xr:uid="{743B9353-69B2-46BD-908D-1C2A717DE653}"/>
    <hyperlink ref="L102" r:id="rId23" location="'PLANTIN N.'!A1" xr:uid="{44B359F3-7DE3-4257-A8D8-E1E72C47E933}"/>
    <hyperlink ref="L103" r:id="rId24" location="'HABA P.'!A1" xr:uid="{52860126-094D-4B90-99A8-0E548FF4276B}"/>
    <hyperlink ref="L104" r:id="rId25" location="'RUAT S.'!A1" xr:uid="{F124E59B-F5AA-47B8-ABA2-E360A48FC4CE}"/>
    <hyperlink ref="L105" r:id="rId26" location="'BOUTONNAT T.'!A1" xr:uid="{413F9C3F-AA97-4015-B767-AC31ADEBEB89}"/>
    <hyperlink ref="L211" r:id="rId27" location="'ISSARTEL A.'!A1" xr:uid="{C59793E6-A316-4B4F-8E45-C423F60D9E2A}"/>
    <hyperlink ref="L212" r:id="rId28" location="'AURELLE A.'!A1" xr:uid="{97902354-75DA-4434-B537-DC3E87C2A095}"/>
    <hyperlink ref="L213" r:id="rId29" location="'MALFRAIT A.'!A1" xr:uid="{9DA6225B-6CF6-4A22-A2E6-6471E67836D4}"/>
    <hyperlink ref="L214" r:id="rId30" location="'BOUCHET A.'!A1" xr:uid="{28BDC33F-3C46-424D-A9B0-5C15D24F58A1}"/>
    <hyperlink ref="L215" r:id="rId31" location="'FAURE A.'!A1" xr:uid="{B7FC1C90-9863-4BE0-8455-813DAA1CEE18}"/>
    <hyperlink ref="L216" r:id="rId32" location="'LEMOS J.'!A1" xr:uid="{F2E8837A-808D-4359-A15C-4666962C0732}"/>
    <hyperlink ref="L217" r:id="rId33" location="'LAURENT E.'!A1" xr:uid="{6A31AC45-D5AD-42BC-B6F3-C0265754C31D}"/>
    <hyperlink ref="L218" r:id="rId34" location="'SCHNEIDER L.'!A1" xr:uid="{7334B6D9-586A-4855-BD5D-3B53ACDBA591}"/>
    <hyperlink ref="L219" r:id="rId35" location="'VEY M.'!A1" xr:uid="{0AAC9A24-FDE6-4CF6-B32B-B8D1BB9CEBC8}"/>
    <hyperlink ref="L220" r:id="rId36" location="'PLANTIN N.'!A1" xr:uid="{0E374289-45CC-44AB-BBFB-439832368FDF}"/>
    <hyperlink ref="L221" r:id="rId37" location="'HABA P.'!A1" xr:uid="{84B39CC6-AF6C-4CF7-93A9-FAD6F02EADD5}"/>
    <hyperlink ref="L222" r:id="rId38" location="'RUAT S.'!A1" xr:uid="{19201045-BB6F-4007-B14E-C956FB717E3F}"/>
    <hyperlink ref="L223" r:id="rId39" location="'BOUTONNAT T.'!A1" xr:uid="{02816616-5D48-4215-91A4-35CAFDBC9EBB}"/>
    <hyperlink ref="L152" r:id="rId40" location="'ISSARTEL A.'!A1" xr:uid="{58D481C5-06F7-4A74-8130-95EB1941685F}"/>
    <hyperlink ref="L153" r:id="rId41" location="'AURELLE A.'!A1" xr:uid="{479C6E57-BC71-46AC-B3CB-355E65C6EB43}"/>
    <hyperlink ref="L154" r:id="rId42" location="'MALFRAIT A.'!A1" xr:uid="{CD496697-7586-4797-A3DD-6817CFBC03B3}"/>
    <hyperlink ref="L155" r:id="rId43" location="'BOUCHET A.'!A1" xr:uid="{C5C53FB4-861D-4BA7-B48E-1C3E9FF4D3EF}"/>
    <hyperlink ref="L156" r:id="rId44" location="'FAURE A.'!A1" xr:uid="{BB84E703-9F5D-4790-90E3-BB3A84395934}"/>
    <hyperlink ref="L157" r:id="rId45" location="'LEMOS J.'!A1" xr:uid="{A7D6271D-36CA-4F5D-9F3A-51A88DC65E0C}"/>
    <hyperlink ref="L158" r:id="rId46" location="'LAURENT E.'!A1" xr:uid="{899B8D8E-239A-4293-97D0-712A6BFD82FD}"/>
    <hyperlink ref="L159" r:id="rId47" location="'SCHNEIDER L.'!A1" xr:uid="{930CE164-B77A-4D37-9B77-2A71E9196D1C}"/>
    <hyperlink ref="L160" r:id="rId48" location="'VEY M.'!A1" xr:uid="{A440A6D8-3BB7-4AF2-A874-0791FE3F1A06}"/>
    <hyperlink ref="L161" r:id="rId49" location="'PLANTIN N.'!A1" xr:uid="{B7C02860-35E2-4F0B-A274-D22564C91C32}"/>
    <hyperlink ref="L162" r:id="rId50" location="'HABA P.'!A1" xr:uid="{BE3FF6C9-C6D9-43B2-B055-76A20ED64DDA}"/>
    <hyperlink ref="L163" r:id="rId51" location="'RUAT S.'!A1" xr:uid="{6C3ECFAD-482C-4FBD-BA3D-DD7B74413909}"/>
    <hyperlink ref="L164" r:id="rId52" location="'BOUTONNAT T.'!A1" xr:uid="{55C901E2-319F-4BE2-894C-7968156F6D4D}"/>
  </hyperlinks>
  <pageMargins left="0.7" right="0.7" top="0.75" bottom="0.75" header="0.3" footer="0.3"/>
  <pageSetup paperSize="9" orientation="portrait" r:id="rId5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B5512-37E1-4FF3-A801-5488E0415C86}">
  <sheetPr codeName="Feuil14"/>
  <dimension ref="A1:W295"/>
  <sheetViews>
    <sheetView zoomScale="53" zoomScaleNormal="53" workbookViewId="0">
      <selection activeCell="I88" sqref="I88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 ht="15" customHeight="1">
      <c r="A1" s="78" t="s">
        <v>93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73" t="s">
        <v>103</v>
      </c>
      <c r="I25" s="77"/>
      <c r="J25" s="77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94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80"/>
      <c r="W60" s="45"/>
    </row>
    <row r="61" spans="1:23" ht="15.75" customHeight="1" thickBo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3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"/>
      <c r="J76" s="5"/>
      <c r="K76" s="5"/>
      <c r="L76" s="5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73" t="s">
        <v>103</v>
      </c>
      <c r="I84" s="77"/>
      <c r="J84" s="77"/>
      <c r="K84" s="77"/>
      <c r="L84" s="77"/>
      <c r="M84" s="73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 ht="15" customHeight="1">
      <c r="A119" s="78" t="s">
        <v>95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"/>
      <c r="K132" s="5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35"/>
      <c r="I143" s="53"/>
      <c r="J143" s="53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 ht="15" customHeight="1">
      <c r="A178" s="78" t="s">
        <v>96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"/>
      <c r="K191" s="5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 ht="15" customHeight="1">
      <c r="A237" s="78" t="s">
        <v>97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"/>
      <c r="K250" s="5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36" t="s">
        <v>42</v>
      </c>
      <c r="I253" s="5"/>
      <c r="J253" s="5"/>
      <c r="K253" s="5"/>
      <c r="L253" s="5"/>
      <c r="M253" s="32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36" t="s">
        <v>40</v>
      </c>
      <c r="I257" s="5"/>
      <c r="J257" s="5"/>
      <c r="K257" s="5"/>
      <c r="L257" s="5"/>
      <c r="M257" s="32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35"/>
      <c r="I261" s="53"/>
      <c r="J261" s="53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2">
    <dataValidation type="list" showInputMessage="1" showErrorMessage="1" sqref="I144:L148 I26:L30 M85:M87 I85:L89 M203:M205 I203:L207 M262:M264 I262:L266 M144:M146 I246:M246 I187:M187 I128:M128 I69:M69 I10:M10 M26:M28" xr:uid="{6333E2F9-8265-4B39-BF78-47807EAB187B}">
      <formula1>$Q$14:$Q$19</formula1>
    </dataValidation>
    <dataValidation type="list" showInputMessage="1" showErrorMessage="1" sqref="I247:M261 I188:M202 I129:M143 I70:M84 I11:M25" xr:uid="{4951775B-04A6-4940-8061-86BCA9A91245}">
      <formula1>$Q$14:$Q$20</formula1>
    </dataValidation>
  </dataValidations>
  <hyperlinks>
    <hyperlink ref="L34" r:id="rId1" location="'ISSARTEL A.'!A1" xr:uid="{1CAC0178-6C9E-4E01-B01F-F04DF54A5899}"/>
    <hyperlink ref="L35" r:id="rId2" location="'AURELLE A.'!A1" xr:uid="{C8465A58-CF69-4FBE-B5BA-68797C9E7CC2}"/>
    <hyperlink ref="L36" r:id="rId3" location="'MALFRAIT A.'!A1" xr:uid="{16B2ED01-57C7-43BE-9859-511EA1990070}"/>
    <hyperlink ref="L37" r:id="rId4" location="'BOUCHET A.'!A1" xr:uid="{B1454054-D9DB-4163-941A-A11B4DDD3706}"/>
    <hyperlink ref="L38" r:id="rId5" location="'FAURE A.'!A1" xr:uid="{1A1FB3BB-E9AC-4118-BF84-C70B4FFBC976}"/>
    <hyperlink ref="L39" r:id="rId6" location="'LEMOS J.'!A1" xr:uid="{A4EB4EC1-43E4-4706-A3E4-9072F41C4F49}"/>
    <hyperlink ref="L40" r:id="rId7" location="'LAURENT E.'!A1" xr:uid="{2346C316-8E17-4D2A-B0B0-1929F38EB1EF}"/>
    <hyperlink ref="L41" r:id="rId8" location="'SCHNEIDER L.'!A1" xr:uid="{FDF2361D-85B0-4902-8B64-F6B9E3CDA9FD}"/>
    <hyperlink ref="L42" r:id="rId9" location="'VEY M.'!A1" xr:uid="{260C513F-F170-40EF-A28F-46DF0C049ADB}"/>
    <hyperlink ref="L43" r:id="rId10" location="'PLANTIN N.'!A1" xr:uid="{4C9E52D6-510A-45DA-9950-9B9122FDDC76}"/>
    <hyperlink ref="L44" r:id="rId11" location="'HABA P.'!A1" xr:uid="{634D0BE4-D95C-410B-8393-EC907D9386C8}"/>
    <hyperlink ref="L45" r:id="rId12" location="'RUAT S.'!A1" xr:uid="{2F955935-5646-4335-AAF8-0974AC4860AC}"/>
    <hyperlink ref="L46" r:id="rId13" location="'BOUTONNAT T.'!A1" xr:uid="{08EFB9E5-D77E-4994-B74D-A360386D0982}"/>
    <hyperlink ref="L93" r:id="rId14" location="'ISSARTEL A.'!A1" xr:uid="{4CFAB40D-EC8C-4CE8-B841-DBFBBF052BEE}"/>
    <hyperlink ref="L94" r:id="rId15" location="'AURELLE A.'!A1" xr:uid="{AC17A7EA-3E06-4169-997D-BA094881ACEB}"/>
    <hyperlink ref="L95" r:id="rId16" location="'MALFRAIT A.'!A1" xr:uid="{7EA9FEB8-FBB1-40EB-8113-E4C3279E0E3D}"/>
    <hyperlink ref="L96" r:id="rId17" location="'BOUCHET A.'!A1" xr:uid="{51DAE146-FBCA-4C8F-94BA-BEE957ED507A}"/>
    <hyperlink ref="L97" r:id="rId18" location="'FAURE A.'!A1" xr:uid="{A8205AF7-9E82-4498-AB39-D8EE7542D3E4}"/>
    <hyperlink ref="L98" r:id="rId19" location="'LEMOS J.'!A1" xr:uid="{B37E5C38-ED3B-45AF-87BF-3B2136E26761}"/>
    <hyperlink ref="L99" r:id="rId20" location="'LAURENT E.'!A1" xr:uid="{8F09D014-58C4-468E-8C71-EAB9587C3856}"/>
    <hyperlink ref="L100" r:id="rId21" location="'SCHNEIDER L.'!A1" xr:uid="{7FDFD9B5-75AC-4951-A946-56E0B811B354}"/>
    <hyperlink ref="L101" r:id="rId22" location="'VEY M.'!A1" xr:uid="{B2FA7C52-BEAD-44E2-964C-69922E569F12}"/>
    <hyperlink ref="L102" r:id="rId23" location="'PLANTIN N.'!A1" xr:uid="{8842B980-BB5E-42F9-9ECC-F3FA597D0EE0}"/>
    <hyperlink ref="L103" r:id="rId24" location="'HABA P.'!A1" xr:uid="{E186B64F-AA1C-49C5-BFD9-37477A50B35A}"/>
    <hyperlink ref="L104" r:id="rId25" location="'RUAT S.'!A1" xr:uid="{787E7840-9FE9-41F2-A0F9-C6B2468CEABE}"/>
    <hyperlink ref="L105" r:id="rId26" location="'BOUTONNAT T.'!A1" xr:uid="{8C25DCAF-068B-464F-AE9B-0D30D5F1684B}"/>
    <hyperlink ref="L270" r:id="rId27" location="'ISSARTEL A.'!A1" xr:uid="{AFA3E896-22EC-4A74-8C00-51FB35842C90}"/>
    <hyperlink ref="L271" r:id="rId28" location="'AURELLE A.'!A1" xr:uid="{8345C149-DD45-4F73-B8F4-81248F03C16C}"/>
    <hyperlink ref="L272" r:id="rId29" location="'MALFRAIT A.'!A1" xr:uid="{3719209A-65FE-477A-8217-2706D8C54875}"/>
    <hyperlink ref="L273" r:id="rId30" location="'BOUCHET A.'!A1" xr:uid="{CA03866E-DB55-428B-A9CB-0B57022ADB06}"/>
    <hyperlink ref="L274" r:id="rId31" location="'FAURE A.'!A1" xr:uid="{75DC246E-7791-496F-BA91-2AD074AEE4C6}"/>
    <hyperlink ref="L275" r:id="rId32" location="'LEMOS J.'!A1" xr:uid="{F99E5C52-B4C9-4BBB-8788-3B88D8176895}"/>
    <hyperlink ref="L276" r:id="rId33" location="'LAURENT E.'!A1" xr:uid="{8AAB595F-AAFB-4CB9-9D54-A9E8D9CB1C67}"/>
    <hyperlink ref="L277" r:id="rId34" location="'SCHNEIDER L.'!A1" xr:uid="{6748BBDE-6E71-4527-AD6E-8EA57DC86678}"/>
    <hyperlink ref="L278" r:id="rId35" location="'VEY M.'!A1" xr:uid="{FCE040FA-988F-40D4-A09F-CB948423D695}"/>
    <hyperlink ref="L279" r:id="rId36" location="'PLANTIN N.'!A1" xr:uid="{BF70B6F2-A8D3-46A6-854A-849FF9C02E35}"/>
    <hyperlink ref="L280" r:id="rId37" location="'HABA P.'!A1" xr:uid="{71031E7A-9666-4EED-A71C-DD9CB1515976}"/>
    <hyperlink ref="L281" r:id="rId38" location="'RUAT S.'!A1" xr:uid="{14DC4168-8EAB-4B98-A21B-E23AE3463A8C}"/>
    <hyperlink ref="L282" r:id="rId39" location="'BOUTONNAT T.'!A1" xr:uid="{2E2B5521-0A8C-4775-A610-8DF2113930B8}"/>
    <hyperlink ref="L211" r:id="rId40" location="'ISSARTEL A.'!A1" xr:uid="{F25B510B-3391-4BF3-8560-A919A559D04A}"/>
    <hyperlink ref="L212" r:id="rId41" location="'AURELLE A.'!A1" xr:uid="{B9E03947-5A8E-4109-9C3F-46F974892599}"/>
    <hyperlink ref="L213" r:id="rId42" location="'MALFRAIT A.'!A1" xr:uid="{D07409AC-418B-443F-9934-07C0599DD575}"/>
    <hyperlink ref="L214" r:id="rId43" location="'BOUCHET A.'!A1" xr:uid="{6EC9D3BC-DA02-40BC-BF1C-4AA47738006F}"/>
    <hyperlink ref="L215" r:id="rId44" location="'FAURE A.'!A1" xr:uid="{BE9590EF-7AA7-458F-9653-9F6FBD64A516}"/>
    <hyperlink ref="L216" r:id="rId45" location="'LEMOS J.'!A1" xr:uid="{13963B1A-7EAC-44B2-A87B-3A08219096C9}"/>
    <hyperlink ref="L217" r:id="rId46" location="'LAURENT E.'!A1" xr:uid="{26E576DD-1CDC-485F-86A9-64EF5E42DCBE}"/>
    <hyperlink ref="L218" r:id="rId47" location="'SCHNEIDER L.'!A1" xr:uid="{31E199CF-2670-4CFB-847E-9B8D42FC12C5}"/>
    <hyperlink ref="L219" r:id="rId48" location="'VEY M.'!A1" xr:uid="{0A34D735-EE25-426A-A672-6DF5A173CA0F}"/>
    <hyperlink ref="L220" r:id="rId49" location="'PLANTIN N.'!A1" xr:uid="{8F2BC674-61B8-4EB8-91FD-071A2626F1B2}"/>
    <hyperlink ref="L221" r:id="rId50" location="'HABA P.'!A1" xr:uid="{EA0B99AE-4C8D-4FB7-8BB5-9F5D7FCBF5B7}"/>
    <hyperlink ref="L222" r:id="rId51" location="'RUAT S.'!A1" xr:uid="{6093EC78-31D6-4763-A715-D641C2B5766C}"/>
    <hyperlink ref="L223" r:id="rId52" location="'BOUTONNAT T.'!A1" xr:uid="{7EFFD650-A680-4C3E-AF49-EB5389E497F8}"/>
    <hyperlink ref="L152" r:id="rId53" location="'ISSARTEL A.'!A1" xr:uid="{0F5D524D-32E7-4C09-87C3-B478D4342FCD}"/>
    <hyperlink ref="L153" r:id="rId54" location="'AURELLE A.'!A1" xr:uid="{3B3343A7-F2F0-4494-ABE5-12EC9B7D0EEE}"/>
    <hyperlink ref="L154" r:id="rId55" location="'MALFRAIT A.'!A1" xr:uid="{2FF9637D-84C0-4DDC-BF56-CE14A21FCB7A}"/>
    <hyperlink ref="L155" r:id="rId56" location="'BOUCHET A.'!A1" xr:uid="{0226A083-7D3D-4E13-B34C-003F8CB34E57}"/>
    <hyperlink ref="L156" r:id="rId57" location="'FAURE A.'!A1" xr:uid="{13F1ADD9-4FA1-42E2-8CF6-F3800BFE7E02}"/>
    <hyperlink ref="L157" r:id="rId58" location="'LEMOS J.'!A1" xr:uid="{42DBB3B2-7E6E-4256-98F6-7392C0F351C1}"/>
    <hyperlink ref="L158" r:id="rId59" location="'LAURENT E.'!A1" xr:uid="{4076DF9D-1E34-4594-BBF9-C9E9D15250A6}"/>
    <hyperlink ref="L159" r:id="rId60" location="'SCHNEIDER L.'!A1" xr:uid="{96306612-58D0-40B1-9C98-C7C34025DEF2}"/>
    <hyperlink ref="L160" r:id="rId61" location="'VEY M.'!A1" xr:uid="{9B61A7E3-7584-48ED-9A92-A9C481DB02F7}"/>
    <hyperlink ref="L161" r:id="rId62" location="'PLANTIN N.'!A1" xr:uid="{D349B052-8F88-4FE8-B1A0-A3D612A7ACDE}"/>
    <hyperlink ref="L162" r:id="rId63" location="'HABA P.'!A1" xr:uid="{FD49C196-16E6-41E2-AF1A-3B476184BAAD}"/>
    <hyperlink ref="L163" r:id="rId64" location="'RUAT S.'!A1" xr:uid="{F67157D9-126E-43F1-8A32-B9203464E4D3}"/>
    <hyperlink ref="L164" r:id="rId65" location="'BOUTONNAT T.'!A1" xr:uid="{F92D9E21-E984-40CA-ADC2-02B6F392D87C}"/>
  </hyperlinks>
  <pageMargins left="0.7" right="0.7" top="0.75" bottom="0.75" header="0.3" footer="0.3"/>
  <pageSetup paperSize="9" orientation="portrait" r:id="rId6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32C3C-6442-450D-8C7F-7D1E89440709}">
  <sheetPr codeName="Feuil3"/>
  <dimension ref="A1:W295"/>
  <sheetViews>
    <sheetView zoomScale="53" zoomScaleNormal="53" workbookViewId="0">
      <selection activeCell="L110" sqref="L110"/>
    </sheetView>
  </sheetViews>
  <sheetFormatPr baseColWidth="10" defaultRowHeight="15"/>
  <cols>
    <col min="1" max="2" width="21.5" customWidth="1"/>
    <col min="3" max="3" width="20.5" customWidth="1"/>
    <col min="4" max="4" width="19.6640625" customWidth="1"/>
    <col min="5" max="5" width="20.33203125" customWidth="1"/>
    <col min="6" max="6" width="18.5" customWidth="1"/>
    <col min="7" max="7" width="10" customWidth="1"/>
    <col min="8" max="8" width="22.83203125" customWidth="1"/>
    <col min="9" max="9" width="19.5" customWidth="1"/>
    <col min="10" max="10" width="21.1640625" customWidth="1"/>
    <col min="11" max="11" width="19.33203125" customWidth="1"/>
    <col min="12" max="12" width="21.5" customWidth="1"/>
    <col min="13" max="13" width="19" customWidth="1"/>
    <col min="14" max="14" width="19.5" customWidth="1"/>
    <col min="15" max="15" width="20" customWidth="1"/>
    <col min="16" max="16" width="18.33203125" customWidth="1"/>
    <col min="17" max="17" width="20.5" customWidth="1"/>
    <col min="19" max="19" width="21.5" customWidth="1"/>
    <col min="23" max="23" width="3.5" customWidth="1"/>
  </cols>
  <sheetData>
    <row r="1" spans="1:23">
      <c r="A1" s="78" t="s">
        <v>48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W1" s="45"/>
    </row>
    <row r="2" spans="1:23" ht="27" customHeight="1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  <c r="W2" s="45"/>
    </row>
    <row r="3" spans="1:23" ht="16" thickBot="1">
      <c r="I3" s="24"/>
      <c r="L3" s="25"/>
      <c r="M3" s="25"/>
      <c r="O3" s="25"/>
      <c r="S3" s="26"/>
      <c r="T3" s="26"/>
      <c r="W3" s="45"/>
    </row>
    <row r="4" spans="1:23" ht="16" thickBot="1">
      <c r="A4" s="84" t="s">
        <v>8</v>
      </c>
      <c r="B4" s="85"/>
      <c r="C4" s="85"/>
      <c r="D4" s="86"/>
      <c r="E4" s="87" t="s">
        <v>9</v>
      </c>
      <c r="F4" s="88"/>
      <c r="G4" s="88"/>
      <c r="H4" s="88"/>
      <c r="I4" s="89"/>
      <c r="J4" s="90" t="s">
        <v>10</v>
      </c>
      <c r="K4" s="91"/>
      <c r="L4" s="91"/>
      <c r="M4" s="91"/>
      <c r="N4" s="92"/>
      <c r="O4" s="93" t="s">
        <v>11</v>
      </c>
      <c r="P4" s="94"/>
      <c r="Q4" s="94"/>
      <c r="R4" s="94"/>
      <c r="S4" s="94"/>
      <c r="T4" s="95"/>
      <c r="W4" s="45"/>
    </row>
    <row r="5" spans="1:23" ht="16" thickBot="1">
      <c r="A5" s="1"/>
      <c r="C5" s="27"/>
      <c r="I5" s="28"/>
      <c r="L5" s="25"/>
      <c r="M5" s="25"/>
      <c r="O5" s="25"/>
      <c r="S5" s="26"/>
      <c r="T5" s="26"/>
      <c r="W5" s="45"/>
    </row>
    <row r="6" spans="1:23" ht="16" thickBot="1">
      <c r="A6" s="1"/>
      <c r="B6" s="2" t="s">
        <v>0</v>
      </c>
      <c r="C6" s="3" t="s">
        <v>1</v>
      </c>
      <c r="D6" s="3" t="s">
        <v>2</v>
      </c>
      <c r="E6" s="3" t="s">
        <v>3</v>
      </c>
      <c r="F6" s="3" t="s">
        <v>4</v>
      </c>
      <c r="M6" s="25"/>
      <c r="O6" s="25"/>
      <c r="W6" s="45"/>
    </row>
    <row r="7" spans="1:23" ht="16" thickBot="1">
      <c r="A7" s="4" t="s">
        <v>5</v>
      </c>
      <c r="C7" s="1"/>
      <c r="H7" t="s">
        <v>46</v>
      </c>
      <c r="I7" s="96" t="s">
        <v>12</v>
      </c>
      <c r="J7" s="97"/>
      <c r="K7" s="97"/>
      <c r="L7" s="97"/>
      <c r="M7" s="98"/>
      <c r="N7" s="110" t="s">
        <v>29</v>
      </c>
      <c r="O7" s="110" t="s">
        <v>30</v>
      </c>
      <c r="W7" s="45"/>
    </row>
    <row r="8" spans="1:23" ht="16" thickBot="1">
      <c r="A8" s="129" t="s">
        <v>6</v>
      </c>
      <c r="B8" s="5" t="s">
        <v>41</v>
      </c>
      <c r="C8" s="6"/>
      <c r="D8" s="6"/>
      <c r="E8" s="6"/>
      <c r="F8" s="7"/>
      <c r="G8" s="30"/>
      <c r="I8" s="2" t="s">
        <v>0</v>
      </c>
      <c r="J8" s="3" t="s">
        <v>1</v>
      </c>
      <c r="K8" s="3" t="s">
        <v>2</v>
      </c>
      <c r="L8" s="3" t="s">
        <v>3</v>
      </c>
      <c r="M8" s="3" t="s">
        <v>4</v>
      </c>
      <c r="N8" s="111"/>
      <c r="O8" s="111"/>
      <c r="W8" s="45"/>
    </row>
    <row r="9" spans="1:23">
      <c r="A9" s="130"/>
      <c r="B9" s="8"/>
      <c r="C9" s="9"/>
      <c r="D9" s="9"/>
      <c r="E9" s="9"/>
      <c r="F9" s="10"/>
      <c r="G9" s="30"/>
      <c r="W9" s="45"/>
    </row>
    <row r="10" spans="1:23" ht="16" thickBot="1">
      <c r="A10" s="130"/>
      <c r="B10" s="8"/>
      <c r="C10" s="9"/>
      <c r="D10" s="9"/>
      <c r="E10" s="9"/>
      <c r="F10" s="10"/>
      <c r="G10" s="30"/>
      <c r="I10" s="29"/>
      <c r="J10" s="29"/>
      <c r="K10" s="29"/>
      <c r="L10" s="29"/>
      <c r="M10" s="29"/>
      <c r="N10" s="29"/>
      <c r="O10" s="29"/>
      <c r="W10" s="45"/>
    </row>
    <row r="11" spans="1:23" ht="16" thickBot="1">
      <c r="A11" s="130"/>
      <c r="B11" s="11"/>
      <c r="C11" s="12"/>
      <c r="D11" s="12"/>
      <c r="E11" s="12"/>
      <c r="F11" s="13"/>
      <c r="G11" s="26"/>
      <c r="H11" s="35" t="s">
        <v>16</v>
      </c>
      <c r="I11" s="5"/>
      <c r="J11" s="53"/>
      <c r="K11" s="53"/>
      <c r="L11" s="53"/>
      <c r="M11" s="35"/>
      <c r="N11" s="31">
        <f t="shared" ref="N11:N25" si="0">IF(I11="Zone 1A (0-5km)",0.63,IF(I11="Zone 1B (5-10km)",1.36,IF(I11="Zone 2 (10-20km)",2.68,IF(I11="Zone 3 (20-30km)",3.88,IF(I11="Zone 4 (30-40km)",4.92,IF(I11="Zone 5 (40-50km)",6.43,"0"))))))+IF(J11="Zone 1A (0-5km)",0.63,IF(J11="Zone 1B (5-10km)",1.36,IF(J11="Zone 2 (10-20km)",2.68,IF(J11="Zone 3 (20-30km)",3.88,IF(J11="Zone 4 (30-40km)",4.92,IF(J11="Zone 5 (40-50km)",6.43,"0"))))))+IF(K11="Zone 1A (0-5km)",0.63,IF(K11="Zone 1B (5-10km)",1.36,IF(K11="Zone 2 (10-20km)",2.68,IF(K11="Zone 3 (20-30km)",3.88,IF(K11="Zone 4 (30-40km)",4.92,IF(K11="Zone 5 (40-50km)",6.43,"0"))))))+IF(L11="Zone 1A (0-5km)",0.63,IF(L11="Zone 1B (5-10km)",1.36,IF(L11="Zone 2 (10-20km)",2.68,IF(L11="Zone 3 (20-30km)",3.88,IF(L11="Zone 4 (30-40km)",4.92,IF(L11="Zone 5 (40-50km)",6.43,"0"))))))+IF(M11="Zone 1A (0-5km)",0.63,IF(M11="Zone 1B (5-10km)",1.36,IF(M11="Zone 2 (10-20km)",2.68,IF(M11="Zone 3 (20-30km)",3.88,IF(M11="Zone 4 (30-40km)",4.92,IF(M11="Zone 5 (40-50km)",6.43,"0"))))))</f>
        <v>0</v>
      </c>
      <c r="O11" s="35">
        <f>SUM(N11+N70+N129+N188+N247)</f>
        <v>0</v>
      </c>
      <c r="W11" s="45"/>
    </row>
    <row r="12" spans="1:23" ht="15.75" customHeight="1" thickBot="1">
      <c r="A12" s="131"/>
      <c r="B12" s="11"/>
      <c r="C12" s="12"/>
      <c r="D12" s="12"/>
      <c r="E12" s="12"/>
      <c r="F12" s="13"/>
      <c r="H12" s="36" t="s">
        <v>14</v>
      </c>
      <c r="I12" s="5"/>
      <c r="J12" s="5"/>
      <c r="K12" s="5"/>
      <c r="L12" s="5"/>
      <c r="M12" s="32"/>
      <c r="N12" s="31">
        <f t="shared" si="0"/>
        <v>0</v>
      </c>
      <c r="O12" s="35">
        <f t="shared" ref="O12:O25" si="1">SUM(N12+N71+N130+N189+N248)</f>
        <v>0</v>
      </c>
      <c r="Q12" s="104" t="s">
        <v>33</v>
      </c>
      <c r="R12" s="105"/>
      <c r="S12" s="106"/>
      <c r="W12" s="45"/>
    </row>
    <row r="13" spans="1:23" ht="16" thickBot="1">
      <c r="A13" s="138" t="s">
        <v>6</v>
      </c>
      <c r="B13" s="5"/>
      <c r="C13" s="6"/>
      <c r="D13" s="6"/>
      <c r="E13" s="6"/>
      <c r="F13" s="7"/>
      <c r="H13" s="36" t="s">
        <v>24</v>
      </c>
      <c r="I13" s="5"/>
      <c r="J13" s="5"/>
      <c r="K13" s="5"/>
      <c r="L13" s="5"/>
      <c r="M13" s="32"/>
      <c r="N13" s="31">
        <f t="shared" si="0"/>
        <v>0</v>
      </c>
      <c r="O13" s="35">
        <f t="shared" si="1"/>
        <v>0</v>
      </c>
      <c r="W13" s="45"/>
    </row>
    <row r="14" spans="1:23" ht="16" thickBot="1">
      <c r="A14" s="139"/>
      <c r="B14" s="8"/>
      <c r="C14" s="9"/>
      <c r="D14" s="9"/>
      <c r="E14" s="9"/>
      <c r="F14" s="10"/>
      <c r="H14" s="36" t="s">
        <v>28</v>
      </c>
      <c r="I14" s="5"/>
      <c r="J14" s="5"/>
      <c r="K14" s="5"/>
      <c r="L14" s="5"/>
      <c r="M14" s="32"/>
      <c r="N14" s="31">
        <f t="shared" si="0"/>
        <v>0</v>
      </c>
      <c r="O14" s="35">
        <f t="shared" si="1"/>
        <v>0</v>
      </c>
      <c r="Q14" s="48" t="s">
        <v>34</v>
      </c>
      <c r="R14" s="41">
        <v>0.63</v>
      </c>
      <c r="S14" s="42"/>
      <c r="W14" s="45"/>
    </row>
    <row r="15" spans="1:23" ht="16" thickBot="1">
      <c r="A15" s="139"/>
      <c r="B15" s="8"/>
      <c r="C15" s="9"/>
      <c r="D15" s="9"/>
      <c r="E15" s="9"/>
      <c r="F15" s="10"/>
      <c r="H15" s="36" t="s">
        <v>45</v>
      </c>
      <c r="I15" s="5"/>
      <c r="J15" s="5"/>
      <c r="K15" s="5"/>
      <c r="L15" s="5"/>
      <c r="M15" s="32"/>
      <c r="N15" s="31">
        <f t="shared" si="0"/>
        <v>0</v>
      </c>
      <c r="O15" s="35">
        <f t="shared" si="1"/>
        <v>0</v>
      </c>
      <c r="Q15" s="48" t="s">
        <v>35</v>
      </c>
      <c r="R15" s="43">
        <v>1.36</v>
      </c>
      <c r="S15" s="44"/>
      <c r="W15" s="45"/>
    </row>
    <row r="16" spans="1:23" ht="16" thickBot="1">
      <c r="A16" s="139"/>
      <c r="B16" s="14"/>
      <c r="C16" s="9"/>
      <c r="D16" s="9"/>
      <c r="E16" s="9"/>
      <c r="F16" s="10"/>
      <c r="G16" s="27"/>
      <c r="H16" s="36" t="s">
        <v>41</v>
      </c>
      <c r="I16" s="5"/>
      <c r="J16" s="5"/>
      <c r="K16" s="5"/>
      <c r="L16" s="5"/>
      <c r="M16" s="32"/>
      <c r="N16" s="31">
        <f t="shared" si="0"/>
        <v>0</v>
      </c>
      <c r="O16" s="35">
        <f t="shared" si="1"/>
        <v>0</v>
      </c>
      <c r="Q16" s="48" t="s">
        <v>36</v>
      </c>
      <c r="R16" s="39">
        <v>2.68</v>
      </c>
      <c r="S16" s="40"/>
      <c r="W16" s="45"/>
    </row>
    <row r="17" spans="1:23" ht="16" thickBot="1">
      <c r="A17" s="140"/>
      <c r="B17" s="15"/>
      <c r="C17" s="12"/>
      <c r="D17" s="12"/>
      <c r="E17" s="12"/>
      <c r="F17" s="13"/>
      <c r="G17" s="27"/>
      <c r="H17" s="36" t="s">
        <v>42</v>
      </c>
      <c r="I17" s="5"/>
      <c r="J17" s="5"/>
      <c r="K17" s="5"/>
      <c r="L17" s="5"/>
      <c r="M17" s="32"/>
      <c r="N17" s="31">
        <f t="shared" si="0"/>
        <v>0</v>
      </c>
      <c r="O17" s="35">
        <f t="shared" si="1"/>
        <v>0</v>
      </c>
      <c r="Q17" s="48" t="s">
        <v>37</v>
      </c>
      <c r="R17" s="39">
        <v>3.88</v>
      </c>
      <c r="S17" s="40"/>
      <c r="W17" s="45"/>
    </row>
    <row r="18" spans="1:23" ht="16" thickBot="1">
      <c r="A18" s="120" t="s">
        <v>6</v>
      </c>
      <c r="B18" s="5"/>
      <c r="C18" s="6"/>
      <c r="D18" s="6"/>
      <c r="E18" s="6"/>
      <c r="F18" s="7"/>
      <c r="G18" s="27"/>
      <c r="H18" s="49"/>
      <c r="I18" s="50"/>
      <c r="J18" s="50"/>
      <c r="K18" s="50"/>
      <c r="L18" s="50"/>
      <c r="M18" s="51"/>
      <c r="N18" s="52">
        <f t="shared" si="0"/>
        <v>0</v>
      </c>
      <c r="O18" s="55">
        <f t="shared" si="1"/>
        <v>0</v>
      </c>
      <c r="Q18" s="48" t="s">
        <v>38</v>
      </c>
      <c r="R18" s="39">
        <v>4.92</v>
      </c>
      <c r="S18" s="40"/>
      <c r="W18" s="45"/>
    </row>
    <row r="19" spans="1:23" ht="16" thickBot="1">
      <c r="A19" s="121"/>
      <c r="B19" s="21"/>
      <c r="C19" s="22"/>
      <c r="D19" s="22"/>
      <c r="E19" s="22"/>
      <c r="F19" s="23"/>
      <c r="G19" s="27"/>
      <c r="H19" s="35" t="s">
        <v>15</v>
      </c>
      <c r="I19" s="5"/>
      <c r="J19" s="5"/>
      <c r="K19" s="5"/>
      <c r="L19" s="5"/>
      <c r="M19" s="32"/>
      <c r="N19" s="31">
        <f t="shared" si="0"/>
        <v>0</v>
      </c>
      <c r="O19" s="35">
        <f t="shared" si="1"/>
        <v>0</v>
      </c>
      <c r="Q19" s="48" t="s">
        <v>39</v>
      </c>
      <c r="R19" s="39">
        <v>6.43</v>
      </c>
      <c r="S19" s="40"/>
      <c r="W19" s="45"/>
    </row>
    <row r="20" spans="1:23" ht="16" thickBot="1">
      <c r="A20" s="121"/>
      <c r="B20" s="8"/>
      <c r="C20" s="9"/>
      <c r="D20" s="9"/>
      <c r="E20" s="9"/>
      <c r="F20" s="10"/>
      <c r="H20" s="35" t="s">
        <v>17</v>
      </c>
      <c r="I20" s="5"/>
      <c r="J20" s="5"/>
      <c r="K20" s="5"/>
      <c r="L20" s="5"/>
      <c r="M20" s="32"/>
      <c r="N20" s="31">
        <f t="shared" si="0"/>
        <v>0</v>
      </c>
      <c r="O20" s="35">
        <f t="shared" si="1"/>
        <v>0</v>
      </c>
      <c r="W20" s="45"/>
    </row>
    <row r="21" spans="1:23" ht="16" thickBot="1">
      <c r="A21" s="121"/>
      <c r="B21" s="8"/>
      <c r="C21" s="9"/>
      <c r="D21" s="9"/>
      <c r="E21" s="16"/>
      <c r="F21" s="10"/>
      <c r="H21" s="36" t="s">
        <v>40</v>
      </c>
      <c r="I21" s="5"/>
      <c r="J21" s="5"/>
      <c r="K21" s="5"/>
      <c r="L21" s="5"/>
      <c r="M21" s="32"/>
      <c r="N21" s="31">
        <f t="shared" si="0"/>
        <v>0</v>
      </c>
      <c r="O21" s="35">
        <f t="shared" si="1"/>
        <v>0</v>
      </c>
      <c r="T21" s="34"/>
      <c r="U21" s="34"/>
      <c r="W21" s="45"/>
    </row>
    <row r="22" spans="1:23" ht="16" thickBot="1">
      <c r="A22" s="122"/>
      <c r="B22" s="17"/>
      <c r="C22" s="18"/>
      <c r="D22" s="18"/>
      <c r="E22" s="19"/>
      <c r="F22" s="20"/>
      <c r="H22" s="36" t="s">
        <v>44</v>
      </c>
      <c r="I22" s="5"/>
      <c r="J22" s="5"/>
      <c r="K22" s="5"/>
      <c r="L22" s="5"/>
      <c r="M22" s="32"/>
      <c r="N22" s="31">
        <f t="shared" si="0"/>
        <v>0</v>
      </c>
      <c r="O22" s="35">
        <f t="shared" si="1"/>
        <v>0</v>
      </c>
      <c r="T22" s="34"/>
      <c r="U22" s="34"/>
      <c r="W22" s="45"/>
    </row>
    <row r="23" spans="1:23" ht="16" thickBot="1">
      <c r="A23" s="101" t="s">
        <v>6</v>
      </c>
      <c r="B23" s="21"/>
      <c r="C23" s="22"/>
      <c r="D23" s="22"/>
      <c r="E23" s="22"/>
      <c r="F23" s="23"/>
      <c r="H23" s="35"/>
      <c r="I23" s="5"/>
      <c r="J23" s="5"/>
      <c r="K23" s="5"/>
      <c r="L23" s="5"/>
      <c r="M23" s="32"/>
      <c r="N23" s="31">
        <f t="shared" si="0"/>
        <v>0</v>
      </c>
      <c r="O23" s="35">
        <f t="shared" si="1"/>
        <v>0</v>
      </c>
      <c r="T23" s="34"/>
      <c r="U23" s="34"/>
      <c r="W23" s="45"/>
    </row>
    <row r="24" spans="1:23" ht="16" thickBot="1">
      <c r="A24" s="102"/>
      <c r="B24" s="8"/>
      <c r="C24" s="9"/>
      <c r="D24" s="9"/>
      <c r="E24" s="9"/>
      <c r="F24" s="10"/>
      <c r="H24" s="35"/>
      <c r="I24" s="5"/>
      <c r="J24" s="5"/>
      <c r="K24" s="5"/>
      <c r="L24" s="5"/>
      <c r="M24" s="32"/>
      <c r="N24" s="31">
        <f t="shared" si="0"/>
        <v>0</v>
      </c>
      <c r="O24" s="35">
        <f t="shared" si="1"/>
        <v>0</v>
      </c>
      <c r="W24" s="45"/>
    </row>
    <row r="25" spans="1:23" ht="16" thickBot="1">
      <c r="A25" s="102"/>
      <c r="B25" s="8"/>
      <c r="C25" s="9"/>
      <c r="D25" s="9"/>
      <c r="E25" s="9"/>
      <c r="F25" s="10"/>
      <c r="H25" s="35"/>
      <c r="I25" s="53"/>
      <c r="J25" s="53"/>
      <c r="K25" s="53"/>
      <c r="L25" s="53"/>
      <c r="M25" s="35"/>
      <c r="N25" s="31">
        <f t="shared" si="0"/>
        <v>0</v>
      </c>
      <c r="O25" s="35">
        <f t="shared" si="1"/>
        <v>0</v>
      </c>
      <c r="W25" s="45"/>
    </row>
    <row r="26" spans="1:23">
      <c r="A26" s="102"/>
      <c r="B26" s="8"/>
      <c r="C26" s="9"/>
      <c r="D26" s="9"/>
      <c r="E26" s="9"/>
      <c r="F26" s="10"/>
      <c r="H26" s="24"/>
      <c r="I26" s="29"/>
      <c r="J26" s="29"/>
      <c r="K26" s="29"/>
      <c r="L26" s="29"/>
      <c r="M26" s="29"/>
      <c r="N26" s="29"/>
      <c r="O26" s="29"/>
      <c r="W26" s="45"/>
    </row>
    <row r="27" spans="1:23" ht="16" thickBot="1">
      <c r="A27" s="103"/>
      <c r="B27" s="17"/>
      <c r="C27" s="18"/>
      <c r="D27" s="18"/>
      <c r="E27" s="18"/>
      <c r="F27" s="20"/>
      <c r="H27" s="24"/>
      <c r="I27" s="24"/>
      <c r="J27" s="24"/>
      <c r="K27" s="24"/>
      <c r="L27" s="24"/>
      <c r="M27" s="24"/>
      <c r="N27" s="29"/>
      <c r="O27" s="29"/>
      <c r="W27" s="45"/>
    </row>
    <row r="28" spans="1:23">
      <c r="A28" s="107" t="s">
        <v>6</v>
      </c>
      <c r="B28" s="5"/>
      <c r="C28" s="6"/>
      <c r="D28" s="6"/>
      <c r="E28" s="6"/>
      <c r="F28" s="7"/>
      <c r="H28" s="24"/>
      <c r="I28" s="24"/>
      <c r="J28" s="24"/>
      <c r="K28" s="24"/>
      <c r="L28" s="24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45"/>
    </row>
    <row r="29" spans="1:23">
      <c r="A29" s="108"/>
      <c r="B29" s="8"/>
      <c r="C29" s="9"/>
      <c r="D29" s="9"/>
      <c r="E29" s="9"/>
      <c r="F29" s="10"/>
      <c r="H29" s="24"/>
      <c r="I29" s="24"/>
      <c r="J29" s="24"/>
      <c r="K29" s="24"/>
      <c r="L29" s="24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45"/>
    </row>
    <row r="30" spans="1:23" ht="16" thickBot="1">
      <c r="A30" s="108"/>
      <c r="B30" s="8"/>
      <c r="C30" s="9"/>
      <c r="D30" s="9"/>
      <c r="E30" s="9"/>
      <c r="F30" s="10"/>
      <c r="H30" s="24"/>
      <c r="I30" s="24"/>
      <c r="J30" s="24"/>
      <c r="K30" s="24"/>
      <c r="L30" s="24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45"/>
    </row>
    <row r="31" spans="1:23" ht="16" thickBot="1">
      <c r="A31" s="108"/>
      <c r="B31" s="8"/>
      <c r="C31" s="9"/>
      <c r="D31" s="9"/>
      <c r="E31" s="9"/>
      <c r="F31" s="10"/>
      <c r="H31" s="159" t="s">
        <v>47</v>
      </c>
      <c r="I31" s="110" t="s">
        <v>29</v>
      </c>
      <c r="J31" s="110" t="s">
        <v>30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45"/>
    </row>
    <row r="32" spans="1:23" ht="16" thickBot="1">
      <c r="A32" s="109"/>
      <c r="B32" s="17"/>
      <c r="C32" s="18"/>
      <c r="D32" s="18"/>
      <c r="E32" s="18"/>
      <c r="F32" s="20"/>
      <c r="H32" s="160"/>
      <c r="I32" s="111"/>
      <c r="J32" s="111"/>
      <c r="L32" s="37" t="s">
        <v>31</v>
      </c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45"/>
    </row>
    <row r="33" spans="1:23" ht="16" thickBot="1">
      <c r="A33" s="161" t="s">
        <v>6</v>
      </c>
      <c r="B33" s="21"/>
      <c r="C33" s="22"/>
      <c r="D33" s="22"/>
      <c r="E33" s="22"/>
      <c r="F33" s="23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45"/>
    </row>
    <row r="34" spans="1:23" ht="16" thickBot="1">
      <c r="A34" s="162"/>
      <c r="B34" s="21"/>
      <c r="C34" s="22"/>
      <c r="D34" s="22"/>
      <c r="E34" s="22"/>
      <c r="F34" s="23"/>
      <c r="H34" s="35" t="s">
        <v>43</v>
      </c>
      <c r="I34" s="31"/>
      <c r="J34" s="32">
        <f t="shared" ref="J34:J46" si="2">SUM(I34,M96,M155,M214,M273)</f>
        <v>0</v>
      </c>
      <c r="L34" s="46" t="s">
        <v>43</v>
      </c>
      <c r="M34" s="28"/>
      <c r="N34" s="132" t="s">
        <v>13</v>
      </c>
      <c r="O34" s="133"/>
      <c r="P34" s="133"/>
      <c r="Q34" s="133"/>
      <c r="R34" s="134"/>
      <c r="S34" s="28"/>
      <c r="T34" s="28"/>
      <c r="U34" s="28"/>
      <c r="V34" s="28"/>
      <c r="W34" s="45"/>
    </row>
    <row r="35" spans="1:23" ht="16" thickBot="1">
      <c r="A35" s="162"/>
      <c r="B35" s="8"/>
      <c r="C35" s="9"/>
      <c r="D35" s="9"/>
      <c r="E35" s="9"/>
      <c r="F35" s="10"/>
      <c r="H35" s="35" t="s">
        <v>15</v>
      </c>
      <c r="I35" s="31"/>
      <c r="J35" s="32">
        <f t="shared" si="2"/>
        <v>0</v>
      </c>
      <c r="L35" s="46" t="s">
        <v>15</v>
      </c>
      <c r="M35" s="28"/>
      <c r="N35" s="135"/>
      <c r="O35" s="136"/>
      <c r="P35" s="136"/>
      <c r="Q35" s="136"/>
      <c r="R35" s="137"/>
      <c r="S35" s="28"/>
      <c r="T35" s="28"/>
      <c r="U35" s="28"/>
      <c r="V35" s="28"/>
      <c r="W35" s="45"/>
    </row>
    <row r="36" spans="1:23" ht="16" thickBot="1">
      <c r="A36" s="162"/>
      <c r="B36" s="8"/>
      <c r="C36" s="9"/>
      <c r="D36" s="9"/>
      <c r="E36" s="9"/>
      <c r="F36" s="10"/>
      <c r="H36" s="35" t="s">
        <v>16</v>
      </c>
      <c r="I36" s="31"/>
      <c r="J36" s="32">
        <f t="shared" si="2"/>
        <v>0</v>
      </c>
      <c r="L36" s="46" t="s">
        <v>16</v>
      </c>
      <c r="M36" s="28"/>
      <c r="S36" s="28"/>
      <c r="T36" s="28"/>
      <c r="U36" s="28"/>
      <c r="V36" s="28"/>
      <c r="W36" s="45"/>
    </row>
    <row r="37" spans="1:23" ht="16" thickBot="1">
      <c r="A37" s="163"/>
      <c r="B37" s="11"/>
      <c r="C37" s="12"/>
      <c r="D37" s="12"/>
      <c r="E37" s="12"/>
      <c r="F37" s="13"/>
      <c r="H37" s="35" t="s">
        <v>17</v>
      </c>
      <c r="I37" s="31"/>
      <c r="J37" s="32">
        <f t="shared" si="2"/>
        <v>0</v>
      </c>
      <c r="L37" s="46" t="s">
        <v>17</v>
      </c>
      <c r="M37" s="28"/>
      <c r="S37" s="28"/>
      <c r="T37" s="28"/>
      <c r="U37" s="28"/>
      <c r="V37" s="28"/>
      <c r="W37" s="45"/>
    </row>
    <row r="38" spans="1:23" ht="16" thickBot="1">
      <c r="A38" s="145" t="s">
        <v>6</v>
      </c>
      <c r="B38" s="5"/>
      <c r="C38" s="6"/>
      <c r="D38" s="6"/>
      <c r="E38" s="6"/>
      <c r="F38" s="7"/>
      <c r="H38" s="36" t="s">
        <v>14</v>
      </c>
      <c r="I38" s="31"/>
      <c r="J38" s="32">
        <f t="shared" si="2"/>
        <v>0</v>
      </c>
      <c r="L38" s="47" t="s">
        <v>14</v>
      </c>
      <c r="M38" s="28"/>
      <c r="S38" s="28"/>
      <c r="T38" s="28"/>
      <c r="U38" s="28"/>
      <c r="V38" s="28"/>
      <c r="W38" s="45"/>
    </row>
    <row r="39" spans="1:23" ht="16" thickBot="1">
      <c r="A39" s="146"/>
      <c r="B39" s="21"/>
      <c r="C39" s="22"/>
      <c r="D39" s="22"/>
      <c r="E39" s="22"/>
      <c r="F39" s="23"/>
      <c r="H39" s="36" t="s">
        <v>44</v>
      </c>
      <c r="I39" s="31"/>
      <c r="J39" s="32">
        <f t="shared" si="2"/>
        <v>0</v>
      </c>
      <c r="L39" s="47" t="s">
        <v>44</v>
      </c>
      <c r="M39" s="28"/>
      <c r="N39" s="114" t="s">
        <v>18</v>
      </c>
      <c r="O39" s="141"/>
      <c r="Q39" s="114" t="s">
        <v>19</v>
      </c>
      <c r="R39" s="143"/>
      <c r="S39" s="28"/>
      <c r="T39" s="28"/>
      <c r="U39" s="28"/>
      <c r="V39" s="28"/>
      <c r="W39" s="45"/>
    </row>
    <row r="40" spans="1:23" ht="16" thickBot="1">
      <c r="A40" s="146"/>
      <c r="B40" s="8"/>
      <c r="C40" s="9"/>
      <c r="D40" s="9"/>
      <c r="E40" s="9"/>
      <c r="F40" s="10"/>
      <c r="H40" s="36" t="s">
        <v>45</v>
      </c>
      <c r="I40" s="31"/>
      <c r="J40" s="32">
        <f t="shared" si="2"/>
        <v>0</v>
      </c>
      <c r="L40" s="47" t="s">
        <v>45</v>
      </c>
      <c r="M40" s="28"/>
      <c r="N40" s="115"/>
      <c r="O40" s="142"/>
      <c r="Q40" s="115"/>
      <c r="R40" s="144"/>
      <c r="S40" s="28"/>
      <c r="T40" s="28"/>
      <c r="U40" s="28"/>
      <c r="V40" s="28"/>
      <c r="W40" s="45"/>
    </row>
    <row r="41" spans="1:23" ht="16" thickBot="1">
      <c r="A41" s="146"/>
      <c r="B41" s="8"/>
      <c r="C41" s="9"/>
      <c r="D41" s="9"/>
      <c r="E41" s="9"/>
      <c r="F41" s="10"/>
      <c r="H41" s="35" t="s">
        <v>32</v>
      </c>
      <c r="I41" s="31"/>
      <c r="J41" s="32">
        <f t="shared" si="2"/>
        <v>0</v>
      </c>
      <c r="L41" s="46" t="s">
        <v>32</v>
      </c>
      <c r="M41" s="28"/>
      <c r="N41" s="114" t="s">
        <v>20</v>
      </c>
      <c r="O41" s="148"/>
      <c r="Q41" s="114" t="s">
        <v>21</v>
      </c>
      <c r="R41" s="112"/>
      <c r="S41" s="28"/>
      <c r="T41" s="28"/>
      <c r="U41" s="28"/>
      <c r="V41" s="28"/>
      <c r="W41" s="45"/>
    </row>
    <row r="42" spans="1:23" ht="16" thickBot="1">
      <c r="A42" s="147"/>
      <c r="B42" s="11"/>
      <c r="C42" s="12"/>
      <c r="D42" s="12"/>
      <c r="E42" s="12"/>
      <c r="F42" s="13"/>
      <c r="H42" s="36" t="s">
        <v>40</v>
      </c>
      <c r="I42" s="31"/>
      <c r="J42" s="32">
        <f t="shared" si="2"/>
        <v>0</v>
      </c>
      <c r="L42" s="47" t="s">
        <v>40</v>
      </c>
      <c r="M42" s="28"/>
      <c r="N42" s="115"/>
      <c r="O42" s="149"/>
      <c r="Q42" s="115"/>
      <c r="R42" s="113"/>
      <c r="S42" s="28"/>
      <c r="T42" s="28"/>
      <c r="U42" s="28"/>
      <c r="V42" s="28"/>
      <c r="W42" s="45"/>
    </row>
    <row r="43" spans="1:23" ht="16" thickBot="1">
      <c r="A43" s="150" t="s">
        <v>6</v>
      </c>
      <c r="B43" s="5"/>
      <c r="C43" s="6"/>
      <c r="D43" s="6"/>
      <c r="E43" s="6"/>
      <c r="F43" s="7"/>
      <c r="H43" s="36" t="s">
        <v>24</v>
      </c>
      <c r="I43" s="31"/>
      <c r="J43" s="32">
        <f t="shared" si="2"/>
        <v>0</v>
      </c>
      <c r="L43" s="47" t="s">
        <v>24</v>
      </c>
      <c r="M43" s="28"/>
      <c r="N43" s="114" t="s">
        <v>22</v>
      </c>
      <c r="O43" s="116"/>
      <c r="Q43" s="114" t="s">
        <v>23</v>
      </c>
      <c r="R43" s="118"/>
      <c r="S43" s="28"/>
      <c r="T43" s="28"/>
      <c r="U43" s="28"/>
      <c r="V43" s="28"/>
      <c r="W43" s="45"/>
    </row>
    <row r="44" spans="1:23" ht="16" thickBot="1">
      <c r="A44" s="151"/>
      <c r="B44" s="8"/>
      <c r="C44" s="9"/>
      <c r="D44" s="9"/>
      <c r="E44" s="9"/>
      <c r="F44" s="10"/>
      <c r="H44" s="36" t="s">
        <v>41</v>
      </c>
      <c r="I44" s="31"/>
      <c r="J44" s="32">
        <f t="shared" si="2"/>
        <v>0</v>
      </c>
      <c r="L44" s="47" t="s">
        <v>41</v>
      </c>
      <c r="M44" s="28"/>
      <c r="N44" s="115"/>
      <c r="O44" s="117"/>
      <c r="Q44" s="115"/>
      <c r="R44" s="119"/>
      <c r="S44" s="28"/>
      <c r="T44" s="28"/>
      <c r="U44" s="28"/>
      <c r="V44" s="28"/>
      <c r="W44" s="45"/>
    </row>
    <row r="45" spans="1:23" ht="16" thickBot="1">
      <c r="A45" s="151"/>
      <c r="B45" s="8"/>
      <c r="C45" s="9"/>
      <c r="D45" s="9"/>
      <c r="E45" s="9"/>
      <c r="F45" s="10"/>
      <c r="H45" s="36" t="s">
        <v>42</v>
      </c>
      <c r="I45" s="31"/>
      <c r="J45" s="32">
        <f t="shared" si="2"/>
        <v>0</v>
      </c>
      <c r="L45" s="47" t="s">
        <v>42</v>
      </c>
      <c r="M45" s="28"/>
      <c r="N45" s="114" t="s">
        <v>25</v>
      </c>
      <c r="O45" s="123"/>
      <c r="Q45" s="125" t="s">
        <v>26</v>
      </c>
      <c r="R45" s="127"/>
      <c r="S45" s="28"/>
      <c r="T45" s="28"/>
      <c r="U45" s="28"/>
      <c r="V45" s="28"/>
      <c r="W45" s="45"/>
    </row>
    <row r="46" spans="1:23" ht="16" thickBot="1">
      <c r="A46" s="151"/>
      <c r="B46" s="8"/>
      <c r="C46" s="9"/>
      <c r="D46" s="9"/>
      <c r="E46" s="9"/>
      <c r="F46" s="10"/>
      <c r="H46" s="36" t="s">
        <v>28</v>
      </c>
      <c r="I46" s="31"/>
      <c r="J46" s="32">
        <f t="shared" si="2"/>
        <v>0</v>
      </c>
      <c r="L46" s="47" t="s">
        <v>28</v>
      </c>
      <c r="M46" s="28"/>
      <c r="N46" s="115"/>
      <c r="O46" s="124"/>
      <c r="Q46" s="126"/>
      <c r="R46" s="128"/>
      <c r="S46" s="28"/>
      <c r="T46" s="28"/>
      <c r="U46" s="28"/>
      <c r="V46" s="28"/>
      <c r="W46" s="45"/>
    </row>
    <row r="47" spans="1:23" ht="16" thickBot="1">
      <c r="A47" s="152"/>
      <c r="B47" s="11"/>
      <c r="C47" s="12"/>
      <c r="D47" s="12"/>
      <c r="E47" s="12"/>
      <c r="F47" s="13"/>
      <c r="H47" s="31"/>
      <c r="I47" s="31"/>
      <c r="J47" s="32"/>
      <c r="L47" s="38"/>
      <c r="M47" s="28"/>
      <c r="N47" s="114" t="s">
        <v>27</v>
      </c>
      <c r="O47" s="99"/>
      <c r="S47" s="28"/>
      <c r="T47" s="28"/>
      <c r="U47" s="28"/>
      <c r="V47" s="28"/>
      <c r="W47" s="45"/>
    </row>
    <row r="48" spans="1:23" ht="16" thickBot="1">
      <c r="A48" s="153" t="s">
        <v>6</v>
      </c>
      <c r="B48" s="5"/>
      <c r="C48" s="6"/>
      <c r="D48" s="6"/>
      <c r="E48" s="6"/>
      <c r="F48" s="7"/>
      <c r="H48" s="33"/>
      <c r="I48" s="31"/>
      <c r="J48" s="35"/>
      <c r="L48" s="38"/>
      <c r="M48" s="28"/>
      <c r="N48" s="115"/>
      <c r="O48" s="100"/>
      <c r="S48" s="28"/>
      <c r="T48" s="28"/>
      <c r="U48" s="28"/>
      <c r="V48" s="28"/>
      <c r="W48" s="45"/>
    </row>
    <row r="49" spans="1:23" ht="16" thickBot="1">
      <c r="A49" s="154"/>
      <c r="B49" s="8"/>
      <c r="C49" s="9"/>
      <c r="D49" s="9"/>
      <c r="E49" s="9"/>
      <c r="F49" s="10"/>
      <c r="H49" s="33"/>
      <c r="I49" s="31"/>
      <c r="J49" s="35"/>
      <c r="L49" s="38"/>
      <c r="M49" s="28"/>
      <c r="S49" s="28"/>
      <c r="T49" s="28"/>
      <c r="U49" s="28"/>
      <c r="V49" s="28"/>
      <c r="W49" s="45"/>
    </row>
    <row r="50" spans="1:23" ht="16" thickBot="1">
      <c r="A50" s="154"/>
      <c r="B50" s="8"/>
      <c r="C50" s="9"/>
      <c r="D50" s="9"/>
      <c r="E50" s="9"/>
      <c r="F50" s="10"/>
      <c r="H50" s="33"/>
      <c r="I50" s="31"/>
      <c r="J50" s="35"/>
      <c r="L50" s="3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45"/>
    </row>
    <row r="51" spans="1:23" ht="16" thickBot="1">
      <c r="A51" s="154"/>
      <c r="B51" s="8"/>
      <c r="C51" s="9"/>
      <c r="D51" s="9"/>
      <c r="E51" s="9"/>
      <c r="F51" s="10"/>
      <c r="H51" s="33"/>
      <c r="I51" s="31"/>
      <c r="J51" s="35"/>
      <c r="L51" s="3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45"/>
    </row>
    <row r="52" spans="1:23" ht="16" thickBot="1">
      <c r="A52" s="155"/>
      <c r="B52" s="11"/>
      <c r="C52" s="12"/>
      <c r="D52" s="12"/>
      <c r="E52" s="12"/>
      <c r="F52" s="13"/>
      <c r="H52" s="33"/>
      <c r="I52" s="31"/>
      <c r="J52" s="35"/>
      <c r="L52" s="3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</row>
    <row r="53" spans="1:23" ht="16" thickBot="1">
      <c r="A53" s="156" t="s">
        <v>6</v>
      </c>
      <c r="B53" s="5"/>
      <c r="C53" s="6"/>
      <c r="D53" s="6"/>
      <c r="E53" s="6"/>
      <c r="F53" s="7"/>
      <c r="H53" s="33"/>
      <c r="I53" s="31"/>
      <c r="J53" s="35"/>
      <c r="L53" s="3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45"/>
    </row>
    <row r="54" spans="1:23" ht="16" thickBot="1">
      <c r="A54" s="157"/>
      <c r="B54" s="8"/>
      <c r="C54" s="9"/>
      <c r="D54" s="9"/>
      <c r="E54" s="9"/>
      <c r="F54" s="10"/>
      <c r="H54" s="33"/>
      <c r="I54" s="31"/>
      <c r="J54" s="35"/>
      <c r="L54" s="3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45"/>
    </row>
    <row r="55" spans="1:23">
      <c r="A55" s="157"/>
      <c r="B55" s="8"/>
      <c r="C55" s="9"/>
      <c r="D55" s="9"/>
      <c r="E55" s="9"/>
      <c r="F55" s="10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45"/>
    </row>
    <row r="56" spans="1:23">
      <c r="A56" s="157"/>
      <c r="B56" s="8"/>
      <c r="C56" s="9"/>
      <c r="D56" s="9"/>
      <c r="E56" s="9"/>
      <c r="F56" s="10"/>
      <c r="W56" s="45"/>
    </row>
    <row r="57" spans="1:23" ht="16" thickBot="1">
      <c r="A57" s="158"/>
      <c r="B57" s="17"/>
      <c r="C57" s="18"/>
      <c r="D57" s="18"/>
      <c r="E57" s="18"/>
      <c r="F57" s="20"/>
      <c r="W57" s="45"/>
    </row>
    <row r="58" spans="1:23">
      <c r="A58" s="25"/>
      <c r="B58" s="25"/>
      <c r="C58" s="25"/>
      <c r="D58" s="25"/>
      <c r="E58" s="25"/>
      <c r="F58" s="25"/>
      <c r="G58" s="25"/>
      <c r="H58" s="25"/>
      <c r="I58" s="25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</row>
    <row r="59" spans="1:23" ht="16" thickBo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</row>
    <row r="60" spans="1:23" ht="15" customHeight="1">
      <c r="A60" s="78" t="s">
        <v>7</v>
      </c>
      <c r="B60" s="188"/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9"/>
      <c r="W60" s="45"/>
    </row>
    <row r="61" spans="1:23" ht="16" thickBot="1">
      <c r="A61" s="190"/>
      <c r="B61" s="191"/>
      <c r="C61" s="191"/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2"/>
      <c r="W61" s="45"/>
    </row>
    <row r="62" spans="1:23" ht="16" thickBot="1">
      <c r="I62" s="24"/>
      <c r="L62" s="25"/>
      <c r="M62" s="25"/>
      <c r="O62" s="25"/>
      <c r="S62" s="26"/>
      <c r="T62" s="26"/>
      <c r="W62" s="45"/>
    </row>
    <row r="63" spans="1:23" ht="16" thickBot="1">
      <c r="A63" s="84" t="s">
        <v>8</v>
      </c>
      <c r="B63" s="85"/>
      <c r="C63" s="85"/>
      <c r="D63" s="86"/>
      <c r="E63" s="87" t="s">
        <v>9</v>
      </c>
      <c r="F63" s="88"/>
      <c r="G63" s="88"/>
      <c r="H63" s="88"/>
      <c r="I63" s="89"/>
      <c r="J63" s="90" t="s">
        <v>10</v>
      </c>
      <c r="K63" s="91"/>
      <c r="L63" s="91"/>
      <c r="M63" s="91"/>
      <c r="N63" s="92"/>
      <c r="O63" s="93" t="s">
        <v>11</v>
      </c>
      <c r="P63" s="94"/>
      <c r="Q63" s="94"/>
      <c r="R63" s="94"/>
      <c r="S63" s="94"/>
      <c r="T63" s="95"/>
      <c r="W63" s="45"/>
    </row>
    <row r="64" spans="1:23" ht="16" thickBot="1">
      <c r="A64" s="1"/>
      <c r="C64" s="27"/>
      <c r="I64" s="28"/>
      <c r="L64" s="25"/>
      <c r="M64" s="25"/>
      <c r="O64" s="25"/>
      <c r="S64" s="26"/>
      <c r="T64" s="26"/>
      <c r="W64" s="45"/>
    </row>
    <row r="65" spans="1:23" ht="16" thickBot="1">
      <c r="A65" s="1"/>
      <c r="B65" s="2" t="s">
        <v>0</v>
      </c>
      <c r="C65" s="3" t="s">
        <v>1</v>
      </c>
      <c r="D65" s="3" t="s">
        <v>2</v>
      </c>
      <c r="E65" s="3" t="s">
        <v>3</v>
      </c>
      <c r="F65" s="3" t="s">
        <v>4</v>
      </c>
      <c r="M65" s="25"/>
      <c r="O65" s="25"/>
      <c r="S65" s="26"/>
      <c r="T65" s="26"/>
      <c r="W65" s="45"/>
    </row>
    <row r="66" spans="1:23" ht="16" thickBot="1">
      <c r="A66" s="4" t="s">
        <v>5</v>
      </c>
      <c r="C66" s="1"/>
      <c r="H66" t="s">
        <v>46</v>
      </c>
      <c r="I66" s="96" t="s">
        <v>12</v>
      </c>
      <c r="J66" s="97"/>
      <c r="K66" s="97"/>
      <c r="L66" s="97"/>
      <c r="M66" s="98"/>
      <c r="N66" s="110" t="s">
        <v>29</v>
      </c>
      <c r="O66" s="110" t="s">
        <v>30</v>
      </c>
      <c r="T66" s="26"/>
      <c r="W66" s="45"/>
    </row>
    <row r="67" spans="1:23" ht="16" thickBot="1">
      <c r="A67" s="129" t="s">
        <v>6</v>
      </c>
      <c r="B67" s="5"/>
      <c r="C67" s="6"/>
      <c r="D67" s="6"/>
      <c r="E67" s="6"/>
      <c r="F67" s="7"/>
      <c r="G67" s="30"/>
      <c r="I67" s="2" t="s">
        <v>0</v>
      </c>
      <c r="J67" s="3" t="s">
        <v>1</v>
      </c>
      <c r="K67" s="3" t="s">
        <v>2</v>
      </c>
      <c r="L67" s="3" t="s">
        <v>3</v>
      </c>
      <c r="M67" s="3" t="s">
        <v>4</v>
      </c>
      <c r="N67" s="111"/>
      <c r="O67" s="111"/>
      <c r="W67" s="45"/>
    </row>
    <row r="68" spans="1:23">
      <c r="A68" s="130"/>
      <c r="B68" s="8"/>
      <c r="C68" s="9"/>
      <c r="D68" s="9"/>
      <c r="E68" s="9"/>
      <c r="F68" s="10"/>
      <c r="G68" s="30"/>
      <c r="W68" s="45"/>
    </row>
    <row r="69" spans="1:23" ht="16" thickBot="1">
      <c r="A69" s="130"/>
      <c r="B69" s="8"/>
      <c r="C69" s="9"/>
      <c r="D69" s="9"/>
      <c r="E69" s="9"/>
      <c r="F69" s="10"/>
      <c r="G69" s="30"/>
      <c r="I69" s="29"/>
      <c r="J69" s="29"/>
      <c r="K69" s="29"/>
      <c r="L69" s="29"/>
      <c r="M69" s="29"/>
      <c r="N69" s="29"/>
      <c r="O69" s="29"/>
      <c r="W69" s="45"/>
    </row>
    <row r="70" spans="1:23" ht="16" thickBot="1">
      <c r="A70" s="130"/>
      <c r="B70" s="11"/>
      <c r="C70" s="12"/>
      <c r="D70" s="12"/>
      <c r="E70" s="12"/>
      <c r="F70" s="13"/>
      <c r="G70" s="26"/>
      <c r="H70" s="35" t="s">
        <v>16</v>
      </c>
      <c r="I70" s="5"/>
      <c r="J70" s="53"/>
      <c r="K70" s="53"/>
      <c r="L70" s="53"/>
      <c r="M70" s="35"/>
      <c r="N70" s="31">
        <f t="shared" ref="N70:N84" si="3">IF(I70="Zone 1A (0-5km)",0.63,IF(I70="Zone 1B (5-10km)",1.36,IF(I70="Zone 2 (10-20km)",2.68,IF(I70="Zone 3 (20-30km)",3.88,IF(I70="Zone 4 (30-40km)",4.92,IF(I70="Zone 5 (40-50km)",6.43,"0"))))))+IF(J70="Zone 1A (0-5km)",0.63,IF(J70="Zone 1B (5-10km)",1.36,IF(J70="Zone 2 (10-20km)",2.68,IF(J70="Zone 3 (20-30km)",3.88,IF(J70="Zone 4 (30-40km)",4.92,IF(J70="Zone 5 (40-50km)",6.43,"0"))))))+IF(K70="Zone 1A (0-5km)",0.63,IF(K70="Zone 1B (5-10km)",1.36,IF(K70="Zone 2 (10-20km)",2.68,IF(K70="Zone 3 (20-30km)",3.88,IF(K70="Zone 4 (30-40km)",4.92,IF(K70="Zone 5 (40-50km)",6.43,"0"))))))+IF(L70="Zone 1A (0-5km)",0.63,IF(L70="Zone 1B (5-10km)",1.36,IF(L70="Zone 2 (10-20km)",2.68,IF(L70="Zone 3 (20-30km)",3.88,IF(L70="Zone 4 (30-40km)",4.92,IF(L70="Zone 5 (40-50km)",6.43,"0"))))))+IF(M70="Zone 1A (0-5km)",0.63,IF(M70="Zone 1B (5-10km)",1.36,IF(M70="Zone 2 (10-20km)",2.68,IF(M70="Zone 3 (20-30km)",3.88,IF(M70="Zone 4 (30-40km)",4.92,IF(M70="Zone 5 (40-50km)",6.43,"0"))))))</f>
        <v>0</v>
      </c>
      <c r="O70" s="35">
        <f>SUM(N70+N129+N188+N247+N306)</f>
        <v>0</v>
      </c>
      <c r="W70" s="45"/>
    </row>
    <row r="71" spans="1:23" ht="16" thickBot="1">
      <c r="A71" s="131"/>
      <c r="B71" s="11"/>
      <c r="C71" s="12"/>
      <c r="D71" s="12"/>
      <c r="E71" s="12"/>
      <c r="F71" s="13"/>
      <c r="H71" s="36" t="s">
        <v>14</v>
      </c>
      <c r="I71" s="5"/>
      <c r="J71" s="5"/>
      <c r="K71" s="5"/>
      <c r="L71" s="5"/>
      <c r="M71" s="32"/>
      <c r="N71" s="31">
        <f t="shared" si="3"/>
        <v>0</v>
      </c>
      <c r="O71" s="35">
        <f t="shared" ref="O71:O84" si="4">SUM(N71+N130+N189+N248+N307)</f>
        <v>0</v>
      </c>
      <c r="Q71" s="104" t="s">
        <v>33</v>
      </c>
      <c r="R71" s="105"/>
      <c r="S71" s="106"/>
      <c r="W71" s="45"/>
    </row>
    <row r="72" spans="1:23" ht="16" thickBot="1">
      <c r="A72" s="138" t="s">
        <v>6</v>
      </c>
      <c r="B72" s="5"/>
      <c r="C72" s="6"/>
      <c r="D72" s="6"/>
      <c r="E72" s="6"/>
      <c r="F72" s="7"/>
      <c r="H72" s="36" t="s">
        <v>24</v>
      </c>
      <c r="I72" s="5"/>
      <c r="J72" s="5"/>
      <c r="K72" s="5"/>
      <c r="L72" s="5"/>
      <c r="M72" s="32"/>
      <c r="N72" s="31">
        <f t="shared" si="3"/>
        <v>0</v>
      </c>
      <c r="O72" s="35">
        <f t="shared" si="4"/>
        <v>0</v>
      </c>
      <c r="W72" s="45"/>
    </row>
    <row r="73" spans="1:23" ht="16" thickBot="1">
      <c r="A73" s="139"/>
      <c r="B73" s="8"/>
      <c r="C73" s="9"/>
      <c r="D73" s="9"/>
      <c r="E73" s="9"/>
      <c r="F73" s="10"/>
      <c r="H73" s="36" t="s">
        <v>28</v>
      </c>
      <c r="I73" s="5"/>
      <c r="J73" s="5"/>
      <c r="K73" s="5"/>
      <c r="L73" s="5"/>
      <c r="M73" s="32"/>
      <c r="N73" s="31">
        <f t="shared" si="3"/>
        <v>0</v>
      </c>
      <c r="O73" s="35">
        <f t="shared" si="4"/>
        <v>0</v>
      </c>
      <c r="Q73" s="48" t="s">
        <v>34</v>
      </c>
      <c r="R73" s="41">
        <v>0.63</v>
      </c>
      <c r="S73" s="42"/>
      <c r="W73" s="45"/>
    </row>
    <row r="74" spans="1:23" ht="16" thickBot="1">
      <c r="A74" s="139"/>
      <c r="B74" s="8"/>
      <c r="C74" s="9"/>
      <c r="D74" s="9"/>
      <c r="E74" s="9"/>
      <c r="F74" s="10"/>
      <c r="H74" s="36" t="s">
        <v>45</v>
      </c>
      <c r="I74" s="5"/>
      <c r="J74" s="5"/>
      <c r="K74" s="5"/>
      <c r="L74" s="5"/>
      <c r="M74" s="32"/>
      <c r="N74" s="31">
        <f t="shared" si="3"/>
        <v>0</v>
      </c>
      <c r="O74" s="35">
        <f t="shared" si="4"/>
        <v>0</v>
      </c>
      <c r="Q74" s="48" t="s">
        <v>35</v>
      </c>
      <c r="R74" s="43">
        <v>1.36</v>
      </c>
      <c r="S74" s="44"/>
      <c r="W74" s="45"/>
    </row>
    <row r="75" spans="1:23" ht="16" thickBot="1">
      <c r="A75" s="139"/>
      <c r="B75" s="14"/>
      <c r="C75" s="9"/>
      <c r="D75" s="9"/>
      <c r="E75" s="9"/>
      <c r="F75" s="10"/>
      <c r="G75" s="27"/>
      <c r="H75" s="36" t="s">
        <v>41</v>
      </c>
      <c r="I75" s="5"/>
      <c r="J75" s="5"/>
      <c r="K75" s="5"/>
      <c r="L75" s="5"/>
      <c r="M75" s="32"/>
      <c r="N75" s="31">
        <f t="shared" si="3"/>
        <v>0</v>
      </c>
      <c r="O75" s="35">
        <f t="shared" si="4"/>
        <v>0</v>
      </c>
      <c r="Q75" s="48" t="s">
        <v>36</v>
      </c>
      <c r="R75" s="39">
        <v>2.68</v>
      </c>
      <c r="S75" s="40"/>
      <c r="W75" s="45"/>
    </row>
    <row r="76" spans="1:23" ht="16" thickBot="1">
      <c r="A76" s="140"/>
      <c r="B76" s="15"/>
      <c r="C76" s="12"/>
      <c r="D76" s="12"/>
      <c r="E76" s="12"/>
      <c r="F76" s="13"/>
      <c r="G76" s="27"/>
      <c r="H76" s="36" t="s">
        <v>42</v>
      </c>
      <c r="I76" s="53"/>
      <c r="J76" s="5"/>
      <c r="K76" s="5"/>
      <c r="L76" s="5"/>
      <c r="M76" s="32"/>
      <c r="N76" s="31">
        <f t="shared" si="3"/>
        <v>0</v>
      </c>
      <c r="O76" s="35">
        <f t="shared" si="4"/>
        <v>0</v>
      </c>
      <c r="Q76" s="48" t="s">
        <v>37</v>
      </c>
      <c r="R76" s="39">
        <v>3.88</v>
      </c>
      <c r="S76" s="40"/>
      <c r="W76" s="45"/>
    </row>
    <row r="77" spans="1:23" ht="16" thickBot="1">
      <c r="A77" s="120" t="s">
        <v>6</v>
      </c>
      <c r="B77" s="5"/>
      <c r="C77" s="6"/>
      <c r="D77" s="6"/>
      <c r="E77" s="6"/>
      <c r="F77" s="7"/>
      <c r="G77" s="27"/>
      <c r="H77" s="49"/>
      <c r="I77" s="50"/>
      <c r="J77" s="50"/>
      <c r="K77" s="50"/>
      <c r="L77" s="50"/>
      <c r="M77" s="51"/>
      <c r="N77" s="52">
        <f t="shared" si="3"/>
        <v>0</v>
      </c>
      <c r="O77" s="55">
        <f t="shared" si="4"/>
        <v>0</v>
      </c>
      <c r="Q77" s="48" t="s">
        <v>38</v>
      </c>
      <c r="R77" s="39">
        <v>4.92</v>
      </c>
      <c r="S77" s="40"/>
      <c r="W77" s="45"/>
    </row>
    <row r="78" spans="1:23" ht="16" thickBot="1">
      <c r="A78" s="121"/>
      <c r="B78" s="21"/>
      <c r="C78" s="22"/>
      <c r="D78" s="22"/>
      <c r="E78" s="22"/>
      <c r="F78" s="23"/>
      <c r="G78" s="27"/>
      <c r="H78" s="35" t="s">
        <v>15</v>
      </c>
      <c r="I78" s="5"/>
      <c r="J78" s="5"/>
      <c r="K78" s="5"/>
      <c r="L78" s="5"/>
      <c r="M78" s="32"/>
      <c r="N78" s="31">
        <f t="shared" si="3"/>
        <v>0</v>
      </c>
      <c r="O78" s="35">
        <f t="shared" si="4"/>
        <v>0</v>
      </c>
      <c r="Q78" s="48" t="s">
        <v>39</v>
      </c>
      <c r="R78" s="39">
        <v>6.43</v>
      </c>
      <c r="S78" s="40"/>
      <c r="W78" s="45"/>
    </row>
    <row r="79" spans="1:23" ht="16" thickBot="1">
      <c r="A79" s="121"/>
      <c r="B79" s="8"/>
      <c r="C79" s="9"/>
      <c r="D79" s="9"/>
      <c r="E79" s="9"/>
      <c r="F79" s="10"/>
      <c r="H79" s="35" t="s">
        <v>17</v>
      </c>
      <c r="I79" s="5"/>
      <c r="J79" s="5"/>
      <c r="K79" s="5"/>
      <c r="L79" s="5"/>
      <c r="M79" s="32"/>
      <c r="N79" s="31">
        <f t="shared" si="3"/>
        <v>0</v>
      </c>
      <c r="O79" s="35">
        <f t="shared" si="4"/>
        <v>0</v>
      </c>
      <c r="W79" s="45"/>
    </row>
    <row r="80" spans="1:23" ht="16" thickBot="1">
      <c r="A80" s="121"/>
      <c r="B80" s="8"/>
      <c r="C80" s="9"/>
      <c r="D80" s="9"/>
      <c r="E80" s="16"/>
      <c r="F80" s="10"/>
      <c r="H80" s="36" t="s">
        <v>40</v>
      </c>
      <c r="I80" s="5"/>
      <c r="J80" s="5"/>
      <c r="K80" s="5"/>
      <c r="L80" s="5"/>
      <c r="M80" s="32"/>
      <c r="N80" s="31">
        <f t="shared" si="3"/>
        <v>0</v>
      </c>
      <c r="O80" s="35">
        <f t="shared" si="4"/>
        <v>0</v>
      </c>
      <c r="W80" s="45"/>
    </row>
    <row r="81" spans="1:23" ht="16" thickBot="1">
      <c r="A81" s="122"/>
      <c r="B81" s="17"/>
      <c r="C81" s="18"/>
      <c r="D81" s="18"/>
      <c r="E81" s="19"/>
      <c r="F81" s="20"/>
      <c r="H81" s="36" t="s">
        <v>44</v>
      </c>
      <c r="I81" s="5"/>
      <c r="J81" s="5"/>
      <c r="K81" s="5"/>
      <c r="L81" s="5"/>
      <c r="M81" s="32"/>
      <c r="N81" s="31">
        <f t="shared" si="3"/>
        <v>0</v>
      </c>
      <c r="O81" s="35">
        <f t="shared" si="4"/>
        <v>0</v>
      </c>
      <c r="W81" s="45"/>
    </row>
    <row r="82" spans="1:23" ht="16" thickBot="1">
      <c r="A82" s="101" t="s">
        <v>6</v>
      </c>
      <c r="B82" s="21"/>
      <c r="C82" s="22"/>
      <c r="D82" s="22"/>
      <c r="E82" s="22"/>
      <c r="F82" s="23"/>
      <c r="H82" s="35"/>
      <c r="I82" s="5"/>
      <c r="J82" s="5"/>
      <c r="K82" s="5"/>
      <c r="L82" s="5"/>
      <c r="M82" s="32"/>
      <c r="N82" s="31">
        <f t="shared" si="3"/>
        <v>0</v>
      </c>
      <c r="O82" s="35">
        <f t="shared" si="4"/>
        <v>0</v>
      </c>
      <c r="W82" s="45"/>
    </row>
    <row r="83" spans="1:23" ht="16" thickBot="1">
      <c r="A83" s="102"/>
      <c r="B83" s="8"/>
      <c r="C83" s="9"/>
      <c r="D83" s="9"/>
      <c r="E83" s="9"/>
      <c r="F83" s="10"/>
      <c r="H83" s="35"/>
      <c r="I83" s="5"/>
      <c r="J83" s="5"/>
      <c r="K83" s="5"/>
      <c r="L83" s="5"/>
      <c r="M83" s="32"/>
      <c r="N83" s="31">
        <f t="shared" si="3"/>
        <v>0</v>
      </c>
      <c r="O83" s="35">
        <f t="shared" si="4"/>
        <v>0</v>
      </c>
      <c r="W83" s="45"/>
    </row>
    <row r="84" spans="1:23" ht="16" thickBot="1">
      <c r="A84" s="102"/>
      <c r="B84" s="8"/>
      <c r="C84" s="9"/>
      <c r="D84" s="9"/>
      <c r="E84" s="9"/>
      <c r="F84" s="10"/>
      <c r="H84" s="35"/>
      <c r="I84" s="53"/>
      <c r="J84" s="53"/>
      <c r="K84" s="53"/>
      <c r="L84" s="53"/>
      <c r="M84" s="35"/>
      <c r="N84" s="31">
        <f t="shared" si="3"/>
        <v>0</v>
      </c>
      <c r="O84" s="35">
        <f t="shared" si="4"/>
        <v>0</v>
      </c>
      <c r="W84" s="45"/>
    </row>
    <row r="85" spans="1:23">
      <c r="A85" s="102"/>
      <c r="B85" s="8"/>
      <c r="C85" s="9"/>
      <c r="D85" s="9"/>
      <c r="E85" s="9"/>
      <c r="F85" s="10"/>
      <c r="H85" s="24"/>
      <c r="I85" s="29"/>
      <c r="J85" s="29"/>
      <c r="K85" s="29"/>
      <c r="L85" s="29"/>
      <c r="M85" s="29"/>
      <c r="N85" s="29"/>
      <c r="O85" s="29"/>
      <c r="W85" s="45"/>
    </row>
    <row r="86" spans="1:23" ht="16" thickBot="1">
      <c r="A86" s="103"/>
      <c r="B86" s="17"/>
      <c r="C86" s="18"/>
      <c r="D86" s="18"/>
      <c r="E86" s="18"/>
      <c r="F86" s="20"/>
      <c r="H86" s="24"/>
      <c r="I86" s="24"/>
      <c r="J86" s="24"/>
      <c r="K86" s="24"/>
      <c r="L86" s="24"/>
      <c r="M86" s="24"/>
      <c r="N86" s="29"/>
      <c r="O86" s="29"/>
      <c r="W86" s="45"/>
    </row>
    <row r="87" spans="1:23">
      <c r="A87" s="107" t="s">
        <v>6</v>
      </c>
      <c r="B87" s="5"/>
      <c r="C87" s="6"/>
      <c r="D87" s="6"/>
      <c r="E87" s="6"/>
      <c r="F87" s="7"/>
      <c r="H87" s="24"/>
      <c r="I87" s="24"/>
      <c r="J87" s="24"/>
      <c r="K87" s="24"/>
      <c r="L87" s="24"/>
      <c r="M87" s="28"/>
      <c r="N87" s="28"/>
      <c r="O87" s="28"/>
      <c r="P87" s="28"/>
      <c r="Q87" s="28"/>
      <c r="R87" s="28"/>
      <c r="S87" s="28"/>
      <c r="W87" s="45"/>
    </row>
    <row r="88" spans="1:23">
      <c r="A88" s="108"/>
      <c r="B88" s="8"/>
      <c r="C88" s="9"/>
      <c r="D88" s="9"/>
      <c r="E88" s="9"/>
      <c r="F88" s="10"/>
      <c r="H88" s="24"/>
      <c r="I88" s="24"/>
      <c r="J88" s="24"/>
      <c r="K88" s="24"/>
      <c r="L88" s="24"/>
      <c r="M88" s="28"/>
      <c r="N88" s="28"/>
      <c r="O88" s="28"/>
      <c r="P88" s="28"/>
      <c r="Q88" s="28"/>
      <c r="R88" s="28"/>
      <c r="S88" s="28"/>
      <c r="T88" s="26"/>
      <c r="W88" s="45"/>
    </row>
    <row r="89" spans="1:23" ht="16" thickBot="1">
      <c r="A89" s="108"/>
      <c r="B89" s="8"/>
      <c r="C89" s="9"/>
      <c r="D89" s="9"/>
      <c r="E89" s="9"/>
      <c r="F89" s="10"/>
      <c r="H89" s="24"/>
      <c r="I89" s="24"/>
      <c r="J89" s="24"/>
      <c r="K89" s="24"/>
      <c r="L89" s="24"/>
      <c r="M89" s="28"/>
      <c r="N89" s="28"/>
      <c r="O89" s="28"/>
      <c r="P89" s="28"/>
      <c r="Q89" s="28"/>
      <c r="R89" s="28"/>
      <c r="S89" s="28"/>
      <c r="T89" s="26"/>
      <c r="W89" s="45"/>
    </row>
    <row r="90" spans="1:23" ht="16" thickBot="1">
      <c r="A90" s="108"/>
      <c r="B90" s="8"/>
      <c r="C90" s="9"/>
      <c r="D90" s="9"/>
      <c r="E90" s="9"/>
      <c r="F90" s="10"/>
      <c r="H90" s="159" t="s">
        <v>47</v>
      </c>
      <c r="I90" s="110" t="s">
        <v>29</v>
      </c>
      <c r="J90" s="110" t="s">
        <v>30</v>
      </c>
      <c r="M90" s="28"/>
      <c r="N90" s="28"/>
      <c r="O90" s="28"/>
      <c r="P90" s="28"/>
      <c r="Q90" s="28"/>
      <c r="R90" s="28"/>
      <c r="S90" s="28"/>
      <c r="T90" s="26"/>
      <c r="W90" s="45"/>
    </row>
    <row r="91" spans="1:23" ht="16" thickBot="1">
      <c r="A91" s="109"/>
      <c r="B91" s="17"/>
      <c r="C91" s="18"/>
      <c r="D91" s="18"/>
      <c r="E91" s="18"/>
      <c r="F91" s="20"/>
      <c r="H91" s="160"/>
      <c r="I91" s="111"/>
      <c r="J91" s="111"/>
      <c r="L91" s="37" t="s">
        <v>31</v>
      </c>
      <c r="M91" s="28"/>
      <c r="N91" s="28"/>
      <c r="O91" s="28"/>
      <c r="P91" s="28"/>
      <c r="Q91" s="28"/>
      <c r="R91" s="28"/>
      <c r="S91" s="28"/>
      <c r="T91" s="26"/>
      <c r="W91" s="45"/>
    </row>
    <row r="92" spans="1:23" ht="16" thickBot="1">
      <c r="A92" s="185" t="s">
        <v>6</v>
      </c>
      <c r="B92" s="21"/>
      <c r="C92" s="22"/>
      <c r="D92" s="22"/>
      <c r="E92" s="22"/>
      <c r="F92" s="23"/>
      <c r="M92" s="28"/>
      <c r="N92" s="28"/>
      <c r="O92" s="28"/>
      <c r="P92" s="28"/>
      <c r="Q92" s="28"/>
      <c r="R92" s="28"/>
      <c r="S92" s="28"/>
      <c r="T92" s="26"/>
      <c r="W92" s="45"/>
    </row>
    <row r="93" spans="1:23" ht="16" thickBot="1">
      <c r="A93" s="186"/>
      <c r="B93" s="21"/>
      <c r="C93" s="22"/>
      <c r="D93" s="22"/>
      <c r="E93" s="22"/>
      <c r="F93" s="23"/>
      <c r="H93" s="35" t="s">
        <v>43</v>
      </c>
      <c r="I93" s="31"/>
      <c r="J93" s="32">
        <f t="shared" ref="J93:J105" si="5">SUM(I93,M155,M214,M273,M332)</f>
        <v>0</v>
      </c>
      <c r="L93" s="46" t="s">
        <v>43</v>
      </c>
      <c r="M93" s="28"/>
      <c r="N93" s="132" t="s">
        <v>13</v>
      </c>
      <c r="O93" s="133"/>
      <c r="P93" s="133"/>
      <c r="Q93" s="133"/>
      <c r="R93" s="134"/>
      <c r="S93" s="28"/>
      <c r="T93" s="26"/>
      <c r="W93" s="45"/>
    </row>
    <row r="94" spans="1:23" ht="16" thickBot="1">
      <c r="A94" s="186"/>
      <c r="B94" s="8"/>
      <c r="C94" s="9"/>
      <c r="D94" s="9"/>
      <c r="E94" s="9"/>
      <c r="F94" s="10"/>
      <c r="H94" s="35" t="s">
        <v>15</v>
      </c>
      <c r="I94" s="31"/>
      <c r="J94" s="32">
        <f t="shared" si="5"/>
        <v>0</v>
      </c>
      <c r="L94" s="46" t="s">
        <v>15</v>
      </c>
      <c r="M94" s="28"/>
      <c r="N94" s="135"/>
      <c r="O94" s="136"/>
      <c r="P94" s="136"/>
      <c r="Q94" s="136"/>
      <c r="R94" s="137"/>
      <c r="S94" s="28"/>
      <c r="T94" s="26"/>
      <c r="W94" s="45"/>
    </row>
    <row r="95" spans="1:23" ht="16" thickBot="1">
      <c r="A95" s="186"/>
      <c r="B95" s="8"/>
      <c r="C95" s="9"/>
      <c r="D95" s="9"/>
      <c r="E95" s="9"/>
      <c r="F95" s="10"/>
      <c r="H95" s="35" t="s">
        <v>16</v>
      </c>
      <c r="I95" s="31"/>
      <c r="J95" s="32">
        <f t="shared" si="5"/>
        <v>0</v>
      </c>
      <c r="L95" s="46" t="s">
        <v>16</v>
      </c>
      <c r="M95" s="28"/>
      <c r="S95" s="28"/>
      <c r="W95" s="45"/>
    </row>
    <row r="96" spans="1:23" ht="16" thickBot="1">
      <c r="A96" s="187"/>
      <c r="B96" s="11"/>
      <c r="C96" s="12"/>
      <c r="D96" s="12"/>
      <c r="E96" s="12"/>
      <c r="F96" s="13"/>
      <c r="H96" s="35" t="s">
        <v>17</v>
      </c>
      <c r="I96" s="31"/>
      <c r="J96" s="32">
        <f t="shared" si="5"/>
        <v>0</v>
      </c>
      <c r="L96" s="46" t="s">
        <v>17</v>
      </c>
      <c r="M96" s="28"/>
      <c r="S96" s="28"/>
      <c r="W96" s="45"/>
    </row>
    <row r="97" spans="1:23" ht="16" thickBot="1">
      <c r="A97" s="176" t="s">
        <v>6</v>
      </c>
      <c r="B97" s="5"/>
      <c r="C97" s="6"/>
      <c r="D97" s="6"/>
      <c r="E97" s="6"/>
      <c r="F97" s="7"/>
      <c r="H97" s="36" t="s">
        <v>14</v>
      </c>
      <c r="I97" s="31"/>
      <c r="J97" s="32">
        <f t="shared" si="5"/>
        <v>0</v>
      </c>
      <c r="L97" s="47" t="s">
        <v>14</v>
      </c>
      <c r="M97" s="28"/>
      <c r="S97" s="28"/>
      <c r="W97" s="45"/>
    </row>
    <row r="98" spans="1:23" ht="16" thickBot="1">
      <c r="A98" s="177"/>
      <c r="B98" s="21"/>
      <c r="C98" s="22"/>
      <c r="D98" s="22"/>
      <c r="E98" s="22"/>
      <c r="F98" s="23"/>
      <c r="H98" s="36" t="s">
        <v>44</v>
      </c>
      <c r="I98" s="31"/>
      <c r="J98" s="32">
        <f t="shared" si="5"/>
        <v>0</v>
      </c>
      <c r="L98" s="47" t="s">
        <v>44</v>
      </c>
      <c r="M98" s="28"/>
      <c r="N98" s="114" t="s">
        <v>18</v>
      </c>
      <c r="O98" s="141"/>
      <c r="Q98" s="114" t="s">
        <v>19</v>
      </c>
      <c r="R98" s="143"/>
      <c r="S98" s="28"/>
      <c r="W98" s="45"/>
    </row>
    <row r="99" spans="1:23" ht="16" thickBot="1">
      <c r="A99" s="177"/>
      <c r="B99" s="8"/>
      <c r="C99" s="9"/>
      <c r="D99" s="9"/>
      <c r="E99" s="9"/>
      <c r="F99" s="10"/>
      <c r="H99" s="36" t="s">
        <v>45</v>
      </c>
      <c r="I99" s="31"/>
      <c r="J99" s="32">
        <f t="shared" si="5"/>
        <v>0</v>
      </c>
      <c r="L99" s="47" t="s">
        <v>45</v>
      </c>
      <c r="M99" s="28"/>
      <c r="N99" s="115"/>
      <c r="O99" s="142"/>
      <c r="Q99" s="115"/>
      <c r="R99" s="144"/>
      <c r="S99" s="28"/>
      <c r="W99" s="45"/>
    </row>
    <row r="100" spans="1:23" ht="16" thickBot="1">
      <c r="A100" s="177"/>
      <c r="B100" s="8"/>
      <c r="C100" s="9"/>
      <c r="D100" s="9"/>
      <c r="E100" s="9"/>
      <c r="F100" s="10"/>
      <c r="H100" s="35" t="s">
        <v>32</v>
      </c>
      <c r="I100" s="31"/>
      <c r="J100" s="32">
        <f t="shared" si="5"/>
        <v>0</v>
      </c>
      <c r="L100" s="46" t="s">
        <v>32</v>
      </c>
      <c r="M100" s="28"/>
      <c r="N100" s="114" t="s">
        <v>20</v>
      </c>
      <c r="O100" s="148"/>
      <c r="Q100" s="114" t="s">
        <v>21</v>
      </c>
      <c r="R100" s="112"/>
      <c r="S100" s="28"/>
      <c r="W100" s="45"/>
    </row>
    <row r="101" spans="1:23" ht="16" thickBot="1">
      <c r="A101" s="178"/>
      <c r="B101" s="11"/>
      <c r="C101" s="12"/>
      <c r="D101" s="12"/>
      <c r="E101" s="12"/>
      <c r="F101" s="13"/>
      <c r="H101" s="36" t="s">
        <v>40</v>
      </c>
      <c r="I101" s="31"/>
      <c r="J101" s="32">
        <f t="shared" si="5"/>
        <v>0</v>
      </c>
      <c r="L101" s="47" t="s">
        <v>40</v>
      </c>
      <c r="M101" s="28"/>
      <c r="N101" s="115"/>
      <c r="O101" s="149"/>
      <c r="Q101" s="115"/>
      <c r="R101" s="113"/>
      <c r="S101" s="28"/>
      <c r="W101" s="45"/>
    </row>
    <row r="102" spans="1:23" ht="16" thickBot="1">
      <c r="A102" s="179" t="s">
        <v>6</v>
      </c>
      <c r="B102" s="5"/>
      <c r="C102" s="6"/>
      <c r="D102" s="6"/>
      <c r="E102" s="6"/>
      <c r="F102" s="7"/>
      <c r="H102" s="36" t="s">
        <v>24</v>
      </c>
      <c r="I102" s="31"/>
      <c r="J102" s="32">
        <f t="shared" si="5"/>
        <v>0</v>
      </c>
      <c r="L102" s="47" t="s">
        <v>24</v>
      </c>
      <c r="M102" s="28"/>
      <c r="N102" s="114" t="s">
        <v>22</v>
      </c>
      <c r="O102" s="116"/>
      <c r="Q102" s="114" t="s">
        <v>23</v>
      </c>
      <c r="R102" s="118"/>
      <c r="S102" s="28"/>
      <c r="W102" s="45"/>
    </row>
    <row r="103" spans="1:23" ht="16" thickBot="1">
      <c r="A103" s="180"/>
      <c r="B103" s="8"/>
      <c r="C103" s="9"/>
      <c r="D103" s="9"/>
      <c r="E103" s="9"/>
      <c r="F103" s="10"/>
      <c r="H103" s="36" t="s">
        <v>41</v>
      </c>
      <c r="I103" s="31"/>
      <c r="J103" s="32">
        <f t="shared" si="5"/>
        <v>0</v>
      </c>
      <c r="L103" s="47" t="s">
        <v>41</v>
      </c>
      <c r="M103" s="28"/>
      <c r="N103" s="115"/>
      <c r="O103" s="117"/>
      <c r="Q103" s="115"/>
      <c r="R103" s="119"/>
      <c r="S103" s="28"/>
      <c r="W103" s="45"/>
    </row>
    <row r="104" spans="1:23" ht="16" thickBot="1">
      <c r="A104" s="180"/>
      <c r="B104" s="8"/>
      <c r="C104" s="9"/>
      <c r="D104" s="9"/>
      <c r="E104" s="9"/>
      <c r="F104" s="10"/>
      <c r="H104" s="36" t="s">
        <v>42</v>
      </c>
      <c r="I104" s="31"/>
      <c r="J104" s="32">
        <f t="shared" si="5"/>
        <v>0</v>
      </c>
      <c r="L104" s="47" t="s">
        <v>42</v>
      </c>
      <c r="M104" s="28"/>
      <c r="N104" s="114" t="s">
        <v>25</v>
      </c>
      <c r="O104" s="123"/>
      <c r="Q104" s="125" t="s">
        <v>26</v>
      </c>
      <c r="R104" s="127"/>
      <c r="S104" s="28"/>
      <c r="W104" s="45"/>
    </row>
    <row r="105" spans="1:23" ht="16" thickBot="1">
      <c r="A105" s="180"/>
      <c r="B105" s="8"/>
      <c r="C105" s="9"/>
      <c r="D105" s="9"/>
      <c r="E105" s="9"/>
      <c r="F105" s="10"/>
      <c r="H105" s="36" t="s">
        <v>28</v>
      </c>
      <c r="I105" s="31"/>
      <c r="J105" s="32">
        <f t="shared" si="5"/>
        <v>0</v>
      </c>
      <c r="L105" s="47" t="s">
        <v>28</v>
      </c>
      <c r="M105" s="28"/>
      <c r="N105" s="115"/>
      <c r="O105" s="124"/>
      <c r="Q105" s="126"/>
      <c r="R105" s="128"/>
      <c r="S105" s="28"/>
      <c r="W105" s="45"/>
    </row>
    <row r="106" spans="1:23" ht="16" thickBot="1">
      <c r="A106" s="181"/>
      <c r="B106" s="11"/>
      <c r="C106" s="12"/>
      <c r="D106" s="12"/>
      <c r="E106" s="12"/>
      <c r="F106" s="13"/>
      <c r="H106" s="31"/>
      <c r="I106" s="31"/>
      <c r="J106" s="32"/>
      <c r="L106" s="38"/>
      <c r="M106" s="28"/>
      <c r="N106" s="114" t="s">
        <v>27</v>
      </c>
      <c r="O106" s="99"/>
      <c r="S106" s="28"/>
      <c r="W106" s="45"/>
    </row>
    <row r="107" spans="1:23" ht="16" thickBot="1">
      <c r="A107" s="120" t="s">
        <v>6</v>
      </c>
      <c r="B107" s="5"/>
      <c r="C107" s="6"/>
      <c r="D107" s="6"/>
      <c r="E107" s="6"/>
      <c r="F107" s="7"/>
      <c r="H107" s="33"/>
      <c r="I107" s="31"/>
      <c r="J107" s="35"/>
      <c r="L107" s="38"/>
      <c r="M107" s="28"/>
      <c r="N107" s="115"/>
      <c r="O107" s="100"/>
      <c r="S107" s="28"/>
      <c r="W107" s="45"/>
    </row>
    <row r="108" spans="1:23" ht="16" thickBot="1">
      <c r="A108" s="121"/>
      <c r="B108" s="8"/>
      <c r="C108" s="9"/>
      <c r="D108" s="9"/>
      <c r="E108" s="9"/>
      <c r="F108" s="10"/>
      <c r="H108" s="33"/>
      <c r="I108" s="31"/>
      <c r="J108" s="35"/>
      <c r="L108" s="38"/>
      <c r="M108" s="28"/>
      <c r="S108" s="28"/>
      <c r="W108" s="45"/>
    </row>
    <row r="109" spans="1:23" ht="16" thickBot="1">
      <c r="A109" s="121"/>
      <c r="B109" s="8"/>
      <c r="C109" s="9"/>
      <c r="D109" s="9"/>
      <c r="E109" s="9"/>
      <c r="F109" s="10"/>
      <c r="H109" s="33"/>
      <c r="I109" s="31"/>
      <c r="J109" s="35"/>
      <c r="L109" s="38"/>
      <c r="M109" s="28"/>
      <c r="N109" s="28"/>
      <c r="O109" s="28"/>
      <c r="P109" s="28"/>
      <c r="Q109" s="28"/>
      <c r="R109" s="28"/>
      <c r="S109" s="28"/>
      <c r="W109" s="45"/>
    </row>
    <row r="110" spans="1:23" ht="16" thickBot="1">
      <c r="A110" s="121"/>
      <c r="B110" s="8"/>
      <c r="C110" s="9"/>
      <c r="D110" s="9"/>
      <c r="E110" s="9"/>
      <c r="F110" s="10"/>
      <c r="H110" s="33"/>
      <c r="I110" s="31"/>
      <c r="J110" s="35"/>
      <c r="L110" s="38"/>
      <c r="M110" s="28"/>
      <c r="N110" s="28"/>
      <c r="O110" s="28"/>
      <c r="P110" s="28"/>
      <c r="Q110" s="28"/>
      <c r="R110" s="28"/>
      <c r="S110" s="28"/>
      <c r="W110" s="45"/>
    </row>
    <row r="111" spans="1:23" ht="16" thickBot="1">
      <c r="A111" s="122"/>
      <c r="B111" s="11"/>
      <c r="C111" s="12"/>
      <c r="D111" s="12"/>
      <c r="E111" s="12"/>
      <c r="F111" s="13"/>
      <c r="H111" s="24"/>
      <c r="I111" s="29"/>
      <c r="J111" s="29"/>
      <c r="K111" s="29"/>
      <c r="L111" s="54"/>
      <c r="M111" s="28"/>
      <c r="N111" s="28"/>
      <c r="O111" s="28"/>
      <c r="P111" s="28"/>
      <c r="Q111" s="28"/>
      <c r="R111" s="28"/>
      <c r="S111" s="28"/>
      <c r="W111" s="45"/>
    </row>
    <row r="112" spans="1:23">
      <c r="A112" s="182" t="s">
        <v>6</v>
      </c>
      <c r="B112" s="5"/>
      <c r="C112" s="6"/>
      <c r="D112" s="6"/>
      <c r="E112" s="6"/>
      <c r="F112" s="7"/>
      <c r="H112" s="24"/>
      <c r="I112" s="29"/>
      <c r="J112" s="29"/>
      <c r="K112" s="29"/>
      <c r="L112" s="54"/>
      <c r="M112" s="28"/>
      <c r="N112" s="28"/>
      <c r="O112" s="28"/>
      <c r="P112" s="28"/>
      <c r="Q112" s="28"/>
      <c r="R112" s="28"/>
      <c r="S112" s="28"/>
      <c r="W112" s="45"/>
    </row>
    <row r="113" spans="1:23">
      <c r="A113" s="183"/>
      <c r="B113" s="8"/>
      <c r="C113" s="9"/>
      <c r="D113" s="9"/>
      <c r="E113" s="9"/>
      <c r="F113" s="10"/>
      <c r="H113" s="24"/>
      <c r="I113" s="29"/>
      <c r="J113" s="29"/>
      <c r="K113" s="29"/>
      <c r="L113" s="54"/>
      <c r="M113" s="28"/>
      <c r="N113" s="28"/>
      <c r="O113" s="28"/>
      <c r="P113" s="28"/>
      <c r="Q113" s="28"/>
      <c r="R113" s="28"/>
      <c r="S113" s="28"/>
      <c r="T113" s="26"/>
      <c r="W113" s="45"/>
    </row>
    <row r="114" spans="1:23">
      <c r="A114" s="183"/>
      <c r="B114" s="8"/>
      <c r="C114" s="9"/>
      <c r="D114" s="9"/>
      <c r="E114" s="9"/>
      <c r="F114" s="10"/>
      <c r="H114" s="24"/>
      <c r="I114" s="29"/>
      <c r="J114" s="29"/>
      <c r="K114" s="29"/>
      <c r="L114" s="24"/>
      <c r="M114" s="29"/>
      <c r="N114" s="29"/>
      <c r="O114" s="29"/>
      <c r="P114" s="54"/>
      <c r="S114" s="26"/>
      <c r="T114" s="26"/>
      <c r="W114" s="45"/>
    </row>
    <row r="115" spans="1:23">
      <c r="A115" s="183"/>
      <c r="B115" s="8"/>
      <c r="C115" s="9"/>
      <c r="D115" s="9"/>
      <c r="E115" s="9"/>
      <c r="F115" s="10"/>
      <c r="H115" s="24"/>
      <c r="I115" s="29"/>
      <c r="J115" s="29"/>
      <c r="K115" s="29"/>
      <c r="L115" s="24"/>
      <c r="M115" s="29"/>
      <c r="N115" s="29"/>
      <c r="O115" s="29"/>
      <c r="P115" s="54"/>
      <c r="W115" s="45"/>
    </row>
    <row r="116" spans="1:23" ht="16" thickBot="1">
      <c r="A116" s="184"/>
      <c r="B116" s="17"/>
      <c r="C116" s="18"/>
      <c r="D116" s="18"/>
      <c r="E116" s="18"/>
      <c r="F116" s="20"/>
      <c r="H116" s="24"/>
      <c r="I116" s="29"/>
      <c r="J116" s="29"/>
      <c r="K116" s="29"/>
      <c r="L116" s="24"/>
      <c r="M116" s="29"/>
      <c r="N116" s="29"/>
      <c r="O116" s="29"/>
      <c r="P116" s="54"/>
      <c r="W116" s="45"/>
    </row>
    <row r="117" spans="1:23">
      <c r="A117" s="25"/>
      <c r="B117" s="25"/>
      <c r="C117" s="25"/>
      <c r="D117" s="25"/>
      <c r="E117" s="25"/>
      <c r="F117" s="25"/>
      <c r="G117" s="25"/>
      <c r="H117" s="25"/>
      <c r="I117" s="25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45"/>
    </row>
    <row r="118" spans="1:23" ht="16" thickBo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</row>
    <row r="119" spans="1:23">
      <c r="A119" s="78" t="s">
        <v>7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80"/>
      <c r="W119" s="45"/>
    </row>
    <row r="120" spans="1:23" ht="16" thickBot="1">
      <c r="A120" s="81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3"/>
      <c r="W120" s="45"/>
    </row>
    <row r="121" spans="1:23" ht="16" thickBot="1">
      <c r="I121" s="24"/>
      <c r="L121" s="25"/>
      <c r="M121" s="25"/>
      <c r="O121" s="25"/>
      <c r="S121" s="26"/>
      <c r="T121" s="26"/>
      <c r="W121" s="45"/>
    </row>
    <row r="122" spans="1:23" ht="16" thickBot="1">
      <c r="A122" s="84" t="s">
        <v>8</v>
      </c>
      <c r="B122" s="85"/>
      <c r="C122" s="85"/>
      <c r="D122" s="86"/>
      <c r="E122" s="87" t="s">
        <v>9</v>
      </c>
      <c r="F122" s="88"/>
      <c r="G122" s="88"/>
      <c r="H122" s="88"/>
      <c r="I122" s="89"/>
      <c r="J122" s="90" t="s">
        <v>10</v>
      </c>
      <c r="K122" s="91"/>
      <c r="L122" s="91"/>
      <c r="M122" s="91"/>
      <c r="N122" s="92"/>
      <c r="O122" s="93" t="s">
        <v>11</v>
      </c>
      <c r="P122" s="94"/>
      <c r="Q122" s="94"/>
      <c r="R122" s="94"/>
      <c r="S122" s="94"/>
      <c r="T122" s="95"/>
      <c r="W122" s="45"/>
    </row>
    <row r="123" spans="1:23" ht="16" thickBot="1">
      <c r="A123" s="1"/>
      <c r="C123" s="27"/>
      <c r="I123" s="28"/>
      <c r="L123" s="25"/>
      <c r="M123" s="25"/>
      <c r="O123" s="25"/>
      <c r="S123" s="26"/>
      <c r="T123" s="26"/>
      <c r="W123" s="45"/>
    </row>
    <row r="124" spans="1:23" ht="16" thickBot="1">
      <c r="A124" s="1"/>
      <c r="B124" s="2" t="s">
        <v>0</v>
      </c>
      <c r="C124" s="3" t="s">
        <v>1</v>
      </c>
      <c r="D124" s="3" t="s">
        <v>2</v>
      </c>
      <c r="E124" s="3" t="s">
        <v>3</v>
      </c>
      <c r="F124" s="3" t="s">
        <v>4</v>
      </c>
      <c r="M124" s="25"/>
      <c r="O124" s="25"/>
      <c r="S124" s="26"/>
      <c r="T124" s="26"/>
      <c r="W124" s="45"/>
    </row>
    <row r="125" spans="1:23" ht="16" thickBot="1">
      <c r="A125" s="4" t="s">
        <v>5</v>
      </c>
      <c r="C125" s="1"/>
      <c r="H125" t="s">
        <v>46</v>
      </c>
      <c r="I125" s="96" t="s">
        <v>12</v>
      </c>
      <c r="J125" s="97"/>
      <c r="K125" s="97"/>
      <c r="L125" s="97"/>
      <c r="M125" s="98"/>
      <c r="N125" s="110" t="s">
        <v>29</v>
      </c>
      <c r="O125" s="110" t="s">
        <v>30</v>
      </c>
      <c r="T125" s="26"/>
      <c r="W125" s="45"/>
    </row>
    <row r="126" spans="1:23" ht="16" thickBot="1">
      <c r="A126" s="129" t="s">
        <v>6</v>
      </c>
      <c r="B126" s="5"/>
      <c r="C126" s="6"/>
      <c r="D126" s="6"/>
      <c r="E126" s="6"/>
      <c r="F126" s="7"/>
      <c r="G126" s="30"/>
      <c r="I126" s="2" t="s">
        <v>0</v>
      </c>
      <c r="J126" s="3" t="s">
        <v>1</v>
      </c>
      <c r="K126" s="3" t="s">
        <v>2</v>
      </c>
      <c r="L126" s="3" t="s">
        <v>3</v>
      </c>
      <c r="M126" s="3" t="s">
        <v>4</v>
      </c>
      <c r="N126" s="111"/>
      <c r="O126" s="111"/>
      <c r="W126" s="45"/>
    </row>
    <row r="127" spans="1:23">
      <c r="A127" s="130"/>
      <c r="B127" s="8"/>
      <c r="C127" s="9"/>
      <c r="D127" s="9"/>
      <c r="E127" s="9"/>
      <c r="F127" s="10"/>
      <c r="G127" s="30"/>
      <c r="W127" s="45"/>
    </row>
    <row r="128" spans="1:23" ht="16" thickBot="1">
      <c r="A128" s="130"/>
      <c r="B128" s="8"/>
      <c r="C128" s="9"/>
      <c r="D128" s="9"/>
      <c r="E128" s="9"/>
      <c r="F128" s="10"/>
      <c r="G128" s="30"/>
      <c r="I128" s="29"/>
      <c r="J128" s="29"/>
      <c r="K128" s="29"/>
      <c r="L128" s="29"/>
      <c r="M128" s="29"/>
      <c r="N128" s="29"/>
      <c r="O128" s="29"/>
      <c r="W128" s="45"/>
    </row>
    <row r="129" spans="1:23" ht="16" thickBot="1">
      <c r="A129" s="130"/>
      <c r="B129" s="11"/>
      <c r="C129" s="12"/>
      <c r="D129" s="12"/>
      <c r="E129" s="12"/>
      <c r="F129" s="13"/>
      <c r="G129" s="26"/>
      <c r="H129" s="35" t="s">
        <v>16</v>
      </c>
      <c r="I129" s="53"/>
      <c r="J129" s="53"/>
      <c r="K129" s="53"/>
      <c r="L129" s="53"/>
      <c r="M129" s="35"/>
      <c r="N129" s="31">
        <f t="shared" ref="N129:N143" si="6">IF(I129="Zone 1A (0-5km)",0.63,IF(I129="Zone 1B (5-10km)",1.36,IF(I129="Zone 2 (10-20km)",2.68,IF(I129="Zone 3 (20-30km)",3.88,IF(I129="Zone 4 (30-40km)",4.92,IF(I129="Zone 5 (40-50km)",6.43,"0"))))))+IF(J129="Zone 1A (0-5km)",0.63,IF(J129="Zone 1B (5-10km)",1.36,IF(J129="Zone 2 (10-20km)",2.68,IF(J129="Zone 3 (20-30km)",3.88,IF(J129="Zone 4 (30-40km)",4.92,IF(J129="Zone 5 (40-50km)",6.43,"0"))))))+IF(K129="Zone 1A (0-5km)",0.63,IF(K129="Zone 1B (5-10km)",1.36,IF(K129="Zone 2 (10-20km)",2.68,IF(K129="Zone 3 (20-30km)",3.88,IF(K129="Zone 4 (30-40km)",4.92,IF(K129="Zone 5 (40-50km)",6.43,"0"))))))+IF(L129="Zone 1A (0-5km)",0.63,IF(L129="Zone 1B (5-10km)",1.36,IF(L129="Zone 2 (10-20km)",2.68,IF(L129="Zone 3 (20-30km)",3.88,IF(L129="Zone 4 (30-40km)",4.92,IF(L129="Zone 5 (40-50km)",6.43,"0"))))))+IF(M129="Zone 1A (0-5km)",0.63,IF(M129="Zone 1B (5-10km)",1.36,IF(M129="Zone 2 (10-20km)",2.68,IF(M129="Zone 3 (20-30km)",3.88,IF(M129="Zone 4 (30-40km)",4.92,IF(M129="Zone 5 (40-50km)",6.43,"0"))))))</f>
        <v>0</v>
      </c>
      <c r="O129" s="35">
        <f>SUM(N129+N188+N247+N306+N365)</f>
        <v>0</v>
      </c>
      <c r="W129" s="45"/>
    </row>
    <row r="130" spans="1:23" ht="16" thickBot="1">
      <c r="A130" s="131"/>
      <c r="B130" s="11"/>
      <c r="C130" s="12"/>
      <c r="D130" s="12"/>
      <c r="E130" s="12"/>
      <c r="F130" s="13"/>
      <c r="H130" s="36" t="s">
        <v>14</v>
      </c>
      <c r="I130" s="5"/>
      <c r="J130" s="5"/>
      <c r="K130" s="5"/>
      <c r="L130" s="5"/>
      <c r="M130" s="32"/>
      <c r="N130" s="31">
        <f t="shared" si="6"/>
        <v>0</v>
      </c>
      <c r="O130" s="35">
        <f t="shared" ref="O130:O143" si="7">SUM(N130+N189+N248+N307+N366)</f>
        <v>0</v>
      </c>
      <c r="Q130" s="104" t="s">
        <v>33</v>
      </c>
      <c r="R130" s="105"/>
      <c r="S130" s="106"/>
      <c r="W130" s="45"/>
    </row>
    <row r="131" spans="1:23" ht="16" thickBot="1">
      <c r="A131" s="138" t="s">
        <v>6</v>
      </c>
      <c r="B131" s="5"/>
      <c r="C131" s="6"/>
      <c r="D131" s="6"/>
      <c r="E131" s="6"/>
      <c r="F131" s="7"/>
      <c r="H131" s="36" t="s">
        <v>24</v>
      </c>
      <c r="I131" s="5"/>
      <c r="J131" s="5"/>
      <c r="K131" s="5"/>
      <c r="L131" s="5"/>
      <c r="M131" s="32"/>
      <c r="N131" s="31">
        <f t="shared" si="6"/>
        <v>0</v>
      </c>
      <c r="O131" s="35">
        <f t="shared" si="7"/>
        <v>0</v>
      </c>
      <c r="W131" s="45"/>
    </row>
    <row r="132" spans="1:23" ht="16" thickBot="1">
      <c r="A132" s="139"/>
      <c r="B132" s="8"/>
      <c r="C132" s="9"/>
      <c r="D132" s="9"/>
      <c r="E132" s="9"/>
      <c r="F132" s="10"/>
      <c r="H132" s="36" t="s">
        <v>28</v>
      </c>
      <c r="I132" s="5"/>
      <c r="J132" s="53"/>
      <c r="K132" s="53"/>
      <c r="L132" s="5"/>
      <c r="M132" s="32"/>
      <c r="N132" s="31">
        <f t="shared" si="6"/>
        <v>0</v>
      </c>
      <c r="O132" s="35">
        <f t="shared" si="7"/>
        <v>0</v>
      </c>
      <c r="Q132" s="48" t="s">
        <v>34</v>
      </c>
      <c r="R132" s="41">
        <v>0.63</v>
      </c>
      <c r="S132" s="42"/>
      <c r="W132" s="45"/>
    </row>
    <row r="133" spans="1:23" ht="16" thickBot="1">
      <c r="A133" s="139"/>
      <c r="B133" s="8"/>
      <c r="C133" s="9"/>
      <c r="D133" s="9"/>
      <c r="E133" s="9"/>
      <c r="F133" s="10"/>
      <c r="H133" s="36" t="s">
        <v>45</v>
      </c>
      <c r="I133" s="5"/>
      <c r="J133" s="5"/>
      <c r="K133" s="5"/>
      <c r="L133" s="5"/>
      <c r="M133" s="32"/>
      <c r="N133" s="31">
        <f t="shared" si="6"/>
        <v>0</v>
      </c>
      <c r="O133" s="35">
        <f t="shared" si="7"/>
        <v>0</v>
      </c>
      <c r="Q133" s="48" t="s">
        <v>35</v>
      </c>
      <c r="R133" s="43">
        <v>1.36</v>
      </c>
      <c r="S133" s="44"/>
      <c r="W133" s="45"/>
    </row>
    <row r="134" spans="1:23" ht="16" thickBot="1">
      <c r="A134" s="139"/>
      <c r="B134" s="14"/>
      <c r="C134" s="9"/>
      <c r="D134" s="9"/>
      <c r="E134" s="9"/>
      <c r="F134" s="10"/>
      <c r="G134" s="27"/>
      <c r="H134" s="36" t="s">
        <v>41</v>
      </c>
      <c r="I134" s="5"/>
      <c r="J134" s="5"/>
      <c r="K134" s="5"/>
      <c r="L134" s="5"/>
      <c r="M134" s="32"/>
      <c r="N134" s="31">
        <f t="shared" si="6"/>
        <v>0</v>
      </c>
      <c r="O134" s="35">
        <f t="shared" si="7"/>
        <v>0</v>
      </c>
      <c r="Q134" s="48" t="s">
        <v>36</v>
      </c>
      <c r="R134" s="39">
        <v>2.68</v>
      </c>
      <c r="S134" s="40"/>
      <c r="W134" s="45"/>
    </row>
    <row r="135" spans="1:23" ht="16" thickBot="1">
      <c r="A135" s="140"/>
      <c r="B135" s="15"/>
      <c r="C135" s="12"/>
      <c r="D135" s="12"/>
      <c r="E135" s="12"/>
      <c r="F135" s="13"/>
      <c r="G135" s="27"/>
      <c r="H135" s="36" t="s">
        <v>42</v>
      </c>
      <c r="I135" s="53"/>
      <c r="J135" s="5"/>
      <c r="K135" s="5"/>
      <c r="L135" s="5"/>
      <c r="M135" s="32"/>
      <c r="N135" s="31">
        <f t="shared" si="6"/>
        <v>0</v>
      </c>
      <c r="O135" s="35">
        <f t="shared" si="7"/>
        <v>0</v>
      </c>
      <c r="Q135" s="48" t="s">
        <v>37</v>
      </c>
      <c r="R135" s="39">
        <v>3.88</v>
      </c>
      <c r="S135" s="40"/>
      <c r="W135" s="45"/>
    </row>
    <row r="136" spans="1:23" ht="16" thickBot="1">
      <c r="A136" s="120" t="s">
        <v>6</v>
      </c>
      <c r="B136" s="5"/>
      <c r="C136" s="6"/>
      <c r="D136" s="6"/>
      <c r="E136" s="6"/>
      <c r="F136" s="7"/>
      <c r="G136" s="27"/>
      <c r="H136" s="49"/>
      <c r="I136" s="50"/>
      <c r="J136" s="50"/>
      <c r="K136" s="50"/>
      <c r="L136" s="50"/>
      <c r="M136" s="51"/>
      <c r="N136" s="52">
        <f t="shared" si="6"/>
        <v>0</v>
      </c>
      <c r="O136" s="55">
        <f t="shared" si="7"/>
        <v>0</v>
      </c>
      <c r="Q136" s="48" t="s">
        <v>38</v>
      </c>
      <c r="R136" s="39">
        <v>4.92</v>
      </c>
      <c r="S136" s="40"/>
      <c r="W136" s="45"/>
    </row>
    <row r="137" spans="1:23" ht="16" thickBot="1">
      <c r="A137" s="121"/>
      <c r="B137" s="21"/>
      <c r="C137" s="22"/>
      <c r="D137" s="22"/>
      <c r="E137" s="22"/>
      <c r="F137" s="23"/>
      <c r="G137" s="27"/>
      <c r="H137" s="35" t="s">
        <v>15</v>
      </c>
      <c r="I137" s="5"/>
      <c r="J137" s="5"/>
      <c r="K137" s="5"/>
      <c r="L137" s="5"/>
      <c r="M137" s="32"/>
      <c r="N137" s="31">
        <f t="shared" si="6"/>
        <v>0</v>
      </c>
      <c r="O137" s="35">
        <f t="shared" si="7"/>
        <v>0</v>
      </c>
      <c r="Q137" s="48" t="s">
        <v>39</v>
      </c>
      <c r="R137" s="39">
        <v>6.43</v>
      </c>
      <c r="S137" s="40"/>
      <c r="W137" s="45"/>
    </row>
    <row r="138" spans="1:23" ht="16" thickBot="1">
      <c r="A138" s="121"/>
      <c r="B138" s="8"/>
      <c r="C138" s="9"/>
      <c r="D138" s="9"/>
      <c r="E138" s="9"/>
      <c r="F138" s="10"/>
      <c r="H138" s="35" t="s">
        <v>17</v>
      </c>
      <c r="I138" s="5"/>
      <c r="J138" s="5"/>
      <c r="K138" s="5"/>
      <c r="L138" s="5"/>
      <c r="M138" s="32"/>
      <c r="N138" s="31">
        <f t="shared" si="6"/>
        <v>0</v>
      </c>
      <c r="O138" s="35">
        <f t="shared" si="7"/>
        <v>0</v>
      </c>
      <c r="W138" s="45"/>
    </row>
    <row r="139" spans="1:23" ht="16" thickBot="1">
      <c r="A139" s="121"/>
      <c r="B139" s="8"/>
      <c r="C139" s="9"/>
      <c r="D139" s="9"/>
      <c r="E139" s="16"/>
      <c r="F139" s="10"/>
      <c r="H139" s="36" t="s">
        <v>40</v>
      </c>
      <c r="I139" s="5"/>
      <c r="J139" s="5"/>
      <c r="K139" s="5"/>
      <c r="L139" s="5"/>
      <c r="M139" s="32"/>
      <c r="N139" s="31">
        <f t="shared" si="6"/>
        <v>0</v>
      </c>
      <c r="O139" s="35">
        <f t="shared" si="7"/>
        <v>0</v>
      </c>
      <c r="W139" s="45"/>
    </row>
    <row r="140" spans="1:23" ht="16" thickBot="1">
      <c r="A140" s="122"/>
      <c r="B140" s="17"/>
      <c r="C140" s="18"/>
      <c r="D140" s="18"/>
      <c r="E140" s="19"/>
      <c r="F140" s="20"/>
      <c r="H140" s="36" t="s">
        <v>44</v>
      </c>
      <c r="I140" s="5"/>
      <c r="J140" s="5"/>
      <c r="K140" s="5"/>
      <c r="L140" s="5"/>
      <c r="M140" s="32"/>
      <c r="N140" s="31">
        <f t="shared" si="6"/>
        <v>0</v>
      </c>
      <c r="O140" s="35">
        <f t="shared" si="7"/>
        <v>0</v>
      </c>
      <c r="W140" s="45"/>
    </row>
    <row r="141" spans="1:23" ht="16" thickBot="1">
      <c r="A141" s="101" t="s">
        <v>6</v>
      </c>
      <c r="B141" s="21"/>
      <c r="C141" s="22"/>
      <c r="D141" s="22"/>
      <c r="E141" s="22"/>
      <c r="F141" s="23"/>
      <c r="H141" s="35"/>
      <c r="I141" s="5"/>
      <c r="J141" s="5"/>
      <c r="K141" s="5"/>
      <c r="L141" s="5"/>
      <c r="M141" s="32"/>
      <c r="N141" s="31">
        <f t="shared" si="6"/>
        <v>0</v>
      </c>
      <c r="O141" s="35">
        <f t="shared" si="7"/>
        <v>0</v>
      </c>
      <c r="W141" s="45"/>
    </row>
    <row r="142" spans="1:23" ht="16" thickBot="1">
      <c r="A142" s="102"/>
      <c r="B142" s="8"/>
      <c r="C142" s="9"/>
      <c r="D142" s="9"/>
      <c r="E142" s="9"/>
      <c r="F142" s="10"/>
      <c r="H142" s="35"/>
      <c r="I142" s="5"/>
      <c r="J142" s="5"/>
      <c r="K142" s="5"/>
      <c r="L142" s="5"/>
      <c r="M142" s="32"/>
      <c r="N142" s="31">
        <f t="shared" si="6"/>
        <v>0</v>
      </c>
      <c r="O142" s="35">
        <f t="shared" si="7"/>
        <v>0</v>
      </c>
      <c r="W142" s="45"/>
    </row>
    <row r="143" spans="1:23" ht="16" thickBot="1">
      <c r="A143" s="102"/>
      <c r="B143" s="8"/>
      <c r="C143" s="9"/>
      <c r="D143" s="9"/>
      <c r="E143" s="9"/>
      <c r="F143" s="10"/>
      <c r="H143" s="35"/>
      <c r="I143" s="53"/>
      <c r="J143" s="53"/>
      <c r="K143" s="53"/>
      <c r="L143" s="53"/>
      <c r="M143" s="35"/>
      <c r="N143" s="31">
        <f t="shared" si="6"/>
        <v>0</v>
      </c>
      <c r="O143" s="35">
        <f t="shared" si="7"/>
        <v>0</v>
      </c>
      <c r="W143" s="45"/>
    </row>
    <row r="144" spans="1:23">
      <c r="A144" s="102"/>
      <c r="B144" s="8"/>
      <c r="C144" s="9"/>
      <c r="D144" s="9"/>
      <c r="E144" s="9"/>
      <c r="F144" s="10"/>
      <c r="H144" s="24"/>
      <c r="I144" s="29"/>
      <c r="J144" s="29"/>
      <c r="K144" s="29"/>
      <c r="L144" s="29"/>
      <c r="M144" s="29"/>
      <c r="N144" s="29"/>
      <c r="O144" s="29"/>
      <c r="W144" s="45"/>
    </row>
    <row r="145" spans="1:23" ht="16" thickBot="1">
      <c r="A145" s="103"/>
      <c r="B145" s="17"/>
      <c r="C145" s="18"/>
      <c r="D145" s="18"/>
      <c r="E145" s="18"/>
      <c r="F145" s="20"/>
      <c r="H145" s="24"/>
      <c r="I145" s="24"/>
      <c r="J145" s="24"/>
      <c r="K145" s="24"/>
      <c r="L145" s="24"/>
      <c r="M145" s="24"/>
      <c r="N145" s="29"/>
      <c r="O145" s="29"/>
      <c r="W145" s="45"/>
    </row>
    <row r="146" spans="1:23">
      <c r="A146" s="107" t="s">
        <v>6</v>
      </c>
      <c r="B146" s="5"/>
      <c r="C146" s="6"/>
      <c r="D146" s="6"/>
      <c r="E146" s="6"/>
      <c r="F146" s="7"/>
      <c r="H146" s="24"/>
      <c r="I146" s="24"/>
      <c r="J146" s="24"/>
      <c r="K146" s="24"/>
      <c r="L146" s="24"/>
      <c r="M146" s="28"/>
      <c r="N146" s="28"/>
      <c r="O146" s="28"/>
      <c r="P146" s="28"/>
      <c r="Q146" s="28"/>
      <c r="R146" s="28"/>
      <c r="S146" s="28"/>
      <c r="W146" s="45"/>
    </row>
    <row r="147" spans="1:23">
      <c r="A147" s="108"/>
      <c r="B147" s="8"/>
      <c r="C147" s="9"/>
      <c r="D147" s="9"/>
      <c r="E147" s="9"/>
      <c r="F147" s="10"/>
      <c r="H147" s="24"/>
      <c r="I147" s="24"/>
      <c r="J147" s="24"/>
      <c r="K147" s="24"/>
      <c r="L147" s="24"/>
      <c r="M147" s="28"/>
      <c r="N147" s="28"/>
      <c r="O147" s="28"/>
      <c r="P147" s="28"/>
      <c r="Q147" s="28"/>
      <c r="R147" s="28"/>
      <c r="S147" s="28"/>
      <c r="T147" s="26"/>
      <c r="W147" s="45"/>
    </row>
    <row r="148" spans="1:23" ht="16" thickBot="1">
      <c r="A148" s="108"/>
      <c r="B148" s="8"/>
      <c r="C148" s="9"/>
      <c r="D148" s="9"/>
      <c r="E148" s="9"/>
      <c r="F148" s="10"/>
      <c r="H148" s="24"/>
      <c r="I148" s="24"/>
      <c r="J148" s="24"/>
      <c r="K148" s="24"/>
      <c r="L148" s="24"/>
      <c r="M148" s="28"/>
      <c r="N148" s="28"/>
      <c r="O148" s="28"/>
      <c r="P148" s="28"/>
      <c r="Q148" s="28"/>
      <c r="R148" s="28"/>
      <c r="S148" s="28"/>
      <c r="T148" s="26"/>
      <c r="W148" s="45"/>
    </row>
    <row r="149" spans="1:23" ht="16" thickBot="1">
      <c r="A149" s="108"/>
      <c r="B149" s="8"/>
      <c r="C149" s="9"/>
      <c r="D149" s="9"/>
      <c r="E149" s="9"/>
      <c r="F149" s="10"/>
      <c r="H149" s="159" t="s">
        <v>47</v>
      </c>
      <c r="I149" s="110" t="s">
        <v>29</v>
      </c>
      <c r="J149" s="110" t="s">
        <v>30</v>
      </c>
      <c r="M149" s="28"/>
      <c r="N149" s="28"/>
      <c r="O149" s="28"/>
      <c r="P149" s="28"/>
      <c r="Q149" s="28"/>
      <c r="R149" s="28"/>
      <c r="S149" s="28"/>
      <c r="T149" s="26"/>
      <c r="W149" s="45"/>
    </row>
    <row r="150" spans="1:23" ht="16" thickBot="1">
      <c r="A150" s="109"/>
      <c r="B150" s="17"/>
      <c r="C150" s="18"/>
      <c r="D150" s="18"/>
      <c r="E150" s="18"/>
      <c r="F150" s="20"/>
      <c r="H150" s="160"/>
      <c r="I150" s="111"/>
      <c r="J150" s="111"/>
      <c r="L150" s="37" t="s">
        <v>31</v>
      </c>
      <c r="M150" s="28"/>
      <c r="N150" s="28"/>
      <c r="O150" s="28"/>
      <c r="P150" s="28"/>
      <c r="Q150" s="28"/>
      <c r="R150" s="28"/>
      <c r="S150" s="28"/>
      <c r="T150" s="26"/>
      <c r="W150" s="45"/>
    </row>
    <row r="151" spans="1:23" ht="16" thickBot="1">
      <c r="A151" s="185" t="s">
        <v>6</v>
      </c>
      <c r="B151" s="21"/>
      <c r="C151" s="22"/>
      <c r="D151" s="22"/>
      <c r="E151" s="22"/>
      <c r="F151" s="23"/>
      <c r="M151" s="28"/>
      <c r="N151" s="28"/>
      <c r="O151" s="28"/>
      <c r="P151" s="28"/>
      <c r="Q151" s="28"/>
      <c r="R151" s="28"/>
      <c r="S151" s="28"/>
      <c r="T151" s="26"/>
      <c r="W151" s="45"/>
    </row>
    <row r="152" spans="1:23" ht="16" thickBot="1">
      <c r="A152" s="186"/>
      <c r="B152" s="21"/>
      <c r="C152" s="22"/>
      <c r="D152" s="22"/>
      <c r="E152" s="22"/>
      <c r="F152" s="23"/>
      <c r="H152" s="35" t="s">
        <v>43</v>
      </c>
      <c r="I152" s="31"/>
      <c r="J152" s="32">
        <f t="shared" ref="J152:J164" si="8">SUM(I152,M214,M273,M332,M391)</f>
        <v>0</v>
      </c>
      <c r="L152" s="46" t="s">
        <v>43</v>
      </c>
      <c r="M152" s="28"/>
      <c r="N152" s="132" t="s">
        <v>13</v>
      </c>
      <c r="O152" s="133"/>
      <c r="P152" s="133"/>
      <c r="Q152" s="133"/>
      <c r="R152" s="134"/>
      <c r="S152" s="28"/>
      <c r="T152" s="26"/>
      <c r="W152" s="45"/>
    </row>
    <row r="153" spans="1:23" ht="16" thickBot="1">
      <c r="A153" s="186"/>
      <c r="B153" s="8"/>
      <c r="C153" s="9"/>
      <c r="D153" s="9"/>
      <c r="E153" s="9"/>
      <c r="F153" s="10"/>
      <c r="H153" s="35" t="s">
        <v>15</v>
      </c>
      <c r="I153" s="31"/>
      <c r="J153" s="32">
        <f t="shared" si="8"/>
        <v>0</v>
      </c>
      <c r="L153" s="46" t="s">
        <v>15</v>
      </c>
      <c r="M153" s="28"/>
      <c r="N153" s="135"/>
      <c r="O153" s="136"/>
      <c r="P153" s="136"/>
      <c r="Q153" s="136"/>
      <c r="R153" s="137"/>
      <c r="S153" s="28"/>
      <c r="T153" s="26"/>
      <c r="W153" s="45"/>
    </row>
    <row r="154" spans="1:23" ht="16" thickBot="1">
      <c r="A154" s="186"/>
      <c r="B154" s="8"/>
      <c r="C154" s="9"/>
      <c r="D154" s="9"/>
      <c r="E154" s="9"/>
      <c r="F154" s="10"/>
      <c r="H154" s="35" t="s">
        <v>16</v>
      </c>
      <c r="I154" s="31"/>
      <c r="J154" s="32">
        <f t="shared" si="8"/>
        <v>0</v>
      </c>
      <c r="L154" s="46" t="s">
        <v>16</v>
      </c>
      <c r="M154" s="28"/>
      <c r="S154" s="28"/>
      <c r="W154" s="45"/>
    </row>
    <row r="155" spans="1:23" ht="16" thickBot="1">
      <c r="A155" s="187"/>
      <c r="B155" s="11"/>
      <c r="C155" s="12"/>
      <c r="D155" s="12"/>
      <c r="E155" s="12"/>
      <c r="F155" s="13"/>
      <c r="H155" s="35" t="s">
        <v>17</v>
      </c>
      <c r="I155" s="31"/>
      <c r="J155" s="32">
        <f t="shared" si="8"/>
        <v>0</v>
      </c>
      <c r="L155" s="46" t="s">
        <v>17</v>
      </c>
      <c r="M155" s="28"/>
      <c r="S155" s="28"/>
      <c r="W155" s="45"/>
    </row>
    <row r="156" spans="1:23" ht="16" thickBot="1">
      <c r="A156" s="176" t="s">
        <v>6</v>
      </c>
      <c r="B156" s="5"/>
      <c r="C156" s="6"/>
      <c r="D156" s="6"/>
      <c r="E156" s="6"/>
      <c r="F156" s="7"/>
      <c r="H156" s="36" t="s">
        <v>14</v>
      </c>
      <c r="I156" s="31"/>
      <c r="J156" s="32">
        <f t="shared" si="8"/>
        <v>0</v>
      </c>
      <c r="L156" s="47" t="s">
        <v>14</v>
      </c>
      <c r="M156" s="28"/>
      <c r="S156" s="28"/>
      <c r="W156" s="45"/>
    </row>
    <row r="157" spans="1:23" ht="16" thickBot="1">
      <c r="A157" s="177"/>
      <c r="B157" s="21"/>
      <c r="C157" s="22"/>
      <c r="D157" s="22"/>
      <c r="E157" s="22"/>
      <c r="F157" s="23"/>
      <c r="H157" s="36" t="s">
        <v>44</v>
      </c>
      <c r="I157" s="31"/>
      <c r="J157" s="32">
        <f t="shared" si="8"/>
        <v>0</v>
      </c>
      <c r="L157" s="47" t="s">
        <v>44</v>
      </c>
      <c r="M157" s="28"/>
      <c r="N157" s="114" t="s">
        <v>18</v>
      </c>
      <c r="O157" s="141"/>
      <c r="Q157" s="114" t="s">
        <v>19</v>
      </c>
      <c r="R157" s="143"/>
      <c r="S157" s="28"/>
      <c r="W157" s="45"/>
    </row>
    <row r="158" spans="1:23" ht="16" thickBot="1">
      <c r="A158" s="177"/>
      <c r="B158" s="8"/>
      <c r="C158" s="9"/>
      <c r="D158" s="9"/>
      <c r="E158" s="9"/>
      <c r="F158" s="10"/>
      <c r="H158" s="36" t="s">
        <v>45</v>
      </c>
      <c r="I158" s="31"/>
      <c r="J158" s="32">
        <f t="shared" si="8"/>
        <v>0</v>
      </c>
      <c r="L158" s="47" t="s">
        <v>45</v>
      </c>
      <c r="M158" s="28"/>
      <c r="N158" s="115"/>
      <c r="O158" s="142"/>
      <c r="Q158" s="115"/>
      <c r="R158" s="144"/>
      <c r="S158" s="28"/>
      <c r="W158" s="45"/>
    </row>
    <row r="159" spans="1:23" ht="16" thickBot="1">
      <c r="A159" s="177"/>
      <c r="B159" s="8"/>
      <c r="C159" s="9"/>
      <c r="D159" s="9"/>
      <c r="E159" s="9"/>
      <c r="F159" s="10"/>
      <c r="H159" s="35" t="s">
        <v>32</v>
      </c>
      <c r="I159" s="31"/>
      <c r="J159" s="32">
        <f t="shared" si="8"/>
        <v>0</v>
      </c>
      <c r="L159" s="46" t="s">
        <v>32</v>
      </c>
      <c r="M159" s="28"/>
      <c r="N159" s="114" t="s">
        <v>20</v>
      </c>
      <c r="O159" s="148"/>
      <c r="Q159" s="114" t="s">
        <v>21</v>
      </c>
      <c r="R159" s="112"/>
      <c r="S159" s="28"/>
      <c r="W159" s="45"/>
    </row>
    <row r="160" spans="1:23" ht="16" thickBot="1">
      <c r="A160" s="178"/>
      <c r="B160" s="11"/>
      <c r="C160" s="12"/>
      <c r="D160" s="12"/>
      <c r="E160" s="12"/>
      <c r="F160" s="13"/>
      <c r="H160" s="36" t="s">
        <v>40</v>
      </c>
      <c r="I160" s="31"/>
      <c r="J160" s="32">
        <f t="shared" si="8"/>
        <v>0</v>
      </c>
      <c r="L160" s="47" t="s">
        <v>40</v>
      </c>
      <c r="M160" s="28"/>
      <c r="N160" s="115"/>
      <c r="O160" s="149"/>
      <c r="Q160" s="115"/>
      <c r="R160" s="113"/>
      <c r="S160" s="28"/>
      <c r="W160" s="45"/>
    </row>
    <row r="161" spans="1:23" ht="16" thickBot="1">
      <c r="A161" s="179" t="s">
        <v>6</v>
      </c>
      <c r="B161" s="5"/>
      <c r="C161" s="6"/>
      <c r="D161" s="6"/>
      <c r="E161" s="6"/>
      <c r="F161" s="7"/>
      <c r="H161" s="36" t="s">
        <v>24</v>
      </c>
      <c r="I161" s="31"/>
      <c r="J161" s="32">
        <f t="shared" si="8"/>
        <v>0</v>
      </c>
      <c r="L161" s="47" t="s">
        <v>24</v>
      </c>
      <c r="M161" s="28"/>
      <c r="N161" s="114" t="s">
        <v>22</v>
      </c>
      <c r="O161" s="116"/>
      <c r="Q161" s="114" t="s">
        <v>23</v>
      </c>
      <c r="R161" s="118"/>
      <c r="S161" s="28"/>
      <c r="W161" s="45"/>
    </row>
    <row r="162" spans="1:23" ht="16" thickBot="1">
      <c r="A162" s="180"/>
      <c r="B162" s="8"/>
      <c r="C162" s="9"/>
      <c r="D162" s="9"/>
      <c r="E162" s="9"/>
      <c r="F162" s="10"/>
      <c r="H162" s="36" t="s">
        <v>41</v>
      </c>
      <c r="I162" s="31"/>
      <c r="J162" s="32">
        <f t="shared" si="8"/>
        <v>0</v>
      </c>
      <c r="L162" s="47" t="s">
        <v>41</v>
      </c>
      <c r="M162" s="28"/>
      <c r="N162" s="115"/>
      <c r="O162" s="117"/>
      <c r="Q162" s="115"/>
      <c r="R162" s="119"/>
      <c r="S162" s="28"/>
      <c r="W162" s="45"/>
    </row>
    <row r="163" spans="1:23" ht="16" thickBot="1">
      <c r="A163" s="180"/>
      <c r="B163" s="8"/>
      <c r="C163" s="9"/>
      <c r="D163" s="9"/>
      <c r="E163" s="9"/>
      <c r="F163" s="10"/>
      <c r="H163" s="36" t="s">
        <v>42</v>
      </c>
      <c r="I163" s="31"/>
      <c r="J163" s="32">
        <f t="shared" si="8"/>
        <v>0</v>
      </c>
      <c r="L163" s="47" t="s">
        <v>42</v>
      </c>
      <c r="M163" s="28"/>
      <c r="N163" s="114" t="s">
        <v>25</v>
      </c>
      <c r="O163" s="123"/>
      <c r="Q163" s="125" t="s">
        <v>26</v>
      </c>
      <c r="R163" s="127"/>
      <c r="S163" s="28"/>
      <c r="W163" s="45"/>
    </row>
    <row r="164" spans="1:23" ht="16" thickBot="1">
      <c r="A164" s="180"/>
      <c r="B164" s="8"/>
      <c r="C164" s="9"/>
      <c r="D164" s="9"/>
      <c r="E164" s="9"/>
      <c r="F164" s="10"/>
      <c r="H164" s="36" t="s">
        <v>28</v>
      </c>
      <c r="I164" s="31"/>
      <c r="J164" s="32">
        <f t="shared" si="8"/>
        <v>0</v>
      </c>
      <c r="L164" s="47" t="s">
        <v>28</v>
      </c>
      <c r="M164" s="28"/>
      <c r="N164" s="115"/>
      <c r="O164" s="124"/>
      <c r="Q164" s="126"/>
      <c r="R164" s="128"/>
      <c r="S164" s="28"/>
      <c r="W164" s="45"/>
    </row>
    <row r="165" spans="1:23" ht="16" thickBot="1">
      <c r="A165" s="181"/>
      <c r="B165" s="11"/>
      <c r="C165" s="12"/>
      <c r="D165" s="12"/>
      <c r="E165" s="12"/>
      <c r="F165" s="13"/>
      <c r="H165" s="31"/>
      <c r="I165" s="31"/>
      <c r="J165" s="32"/>
      <c r="L165" s="38"/>
      <c r="M165" s="28"/>
      <c r="N165" s="114" t="s">
        <v>27</v>
      </c>
      <c r="O165" s="99"/>
      <c r="S165" s="28"/>
      <c r="W165" s="45"/>
    </row>
    <row r="166" spans="1:23" ht="16" thickBot="1">
      <c r="A166" s="120" t="s">
        <v>6</v>
      </c>
      <c r="B166" s="5"/>
      <c r="C166" s="6"/>
      <c r="D166" s="6"/>
      <c r="E166" s="6"/>
      <c r="F166" s="7"/>
      <c r="H166" s="33"/>
      <c r="I166" s="31"/>
      <c r="J166" s="35"/>
      <c r="L166" s="38"/>
      <c r="M166" s="28"/>
      <c r="N166" s="115"/>
      <c r="O166" s="100"/>
      <c r="S166" s="28"/>
      <c r="W166" s="45"/>
    </row>
    <row r="167" spans="1:23" ht="16" thickBot="1">
      <c r="A167" s="121"/>
      <c r="B167" s="8"/>
      <c r="C167" s="9"/>
      <c r="D167" s="9"/>
      <c r="E167" s="9"/>
      <c r="F167" s="10"/>
      <c r="H167" s="33"/>
      <c r="I167" s="31"/>
      <c r="J167" s="35"/>
      <c r="L167" s="38"/>
      <c r="M167" s="28"/>
      <c r="S167" s="28"/>
      <c r="W167" s="45"/>
    </row>
    <row r="168" spans="1:23" ht="16" thickBot="1">
      <c r="A168" s="121"/>
      <c r="B168" s="8"/>
      <c r="C168" s="9"/>
      <c r="D168" s="9"/>
      <c r="E168" s="9"/>
      <c r="F168" s="10"/>
      <c r="H168" s="33"/>
      <c r="I168" s="31"/>
      <c r="J168" s="35"/>
      <c r="L168" s="38"/>
      <c r="M168" s="28"/>
      <c r="N168" s="28"/>
      <c r="O168" s="28"/>
      <c r="P168" s="28"/>
      <c r="Q168" s="28"/>
      <c r="R168" s="28"/>
      <c r="S168" s="28"/>
      <c r="W168" s="45"/>
    </row>
    <row r="169" spans="1:23" ht="16" thickBot="1">
      <c r="A169" s="121"/>
      <c r="B169" s="8"/>
      <c r="C169" s="9"/>
      <c r="D169" s="9"/>
      <c r="E169" s="9"/>
      <c r="F169" s="10"/>
      <c r="H169" s="33"/>
      <c r="I169" s="31"/>
      <c r="J169" s="35"/>
      <c r="L169" s="38"/>
      <c r="M169" s="28"/>
      <c r="N169" s="28"/>
      <c r="O169" s="28"/>
      <c r="P169" s="28"/>
      <c r="Q169" s="28"/>
      <c r="R169" s="28"/>
      <c r="S169" s="28"/>
      <c r="W169" s="45"/>
    </row>
    <row r="170" spans="1:23" ht="16" thickBot="1">
      <c r="A170" s="122"/>
      <c r="B170" s="11"/>
      <c r="C170" s="12"/>
      <c r="D170" s="12"/>
      <c r="E170" s="12"/>
      <c r="F170" s="13"/>
      <c r="H170" s="24"/>
      <c r="I170" s="29"/>
      <c r="J170" s="29"/>
      <c r="K170" s="29"/>
      <c r="L170" s="54"/>
      <c r="M170" s="28"/>
      <c r="N170" s="28"/>
      <c r="O170" s="28"/>
      <c r="P170" s="28"/>
      <c r="Q170" s="28"/>
      <c r="R170" s="28"/>
      <c r="S170" s="28"/>
      <c r="W170" s="45"/>
    </row>
    <row r="171" spans="1:23">
      <c r="A171" s="182" t="s">
        <v>6</v>
      </c>
      <c r="B171" s="5"/>
      <c r="C171" s="6"/>
      <c r="D171" s="6"/>
      <c r="E171" s="6"/>
      <c r="F171" s="7"/>
      <c r="H171" s="24"/>
      <c r="I171" s="29"/>
      <c r="J171" s="29"/>
      <c r="K171" s="29"/>
      <c r="L171" s="54"/>
      <c r="M171" s="28"/>
      <c r="N171" s="28"/>
      <c r="O171" s="28"/>
      <c r="P171" s="28"/>
      <c r="Q171" s="28"/>
      <c r="R171" s="28"/>
      <c r="S171" s="28"/>
      <c r="W171" s="45"/>
    </row>
    <row r="172" spans="1:23">
      <c r="A172" s="183"/>
      <c r="B172" s="8"/>
      <c r="C172" s="9"/>
      <c r="D172" s="9"/>
      <c r="E172" s="9"/>
      <c r="F172" s="10"/>
      <c r="H172" s="24"/>
      <c r="I172" s="29"/>
      <c r="J172" s="29"/>
      <c r="K172" s="29"/>
      <c r="L172" s="54"/>
      <c r="M172" s="28"/>
      <c r="N172" s="28"/>
      <c r="O172" s="28"/>
      <c r="P172" s="28"/>
      <c r="Q172" s="28"/>
      <c r="R172" s="28"/>
      <c r="S172" s="28"/>
      <c r="T172" s="26"/>
      <c r="W172" s="45"/>
    </row>
    <row r="173" spans="1:23">
      <c r="A173" s="183"/>
      <c r="B173" s="8"/>
      <c r="C173" s="9"/>
      <c r="D173" s="9"/>
      <c r="E173" s="9"/>
      <c r="F173" s="10"/>
      <c r="H173" s="24"/>
      <c r="I173" s="29"/>
      <c r="J173" s="29"/>
      <c r="K173" s="29"/>
      <c r="L173" s="24"/>
      <c r="M173" s="29"/>
      <c r="N173" s="29"/>
      <c r="O173" s="29"/>
      <c r="P173" s="54"/>
      <c r="S173" s="26"/>
      <c r="T173" s="26"/>
      <c r="W173" s="45"/>
    </row>
    <row r="174" spans="1:23">
      <c r="A174" s="183"/>
      <c r="B174" s="8"/>
      <c r="C174" s="9"/>
      <c r="D174" s="9"/>
      <c r="E174" s="9"/>
      <c r="F174" s="10"/>
      <c r="H174" s="24"/>
      <c r="I174" s="29"/>
      <c r="J174" s="29"/>
      <c r="K174" s="29"/>
      <c r="L174" s="24"/>
      <c r="M174" s="29"/>
      <c r="N174" s="29"/>
      <c r="O174" s="29"/>
      <c r="P174" s="54"/>
      <c r="W174" s="45"/>
    </row>
    <row r="175" spans="1:23" ht="16" thickBot="1">
      <c r="A175" s="184"/>
      <c r="B175" s="17"/>
      <c r="C175" s="18"/>
      <c r="D175" s="18"/>
      <c r="E175" s="18"/>
      <c r="F175" s="20"/>
      <c r="H175" s="24"/>
      <c r="I175" s="29"/>
      <c r="J175" s="29"/>
      <c r="K175" s="29"/>
      <c r="L175" s="24"/>
      <c r="M175" s="29"/>
      <c r="N175" s="29"/>
      <c r="O175" s="29"/>
      <c r="P175" s="54"/>
      <c r="W175" s="45"/>
    </row>
    <row r="176" spans="1:23">
      <c r="A176" s="25"/>
      <c r="B176" s="25"/>
      <c r="C176" s="25"/>
      <c r="D176" s="25"/>
      <c r="E176" s="25"/>
      <c r="F176" s="25"/>
      <c r="G176" s="25"/>
      <c r="H176" s="25"/>
      <c r="I176" s="25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45"/>
    </row>
    <row r="177" spans="1:23" ht="16" thickBo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</row>
    <row r="178" spans="1:23">
      <c r="A178" s="78" t="s">
        <v>7</v>
      </c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80"/>
      <c r="W178" s="45"/>
    </row>
    <row r="179" spans="1:23" ht="16" thickBot="1">
      <c r="A179" s="81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3"/>
      <c r="W179" s="45"/>
    </row>
    <row r="180" spans="1:23" ht="16" thickBot="1">
      <c r="I180" s="24"/>
      <c r="L180" s="25"/>
      <c r="M180" s="25"/>
      <c r="O180" s="25"/>
      <c r="S180" s="26"/>
      <c r="T180" s="26"/>
      <c r="W180" s="45"/>
    </row>
    <row r="181" spans="1:23" ht="16" thickBot="1">
      <c r="A181" s="84" t="s">
        <v>8</v>
      </c>
      <c r="B181" s="85"/>
      <c r="C181" s="85"/>
      <c r="D181" s="86"/>
      <c r="E181" s="87" t="s">
        <v>9</v>
      </c>
      <c r="F181" s="88"/>
      <c r="G181" s="88"/>
      <c r="H181" s="88"/>
      <c r="I181" s="89"/>
      <c r="J181" s="90" t="s">
        <v>10</v>
      </c>
      <c r="K181" s="91"/>
      <c r="L181" s="91"/>
      <c r="M181" s="91"/>
      <c r="N181" s="92"/>
      <c r="O181" s="93" t="s">
        <v>11</v>
      </c>
      <c r="P181" s="94"/>
      <c r="Q181" s="94"/>
      <c r="R181" s="94"/>
      <c r="S181" s="94"/>
      <c r="T181" s="95"/>
      <c r="W181" s="45"/>
    </row>
    <row r="182" spans="1:23" ht="16" thickBot="1">
      <c r="A182" s="1"/>
      <c r="C182" s="27"/>
      <c r="I182" s="28"/>
      <c r="L182" s="25"/>
      <c r="M182" s="25"/>
      <c r="O182" s="25"/>
      <c r="S182" s="26"/>
      <c r="T182" s="26"/>
      <c r="W182" s="45"/>
    </row>
    <row r="183" spans="1:23" ht="16" thickBot="1">
      <c r="A183" s="1"/>
      <c r="B183" s="2" t="s">
        <v>0</v>
      </c>
      <c r="C183" s="3" t="s">
        <v>1</v>
      </c>
      <c r="D183" s="3" t="s">
        <v>2</v>
      </c>
      <c r="E183" s="3" t="s">
        <v>3</v>
      </c>
      <c r="F183" s="3" t="s">
        <v>4</v>
      </c>
      <c r="M183" s="25"/>
      <c r="O183" s="25"/>
      <c r="S183" s="26"/>
      <c r="T183" s="26"/>
      <c r="W183" s="45"/>
    </row>
    <row r="184" spans="1:23" ht="16" thickBot="1">
      <c r="A184" s="4" t="s">
        <v>5</v>
      </c>
      <c r="C184" s="1"/>
      <c r="H184" t="s">
        <v>46</v>
      </c>
      <c r="I184" s="96" t="s">
        <v>12</v>
      </c>
      <c r="J184" s="97"/>
      <c r="K184" s="97"/>
      <c r="L184" s="97"/>
      <c r="M184" s="98"/>
      <c r="N184" s="110" t="s">
        <v>29</v>
      </c>
      <c r="O184" s="110" t="s">
        <v>30</v>
      </c>
      <c r="T184" s="26"/>
      <c r="W184" s="45"/>
    </row>
    <row r="185" spans="1:23" ht="16" thickBot="1">
      <c r="A185" s="129" t="s">
        <v>6</v>
      </c>
      <c r="B185" s="5"/>
      <c r="C185" s="6"/>
      <c r="D185" s="6"/>
      <c r="E185" s="6"/>
      <c r="F185" s="7"/>
      <c r="G185" s="30"/>
      <c r="I185" s="2" t="s">
        <v>0</v>
      </c>
      <c r="J185" s="3" t="s">
        <v>1</v>
      </c>
      <c r="K185" s="3" t="s">
        <v>2</v>
      </c>
      <c r="L185" s="3" t="s">
        <v>3</v>
      </c>
      <c r="M185" s="3" t="s">
        <v>4</v>
      </c>
      <c r="N185" s="111"/>
      <c r="O185" s="111"/>
      <c r="W185" s="45"/>
    </row>
    <row r="186" spans="1:23">
      <c r="A186" s="130"/>
      <c r="B186" s="8"/>
      <c r="C186" s="9"/>
      <c r="D186" s="9"/>
      <c r="E186" s="9"/>
      <c r="F186" s="10"/>
      <c r="G186" s="30"/>
      <c r="W186" s="45"/>
    </row>
    <row r="187" spans="1:23" ht="16" thickBot="1">
      <c r="A187" s="130"/>
      <c r="B187" s="8"/>
      <c r="C187" s="9"/>
      <c r="D187" s="9"/>
      <c r="E187" s="9"/>
      <c r="F187" s="10"/>
      <c r="G187" s="30"/>
      <c r="I187" s="29"/>
      <c r="J187" s="29"/>
      <c r="K187" s="29"/>
      <c r="L187" s="29"/>
      <c r="M187" s="29"/>
      <c r="N187" s="29"/>
      <c r="O187" s="29"/>
      <c r="W187" s="45"/>
    </row>
    <row r="188" spans="1:23" ht="16" thickBot="1">
      <c r="A188" s="130"/>
      <c r="B188" s="11"/>
      <c r="C188" s="12"/>
      <c r="D188" s="12"/>
      <c r="E188" s="12"/>
      <c r="F188" s="13"/>
      <c r="G188" s="26"/>
      <c r="H188" s="35" t="s">
        <v>16</v>
      </c>
      <c r="I188" s="53"/>
      <c r="J188" s="53"/>
      <c r="K188" s="53"/>
      <c r="L188" s="53"/>
      <c r="M188" s="35"/>
      <c r="N188" s="31">
        <f t="shared" ref="N188:N202" si="9">IF(I188="Zone 1A (0-5km)",0.63,IF(I188="Zone 1B (5-10km)",1.36,IF(I188="Zone 2 (10-20km)",2.68,IF(I188="Zone 3 (20-30km)",3.88,IF(I188="Zone 4 (30-40km)",4.92,IF(I188="Zone 5 (40-50km)",6.43,"0"))))))+IF(J188="Zone 1A (0-5km)",0.63,IF(J188="Zone 1B (5-10km)",1.36,IF(J188="Zone 2 (10-20km)",2.68,IF(J188="Zone 3 (20-30km)",3.88,IF(J188="Zone 4 (30-40km)",4.92,IF(J188="Zone 5 (40-50km)",6.43,"0"))))))+IF(K188="Zone 1A (0-5km)",0.63,IF(K188="Zone 1B (5-10km)",1.36,IF(K188="Zone 2 (10-20km)",2.68,IF(K188="Zone 3 (20-30km)",3.88,IF(K188="Zone 4 (30-40km)",4.92,IF(K188="Zone 5 (40-50km)",6.43,"0"))))))+IF(L188="Zone 1A (0-5km)",0.63,IF(L188="Zone 1B (5-10km)",1.36,IF(L188="Zone 2 (10-20km)",2.68,IF(L188="Zone 3 (20-30km)",3.88,IF(L188="Zone 4 (30-40km)",4.92,IF(L188="Zone 5 (40-50km)",6.43,"0"))))))+IF(M188="Zone 1A (0-5km)",0.63,IF(M188="Zone 1B (5-10km)",1.36,IF(M188="Zone 2 (10-20km)",2.68,IF(M188="Zone 3 (20-30km)",3.88,IF(M188="Zone 4 (30-40km)",4.92,IF(M188="Zone 5 (40-50km)",6.43,"0"))))))</f>
        <v>0</v>
      </c>
      <c r="O188" s="35">
        <f>SUM(N188+N247+N306+N365+N424)</f>
        <v>0</v>
      </c>
      <c r="W188" s="45"/>
    </row>
    <row r="189" spans="1:23" ht="16" thickBot="1">
      <c r="A189" s="131"/>
      <c r="B189" s="11"/>
      <c r="C189" s="12"/>
      <c r="D189" s="12"/>
      <c r="E189" s="12"/>
      <c r="F189" s="13"/>
      <c r="H189" s="36" t="s">
        <v>14</v>
      </c>
      <c r="I189" s="5"/>
      <c r="J189" s="5"/>
      <c r="K189" s="5"/>
      <c r="L189" s="5"/>
      <c r="M189" s="32"/>
      <c r="N189" s="31">
        <f t="shared" si="9"/>
        <v>0</v>
      </c>
      <c r="O189" s="35">
        <f t="shared" ref="O189:O202" si="10">SUM(N189+N248+N307+N366+N425)</f>
        <v>0</v>
      </c>
      <c r="Q189" s="104" t="s">
        <v>33</v>
      </c>
      <c r="R189" s="105"/>
      <c r="S189" s="106"/>
      <c r="W189" s="45"/>
    </row>
    <row r="190" spans="1:23" ht="16" thickBot="1">
      <c r="A190" s="138" t="s">
        <v>6</v>
      </c>
      <c r="B190" s="5"/>
      <c r="C190" s="6"/>
      <c r="D190" s="6"/>
      <c r="E190" s="6"/>
      <c r="F190" s="7"/>
      <c r="H190" s="36" t="s">
        <v>24</v>
      </c>
      <c r="I190" s="5"/>
      <c r="J190" s="5"/>
      <c r="K190" s="5"/>
      <c r="L190" s="5"/>
      <c r="M190" s="32"/>
      <c r="N190" s="31">
        <f t="shared" si="9"/>
        <v>0</v>
      </c>
      <c r="O190" s="35">
        <f t="shared" si="10"/>
        <v>0</v>
      </c>
      <c r="W190" s="45"/>
    </row>
    <row r="191" spans="1:23" ht="16" thickBot="1">
      <c r="A191" s="139"/>
      <c r="B191" s="8"/>
      <c r="C191" s="9"/>
      <c r="D191" s="9"/>
      <c r="E191" s="9"/>
      <c r="F191" s="10"/>
      <c r="H191" s="36" t="s">
        <v>28</v>
      </c>
      <c r="I191" s="5"/>
      <c r="J191" s="53"/>
      <c r="K191" s="53"/>
      <c r="L191" s="5"/>
      <c r="M191" s="32"/>
      <c r="N191" s="31">
        <f t="shared" si="9"/>
        <v>0</v>
      </c>
      <c r="O191" s="35">
        <f t="shared" si="10"/>
        <v>0</v>
      </c>
      <c r="Q191" s="48" t="s">
        <v>34</v>
      </c>
      <c r="R191" s="41">
        <v>0.63</v>
      </c>
      <c r="S191" s="42"/>
      <c r="W191" s="45"/>
    </row>
    <row r="192" spans="1:23" ht="16" thickBot="1">
      <c r="A192" s="139"/>
      <c r="B192" s="8"/>
      <c r="C192" s="9"/>
      <c r="D192" s="9"/>
      <c r="E192" s="9"/>
      <c r="F192" s="10"/>
      <c r="H192" s="36" t="s">
        <v>45</v>
      </c>
      <c r="I192" s="5"/>
      <c r="J192" s="5"/>
      <c r="K192" s="5"/>
      <c r="L192" s="5"/>
      <c r="M192" s="32"/>
      <c r="N192" s="31">
        <f t="shared" si="9"/>
        <v>0</v>
      </c>
      <c r="O192" s="35">
        <f t="shared" si="10"/>
        <v>0</v>
      </c>
      <c r="Q192" s="48" t="s">
        <v>35</v>
      </c>
      <c r="R192" s="43">
        <v>1.36</v>
      </c>
      <c r="S192" s="44"/>
      <c r="W192" s="45"/>
    </row>
    <row r="193" spans="1:23" ht="16" thickBot="1">
      <c r="A193" s="139"/>
      <c r="B193" s="14"/>
      <c r="C193" s="9"/>
      <c r="D193" s="9"/>
      <c r="E193" s="9"/>
      <c r="F193" s="10"/>
      <c r="G193" s="27"/>
      <c r="H193" s="36" t="s">
        <v>41</v>
      </c>
      <c r="I193" s="5"/>
      <c r="J193" s="5"/>
      <c r="K193" s="5"/>
      <c r="L193" s="5"/>
      <c r="M193" s="32"/>
      <c r="N193" s="31">
        <f t="shared" si="9"/>
        <v>0</v>
      </c>
      <c r="O193" s="35">
        <f t="shared" si="10"/>
        <v>0</v>
      </c>
      <c r="Q193" s="48" t="s">
        <v>36</v>
      </c>
      <c r="R193" s="39">
        <v>2.68</v>
      </c>
      <c r="S193" s="40"/>
      <c r="W193" s="45"/>
    </row>
    <row r="194" spans="1:23" ht="16" thickBot="1">
      <c r="A194" s="140"/>
      <c r="B194" s="15"/>
      <c r="C194" s="12"/>
      <c r="D194" s="12"/>
      <c r="E194" s="12"/>
      <c r="F194" s="13"/>
      <c r="G194" s="27"/>
      <c r="H194" s="36" t="s">
        <v>42</v>
      </c>
      <c r="I194" s="53"/>
      <c r="J194" s="5"/>
      <c r="K194" s="5"/>
      <c r="L194" s="5"/>
      <c r="M194" s="32"/>
      <c r="N194" s="31">
        <f t="shared" si="9"/>
        <v>0</v>
      </c>
      <c r="O194" s="35">
        <f t="shared" si="10"/>
        <v>0</v>
      </c>
      <c r="Q194" s="48" t="s">
        <v>37</v>
      </c>
      <c r="R194" s="39">
        <v>3.88</v>
      </c>
      <c r="S194" s="40"/>
      <c r="W194" s="45"/>
    </row>
    <row r="195" spans="1:23" ht="16" thickBot="1">
      <c r="A195" s="120" t="s">
        <v>6</v>
      </c>
      <c r="B195" s="5"/>
      <c r="C195" s="6"/>
      <c r="D195" s="6"/>
      <c r="E195" s="6"/>
      <c r="F195" s="7"/>
      <c r="G195" s="27"/>
      <c r="H195" s="49"/>
      <c r="I195" s="50"/>
      <c r="J195" s="50"/>
      <c r="K195" s="50"/>
      <c r="L195" s="50"/>
      <c r="M195" s="51"/>
      <c r="N195" s="52">
        <f t="shared" si="9"/>
        <v>0</v>
      </c>
      <c r="O195" s="55">
        <f t="shared" si="10"/>
        <v>0</v>
      </c>
      <c r="Q195" s="48" t="s">
        <v>38</v>
      </c>
      <c r="R195" s="39">
        <v>4.92</v>
      </c>
      <c r="S195" s="40"/>
      <c r="W195" s="45"/>
    </row>
    <row r="196" spans="1:23" ht="16" thickBot="1">
      <c r="A196" s="121"/>
      <c r="B196" s="21"/>
      <c r="C196" s="22"/>
      <c r="D196" s="22"/>
      <c r="E196" s="22"/>
      <c r="F196" s="23"/>
      <c r="G196" s="27"/>
      <c r="H196" s="35" t="s">
        <v>15</v>
      </c>
      <c r="I196" s="5"/>
      <c r="J196" s="5"/>
      <c r="K196" s="5"/>
      <c r="L196" s="5"/>
      <c r="M196" s="32"/>
      <c r="N196" s="31">
        <f t="shared" si="9"/>
        <v>0</v>
      </c>
      <c r="O196" s="35">
        <f t="shared" si="10"/>
        <v>0</v>
      </c>
      <c r="Q196" s="48" t="s">
        <v>39</v>
      </c>
      <c r="R196" s="39">
        <v>6.43</v>
      </c>
      <c r="S196" s="40"/>
      <c r="W196" s="45"/>
    </row>
    <row r="197" spans="1:23" ht="16" thickBot="1">
      <c r="A197" s="121"/>
      <c r="B197" s="8"/>
      <c r="C197" s="9"/>
      <c r="D197" s="9"/>
      <c r="E197" s="9"/>
      <c r="F197" s="10"/>
      <c r="H197" s="35" t="s">
        <v>17</v>
      </c>
      <c r="I197" s="5"/>
      <c r="J197" s="5"/>
      <c r="K197" s="5"/>
      <c r="L197" s="5"/>
      <c r="M197" s="32"/>
      <c r="N197" s="31">
        <f t="shared" si="9"/>
        <v>0</v>
      </c>
      <c r="O197" s="35">
        <f t="shared" si="10"/>
        <v>0</v>
      </c>
      <c r="W197" s="45"/>
    </row>
    <row r="198" spans="1:23" ht="16" thickBot="1">
      <c r="A198" s="121"/>
      <c r="B198" s="8"/>
      <c r="C198" s="9"/>
      <c r="D198" s="9"/>
      <c r="E198" s="16"/>
      <c r="F198" s="10"/>
      <c r="H198" s="36" t="s">
        <v>40</v>
      </c>
      <c r="I198" s="5"/>
      <c r="J198" s="5"/>
      <c r="K198" s="5"/>
      <c r="L198" s="5"/>
      <c r="M198" s="32"/>
      <c r="N198" s="31">
        <f t="shared" si="9"/>
        <v>0</v>
      </c>
      <c r="O198" s="35">
        <f t="shared" si="10"/>
        <v>0</v>
      </c>
      <c r="W198" s="45"/>
    </row>
    <row r="199" spans="1:23" ht="16" thickBot="1">
      <c r="A199" s="122"/>
      <c r="B199" s="17"/>
      <c r="C199" s="18"/>
      <c r="D199" s="18"/>
      <c r="E199" s="19"/>
      <c r="F199" s="20"/>
      <c r="H199" s="36" t="s">
        <v>44</v>
      </c>
      <c r="I199" s="5"/>
      <c r="J199" s="5"/>
      <c r="K199" s="5"/>
      <c r="L199" s="5"/>
      <c r="M199" s="32"/>
      <c r="N199" s="31">
        <f t="shared" si="9"/>
        <v>0</v>
      </c>
      <c r="O199" s="35">
        <f t="shared" si="10"/>
        <v>0</v>
      </c>
      <c r="W199" s="45"/>
    </row>
    <row r="200" spans="1:23" ht="16" thickBot="1">
      <c r="A200" s="101" t="s">
        <v>6</v>
      </c>
      <c r="B200" s="21"/>
      <c r="C200" s="22"/>
      <c r="D200" s="22"/>
      <c r="E200" s="22"/>
      <c r="F200" s="23"/>
      <c r="H200" s="35"/>
      <c r="I200" s="5"/>
      <c r="J200" s="5"/>
      <c r="K200" s="5"/>
      <c r="L200" s="5"/>
      <c r="M200" s="32"/>
      <c r="N200" s="31">
        <f t="shared" si="9"/>
        <v>0</v>
      </c>
      <c r="O200" s="35">
        <f t="shared" si="10"/>
        <v>0</v>
      </c>
      <c r="W200" s="45"/>
    </row>
    <row r="201" spans="1:23" ht="16" thickBot="1">
      <c r="A201" s="102"/>
      <c r="B201" s="8"/>
      <c r="C201" s="9"/>
      <c r="D201" s="9"/>
      <c r="E201" s="9"/>
      <c r="F201" s="10"/>
      <c r="H201" s="35"/>
      <c r="I201" s="5"/>
      <c r="J201" s="5"/>
      <c r="K201" s="5"/>
      <c r="L201" s="5"/>
      <c r="M201" s="32"/>
      <c r="N201" s="31">
        <f t="shared" si="9"/>
        <v>0</v>
      </c>
      <c r="O201" s="35">
        <f t="shared" si="10"/>
        <v>0</v>
      </c>
      <c r="W201" s="45"/>
    </row>
    <row r="202" spans="1:23" ht="16" thickBot="1">
      <c r="A202" s="102"/>
      <c r="B202" s="8"/>
      <c r="C202" s="9"/>
      <c r="D202" s="9"/>
      <c r="E202" s="9"/>
      <c r="F202" s="10"/>
      <c r="H202" s="35"/>
      <c r="I202" s="53"/>
      <c r="J202" s="53"/>
      <c r="K202" s="53"/>
      <c r="L202" s="53"/>
      <c r="M202" s="35"/>
      <c r="N202" s="31">
        <f t="shared" si="9"/>
        <v>0</v>
      </c>
      <c r="O202" s="35">
        <f t="shared" si="10"/>
        <v>0</v>
      </c>
      <c r="W202" s="45"/>
    </row>
    <row r="203" spans="1:23">
      <c r="A203" s="102"/>
      <c r="B203" s="8"/>
      <c r="C203" s="9"/>
      <c r="D203" s="9"/>
      <c r="E203" s="9"/>
      <c r="F203" s="10"/>
      <c r="H203" s="24"/>
      <c r="I203" s="29"/>
      <c r="J203" s="29"/>
      <c r="K203" s="29"/>
      <c r="L203" s="29"/>
      <c r="M203" s="29"/>
      <c r="N203" s="29"/>
      <c r="O203" s="29"/>
      <c r="W203" s="45"/>
    </row>
    <row r="204" spans="1:23" ht="16" thickBot="1">
      <c r="A204" s="103"/>
      <c r="B204" s="17"/>
      <c r="C204" s="18"/>
      <c r="D204" s="18"/>
      <c r="E204" s="18"/>
      <c r="F204" s="20"/>
      <c r="H204" s="24"/>
      <c r="I204" s="24"/>
      <c r="J204" s="24"/>
      <c r="K204" s="24"/>
      <c r="L204" s="24"/>
      <c r="M204" s="24"/>
      <c r="N204" s="29"/>
      <c r="O204" s="29"/>
      <c r="W204" s="45"/>
    </row>
    <row r="205" spans="1:23">
      <c r="A205" s="107" t="s">
        <v>6</v>
      </c>
      <c r="B205" s="5"/>
      <c r="C205" s="6"/>
      <c r="D205" s="6"/>
      <c r="E205" s="6"/>
      <c r="F205" s="7"/>
      <c r="H205" s="24"/>
      <c r="I205" s="24"/>
      <c r="J205" s="24"/>
      <c r="K205" s="24"/>
      <c r="L205" s="24"/>
      <c r="M205" s="28"/>
      <c r="N205" s="28"/>
      <c r="O205" s="28"/>
      <c r="P205" s="28"/>
      <c r="Q205" s="28"/>
      <c r="R205" s="28"/>
      <c r="S205" s="28"/>
      <c r="W205" s="45"/>
    </row>
    <row r="206" spans="1:23">
      <c r="A206" s="108"/>
      <c r="B206" s="8"/>
      <c r="C206" s="9"/>
      <c r="D206" s="9"/>
      <c r="E206" s="9"/>
      <c r="F206" s="10"/>
      <c r="H206" s="24"/>
      <c r="I206" s="24"/>
      <c r="J206" s="24"/>
      <c r="K206" s="24"/>
      <c r="L206" s="24"/>
      <c r="M206" s="28"/>
      <c r="N206" s="28"/>
      <c r="O206" s="28"/>
      <c r="P206" s="28"/>
      <c r="Q206" s="28"/>
      <c r="R206" s="28"/>
      <c r="S206" s="28"/>
      <c r="T206" s="26"/>
      <c r="W206" s="45"/>
    </row>
    <row r="207" spans="1:23" ht="16" thickBot="1">
      <c r="A207" s="108"/>
      <c r="B207" s="8"/>
      <c r="C207" s="9"/>
      <c r="D207" s="9"/>
      <c r="E207" s="9"/>
      <c r="F207" s="10"/>
      <c r="H207" s="24"/>
      <c r="I207" s="24"/>
      <c r="J207" s="24"/>
      <c r="K207" s="24"/>
      <c r="L207" s="24"/>
      <c r="M207" s="28"/>
      <c r="N207" s="28"/>
      <c r="O207" s="28"/>
      <c r="P207" s="28"/>
      <c r="Q207" s="28"/>
      <c r="R207" s="28"/>
      <c r="S207" s="28"/>
      <c r="T207" s="26"/>
      <c r="W207" s="45"/>
    </row>
    <row r="208" spans="1:23" ht="16" thickBot="1">
      <c r="A208" s="108"/>
      <c r="B208" s="8"/>
      <c r="C208" s="9"/>
      <c r="D208" s="9"/>
      <c r="E208" s="9"/>
      <c r="F208" s="10"/>
      <c r="H208" s="159" t="s">
        <v>47</v>
      </c>
      <c r="I208" s="110" t="s">
        <v>29</v>
      </c>
      <c r="J208" s="110" t="s">
        <v>30</v>
      </c>
      <c r="M208" s="28"/>
      <c r="N208" s="28"/>
      <c r="O208" s="28"/>
      <c r="P208" s="28"/>
      <c r="Q208" s="28"/>
      <c r="R208" s="28"/>
      <c r="S208" s="28"/>
      <c r="T208" s="26"/>
      <c r="W208" s="45"/>
    </row>
    <row r="209" spans="1:23" ht="16" thickBot="1">
      <c r="A209" s="109"/>
      <c r="B209" s="17"/>
      <c r="C209" s="18"/>
      <c r="D209" s="18"/>
      <c r="E209" s="18"/>
      <c r="F209" s="20"/>
      <c r="H209" s="160"/>
      <c r="I209" s="111"/>
      <c r="J209" s="111"/>
      <c r="L209" s="37" t="s">
        <v>31</v>
      </c>
      <c r="M209" s="28"/>
      <c r="N209" s="28"/>
      <c r="O209" s="28"/>
      <c r="P209" s="28"/>
      <c r="Q209" s="28"/>
      <c r="R209" s="28"/>
      <c r="S209" s="28"/>
      <c r="T209" s="26"/>
      <c r="W209" s="45"/>
    </row>
    <row r="210" spans="1:23" ht="16" thickBot="1">
      <c r="A210" s="185" t="s">
        <v>6</v>
      </c>
      <c r="B210" s="21"/>
      <c r="C210" s="22"/>
      <c r="D210" s="22"/>
      <c r="E210" s="22"/>
      <c r="F210" s="23"/>
      <c r="M210" s="28"/>
      <c r="N210" s="28"/>
      <c r="O210" s="28"/>
      <c r="P210" s="28"/>
      <c r="Q210" s="28"/>
      <c r="R210" s="28"/>
      <c r="S210" s="28"/>
      <c r="T210" s="26"/>
      <c r="W210" s="45"/>
    </row>
    <row r="211" spans="1:23" ht="16" thickBot="1">
      <c r="A211" s="186"/>
      <c r="B211" s="21"/>
      <c r="C211" s="22"/>
      <c r="D211" s="22"/>
      <c r="E211" s="22"/>
      <c r="F211" s="23"/>
      <c r="H211" s="35" t="s">
        <v>43</v>
      </c>
      <c r="I211" s="31"/>
      <c r="J211" s="32">
        <f t="shared" ref="J211:J223" si="11">SUM(I211,M273,M332,M391,M450)</f>
        <v>0</v>
      </c>
      <c r="L211" s="46" t="s">
        <v>43</v>
      </c>
      <c r="M211" s="28"/>
      <c r="N211" s="132" t="s">
        <v>13</v>
      </c>
      <c r="O211" s="133"/>
      <c r="P211" s="133"/>
      <c r="Q211" s="133"/>
      <c r="R211" s="134"/>
      <c r="S211" s="28"/>
      <c r="T211" s="26"/>
      <c r="W211" s="45"/>
    </row>
    <row r="212" spans="1:23" ht="16" thickBot="1">
      <c r="A212" s="186"/>
      <c r="B212" s="8"/>
      <c r="C212" s="9"/>
      <c r="D212" s="9"/>
      <c r="E212" s="9"/>
      <c r="F212" s="10"/>
      <c r="H212" s="35" t="s">
        <v>15</v>
      </c>
      <c r="I212" s="31"/>
      <c r="J212" s="32">
        <f t="shared" si="11"/>
        <v>0</v>
      </c>
      <c r="L212" s="46" t="s">
        <v>15</v>
      </c>
      <c r="M212" s="28"/>
      <c r="N212" s="135"/>
      <c r="O212" s="136"/>
      <c r="P212" s="136"/>
      <c r="Q212" s="136"/>
      <c r="R212" s="137"/>
      <c r="S212" s="28"/>
      <c r="T212" s="26"/>
      <c r="W212" s="45"/>
    </row>
    <row r="213" spans="1:23" ht="16" thickBot="1">
      <c r="A213" s="186"/>
      <c r="B213" s="8"/>
      <c r="C213" s="9"/>
      <c r="D213" s="9"/>
      <c r="E213" s="9"/>
      <c r="F213" s="10"/>
      <c r="H213" s="35" t="s">
        <v>16</v>
      </c>
      <c r="I213" s="31"/>
      <c r="J213" s="32">
        <f t="shared" si="11"/>
        <v>0</v>
      </c>
      <c r="L213" s="46" t="s">
        <v>16</v>
      </c>
      <c r="M213" s="28"/>
      <c r="S213" s="28"/>
      <c r="W213" s="45"/>
    </row>
    <row r="214" spans="1:23" ht="16" thickBot="1">
      <c r="A214" s="187"/>
      <c r="B214" s="11"/>
      <c r="C214" s="12"/>
      <c r="D214" s="12"/>
      <c r="E214" s="12"/>
      <c r="F214" s="13"/>
      <c r="H214" s="35" t="s">
        <v>17</v>
      </c>
      <c r="I214" s="31"/>
      <c r="J214" s="32">
        <f t="shared" si="11"/>
        <v>0</v>
      </c>
      <c r="L214" s="46" t="s">
        <v>17</v>
      </c>
      <c r="M214" s="28"/>
      <c r="S214" s="28"/>
      <c r="W214" s="45"/>
    </row>
    <row r="215" spans="1:23" ht="16" thickBot="1">
      <c r="A215" s="176" t="s">
        <v>6</v>
      </c>
      <c r="B215" s="5"/>
      <c r="C215" s="6"/>
      <c r="D215" s="6"/>
      <c r="E215" s="6"/>
      <c r="F215" s="7"/>
      <c r="H215" s="36" t="s">
        <v>14</v>
      </c>
      <c r="I215" s="31"/>
      <c r="J215" s="32">
        <f t="shared" si="11"/>
        <v>0</v>
      </c>
      <c r="L215" s="47" t="s">
        <v>14</v>
      </c>
      <c r="M215" s="28"/>
      <c r="S215" s="28"/>
      <c r="W215" s="45"/>
    </row>
    <row r="216" spans="1:23" ht="16" thickBot="1">
      <c r="A216" s="177"/>
      <c r="B216" s="21"/>
      <c r="C216" s="22"/>
      <c r="D216" s="22"/>
      <c r="E216" s="22"/>
      <c r="F216" s="23"/>
      <c r="H216" s="36" t="s">
        <v>44</v>
      </c>
      <c r="I216" s="31"/>
      <c r="J216" s="32">
        <f t="shared" si="11"/>
        <v>0</v>
      </c>
      <c r="L216" s="47" t="s">
        <v>44</v>
      </c>
      <c r="M216" s="28"/>
      <c r="N216" s="114" t="s">
        <v>18</v>
      </c>
      <c r="O216" s="141"/>
      <c r="Q216" s="114" t="s">
        <v>19</v>
      </c>
      <c r="R216" s="143"/>
      <c r="S216" s="28"/>
      <c r="W216" s="45"/>
    </row>
    <row r="217" spans="1:23" ht="16" thickBot="1">
      <c r="A217" s="177"/>
      <c r="B217" s="8"/>
      <c r="C217" s="9"/>
      <c r="D217" s="9"/>
      <c r="E217" s="9"/>
      <c r="F217" s="10"/>
      <c r="H217" s="36" t="s">
        <v>45</v>
      </c>
      <c r="I217" s="31"/>
      <c r="J217" s="32">
        <f t="shared" si="11"/>
        <v>0</v>
      </c>
      <c r="L217" s="47" t="s">
        <v>45</v>
      </c>
      <c r="M217" s="28"/>
      <c r="N217" s="115"/>
      <c r="O217" s="142"/>
      <c r="Q217" s="115"/>
      <c r="R217" s="144"/>
      <c r="S217" s="28"/>
      <c r="W217" s="45"/>
    </row>
    <row r="218" spans="1:23" ht="16" thickBot="1">
      <c r="A218" s="177"/>
      <c r="B218" s="8"/>
      <c r="C218" s="9"/>
      <c r="D218" s="9"/>
      <c r="E218" s="9"/>
      <c r="F218" s="10"/>
      <c r="H218" s="35" t="s">
        <v>32</v>
      </c>
      <c r="I218" s="31"/>
      <c r="J218" s="32">
        <f t="shared" si="11"/>
        <v>0</v>
      </c>
      <c r="L218" s="46" t="s">
        <v>32</v>
      </c>
      <c r="M218" s="28"/>
      <c r="N218" s="114" t="s">
        <v>20</v>
      </c>
      <c r="O218" s="148"/>
      <c r="Q218" s="114" t="s">
        <v>21</v>
      </c>
      <c r="R218" s="112"/>
      <c r="S218" s="28"/>
      <c r="W218" s="45"/>
    </row>
    <row r="219" spans="1:23" ht="16" thickBot="1">
      <c r="A219" s="178"/>
      <c r="B219" s="11"/>
      <c r="C219" s="12"/>
      <c r="D219" s="12"/>
      <c r="E219" s="12"/>
      <c r="F219" s="13"/>
      <c r="H219" s="36" t="s">
        <v>40</v>
      </c>
      <c r="I219" s="31"/>
      <c r="J219" s="32">
        <f t="shared" si="11"/>
        <v>0</v>
      </c>
      <c r="L219" s="47" t="s">
        <v>40</v>
      </c>
      <c r="M219" s="28"/>
      <c r="N219" s="115"/>
      <c r="O219" s="149"/>
      <c r="Q219" s="115"/>
      <c r="R219" s="113"/>
      <c r="S219" s="28"/>
      <c r="W219" s="45"/>
    </row>
    <row r="220" spans="1:23" ht="16" thickBot="1">
      <c r="A220" s="179" t="s">
        <v>6</v>
      </c>
      <c r="B220" s="5"/>
      <c r="C220" s="6"/>
      <c r="D220" s="6"/>
      <c r="E220" s="6"/>
      <c r="F220" s="7"/>
      <c r="H220" s="36" t="s">
        <v>24</v>
      </c>
      <c r="I220" s="31"/>
      <c r="J220" s="32">
        <f t="shared" si="11"/>
        <v>0</v>
      </c>
      <c r="L220" s="47" t="s">
        <v>24</v>
      </c>
      <c r="M220" s="28"/>
      <c r="N220" s="114" t="s">
        <v>22</v>
      </c>
      <c r="O220" s="116"/>
      <c r="Q220" s="114" t="s">
        <v>23</v>
      </c>
      <c r="R220" s="118"/>
      <c r="S220" s="28"/>
      <c r="W220" s="45"/>
    </row>
    <row r="221" spans="1:23" ht="16" thickBot="1">
      <c r="A221" s="180"/>
      <c r="B221" s="8"/>
      <c r="C221" s="9"/>
      <c r="D221" s="9"/>
      <c r="E221" s="9"/>
      <c r="F221" s="10"/>
      <c r="H221" s="36" t="s">
        <v>41</v>
      </c>
      <c r="I221" s="31"/>
      <c r="J221" s="32">
        <f t="shared" si="11"/>
        <v>0</v>
      </c>
      <c r="L221" s="47" t="s">
        <v>41</v>
      </c>
      <c r="M221" s="28"/>
      <c r="N221" s="115"/>
      <c r="O221" s="117"/>
      <c r="Q221" s="115"/>
      <c r="R221" s="119"/>
      <c r="S221" s="28"/>
      <c r="W221" s="45"/>
    </row>
    <row r="222" spans="1:23" ht="16" thickBot="1">
      <c r="A222" s="180"/>
      <c r="B222" s="8"/>
      <c r="C222" s="9"/>
      <c r="D222" s="9"/>
      <c r="E222" s="9"/>
      <c r="F222" s="10"/>
      <c r="H222" s="36" t="s">
        <v>42</v>
      </c>
      <c r="I222" s="31"/>
      <c r="J222" s="32">
        <f t="shared" si="11"/>
        <v>0</v>
      </c>
      <c r="L222" s="47" t="s">
        <v>42</v>
      </c>
      <c r="M222" s="28"/>
      <c r="N222" s="114" t="s">
        <v>25</v>
      </c>
      <c r="O222" s="123"/>
      <c r="Q222" s="125" t="s">
        <v>26</v>
      </c>
      <c r="R222" s="127"/>
      <c r="S222" s="28"/>
      <c r="W222" s="45"/>
    </row>
    <row r="223" spans="1:23" ht="16" thickBot="1">
      <c r="A223" s="180"/>
      <c r="B223" s="8"/>
      <c r="C223" s="9"/>
      <c r="D223" s="9"/>
      <c r="E223" s="9"/>
      <c r="F223" s="10"/>
      <c r="H223" s="36" t="s">
        <v>28</v>
      </c>
      <c r="I223" s="31"/>
      <c r="J223" s="32">
        <f t="shared" si="11"/>
        <v>0</v>
      </c>
      <c r="L223" s="47" t="s">
        <v>28</v>
      </c>
      <c r="M223" s="28"/>
      <c r="N223" s="115"/>
      <c r="O223" s="124"/>
      <c r="Q223" s="126"/>
      <c r="R223" s="128"/>
      <c r="S223" s="28"/>
      <c r="W223" s="45"/>
    </row>
    <row r="224" spans="1:23" ht="16" thickBot="1">
      <c r="A224" s="181"/>
      <c r="B224" s="11"/>
      <c r="C224" s="12"/>
      <c r="D224" s="12"/>
      <c r="E224" s="12"/>
      <c r="F224" s="13"/>
      <c r="H224" s="31"/>
      <c r="I224" s="31"/>
      <c r="J224" s="32"/>
      <c r="L224" s="38"/>
      <c r="M224" s="28"/>
      <c r="N224" s="114" t="s">
        <v>27</v>
      </c>
      <c r="O224" s="99"/>
      <c r="S224" s="28"/>
      <c r="W224" s="45"/>
    </row>
    <row r="225" spans="1:23" ht="16" thickBot="1">
      <c r="A225" s="120" t="s">
        <v>6</v>
      </c>
      <c r="B225" s="5"/>
      <c r="C225" s="6"/>
      <c r="D225" s="6"/>
      <c r="E225" s="6"/>
      <c r="F225" s="7"/>
      <c r="H225" s="33"/>
      <c r="I225" s="31"/>
      <c r="J225" s="35"/>
      <c r="L225" s="38"/>
      <c r="M225" s="28"/>
      <c r="N225" s="115"/>
      <c r="O225" s="100"/>
      <c r="S225" s="28"/>
      <c r="W225" s="45"/>
    </row>
    <row r="226" spans="1:23" ht="16" thickBot="1">
      <c r="A226" s="121"/>
      <c r="B226" s="8"/>
      <c r="C226" s="9"/>
      <c r="D226" s="9"/>
      <c r="E226" s="9"/>
      <c r="F226" s="10"/>
      <c r="H226" s="33"/>
      <c r="I226" s="31"/>
      <c r="J226" s="35"/>
      <c r="L226" s="38"/>
      <c r="M226" s="28"/>
      <c r="S226" s="28"/>
      <c r="W226" s="45"/>
    </row>
    <row r="227" spans="1:23" ht="16" thickBot="1">
      <c r="A227" s="121"/>
      <c r="B227" s="8"/>
      <c r="C227" s="9"/>
      <c r="D227" s="9"/>
      <c r="E227" s="9"/>
      <c r="F227" s="10"/>
      <c r="H227" s="33"/>
      <c r="I227" s="31"/>
      <c r="J227" s="35"/>
      <c r="L227" s="38"/>
      <c r="M227" s="28"/>
      <c r="N227" s="28"/>
      <c r="O227" s="28"/>
      <c r="P227" s="28"/>
      <c r="Q227" s="28"/>
      <c r="R227" s="28"/>
      <c r="S227" s="28"/>
      <c r="W227" s="45"/>
    </row>
    <row r="228" spans="1:23" ht="16" thickBot="1">
      <c r="A228" s="121"/>
      <c r="B228" s="8"/>
      <c r="C228" s="9"/>
      <c r="D228" s="9"/>
      <c r="E228" s="9"/>
      <c r="F228" s="10"/>
      <c r="H228" s="33"/>
      <c r="I228" s="31"/>
      <c r="J228" s="35"/>
      <c r="L228" s="38"/>
      <c r="M228" s="28"/>
      <c r="N228" s="28"/>
      <c r="O228" s="28"/>
      <c r="P228" s="28"/>
      <c r="Q228" s="28"/>
      <c r="R228" s="28"/>
      <c r="S228" s="28"/>
      <c r="W228" s="45"/>
    </row>
    <row r="229" spans="1:23" ht="16" thickBot="1">
      <c r="A229" s="122"/>
      <c r="B229" s="11"/>
      <c r="C229" s="12"/>
      <c r="D229" s="12"/>
      <c r="E229" s="12"/>
      <c r="F229" s="13"/>
      <c r="H229" s="33"/>
      <c r="I229" s="31"/>
      <c r="J229" s="35"/>
      <c r="L229" s="38"/>
      <c r="M229" s="28"/>
      <c r="N229" s="28"/>
      <c r="O229" s="28"/>
      <c r="P229" s="28"/>
      <c r="Q229" s="28"/>
      <c r="R229" s="28"/>
      <c r="S229" s="28"/>
      <c r="W229" s="45"/>
    </row>
    <row r="230" spans="1:23">
      <c r="A230" s="182" t="s">
        <v>6</v>
      </c>
      <c r="B230" s="5"/>
      <c r="C230" s="6"/>
      <c r="D230" s="6"/>
      <c r="E230" s="6"/>
      <c r="F230" s="7"/>
      <c r="H230" s="24"/>
      <c r="I230" s="29"/>
      <c r="J230" s="29"/>
      <c r="K230" s="29"/>
      <c r="L230" s="54"/>
      <c r="M230" s="28"/>
      <c r="N230" s="28"/>
      <c r="O230" s="28"/>
      <c r="P230" s="28"/>
      <c r="Q230" s="28"/>
      <c r="R230" s="28"/>
      <c r="S230" s="28"/>
      <c r="W230" s="45"/>
    </row>
    <row r="231" spans="1:23">
      <c r="A231" s="183"/>
      <c r="B231" s="8"/>
      <c r="C231" s="9"/>
      <c r="D231" s="9"/>
      <c r="E231" s="9"/>
      <c r="F231" s="10"/>
      <c r="H231" s="24"/>
      <c r="I231" s="29"/>
      <c r="J231" s="29"/>
      <c r="K231" s="29"/>
      <c r="L231" s="54"/>
      <c r="M231" s="28"/>
      <c r="N231" s="28"/>
      <c r="O231" s="28"/>
      <c r="P231" s="28"/>
      <c r="Q231" s="28"/>
      <c r="R231" s="28"/>
      <c r="S231" s="28"/>
      <c r="T231" s="26"/>
      <c r="W231" s="45"/>
    </row>
    <row r="232" spans="1:23">
      <c r="A232" s="183"/>
      <c r="B232" s="8"/>
      <c r="C232" s="9"/>
      <c r="D232" s="9"/>
      <c r="E232" s="9"/>
      <c r="F232" s="10"/>
      <c r="H232" s="24"/>
      <c r="I232" s="29"/>
      <c r="J232" s="29"/>
      <c r="K232" s="29"/>
      <c r="L232" s="24"/>
      <c r="M232" s="29"/>
      <c r="N232" s="29"/>
      <c r="O232" s="29"/>
      <c r="P232" s="54"/>
      <c r="S232" s="26"/>
      <c r="T232" s="26"/>
      <c r="W232" s="45"/>
    </row>
    <row r="233" spans="1:23">
      <c r="A233" s="183"/>
      <c r="B233" s="8"/>
      <c r="C233" s="9"/>
      <c r="D233" s="9"/>
      <c r="E233" s="9"/>
      <c r="F233" s="10"/>
      <c r="H233" s="24"/>
      <c r="I233" s="29"/>
      <c r="J233" s="29"/>
      <c r="K233" s="29"/>
      <c r="L233" s="24"/>
      <c r="M233" s="29"/>
      <c r="N233" s="29"/>
      <c r="O233" s="29"/>
      <c r="P233" s="54"/>
      <c r="W233" s="45"/>
    </row>
    <row r="234" spans="1:23" ht="16" thickBot="1">
      <c r="A234" s="184"/>
      <c r="B234" s="17"/>
      <c r="C234" s="18"/>
      <c r="D234" s="18"/>
      <c r="E234" s="18"/>
      <c r="F234" s="20"/>
      <c r="H234" s="24"/>
      <c r="I234" s="29"/>
      <c r="J234" s="29"/>
      <c r="K234" s="29"/>
      <c r="L234" s="24"/>
      <c r="M234" s="29"/>
      <c r="N234" s="29"/>
      <c r="O234" s="29"/>
      <c r="P234" s="54"/>
      <c r="W234" s="45"/>
    </row>
    <row r="235" spans="1:23">
      <c r="A235" s="25"/>
      <c r="B235" s="25"/>
      <c r="C235" s="25"/>
      <c r="D235" s="25"/>
      <c r="E235" s="25"/>
      <c r="F235" s="25"/>
      <c r="G235" s="25"/>
      <c r="H235" s="25"/>
      <c r="I235" s="25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45"/>
    </row>
    <row r="236" spans="1:23" ht="16" thickBo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</row>
    <row r="237" spans="1:23">
      <c r="A237" s="78" t="s">
        <v>7</v>
      </c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80"/>
      <c r="W237" s="45"/>
    </row>
    <row r="238" spans="1:23" ht="16" thickBot="1">
      <c r="A238" s="81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3"/>
      <c r="W238" s="45"/>
    </row>
    <row r="239" spans="1:23" ht="16" thickBot="1">
      <c r="I239" s="24"/>
      <c r="L239" s="25"/>
      <c r="M239" s="25"/>
      <c r="O239" s="25"/>
      <c r="S239" s="26"/>
      <c r="T239" s="26"/>
      <c r="W239" s="45"/>
    </row>
    <row r="240" spans="1:23" ht="16" thickBot="1">
      <c r="A240" s="84" t="s">
        <v>8</v>
      </c>
      <c r="B240" s="85"/>
      <c r="C240" s="85"/>
      <c r="D240" s="86"/>
      <c r="E240" s="87" t="s">
        <v>9</v>
      </c>
      <c r="F240" s="88"/>
      <c r="G240" s="88"/>
      <c r="H240" s="88"/>
      <c r="I240" s="89"/>
      <c r="J240" s="90" t="s">
        <v>10</v>
      </c>
      <c r="K240" s="91"/>
      <c r="L240" s="91"/>
      <c r="M240" s="91"/>
      <c r="N240" s="92"/>
      <c r="O240" s="93" t="s">
        <v>11</v>
      </c>
      <c r="P240" s="94"/>
      <c r="Q240" s="94"/>
      <c r="R240" s="94"/>
      <c r="S240" s="94"/>
      <c r="T240" s="95"/>
      <c r="W240" s="45"/>
    </row>
    <row r="241" spans="1:23" ht="16" thickBot="1">
      <c r="A241" s="1"/>
      <c r="C241" s="27"/>
      <c r="I241" s="28"/>
      <c r="L241" s="25"/>
      <c r="M241" s="25"/>
      <c r="O241" s="25"/>
      <c r="S241" s="26"/>
      <c r="T241" s="26"/>
      <c r="W241" s="45"/>
    </row>
    <row r="242" spans="1:23" ht="16" thickBot="1">
      <c r="A242" s="1"/>
      <c r="B242" s="2" t="s">
        <v>0</v>
      </c>
      <c r="C242" s="3" t="s">
        <v>1</v>
      </c>
      <c r="D242" s="3" t="s">
        <v>2</v>
      </c>
      <c r="E242" s="3" t="s">
        <v>3</v>
      </c>
      <c r="F242" s="3" t="s">
        <v>4</v>
      </c>
      <c r="M242" s="25"/>
      <c r="O242" s="25"/>
      <c r="S242" s="26"/>
      <c r="T242" s="26"/>
      <c r="W242" s="45"/>
    </row>
    <row r="243" spans="1:23" ht="16" thickBot="1">
      <c r="A243" s="4" t="s">
        <v>5</v>
      </c>
      <c r="C243" s="1"/>
      <c r="H243" t="s">
        <v>46</v>
      </c>
      <c r="I243" s="96" t="s">
        <v>12</v>
      </c>
      <c r="J243" s="97"/>
      <c r="K243" s="97"/>
      <c r="L243" s="97"/>
      <c r="M243" s="98"/>
      <c r="N243" s="110" t="s">
        <v>29</v>
      </c>
      <c r="O243" s="110" t="s">
        <v>30</v>
      </c>
      <c r="T243" s="26"/>
      <c r="W243" s="45"/>
    </row>
    <row r="244" spans="1:23" ht="16" thickBot="1">
      <c r="A244" s="129" t="s">
        <v>6</v>
      </c>
      <c r="B244" s="5"/>
      <c r="C244" s="6"/>
      <c r="D244" s="6"/>
      <c r="E244" s="6"/>
      <c r="F244" s="7"/>
      <c r="G244" s="30"/>
      <c r="I244" s="2" t="s">
        <v>0</v>
      </c>
      <c r="J244" s="3" t="s">
        <v>1</v>
      </c>
      <c r="K244" s="3" t="s">
        <v>2</v>
      </c>
      <c r="L244" s="3" t="s">
        <v>3</v>
      </c>
      <c r="M244" s="3" t="s">
        <v>4</v>
      </c>
      <c r="N244" s="111"/>
      <c r="O244" s="111"/>
      <c r="W244" s="45"/>
    </row>
    <row r="245" spans="1:23">
      <c r="A245" s="130"/>
      <c r="B245" s="8"/>
      <c r="C245" s="9"/>
      <c r="D245" s="9"/>
      <c r="E245" s="9"/>
      <c r="F245" s="10"/>
      <c r="G245" s="30"/>
      <c r="W245" s="45"/>
    </row>
    <row r="246" spans="1:23" ht="16" thickBot="1">
      <c r="A246" s="130"/>
      <c r="B246" s="8"/>
      <c r="C246" s="9"/>
      <c r="D246" s="9"/>
      <c r="E246" s="9"/>
      <c r="F246" s="10"/>
      <c r="G246" s="30"/>
      <c r="I246" s="29"/>
      <c r="J246" s="29"/>
      <c r="K246" s="29"/>
      <c r="L246" s="29"/>
      <c r="M246" s="29"/>
      <c r="N246" s="29"/>
      <c r="O246" s="29"/>
      <c r="W246" s="45"/>
    </row>
    <row r="247" spans="1:23" ht="16" thickBot="1">
      <c r="A247" s="130"/>
      <c r="B247" s="11"/>
      <c r="C247" s="12"/>
      <c r="D247" s="12"/>
      <c r="E247" s="12"/>
      <c r="F247" s="13"/>
      <c r="G247" s="26"/>
      <c r="H247" s="35" t="s">
        <v>16</v>
      </c>
      <c r="I247" s="53"/>
      <c r="J247" s="53"/>
      <c r="K247" s="53"/>
      <c r="L247" s="53"/>
      <c r="M247" s="35"/>
      <c r="N247" s="31">
        <f t="shared" ref="N247:N261" si="12">IF(I247="Zone 1A (0-5km)",0.63,IF(I247="Zone 1B (5-10km)",1.36,IF(I247="Zone 2 (10-20km)",2.68,IF(I247="Zone 3 (20-30km)",3.88,IF(I247="Zone 4 (30-40km)",4.92,IF(I247="Zone 5 (40-50km)",6.43,"0"))))))+IF(J247="Zone 1A (0-5km)",0.63,IF(J247="Zone 1B (5-10km)",1.36,IF(J247="Zone 2 (10-20km)",2.68,IF(J247="Zone 3 (20-30km)",3.88,IF(J247="Zone 4 (30-40km)",4.92,IF(J247="Zone 5 (40-50km)",6.43,"0"))))))+IF(K247="Zone 1A (0-5km)",0.63,IF(K247="Zone 1B (5-10km)",1.36,IF(K247="Zone 2 (10-20km)",2.68,IF(K247="Zone 3 (20-30km)",3.88,IF(K247="Zone 4 (30-40km)",4.92,IF(K247="Zone 5 (40-50km)",6.43,"0"))))))+IF(L247="Zone 1A (0-5km)",0.63,IF(L247="Zone 1B (5-10km)",1.36,IF(L247="Zone 2 (10-20km)",2.68,IF(L247="Zone 3 (20-30km)",3.88,IF(L247="Zone 4 (30-40km)",4.92,IF(L247="Zone 5 (40-50km)",6.43,"0"))))))+IF(M247="Zone 1A (0-5km)",0.63,IF(M247="Zone 1B (5-10km)",1.36,IF(M247="Zone 2 (10-20km)",2.68,IF(M247="Zone 3 (20-30km)",3.88,IF(M247="Zone 4 (30-40km)",4.92,IF(M247="Zone 5 (40-50km)",6.43,"0"))))))</f>
        <v>0</v>
      </c>
      <c r="O247" s="35">
        <f>SUM(N247+N306+N365+N424+N483)</f>
        <v>0</v>
      </c>
      <c r="W247" s="45"/>
    </row>
    <row r="248" spans="1:23" ht="16" thickBot="1">
      <c r="A248" s="131"/>
      <c r="B248" s="11"/>
      <c r="C248" s="12"/>
      <c r="D248" s="12"/>
      <c r="E248" s="12"/>
      <c r="F248" s="13"/>
      <c r="H248" s="36" t="s">
        <v>14</v>
      </c>
      <c r="I248" s="5"/>
      <c r="J248" s="5"/>
      <c r="K248" s="5"/>
      <c r="L248" s="5"/>
      <c r="M248" s="32"/>
      <c r="N248" s="31">
        <f t="shared" si="12"/>
        <v>0</v>
      </c>
      <c r="O248" s="35">
        <f t="shared" ref="O248:O261" si="13">SUM(N248+N307+N366+N425+N484)</f>
        <v>0</v>
      </c>
      <c r="Q248" s="104" t="s">
        <v>33</v>
      </c>
      <c r="R248" s="105"/>
      <c r="S248" s="106"/>
      <c r="W248" s="45"/>
    </row>
    <row r="249" spans="1:23" ht="16" thickBot="1">
      <c r="A249" s="138" t="s">
        <v>6</v>
      </c>
      <c r="B249" s="5"/>
      <c r="C249" s="6"/>
      <c r="D249" s="6"/>
      <c r="E249" s="6"/>
      <c r="F249" s="7"/>
      <c r="H249" s="36" t="s">
        <v>24</v>
      </c>
      <c r="I249" s="5"/>
      <c r="J249" s="5"/>
      <c r="K249" s="5"/>
      <c r="L249" s="5"/>
      <c r="M249" s="32"/>
      <c r="N249" s="31">
        <f t="shared" si="12"/>
        <v>0</v>
      </c>
      <c r="O249" s="35">
        <f t="shared" si="13"/>
        <v>0</v>
      </c>
      <c r="W249" s="45"/>
    </row>
    <row r="250" spans="1:23" ht="16" thickBot="1">
      <c r="A250" s="139"/>
      <c r="B250" s="8"/>
      <c r="C250" s="9"/>
      <c r="D250" s="9"/>
      <c r="E250" s="9"/>
      <c r="F250" s="10"/>
      <c r="H250" s="36" t="s">
        <v>28</v>
      </c>
      <c r="I250" s="5"/>
      <c r="J250" s="53"/>
      <c r="K250" s="53"/>
      <c r="L250" s="5"/>
      <c r="M250" s="32"/>
      <c r="N250" s="31">
        <f t="shared" si="12"/>
        <v>0</v>
      </c>
      <c r="O250" s="35">
        <f t="shared" si="13"/>
        <v>0</v>
      </c>
      <c r="Q250" s="48" t="s">
        <v>34</v>
      </c>
      <c r="R250" s="41">
        <v>0.63</v>
      </c>
      <c r="S250" s="42"/>
      <c r="W250" s="45"/>
    </row>
    <row r="251" spans="1:23" ht="16" thickBot="1">
      <c r="A251" s="139"/>
      <c r="B251" s="8"/>
      <c r="C251" s="9"/>
      <c r="D251" s="9"/>
      <c r="E251" s="9"/>
      <c r="F251" s="10"/>
      <c r="H251" s="36" t="s">
        <v>45</v>
      </c>
      <c r="I251" s="5"/>
      <c r="J251" s="5"/>
      <c r="K251" s="5"/>
      <c r="L251" s="5"/>
      <c r="M251" s="32"/>
      <c r="N251" s="31">
        <f t="shared" si="12"/>
        <v>0</v>
      </c>
      <c r="O251" s="35">
        <f t="shared" si="13"/>
        <v>0</v>
      </c>
      <c r="Q251" s="48" t="s">
        <v>35</v>
      </c>
      <c r="R251" s="43">
        <v>1.36</v>
      </c>
      <c r="S251" s="44"/>
      <c r="W251" s="45"/>
    </row>
    <row r="252" spans="1:23" ht="16" thickBot="1">
      <c r="A252" s="139"/>
      <c r="B252" s="14"/>
      <c r="C252" s="9"/>
      <c r="D252" s="9"/>
      <c r="E252" s="9"/>
      <c r="F252" s="10"/>
      <c r="G252" s="27"/>
      <c r="H252" s="36" t="s">
        <v>41</v>
      </c>
      <c r="I252" s="5"/>
      <c r="J252" s="5"/>
      <c r="K252" s="5"/>
      <c r="L252" s="5"/>
      <c r="M252" s="32"/>
      <c r="N252" s="31">
        <f t="shared" si="12"/>
        <v>0</v>
      </c>
      <c r="O252" s="35">
        <f t="shared" si="13"/>
        <v>0</v>
      </c>
      <c r="Q252" s="48" t="s">
        <v>36</v>
      </c>
      <c r="R252" s="39">
        <v>2.68</v>
      </c>
      <c r="S252" s="40"/>
      <c r="W252" s="45"/>
    </row>
    <row r="253" spans="1:23" ht="16" thickBot="1">
      <c r="A253" s="140"/>
      <c r="B253" s="15"/>
      <c r="C253" s="12"/>
      <c r="D253" s="12"/>
      <c r="E253" s="12"/>
      <c r="F253" s="13"/>
      <c r="G253" s="27"/>
      <c r="H253" s="36" t="s">
        <v>42</v>
      </c>
      <c r="I253" s="53"/>
      <c r="J253" s="5"/>
      <c r="K253" s="5"/>
      <c r="L253" s="5"/>
      <c r="M253" s="32"/>
      <c r="N253" s="31">
        <f t="shared" si="12"/>
        <v>0</v>
      </c>
      <c r="O253" s="35">
        <f t="shared" si="13"/>
        <v>0</v>
      </c>
      <c r="Q253" s="48" t="s">
        <v>37</v>
      </c>
      <c r="R253" s="39">
        <v>3.88</v>
      </c>
      <c r="S253" s="40"/>
      <c r="W253" s="45"/>
    </row>
    <row r="254" spans="1:23" ht="16" thickBot="1">
      <c r="A254" s="120" t="s">
        <v>6</v>
      </c>
      <c r="B254" s="5"/>
      <c r="C254" s="6"/>
      <c r="D254" s="6"/>
      <c r="E254" s="6"/>
      <c r="F254" s="7"/>
      <c r="G254" s="27"/>
      <c r="H254" s="49"/>
      <c r="I254" s="50"/>
      <c r="J254" s="50"/>
      <c r="K254" s="50"/>
      <c r="L254" s="50"/>
      <c r="M254" s="51"/>
      <c r="N254" s="52">
        <f t="shared" si="12"/>
        <v>0</v>
      </c>
      <c r="O254" s="55">
        <f t="shared" si="13"/>
        <v>0</v>
      </c>
      <c r="Q254" s="48" t="s">
        <v>38</v>
      </c>
      <c r="R254" s="39">
        <v>4.92</v>
      </c>
      <c r="S254" s="40"/>
      <c r="W254" s="45"/>
    </row>
    <row r="255" spans="1:23" ht="16" thickBot="1">
      <c r="A255" s="121"/>
      <c r="B255" s="21"/>
      <c r="C255" s="22"/>
      <c r="D255" s="22"/>
      <c r="E255" s="22"/>
      <c r="F255" s="23"/>
      <c r="G255" s="27"/>
      <c r="H255" s="35" t="s">
        <v>15</v>
      </c>
      <c r="I255" s="5"/>
      <c r="J255" s="5"/>
      <c r="K255" s="5"/>
      <c r="L255" s="5"/>
      <c r="M255" s="32"/>
      <c r="N255" s="31">
        <f t="shared" si="12"/>
        <v>0</v>
      </c>
      <c r="O255" s="35">
        <f t="shared" si="13"/>
        <v>0</v>
      </c>
      <c r="Q255" s="48" t="s">
        <v>39</v>
      </c>
      <c r="R255" s="39">
        <v>6.43</v>
      </c>
      <c r="S255" s="40"/>
      <c r="W255" s="45"/>
    </row>
    <row r="256" spans="1:23" ht="16" thickBot="1">
      <c r="A256" s="121"/>
      <c r="B256" s="8"/>
      <c r="C256" s="9"/>
      <c r="D256" s="9"/>
      <c r="E256" s="9"/>
      <c r="F256" s="10"/>
      <c r="H256" s="35" t="s">
        <v>17</v>
      </c>
      <c r="I256" s="5"/>
      <c r="J256" s="5"/>
      <c r="K256" s="5"/>
      <c r="L256" s="5"/>
      <c r="M256" s="32"/>
      <c r="N256" s="31">
        <f t="shared" si="12"/>
        <v>0</v>
      </c>
      <c r="O256" s="35">
        <f t="shared" si="13"/>
        <v>0</v>
      </c>
      <c r="W256" s="45"/>
    </row>
    <row r="257" spans="1:23" ht="16" thickBot="1">
      <c r="A257" s="121"/>
      <c r="B257" s="8"/>
      <c r="C257" s="9"/>
      <c r="D257" s="9"/>
      <c r="E257" s="16"/>
      <c r="F257" s="10"/>
      <c r="H257" s="36" t="s">
        <v>40</v>
      </c>
      <c r="I257" s="5"/>
      <c r="J257" s="5"/>
      <c r="K257" s="5"/>
      <c r="L257" s="5"/>
      <c r="M257" s="32"/>
      <c r="N257" s="31">
        <f t="shared" si="12"/>
        <v>0</v>
      </c>
      <c r="O257" s="35">
        <f t="shared" si="13"/>
        <v>0</v>
      </c>
      <c r="W257" s="45"/>
    </row>
    <row r="258" spans="1:23" ht="16" thickBot="1">
      <c r="A258" s="122"/>
      <c r="B258" s="17"/>
      <c r="C258" s="18"/>
      <c r="D258" s="18"/>
      <c r="E258" s="19"/>
      <c r="F258" s="20"/>
      <c r="H258" s="36" t="s">
        <v>44</v>
      </c>
      <c r="I258" s="5"/>
      <c r="J258" s="5"/>
      <c r="K258" s="5"/>
      <c r="L258" s="5"/>
      <c r="M258" s="32"/>
      <c r="N258" s="31">
        <f t="shared" si="12"/>
        <v>0</v>
      </c>
      <c r="O258" s="35">
        <f t="shared" si="13"/>
        <v>0</v>
      </c>
      <c r="W258" s="45"/>
    </row>
    <row r="259" spans="1:23" ht="16" thickBot="1">
      <c r="A259" s="101" t="s">
        <v>6</v>
      </c>
      <c r="B259" s="21"/>
      <c r="C259" s="22"/>
      <c r="D259" s="22"/>
      <c r="E259" s="22"/>
      <c r="F259" s="23"/>
      <c r="H259" s="35"/>
      <c r="I259" s="5"/>
      <c r="J259" s="5"/>
      <c r="K259" s="5"/>
      <c r="L259" s="5"/>
      <c r="M259" s="32"/>
      <c r="N259" s="31">
        <f t="shared" si="12"/>
        <v>0</v>
      </c>
      <c r="O259" s="35">
        <f t="shared" si="13"/>
        <v>0</v>
      </c>
      <c r="W259" s="45"/>
    </row>
    <row r="260" spans="1:23" ht="16" thickBot="1">
      <c r="A260" s="102"/>
      <c r="B260" s="8"/>
      <c r="C260" s="9"/>
      <c r="D260" s="9"/>
      <c r="E260" s="9"/>
      <c r="F260" s="10"/>
      <c r="H260" s="35"/>
      <c r="I260" s="5"/>
      <c r="J260" s="5"/>
      <c r="K260" s="5"/>
      <c r="L260" s="5"/>
      <c r="M260" s="32"/>
      <c r="N260" s="31">
        <f t="shared" si="12"/>
        <v>0</v>
      </c>
      <c r="O260" s="35">
        <f t="shared" si="13"/>
        <v>0</v>
      </c>
      <c r="W260" s="45"/>
    </row>
    <row r="261" spans="1:23" ht="16" thickBot="1">
      <c r="A261" s="102"/>
      <c r="B261" s="8"/>
      <c r="C261" s="9"/>
      <c r="D261" s="9"/>
      <c r="E261" s="9"/>
      <c r="F261" s="10"/>
      <c r="H261" s="35"/>
      <c r="I261" s="53"/>
      <c r="J261" s="53"/>
      <c r="K261" s="53"/>
      <c r="L261" s="53"/>
      <c r="M261" s="35"/>
      <c r="N261" s="31">
        <f t="shared" si="12"/>
        <v>0</v>
      </c>
      <c r="O261" s="35">
        <f t="shared" si="13"/>
        <v>0</v>
      </c>
      <c r="W261" s="45"/>
    </row>
    <row r="262" spans="1:23">
      <c r="A262" s="102"/>
      <c r="B262" s="8"/>
      <c r="C262" s="9"/>
      <c r="D262" s="9"/>
      <c r="E262" s="9"/>
      <c r="F262" s="10"/>
      <c r="H262" s="24"/>
      <c r="I262" s="29"/>
      <c r="J262" s="29"/>
      <c r="K262" s="29"/>
      <c r="L262" s="29"/>
      <c r="M262" s="29"/>
      <c r="N262" s="29"/>
      <c r="O262" s="29"/>
      <c r="W262" s="45"/>
    </row>
    <row r="263" spans="1:23" ht="16" thickBot="1">
      <c r="A263" s="103"/>
      <c r="B263" s="17"/>
      <c r="C263" s="18"/>
      <c r="D263" s="18"/>
      <c r="E263" s="18"/>
      <c r="F263" s="20"/>
      <c r="H263" s="24"/>
      <c r="I263" s="24"/>
      <c r="J263" s="24"/>
      <c r="K263" s="24"/>
      <c r="L263" s="24"/>
      <c r="M263" s="24"/>
      <c r="N263" s="29"/>
      <c r="O263" s="29"/>
      <c r="W263" s="45"/>
    </row>
    <row r="264" spans="1:23">
      <c r="A264" s="107" t="s">
        <v>6</v>
      </c>
      <c r="B264" s="5"/>
      <c r="C264" s="6"/>
      <c r="D264" s="6"/>
      <c r="E264" s="6"/>
      <c r="F264" s="7"/>
      <c r="H264" s="24"/>
      <c r="I264" s="24"/>
      <c r="J264" s="24"/>
      <c r="K264" s="24"/>
      <c r="L264" s="24"/>
      <c r="M264" s="28"/>
      <c r="N264" s="28"/>
      <c r="O264" s="28"/>
      <c r="P264" s="28"/>
      <c r="Q264" s="28"/>
      <c r="R264" s="28"/>
      <c r="S264" s="28"/>
      <c r="W264" s="45"/>
    </row>
    <row r="265" spans="1:23">
      <c r="A265" s="108"/>
      <c r="B265" s="8"/>
      <c r="C265" s="9"/>
      <c r="D265" s="9"/>
      <c r="E265" s="9"/>
      <c r="F265" s="10"/>
      <c r="H265" s="24"/>
      <c r="I265" s="24"/>
      <c r="J265" s="24"/>
      <c r="K265" s="24"/>
      <c r="L265" s="24"/>
      <c r="M265" s="28"/>
      <c r="N265" s="28"/>
      <c r="O265" s="28"/>
      <c r="P265" s="28"/>
      <c r="Q265" s="28"/>
      <c r="R265" s="28"/>
      <c r="S265" s="28"/>
      <c r="T265" s="26"/>
      <c r="W265" s="45"/>
    </row>
    <row r="266" spans="1:23" ht="16" thickBot="1">
      <c r="A266" s="108"/>
      <c r="B266" s="8"/>
      <c r="C266" s="9"/>
      <c r="D266" s="9"/>
      <c r="E266" s="9"/>
      <c r="F266" s="10"/>
      <c r="H266" s="24"/>
      <c r="I266" s="24"/>
      <c r="J266" s="24"/>
      <c r="K266" s="24"/>
      <c r="L266" s="24"/>
      <c r="M266" s="28"/>
      <c r="N266" s="28"/>
      <c r="O266" s="28"/>
      <c r="P266" s="28"/>
      <c r="Q266" s="28"/>
      <c r="R266" s="28"/>
      <c r="S266" s="28"/>
      <c r="T266" s="26"/>
      <c r="W266" s="45"/>
    </row>
    <row r="267" spans="1:23" ht="16" thickBot="1">
      <c r="A267" s="108"/>
      <c r="B267" s="8"/>
      <c r="C267" s="9"/>
      <c r="D267" s="9"/>
      <c r="E267" s="9"/>
      <c r="F267" s="10"/>
      <c r="H267" s="159" t="s">
        <v>47</v>
      </c>
      <c r="I267" s="110" t="s">
        <v>29</v>
      </c>
      <c r="J267" s="110" t="s">
        <v>30</v>
      </c>
      <c r="M267" s="28"/>
      <c r="N267" s="28"/>
      <c r="O267" s="28"/>
      <c r="P267" s="28"/>
      <c r="Q267" s="28"/>
      <c r="R267" s="28"/>
      <c r="S267" s="28"/>
      <c r="T267" s="26"/>
      <c r="W267" s="45"/>
    </row>
    <row r="268" spans="1:23" ht="16" thickBot="1">
      <c r="A268" s="109"/>
      <c r="B268" s="17"/>
      <c r="C268" s="18"/>
      <c r="D268" s="18"/>
      <c r="E268" s="18"/>
      <c r="F268" s="20"/>
      <c r="H268" s="160"/>
      <c r="I268" s="111"/>
      <c r="J268" s="111"/>
      <c r="L268" s="37" t="s">
        <v>31</v>
      </c>
      <c r="M268" s="28"/>
      <c r="N268" s="28"/>
      <c r="O268" s="28"/>
      <c r="P268" s="28"/>
      <c r="Q268" s="28"/>
      <c r="R268" s="28"/>
      <c r="S268" s="28"/>
      <c r="T268" s="26"/>
      <c r="W268" s="45"/>
    </row>
    <row r="269" spans="1:23" ht="16" thickBot="1">
      <c r="A269" s="185" t="s">
        <v>6</v>
      </c>
      <c r="B269" s="21"/>
      <c r="C269" s="22"/>
      <c r="D269" s="22"/>
      <c r="E269" s="22"/>
      <c r="F269" s="23"/>
      <c r="M269" s="28"/>
      <c r="N269" s="28"/>
      <c r="O269" s="28"/>
      <c r="P269" s="28"/>
      <c r="Q269" s="28"/>
      <c r="R269" s="28"/>
      <c r="S269" s="28"/>
      <c r="T269" s="26"/>
      <c r="W269" s="45"/>
    </row>
    <row r="270" spans="1:23" ht="16" thickBot="1">
      <c r="A270" s="186"/>
      <c r="B270" s="21"/>
      <c r="C270" s="22"/>
      <c r="D270" s="22"/>
      <c r="E270" s="22"/>
      <c r="F270" s="23"/>
      <c r="H270" s="35" t="s">
        <v>43</v>
      </c>
      <c r="I270" s="31"/>
      <c r="J270" s="32">
        <f t="shared" ref="J270:J282" si="14">SUM(I270,M332,M391,M450,M509)</f>
        <v>0</v>
      </c>
      <c r="L270" s="46" t="s">
        <v>43</v>
      </c>
      <c r="M270" s="28"/>
      <c r="N270" s="132" t="s">
        <v>13</v>
      </c>
      <c r="O270" s="133"/>
      <c r="P270" s="133"/>
      <c r="Q270" s="133"/>
      <c r="R270" s="134"/>
      <c r="S270" s="28"/>
      <c r="T270" s="26"/>
      <c r="W270" s="45"/>
    </row>
    <row r="271" spans="1:23" ht="16" thickBot="1">
      <c r="A271" s="186"/>
      <c r="B271" s="8"/>
      <c r="C271" s="9"/>
      <c r="D271" s="9"/>
      <c r="E271" s="9"/>
      <c r="F271" s="10"/>
      <c r="H271" s="35" t="s">
        <v>15</v>
      </c>
      <c r="I271" s="31"/>
      <c r="J271" s="32">
        <f t="shared" si="14"/>
        <v>0</v>
      </c>
      <c r="L271" s="46" t="s">
        <v>15</v>
      </c>
      <c r="M271" s="28"/>
      <c r="N271" s="135"/>
      <c r="O271" s="136"/>
      <c r="P271" s="136"/>
      <c r="Q271" s="136"/>
      <c r="R271" s="137"/>
      <c r="S271" s="28"/>
      <c r="T271" s="26"/>
      <c r="W271" s="45"/>
    </row>
    <row r="272" spans="1:23" ht="16" thickBot="1">
      <c r="A272" s="186"/>
      <c r="B272" s="8"/>
      <c r="C272" s="9"/>
      <c r="D272" s="9"/>
      <c r="E272" s="9"/>
      <c r="F272" s="10"/>
      <c r="H272" s="35" t="s">
        <v>16</v>
      </c>
      <c r="I272" s="31"/>
      <c r="J272" s="32">
        <f t="shared" si="14"/>
        <v>0</v>
      </c>
      <c r="L272" s="46" t="s">
        <v>16</v>
      </c>
      <c r="M272" s="28"/>
      <c r="S272" s="28"/>
      <c r="W272" s="45"/>
    </row>
    <row r="273" spans="1:23" ht="16" thickBot="1">
      <c r="A273" s="187"/>
      <c r="B273" s="11"/>
      <c r="C273" s="12"/>
      <c r="D273" s="12"/>
      <c r="E273" s="12"/>
      <c r="F273" s="13"/>
      <c r="H273" s="35" t="s">
        <v>17</v>
      </c>
      <c r="I273" s="31"/>
      <c r="J273" s="32">
        <f t="shared" si="14"/>
        <v>0</v>
      </c>
      <c r="L273" s="46" t="s">
        <v>17</v>
      </c>
      <c r="M273" s="28"/>
      <c r="S273" s="28"/>
      <c r="W273" s="45"/>
    </row>
    <row r="274" spans="1:23" ht="16" thickBot="1">
      <c r="A274" s="176" t="s">
        <v>6</v>
      </c>
      <c r="B274" s="5"/>
      <c r="C274" s="6"/>
      <c r="D274" s="6"/>
      <c r="E274" s="6"/>
      <c r="F274" s="7"/>
      <c r="H274" s="36" t="s">
        <v>14</v>
      </c>
      <c r="I274" s="31"/>
      <c r="J274" s="32">
        <f t="shared" si="14"/>
        <v>0</v>
      </c>
      <c r="L274" s="47" t="s">
        <v>14</v>
      </c>
      <c r="M274" s="28"/>
      <c r="S274" s="28"/>
      <c r="W274" s="45"/>
    </row>
    <row r="275" spans="1:23" ht="16" thickBot="1">
      <c r="A275" s="177"/>
      <c r="B275" s="21"/>
      <c r="C275" s="22"/>
      <c r="D275" s="22"/>
      <c r="E275" s="22"/>
      <c r="F275" s="23"/>
      <c r="H275" s="36" t="s">
        <v>44</v>
      </c>
      <c r="I275" s="31"/>
      <c r="J275" s="32">
        <f t="shared" si="14"/>
        <v>0</v>
      </c>
      <c r="L275" s="47" t="s">
        <v>44</v>
      </c>
      <c r="M275" s="28"/>
      <c r="N275" s="114" t="s">
        <v>18</v>
      </c>
      <c r="O275" s="141"/>
      <c r="Q275" s="114" t="s">
        <v>19</v>
      </c>
      <c r="R275" s="143"/>
      <c r="S275" s="28"/>
      <c r="W275" s="45"/>
    </row>
    <row r="276" spans="1:23" ht="16" thickBot="1">
      <c r="A276" s="177"/>
      <c r="B276" s="8"/>
      <c r="C276" s="9"/>
      <c r="D276" s="9"/>
      <c r="E276" s="9"/>
      <c r="F276" s="10"/>
      <c r="H276" s="36" t="s">
        <v>45</v>
      </c>
      <c r="I276" s="31"/>
      <c r="J276" s="32">
        <f t="shared" si="14"/>
        <v>0</v>
      </c>
      <c r="L276" s="47" t="s">
        <v>45</v>
      </c>
      <c r="M276" s="28"/>
      <c r="N276" s="115"/>
      <c r="O276" s="142"/>
      <c r="Q276" s="115"/>
      <c r="R276" s="144"/>
      <c r="S276" s="28"/>
      <c r="W276" s="45"/>
    </row>
    <row r="277" spans="1:23" ht="16" thickBot="1">
      <c r="A277" s="177"/>
      <c r="B277" s="8"/>
      <c r="C277" s="9"/>
      <c r="D277" s="9"/>
      <c r="E277" s="9"/>
      <c r="F277" s="10"/>
      <c r="H277" s="35" t="s">
        <v>32</v>
      </c>
      <c r="I277" s="31"/>
      <c r="J277" s="32">
        <f t="shared" si="14"/>
        <v>0</v>
      </c>
      <c r="L277" s="46" t="s">
        <v>32</v>
      </c>
      <c r="M277" s="28"/>
      <c r="N277" s="114" t="s">
        <v>20</v>
      </c>
      <c r="O277" s="148"/>
      <c r="Q277" s="114" t="s">
        <v>21</v>
      </c>
      <c r="R277" s="112"/>
      <c r="S277" s="28"/>
      <c r="W277" s="45"/>
    </row>
    <row r="278" spans="1:23" ht="16" thickBot="1">
      <c r="A278" s="178"/>
      <c r="B278" s="11"/>
      <c r="C278" s="12"/>
      <c r="D278" s="12"/>
      <c r="E278" s="12"/>
      <c r="F278" s="13"/>
      <c r="H278" s="36" t="s">
        <v>40</v>
      </c>
      <c r="I278" s="31"/>
      <c r="J278" s="32">
        <f t="shared" si="14"/>
        <v>0</v>
      </c>
      <c r="L278" s="47" t="s">
        <v>40</v>
      </c>
      <c r="M278" s="28"/>
      <c r="N278" s="115"/>
      <c r="O278" s="149"/>
      <c r="Q278" s="115"/>
      <c r="R278" s="113"/>
      <c r="S278" s="28"/>
      <c r="W278" s="45"/>
    </row>
    <row r="279" spans="1:23" ht="16" thickBot="1">
      <c r="A279" s="179" t="s">
        <v>6</v>
      </c>
      <c r="B279" s="5"/>
      <c r="C279" s="6"/>
      <c r="D279" s="6"/>
      <c r="E279" s="6"/>
      <c r="F279" s="7"/>
      <c r="H279" s="36" t="s">
        <v>24</v>
      </c>
      <c r="I279" s="31"/>
      <c r="J279" s="32">
        <f t="shared" si="14"/>
        <v>0</v>
      </c>
      <c r="L279" s="47" t="s">
        <v>24</v>
      </c>
      <c r="M279" s="28"/>
      <c r="N279" s="114" t="s">
        <v>22</v>
      </c>
      <c r="O279" s="116"/>
      <c r="Q279" s="114" t="s">
        <v>23</v>
      </c>
      <c r="R279" s="118"/>
      <c r="S279" s="28"/>
      <c r="W279" s="45"/>
    </row>
    <row r="280" spans="1:23" ht="16" thickBot="1">
      <c r="A280" s="180"/>
      <c r="B280" s="8"/>
      <c r="C280" s="9"/>
      <c r="D280" s="9"/>
      <c r="E280" s="9"/>
      <c r="F280" s="10"/>
      <c r="H280" s="36" t="s">
        <v>41</v>
      </c>
      <c r="I280" s="31"/>
      <c r="J280" s="32">
        <f t="shared" si="14"/>
        <v>0</v>
      </c>
      <c r="L280" s="47" t="s">
        <v>41</v>
      </c>
      <c r="M280" s="28"/>
      <c r="N280" s="115"/>
      <c r="O280" s="117"/>
      <c r="Q280" s="115"/>
      <c r="R280" s="119"/>
      <c r="S280" s="28"/>
      <c r="W280" s="45"/>
    </row>
    <row r="281" spans="1:23" ht="16" thickBot="1">
      <c r="A281" s="180"/>
      <c r="B281" s="8"/>
      <c r="C281" s="9"/>
      <c r="D281" s="9"/>
      <c r="E281" s="9"/>
      <c r="F281" s="10"/>
      <c r="H281" s="36" t="s">
        <v>42</v>
      </c>
      <c r="I281" s="31"/>
      <c r="J281" s="32">
        <f t="shared" si="14"/>
        <v>0</v>
      </c>
      <c r="L281" s="47" t="s">
        <v>42</v>
      </c>
      <c r="M281" s="28"/>
      <c r="N281" s="114" t="s">
        <v>25</v>
      </c>
      <c r="O281" s="123"/>
      <c r="Q281" s="125" t="s">
        <v>26</v>
      </c>
      <c r="R281" s="127"/>
      <c r="S281" s="28"/>
      <c r="W281" s="45"/>
    </row>
    <row r="282" spans="1:23" ht="16" thickBot="1">
      <c r="A282" s="180"/>
      <c r="B282" s="8"/>
      <c r="C282" s="9"/>
      <c r="D282" s="9"/>
      <c r="E282" s="9"/>
      <c r="F282" s="10"/>
      <c r="H282" s="36" t="s">
        <v>28</v>
      </c>
      <c r="I282" s="31"/>
      <c r="J282" s="32">
        <f t="shared" si="14"/>
        <v>0</v>
      </c>
      <c r="L282" s="47" t="s">
        <v>28</v>
      </c>
      <c r="M282" s="28"/>
      <c r="N282" s="115"/>
      <c r="O282" s="124"/>
      <c r="Q282" s="126"/>
      <c r="R282" s="128"/>
      <c r="S282" s="28"/>
      <c r="W282" s="45"/>
    </row>
    <row r="283" spans="1:23" ht="16" thickBot="1">
      <c r="A283" s="181"/>
      <c r="B283" s="11"/>
      <c r="C283" s="12"/>
      <c r="D283" s="12"/>
      <c r="E283" s="12"/>
      <c r="F283" s="13"/>
      <c r="H283" s="31"/>
      <c r="I283" s="31"/>
      <c r="J283" s="32"/>
      <c r="L283" s="38"/>
      <c r="M283" s="28"/>
      <c r="N283" s="114" t="s">
        <v>27</v>
      </c>
      <c r="O283" s="99"/>
      <c r="S283" s="28"/>
      <c r="W283" s="45"/>
    </row>
    <row r="284" spans="1:23" ht="16" thickBot="1">
      <c r="A284" s="120" t="s">
        <v>6</v>
      </c>
      <c r="B284" s="5"/>
      <c r="C284" s="6"/>
      <c r="D284" s="6"/>
      <c r="E284" s="6"/>
      <c r="F284" s="7"/>
      <c r="H284" s="33"/>
      <c r="I284" s="31"/>
      <c r="J284" s="35"/>
      <c r="L284" s="38"/>
      <c r="M284" s="28"/>
      <c r="N284" s="115"/>
      <c r="O284" s="100"/>
      <c r="S284" s="28"/>
      <c r="W284" s="45"/>
    </row>
    <row r="285" spans="1:23" ht="16" thickBot="1">
      <c r="A285" s="121"/>
      <c r="B285" s="8"/>
      <c r="C285" s="9"/>
      <c r="D285" s="9"/>
      <c r="E285" s="9"/>
      <c r="F285" s="10"/>
      <c r="H285" s="33"/>
      <c r="I285" s="31"/>
      <c r="J285" s="35"/>
      <c r="L285" s="38"/>
      <c r="M285" s="28"/>
      <c r="S285" s="28"/>
      <c r="W285" s="45"/>
    </row>
    <row r="286" spans="1:23" ht="16" thickBot="1">
      <c r="A286" s="121"/>
      <c r="B286" s="8"/>
      <c r="C286" s="9"/>
      <c r="D286" s="9"/>
      <c r="E286" s="9"/>
      <c r="F286" s="10"/>
      <c r="H286" s="33"/>
      <c r="I286" s="31"/>
      <c r="J286" s="35"/>
      <c r="L286" s="38"/>
      <c r="M286" s="28"/>
      <c r="N286" s="28"/>
      <c r="O286" s="28"/>
      <c r="P286" s="28"/>
      <c r="Q286" s="28"/>
      <c r="R286" s="28"/>
      <c r="S286" s="28"/>
      <c r="W286" s="45"/>
    </row>
    <row r="287" spans="1:23" ht="16" thickBot="1">
      <c r="A287" s="121"/>
      <c r="B287" s="8"/>
      <c r="C287" s="9"/>
      <c r="D287" s="9"/>
      <c r="E287" s="9"/>
      <c r="F287" s="10"/>
      <c r="H287" s="33"/>
      <c r="I287" s="31"/>
      <c r="J287" s="35"/>
      <c r="L287" s="38"/>
      <c r="M287" s="28"/>
      <c r="N287" s="28"/>
      <c r="O287" s="28"/>
      <c r="P287" s="28"/>
      <c r="Q287" s="28"/>
      <c r="R287" s="28"/>
      <c r="S287" s="28"/>
      <c r="W287" s="45"/>
    </row>
    <row r="288" spans="1:23" ht="16" thickBot="1">
      <c r="A288" s="122"/>
      <c r="B288" s="11"/>
      <c r="C288" s="12"/>
      <c r="D288" s="12"/>
      <c r="E288" s="12"/>
      <c r="F288" s="13"/>
      <c r="H288" s="24"/>
      <c r="I288" s="29"/>
      <c r="J288" s="29"/>
      <c r="K288" s="29"/>
      <c r="L288" s="54"/>
      <c r="M288" s="28"/>
      <c r="N288" s="28"/>
      <c r="O288" s="28"/>
      <c r="P288" s="28"/>
      <c r="Q288" s="28"/>
      <c r="R288" s="28"/>
      <c r="S288" s="28"/>
      <c r="W288" s="45"/>
    </row>
    <row r="289" spans="1:23">
      <c r="A289" s="182" t="s">
        <v>6</v>
      </c>
      <c r="B289" s="5"/>
      <c r="C289" s="6"/>
      <c r="D289" s="6"/>
      <c r="E289" s="6"/>
      <c r="F289" s="7"/>
      <c r="H289" s="24"/>
      <c r="I289" s="29"/>
      <c r="J289" s="29"/>
      <c r="K289" s="29"/>
      <c r="L289" s="54"/>
      <c r="M289" s="28"/>
      <c r="N289" s="28"/>
      <c r="O289" s="28"/>
      <c r="P289" s="28"/>
      <c r="Q289" s="28"/>
      <c r="R289" s="28"/>
      <c r="S289" s="28"/>
      <c r="W289" s="45"/>
    </row>
    <row r="290" spans="1:23">
      <c r="A290" s="183"/>
      <c r="B290" s="8"/>
      <c r="C290" s="9"/>
      <c r="D290" s="9"/>
      <c r="E290" s="9"/>
      <c r="F290" s="10"/>
      <c r="H290" s="24"/>
      <c r="I290" s="29"/>
      <c r="J290" s="29"/>
      <c r="K290" s="29"/>
      <c r="L290" s="54"/>
      <c r="M290" s="28"/>
      <c r="N290" s="28"/>
      <c r="O290" s="28"/>
      <c r="P290" s="28"/>
      <c r="Q290" s="28"/>
      <c r="R290" s="28"/>
      <c r="S290" s="28"/>
      <c r="T290" s="26"/>
      <c r="W290" s="45"/>
    </row>
    <row r="291" spans="1:23">
      <c r="A291" s="183"/>
      <c r="B291" s="8"/>
      <c r="C291" s="9"/>
      <c r="D291" s="9"/>
      <c r="E291" s="9"/>
      <c r="F291" s="10"/>
      <c r="H291" s="24"/>
      <c r="I291" s="29"/>
      <c r="J291" s="29"/>
      <c r="K291" s="29"/>
      <c r="L291" s="24"/>
      <c r="M291" s="29"/>
      <c r="N291" s="29"/>
      <c r="O291" s="29"/>
      <c r="P291" s="54"/>
      <c r="Q291" s="29"/>
      <c r="S291" s="26"/>
      <c r="T291" s="26"/>
      <c r="W291" s="45"/>
    </row>
    <row r="292" spans="1:23">
      <c r="A292" s="183"/>
      <c r="B292" s="8"/>
      <c r="C292" s="9"/>
      <c r="D292" s="9"/>
      <c r="E292" s="9"/>
      <c r="F292" s="10"/>
      <c r="H292" s="24"/>
      <c r="I292" s="29"/>
      <c r="J292" s="29"/>
      <c r="K292" s="29"/>
      <c r="L292" s="24"/>
      <c r="M292" s="29"/>
      <c r="N292" s="29"/>
      <c r="O292" s="29"/>
      <c r="P292" s="54"/>
      <c r="Q292" s="29"/>
      <c r="W292" s="45"/>
    </row>
    <row r="293" spans="1:23" ht="16" thickBot="1">
      <c r="A293" s="184"/>
      <c r="B293" s="17"/>
      <c r="C293" s="18"/>
      <c r="D293" s="18"/>
      <c r="E293" s="18"/>
      <c r="F293" s="20"/>
      <c r="H293" s="24"/>
      <c r="I293" s="29"/>
      <c r="J293" s="29"/>
      <c r="K293" s="29"/>
      <c r="L293" s="24"/>
      <c r="M293" s="29"/>
      <c r="N293" s="29"/>
      <c r="O293" s="29"/>
      <c r="P293" s="54"/>
      <c r="Q293" s="29"/>
      <c r="W293" s="45"/>
    </row>
    <row r="294" spans="1:23">
      <c r="A294" s="25"/>
      <c r="B294" s="25"/>
      <c r="C294" s="25"/>
      <c r="D294" s="25"/>
      <c r="E294" s="25"/>
      <c r="F294" s="25"/>
      <c r="G294" s="25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5"/>
      <c r="S294" s="25"/>
      <c r="T294" s="25"/>
      <c r="U294" s="25"/>
      <c r="V294" s="25"/>
      <c r="W294" s="45"/>
    </row>
    <row r="295" spans="1:23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</row>
  </sheetData>
  <mergeCells count="205">
    <mergeCell ref="R281:R282"/>
    <mergeCell ref="N283:N284"/>
    <mergeCell ref="O283:O284"/>
    <mergeCell ref="A284:A288"/>
    <mergeCell ref="A289:A293"/>
    <mergeCell ref="Q277:Q278"/>
    <mergeCell ref="R277:R278"/>
    <mergeCell ref="A279:A283"/>
    <mergeCell ref="N279:N280"/>
    <mergeCell ref="O279:O280"/>
    <mergeCell ref="Q279:Q280"/>
    <mergeCell ref="R279:R280"/>
    <mergeCell ref="N281:N282"/>
    <mergeCell ref="O281:O282"/>
    <mergeCell ref="Q281:Q282"/>
    <mergeCell ref="A269:A273"/>
    <mergeCell ref="N270:R271"/>
    <mergeCell ref="A274:A278"/>
    <mergeCell ref="N275:N276"/>
    <mergeCell ref="O275:O276"/>
    <mergeCell ref="Q275:Q276"/>
    <mergeCell ref="R275:R276"/>
    <mergeCell ref="N277:N278"/>
    <mergeCell ref="O277:O278"/>
    <mergeCell ref="A249:A253"/>
    <mergeCell ref="A254:A258"/>
    <mergeCell ref="A259:A263"/>
    <mergeCell ref="A264:A268"/>
    <mergeCell ref="H267:H268"/>
    <mergeCell ref="I267:I268"/>
    <mergeCell ref="A240:D240"/>
    <mergeCell ref="E240:I240"/>
    <mergeCell ref="J240:N240"/>
    <mergeCell ref="J267:J268"/>
    <mergeCell ref="I243:M243"/>
    <mergeCell ref="N243:N244"/>
    <mergeCell ref="O243:O244"/>
    <mergeCell ref="A244:A248"/>
    <mergeCell ref="Q248:S248"/>
    <mergeCell ref="R222:R223"/>
    <mergeCell ref="N224:N225"/>
    <mergeCell ref="O224:O225"/>
    <mergeCell ref="A225:A229"/>
    <mergeCell ref="A230:A234"/>
    <mergeCell ref="A237:T238"/>
    <mergeCell ref="A220:A224"/>
    <mergeCell ref="N220:N221"/>
    <mergeCell ref="O220:O221"/>
    <mergeCell ref="Q220:Q221"/>
    <mergeCell ref="R220:R221"/>
    <mergeCell ref="N222:N223"/>
    <mergeCell ref="O222:O223"/>
    <mergeCell ref="Q222:Q223"/>
    <mergeCell ref="O240:T240"/>
    <mergeCell ref="A210:A214"/>
    <mergeCell ref="N211:R212"/>
    <mergeCell ref="A215:A219"/>
    <mergeCell ref="N216:N217"/>
    <mergeCell ref="O216:O217"/>
    <mergeCell ref="Q216:Q217"/>
    <mergeCell ref="R216:R217"/>
    <mergeCell ref="N218:N219"/>
    <mergeCell ref="O218:O219"/>
    <mergeCell ref="Q218:Q219"/>
    <mergeCell ref="R218:R219"/>
    <mergeCell ref="A190:A194"/>
    <mergeCell ref="A195:A199"/>
    <mergeCell ref="A200:A204"/>
    <mergeCell ref="A205:A209"/>
    <mergeCell ref="H208:H209"/>
    <mergeCell ref="I208:I209"/>
    <mergeCell ref="A181:D181"/>
    <mergeCell ref="E181:I181"/>
    <mergeCell ref="J181:N181"/>
    <mergeCell ref="J208:J209"/>
    <mergeCell ref="I184:M184"/>
    <mergeCell ref="N184:N185"/>
    <mergeCell ref="O184:O185"/>
    <mergeCell ref="A185:A189"/>
    <mergeCell ref="Q189:S189"/>
    <mergeCell ref="R163:R164"/>
    <mergeCell ref="N165:N166"/>
    <mergeCell ref="O165:O166"/>
    <mergeCell ref="A166:A170"/>
    <mergeCell ref="A171:A175"/>
    <mergeCell ref="A178:T179"/>
    <mergeCell ref="A161:A165"/>
    <mergeCell ref="N161:N162"/>
    <mergeCell ref="O161:O162"/>
    <mergeCell ref="Q161:Q162"/>
    <mergeCell ref="R161:R162"/>
    <mergeCell ref="N163:N164"/>
    <mergeCell ref="O163:O164"/>
    <mergeCell ref="Q163:Q164"/>
    <mergeCell ref="O181:T181"/>
    <mergeCell ref="A151:A155"/>
    <mergeCell ref="N152:R153"/>
    <mergeCell ref="A156:A160"/>
    <mergeCell ref="N157:N158"/>
    <mergeCell ref="O157:O158"/>
    <mergeCell ref="Q157:Q158"/>
    <mergeCell ref="R157:R158"/>
    <mergeCell ref="N159:N160"/>
    <mergeCell ref="O159:O160"/>
    <mergeCell ref="Q159:Q160"/>
    <mergeCell ref="R159:R160"/>
    <mergeCell ref="A131:A135"/>
    <mergeCell ref="A136:A140"/>
    <mergeCell ref="A141:A145"/>
    <mergeCell ref="A146:A150"/>
    <mergeCell ref="H149:H150"/>
    <mergeCell ref="I149:I150"/>
    <mergeCell ref="A122:D122"/>
    <mergeCell ref="E122:I122"/>
    <mergeCell ref="J122:N122"/>
    <mergeCell ref="J149:J150"/>
    <mergeCell ref="I125:M125"/>
    <mergeCell ref="N125:N126"/>
    <mergeCell ref="O125:O126"/>
    <mergeCell ref="A126:A130"/>
    <mergeCell ref="Q130:S130"/>
    <mergeCell ref="R104:R105"/>
    <mergeCell ref="N106:N107"/>
    <mergeCell ref="O106:O107"/>
    <mergeCell ref="A107:A111"/>
    <mergeCell ref="A112:A116"/>
    <mergeCell ref="A119:T120"/>
    <mergeCell ref="A102:A106"/>
    <mergeCell ref="N102:N103"/>
    <mergeCell ref="O102:O103"/>
    <mergeCell ref="Q102:Q103"/>
    <mergeCell ref="R102:R103"/>
    <mergeCell ref="N104:N105"/>
    <mergeCell ref="O104:O105"/>
    <mergeCell ref="Q104:Q105"/>
    <mergeCell ref="O122:T122"/>
    <mergeCell ref="A92:A96"/>
    <mergeCell ref="N93:R94"/>
    <mergeCell ref="A97:A101"/>
    <mergeCell ref="N98:N99"/>
    <mergeCell ref="O98:O99"/>
    <mergeCell ref="Q98:Q99"/>
    <mergeCell ref="R98:R99"/>
    <mergeCell ref="N100:N101"/>
    <mergeCell ref="O100:O101"/>
    <mergeCell ref="Q100:Q101"/>
    <mergeCell ref="R100:R101"/>
    <mergeCell ref="A72:A76"/>
    <mergeCell ref="A77:A81"/>
    <mergeCell ref="A82:A86"/>
    <mergeCell ref="A87:A91"/>
    <mergeCell ref="H90:H91"/>
    <mergeCell ref="I90:I91"/>
    <mergeCell ref="A63:D63"/>
    <mergeCell ref="E63:I63"/>
    <mergeCell ref="J63:N63"/>
    <mergeCell ref="J90:J91"/>
    <mergeCell ref="I66:M66"/>
    <mergeCell ref="N66:N67"/>
    <mergeCell ref="O66:O67"/>
    <mergeCell ref="A67:A71"/>
    <mergeCell ref="Q71:S71"/>
    <mergeCell ref="R45:R46"/>
    <mergeCell ref="N47:N48"/>
    <mergeCell ref="O47:O48"/>
    <mergeCell ref="A48:A52"/>
    <mergeCell ref="A53:A57"/>
    <mergeCell ref="A60:T61"/>
    <mergeCell ref="A43:A47"/>
    <mergeCell ref="N43:N44"/>
    <mergeCell ref="O43:O44"/>
    <mergeCell ref="Q43:Q44"/>
    <mergeCell ref="R43:R44"/>
    <mergeCell ref="N45:N46"/>
    <mergeCell ref="O45:O46"/>
    <mergeCell ref="Q45:Q46"/>
    <mergeCell ref="O63:T63"/>
    <mergeCell ref="A33:A37"/>
    <mergeCell ref="N34:R35"/>
    <mergeCell ref="A38:A42"/>
    <mergeCell ref="N39:N40"/>
    <mergeCell ref="O39:O40"/>
    <mergeCell ref="Q39:Q40"/>
    <mergeCell ref="R39:R40"/>
    <mergeCell ref="N41:N42"/>
    <mergeCell ref="O41:O42"/>
    <mergeCell ref="Q41:Q42"/>
    <mergeCell ref="R41:R42"/>
    <mergeCell ref="A13:A17"/>
    <mergeCell ref="A18:A22"/>
    <mergeCell ref="A23:A27"/>
    <mergeCell ref="A28:A32"/>
    <mergeCell ref="H31:H32"/>
    <mergeCell ref="I31:I32"/>
    <mergeCell ref="A1:T2"/>
    <mergeCell ref="A4:D4"/>
    <mergeCell ref="E4:I4"/>
    <mergeCell ref="J4:N4"/>
    <mergeCell ref="O4:T4"/>
    <mergeCell ref="I7:M7"/>
    <mergeCell ref="N7:N8"/>
    <mergeCell ref="O7:O8"/>
    <mergeCell ref="A8:A12"/>
    <mergeCell ref="Q12:S12"/>
    <mergeCell ref="J31:J32"/>
  </mergeCells>
  <dataValidations count="1">
    <dataValidation type="list" showInputMessage="1" showErrorMessage="1" sqref="M128:M146 M10:M28 I10:L30 M69:M87 I128:L148 M187:M205 I187:L207 M246:M264 I69:L89 I246:L266" xr:uid="{41F5C720-7595-4320-97D0-7AC030FA86EF}">
      <formula1>$Q$14:$Q$19</formula1>
    </dataValidation>
  </dataValidations>
  <hyperlinks>
    <hyperlink ref="L34" r:id="rId1" location="'ISSARTEL A.'!A1" xr:uid="{A69B45B9-158E-43C7-9972-0B5DFF4F1798}"/>
    <hyperlink ref="L35" r:id="rId2" location="'AURELLE A.'!A1" xr:uid="{643FC366-8FF8-439B-AB87-9F65A44B281A}"/>
    <hyperlink ref="L36" r:id="rId3" location="'MALFRAIT A.'!A1" xr:uid="{9B3F07EE-8D33-41A4-8E24-0E9D832707AC}"/>
    <hyperlink ref="L37" r:id="rId4" location="'BOUCHET A.'!A1" xr:uid="{B4D448D6-7952-483D-97AC-C42EFC1333CF}"/>
    <hyperlink ref="L38" r:id="rId5" location="'FAURE A.'!A1" xr:uid="{0B531D56-767A-4096-B21A-026EB7B60D29}"/>
    <hyperlink ref="L39" r:id="rId6" location="'LEMOS J.'!A1" xr:uid="{227C299F-AA22-48B2-A8F6-E900B269D1E7}"/>
    <hyperlink ref="L40" r:id="rId7" location="'LAURENT E.'!A1" xr:uid="{9F7ACB32-8A70-44E3-9104-B380CF43BF7F}"/>
    <hyperlink ref="L41" r:id="rId8" location="'SCHNEIDER L.'!A1" xr:uid="{49BC1620-43F0-4ECF-9922-48AE24CC01E4}"/>
    <hyperlink ref="L42" r:id="rId9" location="'VEY M.'!A1" xr:uid="{D84B42C2-D079-4C15-8B9C-900B7AF8A418}"/>
    <hyperlink ref="L43" r:id="rId10" location="'PLANTIN N.'!A1" xr:uid="{A1CB988B-2002-4A09-9933-46CF838CD27B}"/>
    <hyperlink ref="L44" r:id="rId11" location="'HABA P.'!A1" xr:uid="{7596E790-8D3C-42F2-908B-3507C372BC1C}"/>
    <hyperlink ref="L45" r:id="rId12" location="'RUAT S.'!A1" xr:uid="{8AEE2282-47A0-448F-9415-5F5C823A65D9}"/>
    <hyperlink ref="L46" r:id="rId13" location="'BOUTONNAT T.'!A1" xr:uid="{3DD7F32D-ECF9-4C44-AC4E-C20B87E1EB71}"/>
    <hyperlink ref="L93" r:id="rId14" location="'ISSARTEL A.'!A1" xr:uid="{AFF7CF25-79A3-4389-B5B1-0DC3E1D4D716}"/>
    <hyperlink ref="L94" r:id="rId15" location="'AURELLE A.'!A1" xr:uid="{3CA5DF28-14BB-468D-B5A5-540A17561A9C}"/>
    <hyperlink ref="L95" r:id="rId16" location="'MALFRAIT A.'!A1" xr:uid="{84A36D7A-C0D9-4551-88AE-8E90BCD9616B}"/>
    <hyperlink ref="L96" r:id="rId17" location="'BOUCHET A.'!A1" xr:uid="{4FB54514-18FD-4F3F-81B3-8757640B17C6}"/>
    <hyperlink ref="L97" r:id="rId18" location="'FAURE A.'!A1" xr:uid="{38BB0B46-70DD-48E2-A0B5-E061182A6A02}"/>
    <hyperlink ref="L98" r:id="rId19" location="'LEMOS J.'!A1" xr:uid="{AF43D8E0-E385-4B00-8D7A-AEBD4D2C6978}"/>
    <hyperlink ref="L99" r:id="rId20" location="'LAURENT E.'!A1" xr:uid="{15DC084C-91C2-4D99-8FE3-F6A74C51748A}"/>
    <hyperlink ref="L100" r:id="rId21" location="'SCHNEIDER L.'!A1" xr:uid="{D40A7145-0034-4914-B00C-22BCF275D54E}"/>
    <hyperlink ref="L101" r:id="rId22" location="'VEY M.'!A1" xr:uid="{1B7AE6A0-FA26-4C3B-8629-24A14C7B19CA}"/>
    <hyperlink ref="L102" r:id="rId23" location="'PLANTIN N.'!A1" xr:uid="{963C069A-03EC-487A-84BF-7C5B023FBAF1}"/>
    <hyperlink ref="L103" r:id="rId24" location="'HABA P.'!A1" xr:uid="{F39D2303-8272-4164-A78D-4B574E3423C6}"/>
    <hyperlink ref="L104" r:id="rId25" location="'RUAT S.'!A1" xr:uid="{39A3C0B5-330E-4802-B627-6A27D8C49185}"/>
    <hyperlink ref="L105" r:id="rId26" location="'BOUTONNAT T.'!A1" xr:uid="{D573B522-1ABF-40AA-856A-4626AB716011}"/>
    <hyperlink ref="L270" r:id="rId27" location="'ISSARTEL A.'!A1" xr:uid="{3B451278-755D-4764-811F-A82978AA5EEB}"/>
    <hyperlink ref="L271" r:id="rId28" location="'AURELLE A.'!A1" xr:uid="{4874E4E5-3A61-47CB-B84A-87D90DAD0BBC}"/>
    <hyperlink ref="L272" r:id="rId29" location="'MALFRAIT A.'!A1" xr:uid="{62511410-FD87-4975-96EF-4167A83C3B36}"/>
    <hyperlink ref="L273" r:id="rId30" location="'BOUCHET A.'!A1" xr:uid="{820EE8FC-6F48-4D7F-9BA9-BBD7FFC5AFC8}"/>
    <hyperlink ref="L274" r:id="rId31" location="'FAURE A.'!A1" xr:uid="{68F7F05C-FE72-4ED0-8D97-8E7BD1E470B6}"/>
    <hyperlink ref="L275" r:id="rId32" location="'LEMOS J.'!A1" xr:uid="{42E492CA-BFC3-49F2-9DF4-16BE5FB3B0F0}"/>
    <hyperlink ref="L276" r:id="rId33" location="'LAURENT E.'!A1" xr:uid="{1C9ACC70-FB6F-45AC-AFC1-3D74C7A181F0}"/>
    <hyperlink ref="L277" r:id="rId34" location="'SCHNEIDER L.'!A1" xr:uid="{61C01F12-0078-4E2F-B5BC-F4EB7BCAEEE5}"/>
    <hyperlink ref="L278" r:id="rId35" location="'VEY M.'!A1" xr:uid="{515A8E03-E10C-4F4D-8296-9588CE92701D}"/>
    <hyperlink ref="L279" r:id="rId36" location="'PLANTIN N.'!A1" xr:uid="{43AD9C47-224C-4EA7-89BD-B215E286B337}"/>
    <hyperlink ref="L280" r:id="rId37" location="'HABA P.'!A1" xr:uid="{99EE9D34-8E3B-409B-B444-E0CD9D0CCC78}"/>
    <hyperlink ref="L281" r:id="rId38" location="'RUAT S.'!A1" xr:uid="{864DA4C3-6D6C-4C05-858B-F341542E54A0}"/>
    <hyperlink ref="L282" r:id="rId39" location="'BOUTONNAT T.'!A1" xr:uid="{EE0F8FC3-95DC-46C0-831D-3EC8C058F8EC}"/>
    <hyperlink ref="L211" r:id="rId40" location="'ISSARTEL A.'!A1" xr:uid="{424E35C4-4717-4757-9509-A512A1FD3513}"/>
    <hyperlink ref="L212" r:id="rId41" location="'AURELLE A.'!A1" xr:uid="{1FBADA3E-ED79-4700-8886-21B5F0DF896D}"/>
    <hyperlink ref="L213" r:id="rId42" location="'MALFRAIT A.'!A1" xr:uid="{A4B96F81-AA5F-45BF-87C4-8DB32EB689CC}"/>
    <hyperlink ref="L214" r:id="rId43" location="'BOUCHET A.'!A1" xr:uid="{F3EE3DF3-BB2B-4AC7-A5F2-2447A4750588}"/>
    <hyperlink ref="L215" r:id="rId44" location="'FAURE A.'!A1" xr:uid="{715FD90D-0252-4898-B994-5229DF5B8C2A}"/>
    <hyperlink ref="L216" r:id="rId45" location="'LEMOS J.'!A1" xr:uid="{7B313774-2AC5-40C9-9A21-53E2B3293B39}"/>
    <hyperlink ref="L217" r:id="rId46" location="'LAURENT E.'!A1" xr:uid="{BD285BCF-9B6F-44E7-B701-7F9819E2CB64}"/>
    <hyperlink ref="L218" r:id="rId47" location="'SCHNEIDER L.'!A1" xr:uid="{3991B0D0-5B6B-4139-A804-310FE686382C}"/>
    <hyperlink ref="L219" r:id="rId48" location="'VEY M.'!A1" xr:uid="{67219968-0BA6-496F-85CA-068E73F807A0}"/>
    <hyperlink ref="L220" r:id="rId49" location="'PLANTIN N.'!A1" xr:uid="{D68B9C1B-F875-45EC-9E5A-4E426CE8CED4}"/>
    <hyperlink ref="L221" r:id="rId50" location="'HABA P.'!A1" xr:uid="{0754A171-CCF9-47D4-BF82-954C1E8EFE32}"/>
    <hyperlink ref="L222" r:id="rId51" location="'RUAT S.'!A1" xr:uid="{6C4D36D0-0DD3-4B30-9487-C80E47E577BF}"/>
    <hyperlink ref="L223" r:id="rId52" location="'BOUTONNAT T.'!A1" xr:uid="{5849D8E1-817F-4A40-98A9-E307A27049EB}"/>
    <hyperlink ref="L152" r:id="rId53" location="'ISSARTEL A.'!A1" xr:uid="{0D124C21-423A-48C7-B94E-3CDA81870713}"/>
    <hyperlink ref="L153" r:id="rId54" location="'AURELLE A.'!A1" xr:uid="{39E45383-E44D-4CC9-9384-08ED7E08EE42}"/>
    <hyperlink ref="L154" r:id="rId55" location="'MALFRAIT A.'!A1" xr:uid="{7B1F77A6-6B56-4633-B038-9831874A5124}"/>
    <hyperlink ref="L155" r:id="rId56" location="'BOUCHET A.'!A1" xr:uid="{A7DB2211-8870-4A48-88FE-94AACC8CF0D0}"/>
    <hyperlink ref="L156" r:id="rId57" location="'FAURE A.'!A1" xr:uid="{653E5D75-D97F-458E-A6E0-2FEA53A91936}"/>
    <hyperlink ref="L157" r:id="rId58" location="'LEMOS J.'!A1" xr:uid="{D91EAFC3-461B-42E6-9992-0B4C0D493777}"/>
    <hyperlink ref="L158" r:id="rId59" location="'LAURENT E.'!A1" xr:uid="{4F8735BA-B563-4298-8F32-5883E243116C}"/>
    <hyperlink ref="L159" r:id="rId60" location="'SCHNEIDER L.'!A1" xr:uid="{CE19A2F2-B0C2-46A5-AA16-F63BEF7FE9C0}"/>
    <hyperlink ref="L160" r:id="rId61" location="'VEY M.'!A1" xr:uid="{6A769770-FA02-409E-BBE5-659B74EEF3C2}"/>
    <hyperlink ref="L161" r:id="rId62" location="'PLANTIN N.'!A1" xr:uid="{FD6D58DA-357A-431F-BE77-1F4D6461C644}"/>
    <hyperlink ref="L162" r:id="rId63" location="'HABA P.'!A1" xr:uid="{33BDF58C-74FF-48B7-8130-4AB9BD780D58}"/>
    <hyperlink ref="L163" r:id="rId64" location="'RUAT S.'!A1" xr:uid="{CD98BEB5-64E3-4712-911E-9D054878A795}"/>
    <hyperlink ref="L164" r:id="rId65" location="'BOUTONNAT T.'!A1" xr:uid="{48CB054A-566D-4E40-9D72-9AB7EC2889F2}"/>
  </hyperlinks>
  <pageMargins left="0.7" right="0.7" top="0.75" bottom="0.75" header="0.3" footer="0.3"/>
  <pageSetup paperSize="9" orientation="portrait"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59</vt:i4>
      </vt:variant>
    </vt:vector>
  </HeadingPairs>
  <TitlesOfParts>
    <vt:vector size="7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PLANNING TYPE A NE PAS MODIFIER</vt:lpstr>
      <vt:lpstr>AOUT!LSal</vt:lpstr>
      <vt:lpstr>AVRIL!LSal</vt:lpstr>
      <vt:lpstr>DECEMBRE!LSal</vt:lpstr>
      <vt:lpstr>FEVRIER!LSal</vt:lpstr>
      <vt:lpstr>JANVIER!LSal</vt:lpstr>
      <vt:lpstr>JUILLET!LSal</vt:lpstr>
      <vt:lpstr>JUIN!LSal</vt:lpstr>
      <vt:lpstr>MAI!LSal</vt:lpstr>
      <vt:lpstr>MARS!LSal</vt:lpstr>
      <vt:lpstr>NOVEMBRE!LSal</vt:lpstr>
      <vt:lpstr>OCTOBRE!LSal</vt:lpstr>
      <vt:lpstr>'PLANNING TYPE A NE PAS MODIFIER'!LSal</vt:lpstr>
      <vt:lpstr>SEPTEMBRE!LSal</vt:lpstr>
      <vt:lpstr>AOUT!Lsalbis</vt:lpstr>
      <vt:lpstr>AVRIL!Lsalbis</vt:lpstr>
      <vt:lpstr>DECEMBRE!Lsalbis</vt:lpstr>
      <vt:lpstr>FEVRIER!Lsalbis</vt:lpstr>
      <vt:lpstr>JANVIER!Lsalbis</vt:lpstr>
      <vt:lpstr>JUILLET!Lsalbis</vt:lpstr>
      <vt:lpstr>JUIN!Lsalbis</vt:lpstr>
      <vt:lpstr>MAI!Lsalbis</vt:lpstr>
      <vt:lpstr>MARS!Lsalbis</vt:lpstr>
      <vt:lpstr>NOVEMBRE!Lsalbis</vt:lpstr>
      <vt:lpstr>OCTOBRE!Lsalbis</vt:lpstr>
      <vt:lpstr>'PLANNING TYPE A NE PAS MODIFIER'!Lsalbis</vt:lpstr>
      <vt:lpstr>SEPTEMBRE!Lsalbis</vt:lpstr>
      <vt:lpstr>AOUT!Plage</vt:lpstr>
      <vt:lpstr>AVRIL!Plage</vt:lpstr>
      <vt:lpstr>DECEMBRE!Plage</vt:lpstr>
      <vt:lpstr>FEVRIER!Plage</vt:lpstr>
      <vt:lpstr>JANVIER!Plage</vt:lpstr>
      <vt:lpstr>JUILLET!Plage</vt:lpstr>
      <vt:lpstr>JUIN!Plage</vt:lpstr>
      <vt:lpstr>MAI!Plage</vt:lpstr>
      <vt:lpstr>MARS!Plage</vt:lpstr>
      <vt:lpstr>NOVEMBRE!Plage</vt:lpstr>
      <vt:lpstr>OCTOBRE!Plage</vt:lpstr>
      <vt:lpstr>'PLANNING TYPE A NE PAS MODIFIER'!Plage</vt:lpstr>
      <vt:lpstr>SEPTEMBRE!Plage</vt:lpstr>
      <vt:lpstr>AOUT!PLAGEBIS</vt:lpstr>
      <vt:lpstr>AVRIL!PLAGEBIS</vt:lpstr>
      <vt:lpstr>DECEMBRE!PLAGEBIS</vt:lpstr>
      <vt:lpstr>FEVRIER!PLAGEBIS</vt:lpstr>
      <vt:lpstr>JANVIER!PLAGEBIS</vt:lpstr>
      <vt:lpstr>JUILLET!PLAGEBIS</vt:lpstr>
      <vt:lpstr>JUIN!PLAGEBIS</vt:lpstr>
      <vt:lpstr>MAI!PLAGEBIS</vt:lpstr>
      <vt:lpstr>MARS!PLAGEBIS</vt:lpstr>
      <vt:lpstr>NOVEMBRE!PLAGEBIS</vt:lpstr>
      <vt:lpstr>OCTOBRE!PLAGEBIS</vt:lpstr>
      <vt:lpstr>'PLANNING TYPE A NE PAS MODIFIER'!PLAGEBIS</vt:lpstr>
      <vt:lpstr>SEPTEMBRE!PLAGEBIS</vt:lpstr>
      <vt:lpstr>DECEMBRE!plageter</vt:lpstr>
      <vt:lpstr>JANVIER!plageter</vt:lpstr>
      <vt:lpstr>JUILLET!plageter</vt:lpstr>
      <vt:lpstr>JUIN!plageter</vt:lpstr>
      <vt:lpstr>MAI!plageter</vt:lpstr>
      <vt:lpstr>'PLANNING TYPE A NE PAS MODIFIER'!plageter</vt:lpstr>
      <vt:lpstr>SEPTEMBRE!plageter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Richard ALLIROL</cp:lastModifiedBy>
  <dcterms:created xsi:type="dcterms:W3CDTF">2019-08-30T07:01:52Z</dcterms:created>
  <dcterms:modified xsi:type="dcterms:W3CDTF">2020-01-06T06:47:36Z</dcterms:modified>
</cp:coreProperties>
</file>