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ugénie\Desktop\"/>
    </mc:Choice>
  </mc:AlternateContent>
  <bookViews>
    <workbookView xWindow="0" yWindow="0" windowWidth="20490" windowHeight="82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19" i="1"/>
  <c r="H20" i="1"/>
  <c r="H21" i="1"/>
  <c r="H18" i="1"/>
  <c r="H22" i="1" s="1"/>
  <c r="K1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5" i="1"/>
  <c r="H5" i="1" l="1"/>
  <c r="H12" i="1" s="1"/>
  <c r="H4" i="1"/>
  <c r="H11" i="1" s="1"/>
  <c r="J11" i="1" s="1"/>
  <c r="H6" i="1"/>
  <c r="H13" i="1" s="1"/>
  <c r="H7" i="1"/>
  <c r="H10" i="1" s="1"/>
  <c r="H14" i="1" s="1"/>
  <c r="J13" i="1" s="1"/>
  <c r="J12" i="1" l="1"/>
  <c r="J14" i="1"/>
  <c r="J10" i="1"/>
</calcChain>
</file>

<file path=xl/sharedStrings.xml><?xml version="1.0" encoding="utf-8"?>
<sst xmlns="http://schemas.openxmlformats.org/spreadsheetml/2006/main" count="51" uniqueCount="19">
  <si>
    <t>Dates</t>
  </si>
  <si>
    <t>Kms départ</t>
  </si>
  <si>
    <t>Kms arrivée</t>
  </si>
  <si>
    <t>Nom</t>
  </si>
  <si>
    <t>Total</t>
  </si>
  <si>
    <t>S1</t>
  </si>
  <si>
    <t>Année</t>
  </si>
  <si>
    <t>S2</t>
  </si>
  <si>
    <t>S3</t>
  </si>
  <si>
    <t>Kms</t>
  </si>
  <si>
    <t>S0</t>
  </si>
  <si>
    <t>A chaque fois qu'un nouveau site nous demande notre</t>
  </si>
  <si>
    <t>véhicule il sera créé et reconnu pour le calcul</t>
  </si>
  <si>
    <t>Je devrai avoir 100%</t>
  </si>
  <si>
    <t xml:space="preserve">Coûts entretien 2019 </t>
  </si>
  <si>
    <t>789€00</t>
  </si>
  <si>
    <t>Répartition coûts entretiens (freinage, vidange, CT, pneus…)</t>
  </si>
  <si>
    <t>Je devrai avoir 789€00</t>
  </si>
  <si>
    <t>A chaque fin d'année avec ce tableau je pourrai faire la répartition des coûts d'entretien pour 
chacun des sites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</si>
</sst>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O16" sqref="O16"/>
    </sheetView>
  </sheetViews>
  <sheetFormatPr baseColWidth="10" defaultRowHeight="15" x14ac:dyDescent="0.25"/>
  <cols>
    <col min="1" max="1" width="11.85546875" style="3" customWidth="1"/>
    <col min="2" max="2" width="5.28515625" style="1" bestFit="1" customWidth="1"/>
    <col min="3" max="3" width="11" style="1" bestFit="1" customWidth="1"/>
    <col min="4" max="4" width="11.42578125" style="1"/>
    <col min="5" max="5" width="5.42578125" style="1" bestFit="1" customWidth="1"/>
    <col min="6" max="6" width="11.42578125" style="1"/>
    <col min="7" max="7" width="19.85546875" style="1" customWidth="1"/>
    <col min="8" max="8" width="9" style="1" bestFit="1" customWidth="1"/>
    <col min="9" max="9" width="4.7109375" style="1" bestFit="1" customWidth="1"/>
    <col min="10" max="10" width="12" style="1" bestFit="1" customWidth="1"/>
    <col min="11" max="11" width="6.28515625" style="1" customWidth="1"/>
    <col min="12" max="12" width="18.85546875" style="1" bestFit="1" customWidth="1"/>
    <col min="13" max="16384" width="11.42578125" style="1"/>
  </cols>
  <sheetData>
    <row r="1" spans="1:14" x14ac:dyDescent="0.25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x14ac:dyDescent="0.25">
      <c r="A3" s="3" t="s">
        <v>6</v>
      </c>
      <c r="B3" s="1">
        <v>2019</v>
      </c>
      <c r="C3" s="1" t="s">
        <v>10</v>
      </c>
      <c r="D3" s="5">
        <v>50000</v>
      </c>
      <c r="E3" s="1" t="s">
        <v>9</v>
      </c>
    </row>
    <row r="4" spans="1:14" x14ac:dyDescent="0.25">
      <c r="A4" s="7" t="s">
        <v>0</v>
      </c>
      <c r="B4" s="8" t="s">
        <v>3</v>
      </c>
      <c r="C4" s="8" t="s">
        <v>1</v>
      </c>
      <c r="D4" s="8" t="s">
        <v>2</v>
      </c>
      <c r="E4" s="8" t="s">
        <v>4</v>
      </c>
      <c r="G4" s="11" t="s">
        <v>5</v>
      </c>
      <c r="H4" s="1">
        <f>E5+E7+E9+E15</f>
        <v>2156</v>
      </c>
      <c r="I4" s="1" t="s">
        <v>9</v>
      </c>
      <c r="K4" s="13" t="s">
        <v>11</v>
      </c>
    </row>
    <row r="5" spans="1:14" x14ac:dyDescent="0.25">
      <c r="A5" s="4">
        <v>43559</v>
      </c>
      <c r="B5" s="2" t="s">
        <v>5</v>
      </c>
      <c r="C5" s="2">
        <v>51200</v>
      </c>
      <c r="D5" s="2">
        <v>51750</v>
      </c>
      <c r="E5" s="2">
        <f>D5-C5</f>
        <v>550</v>
      </c>
      <c r="G5" s="11" t="s">
        <v>7</v>
      </c>
      <c r="H5" s="1">
        <f>E6+E14+E10</f>
        <v>4039</v>
      </c>
      <c r="I5" s="1" t="s">
        <v>9</v>
      </c>
      <c r="K5" s="13" t="s">
        <v>12</v>
      </c>
    </row>
    <row r="6" spans="1:14" x14ac:dyDescent="0.25">
      <c r="A6" s="4">
        <v>43560</v>
      </c>
      <c r="B6" s="2" t="s">
        <v>7</v>
      </c>
      <c r="C6" s="2">
        <v>51750</v>
      </c>
      <c r="D6" s="2">
        <v>52000</v>
      </c>
      <c r="E6" s="2">
        <f t="shared" ref="E6:E21" si="0">D6-C6</f>
        <v>250</v>
      </c>
      <c r="G6" s="11" t="s">
        <v>8</v>
      </c>
      <c r="H6" s="1">
        <f>E8+E11+E12+E13</f>
        <v>1561</v>
      </c>
      <c r="I6" s="1" t="s">
        <v>9</v>
      </c>
    </row>
    <row r="7" spans="1:14" x14ac:dyDescent="0.25">
      <c r="A7" s="4">
        <v>43561</v>
      </c>
      <c r="B7" s="2" t="s">
        <v>5</v>
      </c>
      <c r="C7" s="2">
        <v>52000</v>
      </c>
      <c r="D7" s="2">
        <v>52050</v>
      </c>
      <c r="E7" s="2">
        <f t="shared" si="0"/>
        <v>50</v>
      </c>
      <c r="G7" s="11" t="s">
        <v>4</v>
      </c>
      <c r="H7" s="1">
        <f>SUM(H4:H6)</f>
        <v>7756</v>
      </c>
      <c r="I7" s="1" t="s">
        <v>9</v>
      </c>
    </row>
    <row r="8" spans="1:14" x14ac:dyDescent="0.25">
      <c r="A8" s="4">
        <v>43562</v>
      </c>
      <c r="B8" s="2" t="s">
        <v>8</v>
      </c>
      <c r="C8" s="2">
        <v>52050</v>
      </c>
      <c r="D8" s="2">
        <v>52500</v>
      </c>
      <c r="E8" s="2">
        <f t="shared" si="0"/>
        <v>450</v>
      </c>
      <c r="G8" s="11" t="s">
        <v>10</v>
      </c>
      <c r="H8" s="1">
        <f>(D15-D3)-H7</f>
        <v>1200</v>
      </c>
      <c r="I8" s="1" t="s">
        <v>9</v>
      </c>
    </row>
    <row r="9" spans="1:14" x14ac:dyDescent="0.25">
      <c r="A9" s="4">
        <v>43563</v>
      </c>
      <c r="B9" s="2" t="s">
        <v>5</v>
      </c>
      <c r="C9" s="2">
        <v>52500</v>
      </c>
      <c r="D9" s="2">
        <v>53864</v>
      </c>
      <c r="E9" s="2">
        <f t="shared" si="0"/>
        <v>1364</v>
      </c>
    </row>
    <row r="10" spans="1:14" x14ac:dyDescent="0.25">
      <c r="A10" s="4">
        <v>43564</v>
      </c>
      <c r="B10" s="2" t="s">
        <v>7</v>
      </c>
      <c r="C10" s="2">
        <v>53864</v>
      </c>
      <c r="D10" s="2">
        <v>54012</v>
      </c>
      <c r="E10" s="2">
        <f t="shared" si="0"/>
        <v>148</v>
      </c>
      <c r="G10" s="10" t="s">
        <v>10</v>
      </c>
      <c r="H10" s="9">
        <f>H8</f>
        <v>1200</v>
      </c>
      <c r="I10" s="1" t="s">
        <v>9</v>
      </c>
      <c r="J10" s="1">
        <f>(H10*100)/H14</f>
        <v>13.398838767306833</v>
      </c>
      <c r="K10" s="1">
        <v>13.4</v>
      </c>
    </row>
    <row r="11" spans="1:14" x14ac:dyDescent="0.25">
      <c r="A11" s="4">
        <v>43565</v>
      </c>
      <c r="B11" s="2" t="s">
        <v>8</v>
      </c>
      <c r="C11" s="2">
        <v>54012</v>
      </c>
      <c r="D11" s="2">
        <v>54785</v>
      </c>
      <c r="E11" s="2">
        <f t="shared" si="0"/>
        <v>773</v>
      </c>
      <c r="G11" s="10" t="s">
        <v>5</v>
      </c>
      <c r="H11" s="9">
        <f>H4</f>
        <v>2156</v>
      </c>
      <c r="I11" s="1" t="s">
        <v>9</v>
      </c>
      <c r="J11" s="1">
        <f>(H11*100)/H14</f>
        <v>24.073246985261278</v>
      </c>
      <c r="K11" s="1">
        <v>24.1</v>
      </c>
    </row>
    <row r="12" spans="1:14" x14ac:dyDescent="0.25">
      <c r="A12" s="4">
        <v>43566</v>
      </c>
      <c r="B12" s="2" t="s">
        <v>8</v>
      </c>
      <c r="C12" s="2">
        <v>54785</v>
      </c>
      <c r="D12" s="2">
        <v>54797</v>
      </c>
      <c r="E12" s="2">
        <f t="shared" si="0"/>
        <v>12</v>
      </c>
      <c r="G12" s="10" t="s">
        <v>7</v>
      </c>
      <c r="H12" s="9">
        <f>H5</f>
        <v>4039</v>
      </c>
      <c r="I12" s="1" t="s">
        <v>9</v>
      </c>
      <c r="J12" s="1">
        <f>(H12*100)/H14</f>
        <v>45.098258150960248</v>
      </c>
      <c r="K12" s="1">
        <v>45.1</v>
      </c>
    </row>
    <row r="13" spans="1:14" x14ac:dyDescent="0.25">
      <c r="A13" s="4">
        <v>43567</v>
      </c>
      <c r="B13" s="2" t="s">
        <v>8</v>
      </c>
      <c r="C13" s="2">
        <v>54797</v>
      </c>
      <c r="D13" s="2">
        <v>55123</v>
      </c>
      <c r="E13" s="2">
        <f t="shared" si="0"/>
        <v>326</v>
      </c>
      <c r="G13" s="10" t="s">
        <v>8</v>
      </c>
      <c r="H13" s="9">
        <f>H6</f>
        <v>1561</v>
      </c>
      <c r="I13" s="1" t="s">
        <v>9</v>
      </c>
      <c r="J13" s="1">
        <f>(H13*100)/H14</f>
        <v>17.429656096471639</v>
      </c>
      <c r="K13" s="1">
        <v>17.43</v>
      </c>
    </row>
    <row r="14" spans="1:14" x14ac:dyDescent="0.25">
      <c r="A14" s="4">
        <v>43568</v>
      </c>
      <c r="B14" s="2" t="s">
        <v>7</v>
      </c>
      <c r="C14" s="2">
        <v>55123</v>
      </c>
      <c r="D14" s="2">
        <v>58764</v>
      </c>
      <c r="E14" s="2">
        <f t="shared" si="0"/>
        <v>3641</v>
      </c>
      <c r="G14" s="5" t="s">
        <v>4</v>
      </c>
      <c r="H14" s="1">
        <f>SUM(H10:H13)</f>
        <v>8956</v>
      </c>
      <c r="I14" s="1" t="s">
        <v>9</v>
      </c>
      <c r="J14" s="1">
        <f>(H14*100)/H14</f>
        <v>100</v>
      </c>
      <c r="K14" s="1">
        <f>SUM(K10:K13)</f>
        <v>100.03</v>
      </c>
      <c r="L14" s="13" t="s">
        <v>13</v>
      </c>
    </row>
    <row r="15" spans="1:14" x14ac:dyDescent="0.25">
      <c r="A15" s="4">
        <v>43569</v>
      </c>
      <c r="B15" s="2" t="s">
        <v>5</v>
      </c>
      <c r="C15" s="2">
        <v>58764</v>
      </c>
      <c r="D15" s="2">
        <v>58956</v>
      </c>
      <c r="E15" s="2">
        <f t="shared" si="0"/>
        <v>192</v>
      </c>
    </row>
    <row r="16" spans="1:14" x14ac:dyDescent="0.25">
      <c r="A16" s="4"/>
      <c r="B16" s="2"/>
      <c r="C16" s="2"/>
      <c r="D16" s="2"/>
      <c r="E16" s="2">
        <f t="shared" si="0"/>
        <v>0</v>
      </c>
      <c r="G16" s="6" t="s">
        <v>14</v>
      </c>
      <c r="H16" s="1" t="s">
        <v>15</v>
      </c>
    </row>
    <row r="17" spans="1:14" x14ac:dyDescent="0.25">
      <c r="A17" s="4"/>
      <c r="B17" s="2"/>
      <c r="C17" s="2"/>
      <c r="D17" s="2"/>
      <c r="E17" s="2">
        <f t="shared" si="0"/>
        <v>0</v>
      </c>
    </row>
    <row r="18" spans="1:14" x14ac:dyDescent="0.25">
      <c r="A18" s="4"/>
      <c r="B18" s="2"/>
      <c r="C18" s="2"/>
      <c r="D18" s="2"/>
      <c r="E18" s="2">
        <f t="shared" si="0"/>
        <v>0</v>
      </c>
      <c r="G18" s="1" t="s">
        <v>10</v>
      </c>
      <c r="H18" s="11">
        <f>(789*K10)/100</f>
        <v>105.726</v>
      </c>
    </row>
    <row r="19" spans="1:14" x14ac:dyDescent="0.25">
      <c r="A19" s="4"/>
      <c r="B19" s="2"/>
      <c r="C19" s="2"/>
      <c r="D19" s="2"/>
      <c r="E19" s="2">
        <f t="shared" si="0"/>
        <v>0</v>
      </c>
      <c r="G19" s="1" t="s">
        <v>5</v>
      </c>
      <c r="H19" s="11">
        <f t="shared" ref="H19:H21" si="1">(789*K11)/100</f>
        <v>190.149</v>
      </c>
    </row>
    <row r="20" spans="1:14" x14ac:dyDescent="0.25">
      <c r="A20" s="4"/>
      <c r="B20" s="2"/>
      <c r="C20" s="2"/>
      <c r="D20" s="2"/>
      <c r="E20" s="2">
        <f t="shared" si="0"/>
        <v>0</v>
      </c>
      <c r="G20" s="1" t="s">
        <v>7</v>
      </c>
      <c r="H20" s="11">
        <f t="shared" si="1"/>
        <v>355.839</v>
      </c>
    </row>
    <row r="21" spans="1:14" x14ac:dyDescent="0.25">
      <c r="A21" s="4"/>
      <c r="B21" s="2"/>
      <c r="C21" s="2"/>
      <c r="D21" s="2"/>
      <c r="E21" s="2">
        <f t="shared" si="0"/>
        <v>0</v>
      </c>
      <c r="G21" s="1" t="s">
        <v>8</v>
      </c>
      <c r="H21" s="11">
        <f t="shared" si="1"/>
        <v>137.52270000000001</v>
      </c>
    </row>
    <row r="22" spans="1:14" x14ac:dyDescent="0.25">
      <c r="A22" s="12"/>
      <c r="B22" s="9"/>
      <c r="C22" s="9"/>
      <c r="D22" s="9"/>
      <c r="E22" s="9"/>
      <c r="H22" s="5">
        <f>SUM(H18:H21)</f>
        <v>789.23669999999993</v>
      </c>
      <c r="J22" s="13" t="s">
        <v>17</v>
      </c>
    </row>
    <row r="23" spans="1:14" x14ac:dyDescent="0.25">
      <c r="A23" s="12"/>
      <c r="B23" s="9"/>
      <c r="C23" s="9"/>
      <c r="D23" s="9"/>
      <c r="E23" s="9"/>
    </row>
    <row r="24" spans="1:14" ht="43.5" customHeight="1" x14ac:dyDescent="0.25">
      <c r="A24" s="12"/>
      <c r="B24" s="9"/>
      <c r="C24" s="9"/>
      <c r="D24" s="9"/>
      <c r="E24" s="9"/>
      <c r="G24" s="14" t="s">
        <v>18</v>
      </c>
      <c r="H24" s="14"/>
      <c r="I24" s="14"/>
      <c r="J24" s="14"/>
      <c r="K24" s="14"/>
      <c r="L24" s="14"/>
      <c r="M24" s="14"/>
      <c r="N24" s="14"/>
    </row>
  </sheetData>
  <mergeCells count="2">
    <mergeCell ref="G24:N24"/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Eugénie</dc:creator>
  <cp:lastModifiedBy>Eugénie</cp:lastModifiedBy>
  <dcterms:created xsi:type="dcterms:W3CDTF">2019-07-27T10:24:42Z</dcterms:created>
  <dcterms:modified xsi:type="dcterms:W3CDTF">2019-07-27T11:07:04Z</dcterms:modified>
</cp:coreProperties>
</file>