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9440" windowHeight="150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T28" i="1" l="1"/>
  <c r="T29" i="1"/>
  <c r="T30" i="1"/>
  <c r="T31" i="1"/>
  <c r="T32" i="1"/>
  <c r="T33" i="1"/>
  <c r="T34" i="1"/>
  <c r="C12" i="1"/>
</calcChain>
</file>

<file path=xl/sharedStrings.xml><?xml version="1.0" encoding="utf-8"?>
<sst xmlns="http://schemas.openxmlformats.org/spreadsheetml/2006/main" count="58" uniqueCount="45">
  <si>
    <t>PAL 80X120</t>
  </si>
  <si>
    <t>METRAGE</t>
  </si>
  <si>
    <t>DEPT</t>
  </si>
  <si>
    <t>DATE</t>
  </si>
  <si>
    <t>TRANSP#</t>
  </si>
  <si>
    <t>DESTINATAIRE</t>
  </si>
  <si>
    <t>LOCALITE</t>
  </si>
  <si>
    <t xml:space="preserve">MPL </t>
  </si>
  <si>
    <t>CUVES 120*100</t>
  </si>
  <si>
    <t>BOTTES 2 à 4 m</t>
  </si>
  <si>
    <t>Cadre 2 ML</t>
  </si>
  <si>
    <t>Cadre 3 ML</t>
  </si>
  <si>
    <t>Cadre 4 ML</t>
  </si>
  <si>
    <t>Cadre 5 ML</t>
  </si>
  <si>
    <t>COLIS</t>
  </si>
  <si>
    <t xml:space="preserve">PALETTES </t>
  </si>
  <si>
    <t>POIDS (kg)</t>
  </si>
  <si>
    <t>NUM BL</t>
  </si>
  <si>
    <t>N°PRE</t>
  </si>
  <si>
    <t xml:space="preserve">REFERENCE CDE CLIENT </t>
  </si>
  <si>
    <t>INFO</t>
  </si>
  <si>
    <t>COUT TRANSPORT FP</t>
  </si>
  <si>
    <t>CA</t>
  </si>
  <si>
    <t>RATIO</t>
  </si>
  <si>
    <t xml:space="preserve">bricodepot </t>
  </si>
  <si>
    <t>BEUCOUZE</t>
  </si>
  <si>
    <t>OUBLIE DU 24/07</t>
  </si>
  <si>
    <t>TGS</t>
  </si>
  <si>
    <t>LEROY MERLIN</t>
  </si>
  <si>
    <t>CHASSENEUIL DU POITOU</t>
  </si>
  <si>
    <t>81984/81985/81986</t>
  </si>
  <si>
    <t>JAUX</t>
  </si>
  <si>
    <t>81994/81995/81996/81997</t>
  </si>
  <si>
    <t>GRANDE SYNTHE</t>
  </si>
  <si>
    <t>81987/81988/81989</t>
  </si>
  <si>
    <t>LA SENTINELLE</t>
  </si>
  <si>
    <t>81945</t>
  </si>
  <si>
    <t>HAGUENAU</t>
  </si>
  <si>
    <t>81957/81958/81959</t>
  </si>
  <si>
    <t>LIMEIL BREVANNES</t>
  </si>
  <si>
    <t>81950</t>
  </si>
  <si>
    <t>MERIGNAC</t>
  </si>
  <si>
    <t>81951/81952/81953</t>
  </si>
  <si>
    <t>en fonction de ce qui est rentré en dpt et mpl cela me met automatiquement le cout transport</t>
  </si>
  <si>
    <t>ici je devrais avoir 133 qui se met en sachant que les tableaux sont sur deux feuilles differentes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</si>
</sst>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1" fillId="5" borderId="0" xfId="1" applyFill="1"/>
    <xf numFmtId="0" fontId="0" fillId="0" borderId="0" xfId="0"/>
    <xf numFmtId="0" fontId="1" fillId="0" borderId="0" xfId="1"/>
    <xf numFmtId="22" fontId="1" fillId="0" borderId="0" xfId="1" applyNumberFormat="1"/>
    <xf numFmtId="0" fontId="1" fillId="6" borderId="0" xfId="1" applyFill="1"/>
    <xf numFmtId="0" fontId="0" fillId="6" borderId="1" xfId="0" applyFill="1" applyBorder="1" applyAlignment="1">
      <alignment horizontal="center" vertical="center"/>
    </xf>
    <xf numFmtId="0" fontId="0" fillId="6" borderId="1" xfId="0" applyNumberFormat="1" applyFill="1" applyBorder="1" applyAlignment="1">
      <alignment horizontal="center" vertical="center"/>
    </xf>
    <xf numFmtId="0" fontId="1" fillId="7" borderId="0" xfId="1" applyFill="1"/>
    <xf numFmtId="0" fontId="0" fillId="7" borderId="0" xfId="0" applyFill="1"/>
    <xf numFmtId="0" fontId="0" fillId="8" borderId="1" xfId="0" applyFill="1" applyBorder="1" applyAlignment="1">
      <alignment horizontal="center" vertical="center"/>
    </xf>
    <xf numFmtId="0" fontId="0" fillId="8" borderId="1" xfId="0" applyNumberFormat="1" applyFill="1" applyBorder="1" applyAlignment="1">
      <alignment horizontal="center" vertical="center"/>
    </xf>
    <xf numFmtId="0" fontId="0" fillId="6" borderId="0" xfId="0" applyFill="1"/>
    <xf numFmtId="0" fontId="0" fillId="5" borderId="1" xfId="0" applyNumberForma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228600</xdr:colOff>
      <xdr:row>12</xdr:row>
      <xdr:rowOff>161925</xdr:rowOff>
    </xdr:from>
    <xdr:to>
      <xdr:col>4</xdr:col>
      <xdr:colOff>695325</xdr:colOff>
      <xdr:row>19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74311B26-5D52-4E59-8772-131860DD411C}"/>
            </a:ext>
          </a:extLst>
        </xdr:cNvPr>
        <xdr:cNvSpPr txBox="1"/>
      </xdr:nvSpPr>
      <xdr:spPr>
        <a:xfrm>
          <a:off x="990600" y="2447925"/>
          <a:ext cx="2752725" cy="1200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Dans le fichier ci joint ,j'aurais besoin d'extraire le prix en fonction du département et du métrage dans un autre tableau </a:t>
          </a:r>
          <a:br>
            <a:rPr lang="fr-BE"/>
          </a:br>
          <a:r>
            <a:rPr lang="fr-BE"/>
            <a:t/>
          </a:r>
          <a:br>
            <a:rPr lang="fr-BE"/>
          </a:br>
          <a:r>
            <a:rPr lang="fr-BE"/>
            <a:t>exemple dept 5 ,1.2m =219 euros</a:t>
          </a:r>
          <a:endParaRPr lang="fr-BE" sz="1100"/>
        </a:p>
      </xdr:txBody>
    </xdr:sp>
    <xdr:clientData/>
  </xdr:twoCellAnchor>
  <xdr:twoCellAnchor>
    <xdr:from>
      <xdr:col>4</xdr:col>
      <xdr:colOff>523876</xdr:colOff>
      <xdr:row>34</xdr:row>
      <xdr:rowOff>152400</xdr:rowOff>
    </xdr:from>
    <xdr:to>
      <xdr:col>5</xdr:col>
      <xdr:colOff>219075</xdr:colOff>
      <xdr:row>41</xdr:row>
      <xdr:rowOff>0</xdr:rowOff>
    </xdr:to>
    <xdr:cxnSp macro="">
      <xdr:nvCxnSpPr>
        <xdr:cNvPr id="4" name="Connecteur droit avec flèche 3"/>
        <xdr:cNvCxnSpPr/>
      </xdr:nvCxnSpPr>
      <xdr:spPr>
        <a:xfrm>
          <a:off x="3962401" y="6629400"/>
          <a:ext cx="457199" cy="1181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238125</xdr:colOff>
      <xdr:row>34</xdr:row>
      <xdr:rowOff>123825</xdr:rowOff>
    </xdr:from>
    <xdr:to>
      <xdr:col>18</xdr:col>
      <xdr:colOff>619125</xdr:colOff>
      <xdr:row>40</xdr:row>
      <xdr:rowOff>95250</xdr:rowOff>
    </xdr:to>
    <xdr:cxnSp macro="">
      <xdr:nvCxnSpPr>
        <xdr:cNvPr id="6" name="Connecteur droit avec flèche 5"/>
        <xdr:cNvCxnSpPr/>
      </xdr:nvCxnSpPr>
      <xdr:spPr>
        <a:xfrm flipV="1">
          <a:off x="8248650" y="6600825"/>
          <a:ext cx="6477000" cy="11144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485775</xdr:colOff>
      <xdr:row>34</xdr:row>
      <xdr:rowOff>85725</xdr:rowOff>
    </xdr:from>
    <xdr:to>
      <xdr:col>5</xdr:col>
      <xdr:colOff>495300</xdr:colOff>
      <xdr:row>40</xdr:row>
      <xdr:rowOff>28575</xdr:rowOff>
    </xdr:to>
    <xdr:cxnSp macro="">
      <xdr:nvCxnSpPr>
        <xdr:cNvPr id="9" name="Connecteur droit avec flèche 8"/>
        <xdr:cNvCxnSpPr/>
      </xdr:nvCxnSpPr>
      <xdr:spPr>
        <a:xfrm>
          <a:off x="4686300" y="6562725"/>
          <a:ext cx="9525" cy="1085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695325</xdr:colOff>
      <xdr:row>3</xdr:row>
      <xdr:rowOff>133350</xdr:rowOff>
    </xdr:from>
    <xdr:to>
      <xdr:col>19</xdr:col>
      <xdr:colOff>247650</xdr:colOff>
      <xdr:row>27</xdr:row>
      <xdr:rowOff>76200</xdr:rowOff>
    </xdr:to>
    <xdr:cxnSp macro="">
      <xdr:nvCxnSpPr>
        <xdr:cNvPr id="12" name="Connecteur droit avec flèche 11"/>
        <xdr:cNvCxnSpPr/>
      </xdr:nvCxnSpPr>
      <xdr:spPr>
        <a:xfrm>
          <a:off x="2219325" y="704850"/>
          <a:ext cx="12896850" cy="451485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2"/>
  <sheetViews>
    <sheetView tabSelected="1" topLeftCell="A4" workbookViewId="0">
      <selection activeCell="I15" sqref="I15"/>
    </sheetView>
  </sheetViews>
  <sheetFormatPr baseColWidth="10" defaultRowHeight="15" x14ac:dyDescent="0.25"/>
  <cols>
    <col min="4" max="4" width="17.28515625" customWidth="1"/>
    <col min="20" max="20" width="20.85546875" customWidth="1"/>
  </cols>
  <sheetData>
    <row r="1" spans="1:16" x14ac:dyDescent="0.25">
      <c r="A1" s="17" t="s">
        <v>0</v>
      </c>
      <c r="B1" s="17">
        <v>1</v>
      </c>
      <c r="C1" s="18">
        <v>2</v>
      </c>
      <c r="D1" s="17">
        <v>3</v>
      </c>
      <c r="E1" s="17">
        <v>4</v>
      </c>
      <c r="F1" s="17">
        <v>5</v>
      </c>
      <c r="G1" s="17">
        <v>6</v>
      </c>
      <c r="H1" s="17">
        <v>7</v>
      </c>
      <c r="I1" s="17">
        <v>8</v>
      </c>
      <c r="J1" s="17">
        <v>9</v>
      </c>
      <c r="K1" s="17">
        <v>10</v>
      </c>
      <c r="L1" s="17">
        <v>11</v>
      </c>
      <c r="M1" s="17">
        <v>12</v>
      </c>
      <c r="N1" s="17">
        <v>13</v>
      </c>
      <c r="O1" s="17">
        <v>14</v>
      </c>
      <c r="P1" s="17">
        <v>15</v>
      </c>
    </row>
    <row r="2" spans="1:16" x14ac:dyDescent="0.25">
      <c r="A2" s="13" t="s">
        <v>1</v>
      </c>
      <c r="B2" s="13">
        <v>0.4</v>
      </c>
      <c r="C2" s="14">
        <v>0.8</v>
      </c>
      <c r="D2" s="13">
        <v>1.2</v>
      </c>
      <c r="E2" s="13">
        <v>1.6</v>
      </c>
      <c r="F2" s="13">
        <v>2</v>
      </c>
      <c r="G2" s="13">
        <v>2.4</v>
      </c>
      <c r="H2" s="13">
        <v>2.8</v>
      </c>
      <c r="I2" s="13">
        <v>3.2</v>
      </c>
      <c r="J2" s="13">
        <v>3.6</v>
      </c>
      <c r="K2" s="13">
        <v>4</v>
      </c>
      <c r="L2" s="13">
        <v>4.4000000000000004</v>
      </c>
      <c r="M2" s="13">
        <v>4.8</v>
      </c>
      <c r="N2" s="13">
        <v>5.2</v>
      </c>
      <c r="O2" s="13">
        <v>5.6</v>
      </c>
      <c r="P2" s="13">
        <v>6</v>
      </c>
    </row>
    <row r="3" spans="1:16" x14ac:dyDescent="0.25">
      <c r="A3" s="2" t="s">
        <v>2</v>
      </c>
      <c r="B3" s="3"/>
      <c r="C3" s="4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</row>
    <row r="4" spans="1:16" x14ac:dyDescent="0.25">
      <c r="A4" s="2">
        <v>1</v>
      </c>
      <c r="B4" s="1">
        <v>130</v>
      </c>
      <c r="C4" s="20">
        <v>133</v>
      </c>
      <c r="D4" s="1">
        <v>177</v>
      </c>
      <c r="E4" s="1">
        <v>217</v>
      </c>
      <c r="F4" s="1">
        <v>220</v>
      </c>
      <c r="G4" s="1">
        <v>241</v>
      </c>
      <c r="H4" s="1">
        <v>262</v>
      </c>
      <c r="I4" s="1">
        <v>273</v>
      </c>
      <c r="J4" s="1">
        <v>283</v>
      </c>
      <c r="K4" s="1">
        <v>283</v>
      </c>
      <c r="L4" s="1">
        <v>343</v>
      </c>
      <c r="M4" s="1">
        <v>353</v>
      </c>
      <c r="N4" s="1">
        <v>375</v>
      </c>
      <c r="O4" s="1">
        <v>385</v>
      </c>
      <c r="P4" s="1">
        <v>400</v>
      </c>
    </row>
    <row r="5" spans="1:16" x14ac:dyDescent="0.25">
      <c r="A5" s="2">
        <v>2</v>
      </c>
      <c r="B5" s="1">
        <v>90</v>
      </c>
      <c r="C5" s="5">
        <v>96</v>
      </c>
      <c r="D5" s="1">
        <v>103</v>
      </c>
      <c r="E5" s="1">
        <v>122</v>
      </c>
      <c r="F5" s="1">
        <v>147</v>
      </c>
      <c r="G5" s="1">
        <v>150</v>
      </c>
      <c r="H5" s="1">
        <v>164</v>
      </c>
      <c r="I5" s="1">
        <v>169</v>
      </c>
      <c r="J5" s="1">
        <v>175</v>
      </c>
      <c r="K5" s="1">
        <v>180</v>
      </c>
      <c r="L5" s="1">
        <v>221</v>
      </c>
      <c r="M5" s="1">
        <v>225</v>
      </c>
      <c r="N5" s="1">
        <v>238</v>
      </c>
      <c r="O5" s="1">
        <v>241</v>
      </c>
      <c r="P5" s="1">
        <v>245</v>
      </c>
    </row>
    <row r="6" spans="1:16" x14ac:dyDescent="0.25">
      <c r="A6" s="2">
        <v>3</v>
      </c>
      <c r="B6" s="1">
        <v>119</v>
      </c>
      <c r="C6" s="5">
        <v>122</v>
      </c>
      <c r="D6" s="1">
        <v>138</v>
      </c>
      <c r="E6" s="1">
        <v>160</v>
      </c>
      <c r="F6" s="1">
        <v>163</v>
      </c>
      <c r="G6" s="1">
        <v>183</v>
      </c>
      <c r="H6" s="1">
        <v>201</v>
      </c>
      <c r="I6" s="1">
        <v>217</v>
      </c>
      <c r="J6" s="1">
        <v>241</v>
      </c>
      <c r="K6" s="1">
        <v>241</v>
      </c>
      <c r="L6" s="1">
        <v>293</v>
      </c>
      <c r="M6" s="1">
        <v>307</v>
      </c>
      <c r="N6" s="1">
        <v>333</v>
      </c>
      <c r="O6" s="1">
        <v>342</v>
      </c>
      <c r="P6" s="1">
        <v>351</v>
      </c>
    </row>
    <row r="7" spans="1:16" x14ac:dyDescent="0.25">
      <c r="A7" s="2">
        <v>4</v>
      </c>
      <c r="B7" s="1">
        <v>178</v>
      </c>
      <c r="C7" s="5">
        <v>198</v>
      </c>
      <c r="D7" s="1">
        <v>219</v>
      </c>
      <c r="E7" s="1">
        <v>288</v>
      </c>
      <c r="F7" s="1">
        <v>345</v>
      </c>
      <c r="G7" s="1">
        <v>390</v>
      </c>
      <c r="H7" s="1">
        <v>442</v>
      </c>
      <c r="I7" s="1">
        <v>465</v>
      </c>
      <c r="J7" s="1">
        <v>481</v>
      </c>
      <c r="K7" s="1">
        <v>505</v>
      </c>
      <c r="L7" s="1">
        <v>572</v>
      </c>
      <c r="M7" s="1">
        <v>615</v>
      </c>
      <c r="N7" s="1">
        <v>671</v>
      </c>
      <c r="O7" s="1">
        <v>686</v>
      </c>
      <c r="P7" s="1">
        <v>703</v>
      </c>
    </row>
    <row r="8" spans="1:16" x14ac:dyDescent="0.25">
      <c r="A8" s="2">
        <v>5</v>
      </c>
      <c r="B8" s="1">
        <v>180</v>
      </c>
      <c r="C8" s="5">
        <v>198</v>
      </c>
      <c r="D8" s="1">
        <v>219</v>
      </c>
      <c r="E8" s="1">
        <v>288</v>
      </c>
      <c r="F8" s="1">
        <v>345</v>
      </c>
      <c r="G8" s="1">
        <v>390</v>
      </c>
      <c r="H8" s="1">
        <v>442</v>
      </c>
      <c r="I8" s="1">
        <v>460</v>
      </c>
      <c r="J8" s="1">
        <v>481</v>
      </c>
      <c r="K8" s="1">
        <v>505</v>
      </c>
      <c r="L8" s="1">
        <v>572</v>
      </c>
      <c r="M8" s="1">
        <v>615</v>
      </c>
      <c r="N8" s="1">
        <v>671</v>
      </c>
      <c r="O8" s="1">
        <v>686</v>
      </c>
      <c r="P8" s="1">
        <v>703</v>
      </c>
    </row>
    <row r="12" spans="1:16" x14ac:dyDescent="0.25">
      <c r="C12" s="6">
        <f>SUMPRODUCT(($A$4:$A$8=5)*($B$2:$P$2=1.2)*($B$4:$P$8))</f>
        <v>219</v>
      </c>
    </row>
    <row r="19" spans="1:22" x14ac:dyDescent="0.25">
      <c r="O19" t="s">
        <v>44</v>
      </c>
    </row>
    <row r="25" spans="1:22" x14ac:dyDescent="0.25">
      <c r="A25" s="10" t="s">
        <v>3</v>
      </c>
      <c r="B25" s="10" t="s">
        <v>4</v>
      </c>
      <c r="C25" s="10" t="s">
        <v>5</v>
      </c>
      <c r="D25" s="10" t="s">
        <v>6</v>
      </c>
      <c r="E25" s="15" t="s">
        <v>2</v>
      </c>
      <c r="F25" s="12" t="s">
        <v>7</v>
      </c>
      <c r="G25" s="10" t="s">
        <v>8</v>
      </c>
      <c r="H25" s="10" t="s">
        <v>9</v>
      </c>
      <c r="I25" s="10" t="s">
        <v>10</v>
      </c>
      <c r="J25" s="10" t="s">
        <v>11</v>
      </c>
      <c r="K25" s="10" t="s">
        <v>12</v>
      </c>
      <c r="L25" s="10" t="s">
        <v>13</v>
      </c>
      <c r="M25" s="10" t="s">
        <v>14</v>
      </c>
      <c r="N25" s="10" t="s">
        <v>15</v>
      </c>
      <c r="O25" s="10" t="s">
        <v>16</v>
      </c>
      <c r="P25" s="10" t="s">
        <v>17</v>
      </c>
      <c r="Q25" s="10" t="s">
        <v>18</v>
      </c>
      <c r="R25" s="10" t="s">
        <v>19</v>
      </c>
      <c r="S25" s="10" t="s">
        <v>20</v>
      </c>
      <c r="T25" s="8" t="s">
        <v>21</v>
      </c>
      <c r="U25" s="10" t="s">
        <v>22</v>
      </c>
      <c r="V25" s="10" t="s">
        <v>23</v>
      </c>
    </row>
    <row r="26" spans="1:22" x14ac:dyDescent="0.25">
      <c r="A26" s="11"/>
      <c r="B26" s="9"/>
      <c r="C26" s="10" t="s">
        <v>24</v>
      </c>
      <c r="D26" s="10" t="s">
        <v>25</v>
      </c>
      <c r="E26" s="16"/>
      <c r="F26" s="19"/>
      <c r="G26" s="9"/>
      <c r="H26" s="9"/>
      <c r="I26" s="9"/>
      <c r="J26" s="11"/>
      <c r="K26" s="10">
        <v>1</v>
      </c>
      <c r="L26" s="9"/>
      <c r="M26" s="9"/>
      <c r="N26" s="9"/>
      <c r="O26" s="9"/>
      <c r="P26" s="9"/>
      <c r="Q26" s="9"/>
      <c r="R26" s="9"/>
      <c r="S26" s="10" t="s">
        <v>26</v>
      </c>
      <c r="T26" s="7"/>
      <c r="U26" s="9"/>
      <c r="V26" s="9"/>
    </row>
    <row r="27" spans="1:22" x14ac:dyDescent="0.25">
      <c r="A27" s="11"/>
      <c r="B27" s="9"/>
      <c r="C27" s="9"/>
      <c r="D27" s="9"/>
      <c r="E27" s="16"/>
      <c r="F27" s="19"/>
      <c r="G27" s="9"/>
      <c r="H27" s="9"/>
      <c r="I27" s="9"/>
      <c r="J27" s="11"/>
      <c r="K27" s="9"/>
      <c r="L27" s="9"/>
      <c r="M27" s="9"/>
      <c r="N27" s="9"/>
      <c r="O27" s="9"/>
      <c r="P27" s="9"/>
      <c r="Q27" s="9"/>
      <c r="R27" s="9"/>
      <c r="S27" s="9"/>
      <c r="T27" s="8" t="e">
        <v>#VALUE!</v>
      </c>
      <c r="U27" s="9"/>
      <c r="V27" s="9"/>
    </row>
    <row r="28" spans="1:22" x14ac:dyDescent="0.25">
      <c r="A28" s="11">
        <v>43544</v>
      </c>
      <c r="B28" s="10" t="s">
        <v>27</v>
      </c>
      <c r="C28" s="10" t="s">
        <v>28</v>
      </c>
      <c r="D28" s="10" t="s">
        <v>29</v>
      </c>
      <c r="E28" s="15">
        <v>1</v>
      </c>
      <c r="F28" s="19">
        <v>2</v>
      </c>
      <c r="G28" s="9"/>
      <c r="H28" s="9"/>
      <c r="I28" s="10">
        <v>2</v>
      </c>
      <c r="J28" s="11"/>
      <c r="K28" s="9"/>
      <c r="L28" s="9"/>
      <c r="M28" s="9"/>
      <c r="N28" s="10">
        <v>3</v>
      </c>
      <c r="O28" s="10">
        <v>441</v>
      </c>
      <c r="P28" s="10">
        <v>229761</v>
      </c>
      <c r="Q28" s="10" t="s">
        <v>30</v>
      </c>
      <c r="R28" s="10">
        <v>53201655</v>
      </c>
      <c r="S28" s="9"/>
      <c r="T28" s="8" t="e">
        <f>SUMPRODUCT(($A$4:$A$8=E28:E34)*($B$2:$P$2=2:2)*($B$4:$P$8))</f>
        <v>#N/A</v>
      </c>
      <c r="U28" s="9"/>
      <c r="V28" s="9"/>
    </row>
    <row r="29" spans="1:22" x14ac:dyDescent="0.25">
      <c r="A29" s="11">
        <v>43544</v>
      </c>
      <c r="B29" s="10" t="s">
        <v>27</v>
      </c>
      <c r="C29" s="10" t="s">
        <v>28</v>
      </c>
      <c r="D29" s="10" t="s">
        <v>31</v>
      </c>
      <c r="E29" s="15">
        <v>2</v>
      </c>
      <c r="F29" s="19">
        <v>2.8</v>
      </c>
      <c r="G29" s="10">
        <v>1</v>
      </c>
      <c r="H29" s="9"/>
      <c r="I29" s="9"/>
      <c r="J29" s="11"/>
      <c r="K29" s="9"/>
      <c r="L29" s="9"/>
      <c r="M29" s="10">
        <v>2</v>
      </c>
      <c r="N29" s="10">
        <v>2</v>
      </c>
      <c r="O29" s="10">
        <v>151</v>
      </c>
      <c r="P29" s="10">
        <v>229759</v>
      </c>
      <c r="Q29" s="10" t="s">
        <v>32</v>
      </c>
      <c r="R29" s="10">
        <v>53213079</v>
      </c>
      <c r="S29" s="9"/>
      <c r="T29" s="8">
        <f t="shared" ref="T29:T34" si="0">SUMPRODUCT(($A$4:$A$8=5)*($B$2:$P$2=1.2)*($B$4:$P$8))</f>
        <v>219</v>
      </c>
      <c r="U29" s="9"/>
      <c r="V29" s="9"/>
    </row>
    <row r="30" spans="1:22" x14ac:dyDescent="0.25">
      <c r="A30" s="11">
        <v>43544</v>
      </c>
      <c r="B30" s="10" t="s">
        <v>27</v>
      </c>
      <c r="C30" s="10" t="s">
        <v>28</v>
      </c>
      <c r="D30" s="10" t="s">
        <v>33</v>
      </c>
      <c r="E30" s="15">
        <v>3</v>
      </c>
      <c r="F30" s="19">
        <v>4.4000000000000004</v>
      </c>
      <c r="G30" s="9"/>
      <c r="H30" s="10">
        <v>1</v>
      </c>
      <c r="I30" s="9"/>
      <c r="J30" s="11"/>
      <c r="K30" s="9"/>
      <c r="L30" s="9"/>
      <c r="M30" s="10">
        <v>2</v>
      </c>
      <c r="N30" s="10">
        <v>3</v>
      </c>
      <c r="O30" s="10">
        <v>158</v>
      </c>
      <c r="P30" s="10">
        <v>229757</v>
      </c>
      <c r="Q30" s="10" t="s">
        <v>34</v>
      </c>
      <c r="R30" s="10">
        <v>53200639</v>
      </c>
      <c r="S30" s="9"/>
      <c r="T30" s="8">
        <f t="shared" si="0"/>
        <v>219</v>
      </c>
      <c r="U30" s="9"/>
      <c r="V30" s="9"/>
    </row>
    <row r="31" spans="1:22" x14ac:dyDescent="0.25">
      <c r="A31" s="11">
        <v>43544</v>
      </c>
      <c r="B31" s="10" t="s">
        <v>27</v>
      </c>
      <c r="C31" s="10" t="s">
        <v>28</v>
      </c>
      <c r="D31" s="10" t="s">
        <v>35</v>
      </c>
      <c r="E31" s="15">
        <v>4</v>
      </c>
      <c r="F31" s="19">
        <v>0.8</v>
      </c>
      <c r="G31" s="9"/>
      <c r="H31" s="9"/>
      <c r="I31" s="9"/>
      <c r="J31" s="11"/>
      <c r="K31" s="9"/>
      <c r="L31" s="9"/>
      <c r="M31" s="9"/>
      <c r="N31" s="10">
        <v>2</v>
      </c>
      <c r="O31" s="10">
        <v>55</v>
      </c>
      <c r="P31" s="10">
        <v>229754</v>
      </c>
      <c r="Q31" s="10" t="s">
        <v>36</v>
      </c>
      <c r="R31" s="10">
        <v>53219871</v>
      </c>
      <c r="S31" s="9"/>
      <c r="T31" s="8">
        <f t="shared" si="0"/>
        <v>219</v>
      </c>
      <c r="U31" s="9"/>
      <c r="V31" s="9"/>
    </row>
    <row r="32" spans="1:22" x14ac:dyDescent="0.25">
      <c r="A32" s="11">
        <v>43544</v>
      </c>
      <c r="B32" s="10" t="s">
        <v>27</v>
      </c>
      <c r="C32" s="10" t="s">
        <v>28</v>
      </c>
      <c r="D32" s="10" t="s">
        <v>37</v>
      </c>
      <c r="E32" s="15">
        <v>5</v>
      </c>
      <c r="F32" s="19">
        <v>3.2</v>
      </c>
      <c r="G32" s="9"/>
      <c r="H32" s="9"/>
      <c r="I32" s="10">
        <v>2</v>
      </c>
      <c r="J32" s="11"/>
      <c r="K32" s="9"/>
      <c r="L32" s="9"/>
      <c r="M32" s="9"/>
      <c r="N32" s="10">
        <v>1</v>
      </c>
      <c r="O32" s="10">
        <v>397</v>
      </c>
      <c r="P32" s="10">
        <v>229753</v>
      </c>
      <c r="Q32" s="10" t="s">
        <v>38</v>
      </c>
      <c r="R32" s="10">
        <v>53233497</v>
      </c>
      <c r="S32" s="9"/>
      <c r="T32" s="8">
        <f t="shared" si="0"/>
        <v>219</v>
      </c>
      <c r="U32" s="9"/>
      <c r="V32" s="9"/>
    </row>
    <row r="33" spans="1:22" x14ac:dyDescent="0.25">
      <c r="A33" s="11">
        <v>43544</v>
      </c>
      <c r="B33" s="10" t="s">
        <v>27</v>
      </c>
      <c r="C33" s="10" t="s">
        <v>28</v>
      </c>
      <c r="D33" s="10" t="s">
        <v>39</v>
      </c>
      <c r="E33" s="15">
        <v>1</v>
      </c>
      <c r="F33" s="19">
        <v>3.6</v>
      </c>
      <c r="G33" s="9"/>
      <c r="H33" s="9"/>
      <c r="I33" s="9"/>
      <c r="J33" s="11"/>
      <c r="K33" s="9"/>
      <c r="L33" s="9"/>
      <c r="M33" s="9"/>
      <c r="N33" s="10">
        <v>2</v>
      </c>
      <c r="O33" s="10">
        <v>105</v>
      </c>
      <c r="P33" s="10">
        <v>229762</v>
      </c>
      <c r="Q33" s="10" t="s">
        <v>40</v>
      </c>
      <c r="R33" s="10">
        <v>53230605</v>
      </c>
      <c r="S33" s="9"/>
      <c r="T33" s="8">
        <f t="shared" si="0"/>
        <v>219</v>
      </c>
      <c r="U33" s="9"/>
      <c r="V33" s="9"/>
    </row>
    <row r="34" spans="1:22" x14ac:dyDescent="0.25">
      <c r="A34" s="11">
        <v>43544</v>
      </c>
      <c r="B34" s="10" t="s">
        <v>27</v>
      </c>
      <c r="C34" s="10" t="s">
        <v>28</v>
      </c>
      <c r="D34" s="10" t="s">
        <v>41</v>
      </c>
      <c r="E34" s="15">
        <v>2</v>
      </c>
      <c r="F34" s="19">
        <v>6</v>
      </c>
      <c r="G34" s="9"/>
      <c r="H34" s="9"/>
      <c r="I34" s="10">
        <v>2</v>
      </c>
      <c r="J34" s="11"/>
      <c r="K34" s="9"/>
      <c r="L34" s="9"/>
      <c r="M34" s="10">
        <v>1</v>
      </c>
      <c r="N34" s="10">
        <v>1</v>
      </c>
      <c r="O34" s="9"/>
      <c r="P34" s="10">
        <v>229764</v>
      </c>
      <c r="Q34" s="10" t="s">
        <v>42</v>
      </c>
      <c r="R34" s="10">
        <v>53231988</v>
      </c>
      <c r="S34" s="9"/>
      <c r="T34" s="8">
        <f t="shared" si="0"/>
        <v>219</v>
      </c>
      <c r="U34" s="9"/>
      <c r="V34" s="9"/>
    </row>
    <row r="42" spans="1:22" x14ac:dyDescent="0.25">
      <c r="D42" t="s">
        <v>43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DOUET</dc:creator>
  <cp:lastModifiedBy>Nicolas DOUET</cp:lastModifiedBy>
  <dcterms:created xsi:type="dcterms:W3CDTF">2019-07-25T14:04:29Z</dcterms:created>
  <dcterms:modified xsi:type="dcterms:W3CDTF">2019-07-26T06:01:24Z</dcterms:modified>
</cp:coreProperties>
</file>