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activeTab="1"/>
  </bookViews>
  <sheets>
    <sheet name="Feuil1" sheetId="1" r:id="rId1"/>
    <sheet name="etiquettes" sheetId="2" r:id="rId2"/>
    <sheet name="Feuil3" sheetId="3" r:id="rId3"/>
  </sheets>
  <calcPr calcId="125725" iterateDelta="1E-4"/>
</workbook>
</file>

<file path=xl/calcChain.xml><?xml version="1.0" encoding="utf-8"?>
<calcChain xmlns="http://schemas.openxmlformats.org/spreadsheetml/2006/main">
  <c r="K140" i="2"/>
  <c r="G140"/>
  <c r="C140"/>
  <c r="L139"/>
  <c r="J139"/>
  <c r="H139"/>
  <c r="F139"/>
  <c r="D139"/>
  <c r="B139"/>
  <c r="J137"/>
  <c r="F137"/>
  <c r="B137"/>
  <c r="L135" s="1"/>
  <c r="J135"/>
  <c r="H135"/>
  <c r="F135"/>
  <c r="D135"/>
  <c r="B135"/>
  <c r="K133"/>
  <c r="G133"/>
  <c r="C133"/>
  <c r="L132"/>
  <c r="J132"/>
  <c r="H132"/>
  <c r="F132"/>
  <c r="D132"/>
  <c r="B132"/>
  <c r="J130"/>
  <c r="F130"/>
  <c r="B130"/>
  <c r="L128" l="1"/>
  <c r="J128"/>
  <c r="H128" l="1"/>
  <c r="F128"/>
  <c r="D128"/>
  <c r="B128"/>
  <c r="K126"/>
  <c r="G126"/>
  <c r="C126"/>
  <c r="L125"/>
  <c r="J125"/>
  <c r="H125"/>
  <c r="F125"/>
  <c r="D125"/>
  <c r="B125"/>
  <c r="J123"/>
  <c r="F123"/>
  <c r="B123"/>
  <c r="L121"/>
  <c r="J121"/>
  <c r="H121" l="1"/>
  <c r="F121"/>
  <c r="D121" l="1"/>
  <c r="B121"/>
  <c r="K119"/>
  <c r="G119"/>
  <c r="C119"/>
  <c r="L118"/>
  <c r="J118"/>
  <c r="H118"/>
  <c r="F118"/>
  <c r="D118"/>
  <c r="B118"/>
  <c r="J116"/>
  <c r="F116"/>
  <c r="B116"/>
  <c r="L114"/>
  <c r="J114"/>
  <c r="H114"/>
  <c r="F114"/>
  <c r="D114" l="1"/>
  <c r="B114"/>
  <c r="K112"/>
  <c r="G112"/>
  <c r="C112"/>
  <c r="L111"/>
  <c r="J111"/>
  <c r="H111"/>
  <c r="F111"/>
  <c r="D111"/>
  <c r="B111"/>
  <c r="J109"/>
  <c r="F109"/>
  <c r="B109"/>
  <c r="L107" l="1"/>
  <c r="J107"/>
  <c r="H107"/>
  <c r="F107"/>
  <c r="D107"/>
  <c r="B107"/>
  <c r="K105"/>
  <c r="G105"/>
  <c r="C105"/>
  <c r="L104"/>
  <c r="J104"/>
  <c r="H104"/>
  <c r="F104"/>
  <c r="D104"/>
  <c r="B104"/>
  <c r="J102"/>
  <c r="F102"/>
  <c r="B102"/>
  <c r="L100" l="1"/>
  <c r="J100"/>
  <c r="H100" l="1"/>
  <c r="F100"/>
  <c r="D100"/>
  <c r="B100"/>
  <c r="K98"/>
  <c r="G98"/>
  <c r="C98"/>
  <c r="L97"/>
  <c r="J97"/>
  <c r="H97"/>
  <c r="F97"/>
  <c r="D97"/>
  <c r="B97"/>
  <c r="J95"/>
  <c r="F95"/>
  <c r="B95"/>
  <c r="L93"/>
  <c r="J93"/>
  <c r="H93" l="1"/>
  <c r="F93"/>
  <c r="D93" l="1"/>
  <c r="B93"/>
  <c r="K91"/>
  <c r="G91"/>
  <c r="C91"/>
  <c r="L90"/>
  <c r="J90"/>
  <c r="H90"/>
  <c r="F90"/>
  <c r="D90"/>
  <c r="B90"/>
  <c r="J88"/>
  <c r="F88"/>
  <c r="B88"/>
  <c r="L86"/>
  <c r="J86"/>
  <c r="H86"/>
  <c r="F86"/>
  <c r="D86" l="1"/>
  <c r="B86"/>
  <c r="K84"/>
  <c r="G84"/>
  <c r="C84"/>
  <c r="L83"/>
  <c r="J83"/>
  <c r="H83"/>
  <c r="F83"/>
  <c r="D83"/>
  <c r="B83"/>
  <c r="J81"/>
  <c r="F81"/>
  <c r="B81"/>
  <c r="L79" l="1"/>
  <c r="J79"/>
  <c r="H79"/>
  <c r="F79"/>
  <c r="D79"/>
  <c r="B79"/>
  <c r="K77"/>
  <c r="G77"/>
  <c r="C77"/>
  <c r="L76"/>
  <c r="J76"/>
  <c r="H76"/>
  <c r="F76"/>
  <c r="D76"/>
  <c r="B76"/>
  <c r="J74"/>
  <c r="F74"/>
  <c r="B74"/>
  <c r="L72" l="1"/>
  <c r="J72"/>
  <c r="H72" l="1"/>
  <c r="F72"/>
  <c r="D72"/>
  <c r="B72"/>
  <c r="K70"/>
  <c r="G70"/>
  <c r="C70"/>
  <c r="L69"/>
  <c r="J69"/>
  <c r="H69"/>
  <c r="F69"/>
  <c r="D69"/>
  <c r="B69"/>
  <c r="J67"/>
  <c r="F67"/>
  <c r="B67"/>
  <c r="L65"/>
  <c r="J65"/>
  <c r="H65" l="1"/>
  <c r="F65"/>
  <c r="D65" l="1"/>
  <c r="B65"/>
  <c r="K63"/>
  <c r="G63"/>
  <c r="C63"/>
  <c r="L62"/>
  <c r="J62"/>
  <c r="H62"/>
  <c r="F62"/>
  <c r="D62"/>
  <c r="B62"/>
  <c r="J60"/>
  <c r="F60"/>
  <c r="B60"/>
  <c r="L58"/>
  <c r="J58"/>
  <c r="H58"/>
  <c r="F58"/>
  <c r="D58" l="1"/>
  <c r="B58"/>
  <c r="K56"/>
  <c r="G56"/>
  <c r="C56"/>
  <c r="L55"/>
  <c r="J55"/>
  <c r="H55"/>
  <c r="F55"/>
  <c r="D55"/>
  <c r="B55"/>
  <c r="J53"/>
  <c r="F53"/>
  <c r="B53"/>
  <c r="L51" l="1"/>
  <c r="J51"/>
  <c r="H51"/>
  <c r="F51"/>
  <c r="D51"/>
  <c r="B51"/>
  <c r="K49"/>
  <c r="G49"/>
  <c r="C49"/>
  <c r="L48"/>
  <c r="J48"/>
  <c r="H48"/>
  <c r="F48"/>
  <c r="D48"/>
  <c r="B48"/>
  <c r="J46"/>
  <c r="F46"/>
  <c r="B46"/>
  <c r="L44" l="1"/>
  <c r="J44"/>
  <c r="H44" l="1"/>
  <c r="F44"/>
  <c r="D44"/>
  <c r="B44"/>
  <c r="K42"/>
  <c r="G42"/>
  <c r="C42"/>
  <c r="L41"/>
  <c r="J41"/>
  <c r="H41"/>
  <c r="F41"/>
  <c r="D41"/>
  <c r="B41"/>
  <c r="J39"/>
  <c r="F39"/>
  <c r="B39"/>
  <c r="L37" l="1"/>
  <c r="J37"/>
  <c r="H37" l="1"/>
  <c r="F37"/>
  <c r="D37" l="1"/>
  <c r="B37"/>
  <c r="K35"/>
  <c r="G35"/>
  <c r="C35"/>
  <c r="L34"/>
  <c r="J34"/>
  <c r="H34"/>
  <c r="F34"/>
  <c r="D34"/>
  <c r="B34"/>
  <c r="J32"/>
  <c r="F32"/>
  <c r="B32"/>
  <c r="L30"/>
  <c r="J30"/>
  <c r="H30"/>
  <c r="F30"/>
  <c r="D30" l="1"/>
  <c r="B30"/>
  <c r="K28"/>
  <c r="G28"/>
  <c r="C28"/>
  <c r="L27"/>
  <c r="J27"/>
  <c r="H27"/>
  <c r="F27"/>
  <c r="D27"/>
  <c r="B27"/>
  <c r="J25"/>
  <c r="F25"/>
  <c r="B25"/>
  <c r="L23" l="1"/>
  <c r="J23"/>
  <c r="H23"/>
  <c r="F23"/>
  <c r="D23"/>
  <c r="B23"/>
  <c r="K21"/>
  <c r="G21"/>
  <c r="C21"/>
  <c r="L20"/>
  <c r="J20"/>
  <c r="H20"/>
  <c r="F20"/>
  <c r="D20"/>
  <c r="B20"/>
  <c r="J18"/>
  <c r="F18"/>
  <c r="B18"/>
  <c r="L16" l="1"/>
  <c r="J16"/>
  <c r="H16" l="1"/>
  <c r="F16"/>
  <c r="D16"/>
  <c r="B16"/>
  <c r="K14"/>
  <c r="G14"/>
  <c r="C14"/>
  <c r="L13"/>
  <c r="J13"/>
  <c r="H13"/>
  <c r="F13"/>
  <c r="D13"/>
  <c r="B13"/>
  <c r="J11"/>
  <c r="F11"/>
  <c r="B11"/>
  <c r="L9"/>
  <c r="J9"/>
  <c r="H9" l="1"/>
  <c r="F9"/>
  <c r="D9" l="1"/>
  <c r="B9"/>
  <c r="K7"/>
  <c r="G7"/>
  <c r="C7"/>
  <c r="L6"/>
  <c r="J6"/>
  <c r="H6"/>
  <c r="F6"/>
  <c r="D6"/>
  <c r="B6"/>
  <c r="J4"/>
  <c r="F4"/>
  <c r="B4"/>
  <c r="L2"/>
  <c r="J2"/>
  <c r="H2" s="1"/>
  <c r="F2"/>
  <c r="D2"/>
  <c r="B2"/>
  <c r="A70" i="1" l="1"/>
  <c r="A69" l="1"/>
  <c r="A68"/>
  <c r="A67"/>
  <c r="A66" l="1"/>
  <c r="A65" l="1"/>
  <c r="A64"/>
  <c r="A63"/>
  <c r="A62" l="1"/>
  <c r="A61" l="1"/>
  <c r="A60"/>
  <c r="A59"/>
  <c r="A58" l="1"/>
  <c r="A57" l="1"/>
  <c r="A56"/>
  <c r="A55"/>
  <c r="A54" l="1"/>
  <c r="A53" l="1"/>
  <c r="A52"/>
  <c r="A51"/>
  <c r="A50" l="1"/>
  <c r="A49" l="1"/>
  <c r="A48"/>
  <c r="A47"/>
  <c r="A46" l="1"/>
  <c r="A45" l="1"/>
  <c r="A44"/>
  <c r="A43"/>
  <c r="A42" l="1"/>
  <c r="A41" l="1"/>
  <c r="A40"/>
  <c r="A39"/>
  <c r="A38" l="1"/>
  <c r="A37" l="1"/>
  <c r="A36"/>
  <c r="A35"/>
  <c r="A34" l="1"/>
  <c r="A33" l="1"/>
  <c r="A32"/>
  <c r="A31"/>
  <c r="A30" l="1"/>
  <c r="A28"/>
  <c r="A27"/>
  <c r="A26" l="1"/>
  <c r="A25" l="1"/>
  <c r="A24"/>
  <c r="A23"/>
  <c r="A22" l="1"/>
  <c r="A21" l="1"/>
  <c r="A20"/>
  <c r="A19"/>
  <c r="A18" l="1"/>
  <c r="A17" l="1"/>
  <c r="A16"/>
  <c r="A15"/>
  <c r="A14" s="1"/>
  <c r="A13"/>
  <c r="A12"/>
</calcChain>
</file>

<file path=xl/sharedStrings.xml><?xml version="1.0" encoding="utf-8"?>
<sst xmlns="http://schemas.openxmlformats.org/spreadsheetml/2006/main" count="230" uniqueCount="127">
  <si>
    <t>Bourse aux vêtements - Accueil et Loisirs - St Fulgent</t>
  </si>
  <si>
    <t>Nom</t>
  </si>
  <si>
    <t>Prénom</t>
  </si>
  <si>
    <t>Repris / Non repris</t>
  </si>
  <si>
    <t>Adresse</t>
  </si>
  <si>
    <t>Téléphone</t>
  </si>
  <si>
    <t>N° Client</t>
  </si>
  <si>
    <t>N°</t>
  </si>
  <si>
    <t>Age</t>
  </si>
  <si>
    <t>Désignation</t>
  </si>
  <si>
    <t>Marque</t>
  </si>
  <si>
    <t xml:space="preserve">sexe </t>
  </si>
  <si>
    <t>prix</t>
  </si>
  <si>
    <t>vendu</t>
  </si>
  <si>
    <t>Total Ventes</t>
  </si>
  <si>
    <t>Prélèvement asso (30%)</t>
  </si>
  <si>
    <t>maximum 60 articles déposés</t>
  </si>
  <si>
    <t>Total cliente</t>
  </si>
  <si>
    <t xml:space="preserve">  </t>
  </si>
  <si>
    <t>calinkalin</t>
  </si>
  <si>
    <t>chemise de nuit grossesse marron</t>
  </si>
  <si>
    <t>M</t>
  </si>
  <si>
    <t>piches</t>
  </si>
  <si>
    <t>tunique grossesse grise violette manche 3/4</t>
  </si>
  <si>
    <t>38-40</t>
  </si>
  <si>
    <t>pantacourts grossesse blanc</t>
  </si>
  <si>
    <t>cmp</t>
  </si>
  <si>
    <t>robe violette manche 3/4</t>
  </si>
  <si>
    <t>only</t>
  </si>
  <si>
    <t xml:space="preserve">débardeur grossesse noir </t>
  </si>
  <si>
    <t>endsky</t>
  </si>
  <si>
    <t>débardeur grossesse imprimé jaune gris bleu</t>
  </si>
  <si>
    <t>kiabi</t>
  </si>
  <si>
    <t>s</t>
  </si>
  <si>
    <t>chemisier grossesse taupe</t>
  </si>
  <si>
    <t>18 mois</t>
  </si>
  <si>
    <t>pyjama jaune orange vert</t>
  </si>
  <si>
    <t>orchestra</t>
  </si>
  <si>
    <t>G</t>
  </si>
  <si>
    <t>tee shirt ML bleu et blanc</t>
  </si>
  <si>
    <t>chemise blanche ML</t>
  </si>
  <si>
    <t>tee shirt blanc MC voiture</t>
  </si>
  <si>
    <t>tee shirt MC blanc "use your imagination"</t>
  </si>
  <si>
    <t>timberland</t>
  </si>
  <si>
    <t>tee shirt ML orange et blanc</t>
  </si>
  <si>
    <t>ensemble pantalon bordeau et tunique fleurs</t>
  </si>
  <si>
    <t>u tout petit</t>
  </si>
  <si>
    <t>F</t>
  </si>
  <si>
    <t xml:space="preserve">salopette longue jean noir </t>
  </si>
  <si>
    <t>terre de marins</t>
  </si>
  <si>
    <t>tee shirt gris bateau</t>
  </si>
  <si>
    <t>ensemble pantalon marron et chemise jaune</t>
  </si>
  <si>
    <t>tom et kiddy</t>
  </si>
  <si>
    <t>ensemble salopette short jean gris clair et tee shirt rayé</t>
  </si>
  <si>
    <t>polo ML kaki</t>
  </si>
  <si>
    <t>kidkanai</t>
  </si>
  <si>
    <t>tee shirt ML blanc "destination bisous"</t>
  </si>
  <si>
    <t>tape à l'œil</t>
  </si>
  <si>
    <t>chemise ML blanche rayé marron</t>
  </si>
  <si>
    <t>chemise ML à carreaux marron vert</t>
  </si>
  <si>
    <t>les p'tits babies</t>
  </si>
  <si>
    <t>chemise ML rayé bleu clair</t>
  </si>
  <si>
    <t>jean bourget</t>
  </si>
  <si>
    <t>3 mois</t>
  </si>
  <si>
    <t>Tee shirt ML blanc rayé beige</t>
  </si>
  <si>
    <t>kitchoun</t>
  </si>
  <si>
    <t>tee shirt ML blanc manches bleues</t>
  </si>
  <si>
    <t xml:space="preserve">short beige </t>
  </si>
  <si>
    <t>kitiwatt</t>
  </si>
  <si>
    <t>6 mois</t>
  </si>
  <si>
    <t>u collection</t>
  </si>
  <si>
    <t>ourson</t>
  </si>
  <si>
    <t>gilet bleu ciel</t>
  </si>
  <si>
    <t xml:space="preserve">tee shirt bleu </t>
  </si>
  <si>
    <t xml:space="preserve">polo marine </t>
  </si>
  <si>
    <t>chemise ML à carreaux rouges</t>
  </si>
  <si>
    <t>hugo boss</t>
  </si>
  <si>
    <t>tee shirt ML blanc</t>
  </si>
  <si>
    <t>petit pirate</t>
  </si>
  <si>
    <t>tee shirt bleu baleine</t>
  </si>
  <si>
    <t>marese</t>
  </si>
  <si>
    <t>ensemble salopette short rouge et tee shirt</t>
  </si>
  <si>
    <t xml:space="preserve"> salopette short beige </t>
  </si>
  <si>
    <t>tee shirt marron</t>
  </si>
  <si>
    <t>kimbaloo</t>
  </si>
  <si>
    <t xml:space="preserve">salopette marron </t>
  </si>
  <si>
    <t>pickouic</t>
  </si>
  <si>
    <t>9 mois</t>
  </si>
  <si>
    <t>tee shirt orange</t>
  </si>
  <si>
    <t>alphabet</t>
  </si>
  <si>
    <t>12 mois</t>
  </si>
  <si>
    <t>ensemble robe rose et culotte</t>
  </si>
  <si>
    <t>mini adélie</t>
  </si>
  <si>
    <t>3 ans</t>
  </si>
  <si>
    <t xml:space="preserve">chemise ML grise </t>
  </si>
  <si>
    <t xml:space="preserve">chemise rayé </t>
  </si>
  <si>
    <t>8 ans</t>
  </si>
  <si>
    <t>tee shirt ML beige camion</t>
  </si>
  <si>
    <t>10 ans</t>
  </si>
  <si>
    <t>sweat gris</t>
  </si>
  <si>
    <t>energetics</t>
  </si>
  <si>
    <t>tee shirt ML bleu robot</t>
  </si>
  <si>
    <t>pick ouic</t>
  </si>
  <si>
    <t>jean bleu</t>
  </si>
  <si>
    <t>tissaia</t>
  </si>
  <si>
    <t>gilet court blanc</t>
  </si>
  <si>
    <t>24 mois</t>
  </si>
  <si>
    <t>gilet rouge</t>
  </si>
  <si>
    <t>23 mois</t>
  </si>
  <si>
    <t>robe rose winnie l'ourson</t>
  </si>
  <si>
    <t>disney</t>
  </si>
  <si>
    <t xml:space="preserve">4 ans </t>
  </si>
  <si>
    <t>pantacourts kaki</t>
  </si>
  <si>
    <t>6 ans</t>
  </si>
  <si>
    <t>gilet sans manche noir</t>
  </si>
  <si>
    <t>bestway</t>
  </si>
  <si>
    <t>chemise noir rayé</t>
  </si>
  <si>
    <t>short flash mc queen</t>
  </si>
  <si>
    <t>5 ans</t>
  </si>
  <si>
    <t>chemise beige rayé</t>
  </si>
  <si>
    <t>short noir motoring 27</t>
  </si>
  <si>
    <t>robe salopette  grise</t>
  </si>
  <si>
    <t>tee-shirt bleu marine</t>
  </si>
  <si>
    <t>sportway</t>
  </si>
  <si>
    <t xml:space="preserve">short gris </t>
  </si>
  <si>
    <t>u essentiel</t>
  </si>
  <si>
    <t>A</t>
  </si>
</sst>
</file>

<file path=xl/styles.xml><?xml version="1.0" encoding="utf-8"?>
<styleSheet xmlns="http://schemas.openxmlformats.org/spreadsheetml/2006/main">
  <numFmts count="2">
    <numFmt numFmtId="164" formatCode="#,##0.00&quot; €&quot;"/>
    <numFmt numFmtId="165" formatCode="#,##0&quot; €&quot;;[Red]\-#,##0&quot; €&quot;"/>
  </numFmts>
  <fonts count="5">
    <font>
      <sz val="10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164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164" fontId="1" fillId="0" borderId="10" xfId="1" applyNumberFormat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10" xfId="1" applyNumberFormat="1" applyFill="1" applyBorder="1" applyAlignment="1">
      <alignment horizontal="center" vertical="center"/>
    </xf>
    <xf numFmtId="164" fontId="1" fillId="0" borderId="10" xfId="1" applyNumberForma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1" fillId="3" borderId="10" xfId="1" applyFill="1" applyBorder="1" applyAlignment="1">
      <alignment horizontal="center" vertical="center"/>
    </xf>
    <xf numFmtId="0" fontId="1" fillId="0" borderId="0" xfId="1"/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0" borderId="4" xfId="1" applyBorder="1"/>
    <xf numFmtId="0" fontId="1" fillId="0" borderId="0" xfId="1" applyBorder="1"/>
    <xf numFmtId="0" fontId="1" fillId="0" borderId="5" xfId="1" applyBorder="1"/>
    <xf numFmtId="164" fontId="1" fillId="0" borderId="5" xfId="1" applyNumberFormat="1" applyBorder="1"/>
    <xf numFmtId="0" fontId="1" fillId="0" borderId="6" xfId="1" applyBorder="1"/>
    <xf numFmtId="0" fontId="1" fillId="0" borderId="7" xfId="1" applyBorder="1" applyAlignment="1">
      <alignment horizontal="center" vertical="center"/>
    </xf>
    <xf numFmtId="0" fontId="1" fillId="0" borderId="8" xfId="1" applyBorder="1"/>
    <xf numFmtId="0" fontId="1" fillId="0" borderId="7" xfId="1" applyBorder="1"/>
    <xf numFmtId="0" fontId="1" fillId="0" borderId="0" xfId="1" applyFill="1" applyBorder="1"/>
    <xf numFmtId="164" fontId="4" fillId="0" borderId="2" xfId="1" applyNumberFormat="1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164" fontId="4" fillId="0" borderId="0" xfId="1" applyNumberFormat="1" applyFont="1" applyBorder="1" applyAlignment="1">
      <alignment horizontal="left" vertical="center"/>
    </xf>
    <xf numFmtId="164" fontId="4" fillId="0" borderId="5" xfId="1" applyNumberFormat="1" applyFont="1" applyBorder="1" applyAlignment="1">
      <alignment horizontal="left" vertical="center"/>
    </xf>
    <xf numFmtId="164" fontId="4" fillId="0" borderId="7" xfId="1" applyNumberFormat="1" applyFont="1" applyBorder="1" applyAlignment="1">
      <alignment horizontal="left" vertical="center"/>
    </xf>
    <xf numFmtId="164" fontId="4" fillId="0" borderId="8" xfId="1" applyNumberFormat="1" applyFont="1" applyBorder="1" applyAlignment="1">
      <alignment horizontal="left" vertical="center"/>
    </xf>
    <xf numFmtId="0" fontId="1" fillId="0" borderId="11" xfId="1" applyBorder="1" applyAlignment="1">
      <alignment horizontal="center" vertical="top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5"/>
  <sheetViews>
    <sheetView showZeros="0" workbookViewId="0">
      <selection activeCell="I12" sqref="I12"/>
    </sheetView>
  </sheetViews>
  <sheetFormatPr baseColWidth="10" defaultRowHeight="15"/>
  <cols>
    <col min="1" max="1" width="4.5703125" style="1" customWidth="1"/>
    <col min="2" max="2" width="9.140625" style="1" customWidth="1"/>
    <col min="3" max="3" width="40.7109375" style="2" customWidth="1"/>
    <col min="4" max="4" width="11.42578125" style="1"/>
    <col min="5" max="5" width="11.5703125" style="3" customWidth="1"/>
    <col min="6" max="6" width="11.42578125" style="4"/>
    <col min="7" max="7" width="10.7109375" style="1" customWidth="1"/>
    <col min="8" max="16384" width="11.42578125" style="1"/>
  </cols>
  <sheetData>
    <row r="1" spans="1:7" ht="13.15" customHeight="1">
      <c r="B1" s="37" t="s">
        <v>0</v>
      </c>
      <c r="C1" s="37"/>
      <c r="D1" s="37"/>
      <c r="E1" s="37"/>
      <c r="F1" s="37"/>
    </row>
    <row r="2" spans="1:7" ht="13.15" customHeight="1">
      <c r="B2" s="37"/>
      <c r="C2" s="37"/>
      <c r="D2" s="37"/>
      <c r="E2" s="37"/>
      <c r="F2" s="37"/>
    </row>
    <row r="3" spans="1:7" ht="13.15" customHeight="1">
      <c r="B3" s="5"/>
      <c r="D3" s="6" t="s">
        <v>1</v>
      </c>
      <c r="E3" s="30" t="s">
        <v>126</v>
      </c>
      <c r="F3" s="31"/>
      <c r="G3" s="32"/>
    </row>
    <row r="4" spans="1:7" ht="13.15" customHeight="1">
      <c r="D4" s="7" t="s">
        <v>2</v>
      </c>
      <c r="E4" s="33"/>
      <c r="F4" s="34"/>
      <c r="G4" s="35"/>
    </row>
    <row r="5" spans="1:7">
      <c r="B5" s="1" t="s">
        <v>3</v>
      </c>
      <c r="D5" s="7" t="s">
        <v>4</v>
      </c>
      <c r="E5" s="40"/>
      <c r="F5" s="40"/>
      <c r="G5" s="41"/>
    </row>
    <row r="6" spans="1:7" ht="15.75" thickBot="1">
      <c r="D6" s="8" t="s">
        <v>5</v>
      </c>
      <c r="E6" s="42"/>
      <c r="F6" s="42"/>
      <c r="G6" s="43"/>
    </row>
    <row r="7" spans="1:7" ht="8.4499999999999993" customHeight="1" thickBot="1"/>
    <row r="8" spans="1:7">
      <c r="D8" s="1" t="s">
        <v>6</v>
      </c>
      <c r="E8" s="36">
        <v>100</v>
      </c>
    </row>
    <row r="9" spans="1:7" ht="9.6" customHeight="1"/>
    <row r="10" spans="1:7" ht="16.149999999999999" customHeight="1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12</v>
      </c>
      <c r="G10" s="9" t="s">
        <v>13</v>
      </c>
    </row>
    <row r="11" spans="1:7" ht="16.149999999999999" customHeight="1">
      <c r="A11" s="12">
        <v>1</v>
      </c>
      <c r="B11" s="11" t="s">
        <v>24</v>
      </c>
      <c r="C11" s="11" t="s">
        <v>20</v>
      </c>
      <c r="D11" s="11" t="s">
        <v>19</v>
      </c>
      <c r="E11" s="13"/>
      <c r="F11" s="14">
        <v>1</v>
      </c>
      <c r="G11" s="12"/>
    </row>
    <row r="12" spans="1:7" ht="16.149999999999999" customHeight="1">
      <c r="A12" s="12">
        <f t="shared" ref="A12:A43" si="0">A11+1</f>
        <v>2</v>
      </c>
      <c r="B12" s="11" t="s">
        <v>21</v>
      </c>
      <c r="C12" s="11" t="s">
        <v>23</v>
      </c>
      <c r="D12" s="11" t="s">
        <v>22</v>
      </c>
      <c r="E12" s="13"/>
      <c r="F12" s="14">
        <v>1</v>
      </c>
      <c r="G12" s="12"/>
    </row>
    <row r="13" spans="1:7" ht="16.149999999999999" customHeight="1">
      <c r="A13" s="12">
        <f t="shared" si="0"/>
        <v>3</v>
      </c>
      <c r="B13" s="11" t="s">
        <v>21</v>
      </c>
      <c r="C13" s="11" t="s">
        <v>25</v>
      </c>
      <c r="D13" s="11" t="s">
        <v>26</v>
      </c>
      <c r="E13" s="13"/>
      <c r="F13" s="14">
        <v>1</v>
      </c>
      <c r="G13" s="12"/>
    </row>
    <row r="14" spans="1:7" ht="16.149999999999999" customHeight="1">
      <c r="A14" s="12">
        <f t="shared" si="0"/>
        <v>4</v>
      </c>
      <c r="B14" s="11" t="s">
        <v>21</v>
      </c>
      <c r="C14" s="11" t="s">
        <v>27</v>
      </c>
      <c r="D14" s="11" t="s">
        <v>28</v>
      </c>
      <c r="E14" s="13"/>
      <c r="F14" s="14">
        <v>2</v>
      </c>
      <c r="G14" s="12"/>
    </row>
    <row r="15" spans="1:7" ht="16.149999999999999" customHeight="1">
      <c r="A15" s="12">
        <f t="shared" si="0"/>
        <v>5</v>
      </c>
      <c r="B15" s="11"/>
      <c r="C15" s="11" t="s">
        <v>29</v>
      </c>
      <c r="D15" s="11" t="s">
        <v>30</v>
      </c>
      <c r="E15" s="13"/>
      <c r="F15" s="14">
        <v>1</v>
      </c>
      <c r="G15" s="12"/>
    </row>
    <row r="16" spans="1:7" ht="16.149999999999999" customHeight="1">
      <c r="A16" s="12">
        <f t="shared" si="0"/>
        <v>6</v>
      </c>
      <c r="B16" s="11">
        <v>40</v>
      </c>
      <c r="C16" s="11" t="s">
        <v>31</v>
      </c>
      <c r="D16" s="11" t="s">
        <v>32</v>
      </c>
      <c r="E16" s="13"/>
      <c r="F16" s="14">
        <v>2</v>
      </c>
      <c r="G16" s="12"/>
    </row>
    <row r="17" spans="1:7" ht="16.149999999999999" customHeight="1">
      <c r="A17" s="12">
        <f t="shared" si="0"/>
        <v>7</v>
      </c>
      <c r="B17" s="11" t="s">
        <v>33</v>
      </c>
      <c r="C17" s="11" t="s">
        <v>34</v>
      </c>
      <c r="D17" s="11" t="s">
        <v>28</v>
      </c>
      <c r="E17" s="13"/>
      <c r="F17" s="14">
        <v>2</v>
      </c>
      <c r="G17" s="12"/>
    </row>
    <row r="18" spans="1:7" ht="16.149999999999999" customHeight="1">
      <c r="A18" s="12">
        <f t="shared" si="0"/>
        <v>8</v>
      </c>
      <c r="B18" s="11" t="s">
        <v>35</v>
      </c>
      <c r="C18" s="11" t="s">
        <v>36</v>
      </c>
      <c r="D18" s="11" t="s">
        <v>37</v>
      </c>
      <c r="E18" s="13" t="s">
        <v>38</v>
      </c>
      <c r="F18" s="14">
        <v>1</v>
      </c>
      <c r="G18" s="12"/>
    </row>
    <row r="19" spans="1:7" ht="16.149999999999999" customHeight="1">
      <c r="A19" s="12">
        <f t="shared" si="0"/>
        <v>9</v>
      </c>
      <c r="B19" s="11" t="s">
        <v>35</v>
      </c>
      <c r="C19" s="11" t="s">
        <v>39</v>
      </c>
      <c r="D19" s="11" t="s">
        <v>37</v>
      </c>
      <c r="E19" s="13" t="s">
        <v>38</v>
      </c>
      <c r="F19" s="14">
        <v>1</v>
      </c>
      <c r="G19" s="12"/>
    </row>
    <row r="20" spans="1:7" ht="16.149999999999999" customHeight="1">
      <c r="A20" s="12">
        <f t="shared" si="0"/>
        <v>10</v>
      </c>
      <c r="B20" s="11" t="s">
        <v>35</v>
      </c>
      <c r="C20" s="11" t="s">
        <v>40</v>
      </c>
      <c r="D20" s="11" t="s">
        <v>37</v>
      </c>
      <c r="E20" s="13" t="s">
        <v>38</v>
      </c>
      <c r="F20" s="14">
        <v>1</v>
      </c>
      <c r="G20" s="12"/>
    </row>
    <row r="21" spans="1:7" ht="16.149999999999999" customHeight="1">
      <c r="A21" s="12">
        <f t="shared" si="0"/>
        <v>11</v>
      </c>
      <c r="B21" s="11" t="s">
        <v>35</v>
      </c>
      <c r="C21" s="11" t="s">
        <v>41</v>
      </c>
      <c r="D21" s="11"/>
      <c r="E21" s="13" t="s">
        <v>38</v>
      </c>
      <c r="F21" s="14">
        <v>1</v>
      </c>
      <c r="G21" s="12"/>
    </row>
    <row r="22" spans="1:7" ht="16.149999999999999" customHeight="1">
      <c r="A22" s="12">
        <f t="shared" si="0"/>
        <v>12</v>
      </c>
      <c r="B22" s="11" t="s">
        <v>35</v>
      </c>
      <c r="C22" s="11" t="s">
        <v>42</v>
      </c>
      <c r="D22" s="11" t="s">
        <v>43</v>
      </c>
      <c r="E22" s="13" t="s">
        <v>38</v>
      </c>
      <c r="F22" s="14">
        <v>1</v>
      </c>
      <c r="G22" s="12"/>
    </row>
    <row r="23" spans="1:7" ht="16.149999999999999" customHeight="1">
      <c r="A23" s="12">
        <f t="shared" si="0"/>
        <v>13</v>
      </c>
      <c r="B23" s="11" t="s">
        <v>35</v>
      </c>
      <c r="C23" s="11" t="s">
        <v>44</v>
      </c>
      <c r="D23" s="11" t="s">
        <v>43</v>
      </c>
      <c r="E23" s="13" t="s">
        <v>38</v>
      </c>
      <c r="F23" s="14">
        <v>1</v>
      </c>
      <c r="G23" s="12"/>
    </row>
    <row r="24" spans="1:7" ht="16.149999999999999" customHeight="1">
      <c r="A24" s="12">
        <f t="shared" si="0"/>
        <v>14</v>
      </c>
      <c r="B24" s="11" t="s">
        <v>35</v>
      </c>
      <c r="C24" s="11" t="s">
        <v>45</v>
      </c>
      <c r="D24" s="11" t="s">
        <v>46</v>
      </c>
      <c r="E24" s="13" t="s">
        <v>47</v>
      </c>
      <c r="F24" s="14">
        <v>2</v>
      </c>
      <c r="G24" s="12"/>
    </row>
    <row r="25" spans="1:7" ht="16.149999999999999" customHeight="1">
      <c r="A25" s="12">
        <f t="shared" si="0"/>
        <v>15</v>
      </c>
      <c r="B25" s="11" t="s">
        <v>35</v>
      </c>
      <c r="C25" s="11" t="s">
        <v>48</v>
      </c>
      <c r="D25" s="11" t="s">
        <v>37</v>
      </c>
      <c r="E25" s="13" t="s">
        <v>38</v>
      </c>
      <c r="F25" s="14">
        <v>1</v>
      </c>
      <c r="G25" s="12"/>
    </row>
    <row r="26" spans="1:7" ht="16.149999999999999" customHeight="1">
      <c r="A26" s="12">
        <f t="shared" si="0"/>
        <v>16</v>
      </c>
      <c r="B26" s="11" t="s">
        <v>35</v>
      </c>
      <c r="C26" s="11" t="s">
        <v>53</v>
      </c>
      <c r="D26" s="11" t="s">
        <v>49</v>
      </c>
      <c r="E26" s="13" t="s">
        <v>38</v>
      </c>
      <c r="F26" s="14">
        <v>2</v>
      </c>
      <c r="G26" s="12"/>
    </row>
    <row r="27" spans="1:7" ht="16.149999999999999" customHeight="1">
      <c r="A27" s="12">
        <f t="shared" si="0"/>
        <v>17</v>
      </c>
      <c r="B27" s="11" t="s">
        <v>35</v>
      </c>
      <c r="C27" s="11" t="s">
        <v>50</v>
      </c>
      <c r="D27" s="11" t="s">
        <v>43</v>
      </c>
      <c r="E27" s="13" t="s">
        <v>38</v>
      </c>
      <c r="F27" s="14">
        <v>1</v>
      </c>
      <c r="G27" s="12"/>
    </row>
    <row r="28" spans="1:7" ht="16.149999999999999" customHeight="1">
      <c r="A28" s="12">
        <f t="shared" si="0"/>
        <v>18</v>
      </c>
      <c r="B28" s="11" t="s">
        <v>35</v>
      </c>
      <c r="C28" s="11" t="s">
        <v>51</v>
      </c>
      <c r="D28" s="11" t="s">
        <v>52</v>
      </c>
      <c r="E28" s="13" t="s">
        <v>38</v>
      </c>
      <c r="F28" s="14">
        <v>1</v>
      </c>
      <c r="G28" s="12"/>
    </row>
    <row r="29" spans="1:7" ht="16.149999999999999" customHeight="1">
      <c r="A29" s="12">
        <v>19</v>
      </c>
      <c r="B29" s="11" t="s">
        <v>35</v>
      </c>
      <c r="C29" s="11" t="s">
        <v>54</v>
      </c>
      <c r="D29" s="11" t="s">
        <v>55</v>
      </c>
      <c r="E29" s="13" t="s">
        <v>38</v>
      </c>
      <c r="F29" s="14">
        <v>1</v>
      </c>
      <c r="G29" s="12"/>
    </row>
    <row r="30" spans="1:7" ht="16.149999999999999" customHeight="1">
      <c r="A30" s="12">
        <f t="shared" si="0"/>
        <v>20</v>
      </c>
      <c r="B30" s="11" t="s">
        <v>35</v>
      </c>
      <c r="C30" s="11" t="s">
        <v>56</v>
      </c>
      <c r="D30" s="11" t="s">
        <v>57</v>
      </c>
      <c r="E30" s="13" t="s">
        <v>38</v>
      </c>
      <c r="F30" s="14">
        <v>1</v>
      </c>
      <c r="G30" s="12"/>
    </row>
    <row r="31" spans="1:7" ht="16.149999999999999" customHeight="1">
      <c r="A31" s="12">
        <f t="shared" si="0"/>
        <v>21</v>
      </c>
      <c r="B31" s="11" t="s">
        <v>35</v>
      </c>
      <c r="C31" s="11" t="s">
        <v>58</v>
      </c>
      <c r="D31" s="11" t="s">
        <v>37</v>
      </c>
      <c r="E31" s="13" t="s">
        <v>38</v>
      </c>
      <c r="F31" s="14">
        <v>1</v>
      </c>
      <c r="G31" s="12"/>
    </row>
    <row r="32" spans="1:7" ht="16.149999999999999" customHeight="1">
      <c r="A32" s="12">
        <f t="shared" si="0"/>
        <v>22</v>
      </c>
      <c r="B32" s="11" t="s">
        <v>35</v>
      </c>
      <c r="C32" s="11" t="s">
        <v>59</v>
      </c>
      <c r="D32" s="11" t="s">
        <v>60</v>
      </c>
      <c r="E32" s="13" t="s">
        <v>38</v>
      </c>
      <c r="F32" s="14">
        <v>1</v>
      </c>
      <c r="G32" s="12"/>
    </row>
    <row r="33" spans="1:7" ht="16.149999999999999" customHeight="1">
      <c r="A33" s="12">
        <f t="shared" si="0"/>
        <v>23</v>
      </c>
      <c r="B33" s="11" t="s">
        <v>35</v>
      </c>
      <c r="C33" s="11" t="s">
        <v>61</v>
      </c>
      <c r="D33" s="11" t="s">
        <v>62</v>
      </c>
      <c r="E33" s="13" t="s">
        <v>38</v>
      </c>
      <c r="F33" s="14">
        <v>1</v>
      </c>
      <c r="G33" s="12"/>
    </row>
    <row r="34" spans="1:7" ht="16.149999999999999" customHeight="1">
      <c r="A34" s="12">
        <f t="shared" si="0"/>
        <v>24</v>
      </c>
      <c r="B34" s="11" t="s">
        <v>63</v>
      </c>
      <c r="C34" s="11" t="s">
        <v>64</v>
      </c>
      <c r="D34" s="11" t="s">
        <v>65</v>
      </c>
      <c r="E34" s="13" t="s">
        <v>38</v>
      </c>
      <c r="F34" s="14">
        <v>1</v>
      </c>
      <c r="G34" s="12"/>
    </row>
    <row r="35" spans="1:7" ht="16.149999999999999" customHeight="1">
      <c r="A35" s="12">
        <f t="shared" si="0"/>
        <v>25</v>
      </c>
      <c r="B35" s="11" t="s">
        <v>63</v>
      </c>
      <c r="C35" s="11" t="s">
        <v>66</v>
      </c>
      <c r="D35" s="11" t="s">
        <v>70</v>
      </c>
      <c r="E35" s="13" t="s">
        <v>38</v>
      </c>
      <c r="F35" s="14">
        <v>1</v>
      </c>
      <c r="G35" s="12"/>
    </row>
    <row r="36" spans="1:7" ht="16.149999999999999" customHeight="1">
      <c r="A36" s="12">
        <f t="shared" si="0"/>
        <v>26</v>
      </c>
      <c r="B36" s="11" t="s">
        <v>63</v>
      </c>
      <c r="C36" s="11" t="s">
        <v>67</v>
      </c>
      <c r="D36" s="11" t="s">
        <v>68</v>
      </c>
      <c r="E36" s="13" t="s">
        <v>38</v>
      </c>
      <c r="F36" s="14">
        <v>1</v>
      </c>
      <c r="G36" s="12"/>
    </row>
    <row r="37" spans="1:7" ht="16.149999999999999" customHeight="1">
      <c r="A37" s="12">
        <f t="shared" si="0"/>
        <v>27</v>
      </c>
      <c r="B37" s="11" t="s">
        <v>69</v>
      </c>
      <c r="C37" s="11" t="s">
        <v>82</v>
      </c>
      <c r="D37" s="11" t="s">
        <v>70</v>
      </c>
      <c r="E37" s="13" t="s">
        <v>38</v>
      </c>
      <c r="F37" s="14">
        <v>1</v>
      </c>
      <c r="G37" s="12"/>
    </row>
    <row r="38" spans="1:7" ht="16.149999999999999" customHeight="1">
      <c r="A38" s="12">
        <f t="shared" si="0"/>
        <v>28</v>
      </c>
      <c r="B38" s="11" t="s">
        <v>69</v>
      </c>
      <c r="C38" s="11" t="s">
        <v>83</v>
      </c>
      <c r="D38" s="11" t="s">
        <v>84</v>
      </c>
      <c r="E38" s="13" t="s">
        <v>38</v>
      </c>
      <c r="F38" s="14">
        <v>1</v>
      </c>
      <c r="G38" s="12"/>
    </row>
    <row r="39" spans="1:7" ht="16.149999999999999" customHeight="1">
      <c r="A39" s="12">
        <f t="shared" si="0"/>
        <v>29</v>
      </c>
      <c r="B39" s="11" t="s">
        <v>69</v>
      </c>
      <c r="C39" s="11" t="s">
        <v>72</v>
      </c>
      <c r="D39" s="11"/>
      <c r="E39" s="13" t="s">
        <v>38</v>
      </c>
      <c r="F39" s="14">
        <v>1</v>
      </c>
      <c r="G39" s="12"/>
    </row>
    <row r="40" spans="1:7" ht="16.149999999999999" customHeight="1">
      <c r="A40" s="12">
        <f t="shared" si="0"/>
        <v>30</v>
      </c>
      <c r="B40" s="11" t="s">
        <v>69</v>
      </c>
      <c r="C40" s="11" t="s">
        <v>73</v>
      </c>
      <c r="D40" s="11" t="s">
        <v>43</v>
      </c>
      <c r="E40" s="13" t="s">
        <v>38</v>
      </c>
      <c r="F40" s="14">
        <v>1</v>
      </c>
      <c r="G40" s="12"/>
    </row>
    <row r="41" spans="1:7" ht="16.149999999999999" customHeight="1">
      <c r="A41" s="12">
        <f t="shared" si="0"/>
        <v>31</v>
      </c>
      <c r="B41" s="11" t="s">
        <v>69</v>
      </c>
      <c r="C41" s="11" t="s">
        <v>74</v>
      </c>
      <c r="D41" s="11" t="s">
        <v>43</v>
      </c>
      <c r="E41" s="13" t="s">
        <v>38</v>
      </c>
      <c r="F41" s="14">
        <v>1</v>
      </c>
      <c r="G41" s="12"/>
    </row>
    <row r="42" spans="1:7" ht="16.149999999999999" customHeight="1">
      <c r="A42" s="12">
        <f t="shared" si="0"/>
        <v>32</v>
      </c>
      <c r="B42" s="11" t="s">
        <v>69</v>
      </c>
      <c r="C42" s="11" t="s">
        <v>75</v>
      </c>
      <c r="D42" s="11" t="s">
        <v>76</v>
      </c>
      <c r="E42" s="13" t="s">
        <v>38</v>
      </c>
      <c r="F42" s="14">
        <v>1.5</v>
      </c>
      <c r="G42" s="12"/>
    </row>
    <row r="43" spans="1:7" ht="16.149999999999999" customHeight="1">
      <c r="A43" s="12">
        <f t="shared" si="0"/>
        <v>33</v>
      </c>
      <c r="B43" s="11" t="s">
        <v>69</v>
      </c>
      <c r="C43" s="11" t="s">
        <v>77</v>
      </c>
      <c r="D43" s="11" t="s">
        <v>78</v>
      </c>
      <c r="E43" s="13" t="s">
        <v>38</v>
      </c>
      <c r="F43" s="14">
        <v>1</v>
      </c>
      <c r="G43" s="12"/>
    </row>
    <row r="44" spans="1:7" ht="16.149999999999999" customHeight="1">
      <c r="A44" s="12">
        <f t="shared" ref="A44:A70" si="1">A43+1</f>
        <v>34</v>
      </c>
      <c r="B44" s="11" t="s">
        <v>69</v>
      </c>
      <c r="C44" s="11" t="s">
        <v>79</v>
      </c>
      <c r="D44" s="11" t="s">
        <v>80</v>
      </c>
      <c r="E44" s="13" t="s">
        <v>38</v>
      </c>
      <c r="F44" s="14">
        <v>1</v>
      </c>
      <c r="G44" s="12"/>
    </row>
    <row r="45" spans="1:7" ht="16.149999999999999" customHeight="1">
      <c r="A45" s="12">
        <f t="shared" si="1"/>
        <v>35</v>
      </c>
      <c r="B45" s="11" t="s">
        <v>69</v>
      </c>
      <c r="C45" s="11" t="s">
        <v>81</v>
      </c>
      <c r="D45" s="11" t="s">
        <v>71</v>
      </c>
      <c r="E45" s="13" t="s">
        <v>38</v>
      </c>
      <c r="F45" s="14">
        <v>1.5</v>
      </c>
      <c r="G45" s="12"/>
    </row>
    <row r="46" spans="1:7" ht="16.149999999999999" customHeight="1">
      <c r="A46" s="12">
        <f t="shared" si="1"/>
        <v>36</v>
      </c>
      <c r="B46" s="11" t="s">
        <v>69</v>
      </c>
      <c r="C46" s="11" t="s">
        <v>85</v>
      </c>
      <c r="D46" s="11" t="s">
        <v>86</v>
      </c>
      <c r="E46" s="13" t="s">
        <v>38</v>
      </c>
      <c r="F46" s="14">
        <v>1</v>
      </c>
      <c r="G46" s="12"/>
    </row>
    <row r="47" spans="1:7" ht="16.149999999999999" customHeight="1">
      <c r="A47" s="12">
        <f t="shared" si="1"/>
        <v>37</v>
      </c>
      <c r="B47" s="11" t="s">
        <v>87</v>
      </c>
      <c r="C47" s="11" t="s">
        <v>88</v>
      </c>
      <c r="D47" s="11" t="s">
        <v>89</v>
      </c>
      <c r="E47" s="13" t="s">
        <v>38</v>
      </c>
      <c r="F47" s="14">
        <v>1</v>
      </c>
      <c r="G47" s="12"/>
    </row>
    <row r="48" spans="1:7" ht="16.149999999999999" customHeight="1">
      <c r="A48" s="12">
        <f t="shared" si="1"/>
        <v>38</v>
      </c>
      <c r="B48" s="11" t="s">
        <v>90</v>
      </c>
      <c r="C48" s="11" t="s">
        <v>91</v>
      </c>
      <c r="D48" s="11" t="s">
        <v>92</v>
      </c>
      <c r="E48" s="13" t="s">
        <v>47</v>
      </c>
      <c r="F48" s="14">
        <v>1.5</v>
      </c>
      <c r="G48" s="12"/>
    </row>
    <row r="49" spans="1:7" ht="16.149999999999999" customHeight="1">
      <c r="A49" s="12">
        <f t="shared" si="1"/>
        <v>39</v>
      </c>
      <c r="B49" s="11" t="s">
        <v>93</v>
      </c>
      <c r="C49" s="11" t="s">
        <v>94</v>
      </c>
      <c r="D49" s="11" t="s">
        <v>37</v>
      </c>
      <c r="E49" s="13" t="s">
        <v>38</v>
      </c>
      <c r="F49" s="14">
        <v>1</v>
      </c>
      <c r="G49" s="12"/>
    </row>
    <row r="50" spans="1:7" ht="16.149999999999999" customHeight="1">
      <c r="A50" s="12">
        <f t="shared" si="1"/>
        <v>40</v>
      </c>
      <c r="B50" s="11" t="s">
        <v>93</v>
      </c>
      <c r="C50" s="11" t="s">
        <v>95</v>
      </c>
      <c r="D50" s="11" t="s">
        <v>37</v>
      </c>
      <c r="E50" s="13" t="s">
        <v>38</v>
      </c>
      <c r="F50" s="14">
        <v>1</v>
      </c>
      <c r="G50" s="12"/>
    </row>
    <row r="51" spans="1:7" ht="16.149999999999999" customHeight="1">
      <c r="A51" s="12">
        <f t="shared" si="1"/>
        <v>41</v>
      </c>
      <c r="B51" s="11" t="s">
        <v>96</v>
      </c>
      <c r="C51" s="11" t="s">
        <v>97</v>
      </c>
      <c r="D51" s="11"/>
      <c r="E51" s="13" t="s">
        <v>38</v>
      </c>
      <c r="F51" s="14">
        <v>1</v>
      </c>
      <c r="G51" s="12"/>
    </row>
    <row r="52" spans="1:7" ht="16.149999999999999" customHeight="1">
      <c r="A52" s="12">
        <f t="shared" si="1"/>
        <v>42</v>
      </c>
      <c r="B52" s="11" t="s">
        <v>98</v>
      </c>
      <c r="C52" s="11" t="s">
        <v>99</v>
      </c>
      <c r="D52" s="11" t="s">
        <v>100</v>
      </c>
      <c r="E52" s="13" t="s">
        <v>38</v>
      </c>
      <c r="F52" s="14">
        <v>2</v>
      </c>
      <c r="G52" s="12"/>
    </row>
    <row r="53" spans="1:7" ht="16.149999999999999" customHeight="1">
      <c r="A53" s="12">
        <f t="shared" si="1"/>
        <v>43</v>
      </c>
      <c r="B53" s="11" t="s">
        <v>96</v>
      </c>
      <c r="C53" s="11" t="s">
        <v>101</v>
      </c>
      <c r="D53" s="11" t="s">
        <v>102</v>
      </c>
      <c r="E53" s="13" t="s">
        <v>38</v>
      </c>
      <c r="F53" s="14">
        <v>1</v>
      </c>
      <c r="G53" s="12"/>
    </row>
    <row r="54" spans="1:7" ht="16.149999999999999" customHeight="1">
      <c r="A54" s="12">
        <f t="shared" si="1"/>
        <v>44</v>
      </c>
      <c r="B54" s="11" t="s">
        <v>96</v>
      </c>
      <c r="C54" s="11" t="s">
        <v>103</v>
      </c>
      <c r="D54" s="11" t="s">
        <v>104</v>
      </c>
      <c r="E54" s="13" t="s">
        <v>38</v>
      </c>
      <c r="F54" s="14">
        <v>1.5</v>
      </c>
      <c r="G54" s="12"/>
    </row>
    <row r="55" spans="1:7" ht="16.149999999999999" customHeight="1">
      <c r="A55" s="12">
        <f t="shared" si="1"/>
        <v>45</v>
      </c>
      <c r="B55" s="11" t="s">
        <v>35</v>
      </c>
      <c r="C55" s="11" t="s">
        <v>105</v>
      </c>
      <c r="D55" s="11" t="s">
        <v>57</v>
      </c>
      <c r="E55" s="13" t="s">
        <v>47</v>
      </c>
      <c r="F55" s="14">
        <v>1</v>
      </c>
      <c r="G55" s="12"/>
    </row>
    <row r="56" spans="1:7" ht="16.149999999999999" customHeight="1">
      <c r="A56" s="12">
        <f t="shared" si="1"/>
        <v>46</v>
      </c>
      <c r="B56" s="11" t="s">
        <v>106</v>
      </c>
      <c r="C56" s="11" t="s">
        <v>107</v>
      </c>
      <c r="D56" s="11" t="s">
        <v>70</v>
      </c>
      <c r="E56" s="13" t="s">
        <v>47</v>
      </c>
      <c r="F56" s="14">
        <v>1</v>
      </c>
      <c r="G56" s="12"/>
    </row>
    <row r="57" spans="1:7" ht="16.149999999999999" customHeight="1">
      <c r="A57" s="12">
        <f t="shared" si="1"/>
        <v>47</v>
      </c>
      <c r="B57" s="11" t="s">
        <v>108</v>
      </c>
      <c r="C57" s="11" t="s">
        <v>109</v>
      </c>
      <c r="D57" s="11" t="s">
        <v>110</v>
      </c>
      <c r="E57" s="13" t="s">
        <v>47</v>
      </c>
      <c r="F57" s="14">
        <v>1</v>
      </c>
      <c r="G57" s="12"/>
    </row>
    <row r="58" spans="1:7" ht="16.149999999999999" customHeight="1">
      <c r="A58" s="12">
        <f t="shared" si="1"/>
        <v>48</v>
      </c>
      <c r="B58" s="11" t="s">
        <v>111</v>
      </c>
      <c r="C58" s="11" t="s">
        <v>112</v>
      </c>
      <c r="D58" s="11"/>
      <c r="E58" s="13" t="s">
        <v>38</v>
      </c>
      <c r="F58" s="14">
        <v>1</v>
      </c>
      <c r="G58" s="12"/>
    </row>
    <row r="59" spans="1:7" ht="16.149999999999999" customHeight="1">
      <c r="A59" s="12">
        <f t="shared" si="1"/>
        <v>49</v>
      </c>
      <c r="B59" s="11" t="s">
        <v>113</v>
      </c>
      <c r="C59" s="11" t="s">
        <v>114</v>
      </c>
      <c r="D59" s="11" t="s">
        <v>115</v>
      </c>
      <c r="E59" s="13" t="s">
        <v>38</v>
      </c>
      <c r="F59" s="14">
        <v>1</v>
      </c>
      <c r="G59" s="12"/>
    </row>
    <row r="60" spans="1:7" ht="16.149999999999999" customHeight="1">
      <c r="A60" s="12">
        <f t="shared" si="1"/>
        <v>50</v>
      </c>
      <c r="B60" s="11" t="s">
        <v>113</v>
      </c>
      <c r="C60" s="11" t="s">
        <v>116</v>
      </c>
      <c r="D60" s="11" t="s">
        <v>115</v>
      </c>
      <c r="E60" s="13" t="s">
        <v>38</v>
      </c>
      <c r="F60" s="14">
        <v>1</v>
      </c>
      <c r="G60" s="12"/>
    </row>
    <row r="61" spans="1:7" ht="16.149999999999999" customHeight="1">
      <c r="A61" s="12">
        <f t="shared" si="1"/>
        <v>51</v>
      </c>
      <c r="B61" s="11" t="s">
        <v>113</v>
      </c>
      <c r="C61" s="11" t="s">
        <v>117</v>
      </c>
      <c r="D61" s="11" t="s">
        <v>110</v>
      </c>
      <c r="E61" s="13" t="s">
        <v>38</v>
      </c>
      <c r="F61" s="14">
        <v>1</v>
      </c>
      <c r="G61" s="12"/>
    </row>
    <row r="62" spans="1:7" ht="16.149999999999999" customHeight="1">
      <c r="A62" s="12">
        <f t="shared" si="1"/>
        <v>52</v>
      </c>
      <c r="B62" s="11" t="s">
        <v>118</v>
      </c>
      <c r="C62" s="11" t="s">
        <v>119</v>
      </c>
      <c r="D62" s="11" t="s">
        <v>115</v>
      </c>
      <c r="E62" s="13" t="s">
        <v>38</v>
      </c>
      <c r="F62" s="14">
        <v>1</v>
      </c>
      <c r="G62" s="12"/>
    </row>
    <row r="63" spans="1:7" ht="16.149999999999999" customHeight="1">
      <c r="A63" s="12">
        <f t="shared" si="1"/>
        <v>53</v>
      </c>
      <c r="B63" s="11" t="s">
        <v>93</v>
      </c>
      <c r="C63" s="11" t="s">
        <v>120</v>
      </c>
      <c r="D63" s="11"/>
      <c r="E63" s="13" t="s">
        <v>38</v>
      </c>
      <c r="F63" s="14">
        <v>1</v>
      </c>
      <c r="G63" s="12"/>
    </row>
    <row r="64" spans="1:7" ht="16.149999999999999" customHeight="1">
      <c r="A64" s="12">
        <f t="shared" si="1"/>
        <v>54</v>
      </c>
      <c r="B64" s="11" t="s">
        <v>106</v>
      </c>
      <c r="C64" s="11" t="s">
        <v>121</v>
      </c>
      <c r="D64" s="11" t="s">
        <v>70</v>
      </c>
      <c r="E64" s="13" t="s">
        <v>47</v>
      </c>
      <c r="F64" s="14">
        <v>2</v>
      </c>
      <c r="G64" s="12"/>
    </row>
    <row r="65" spans="1:7" ht="16.149999999999999" customHeight="1">
      <c r="A65" s="12">
        <f t="shared" si="1"/>
        <v>55</v>
      </c>
      <c r="B65" s="11" t="s">
        <v>96</v>
      </c>
      <c r="C65" s="11" t="s">
        <v>122</v>
      </c>
      <c r="D65" s="11" t="s">
        <v>123</v>
      </c>
      <c r="E65" s="13" t="s">
        <v>38</v>
      </c>
      <c r="F65" s="14">
        <v>1</v>
      </c>
      <c r="G65" s="12"/>
    </row>
    <row r="66" spans="1:7" ht="16.149999999999999" customHeight="1">
      <c r="A66" s="12">
        <f t="shared" si="1"/>
        <v>56</v>
      </c>
      <c r="B66" s="11" t="s">
        <v>96</v>
      </c>
      <c r="C66" s="11" t="s">
        <v>124</v>
      </c>
      <c r="D66" s="11" t="s">
        <v>125</v>
      </c>
      <c r="E66" s="13" t="s">
        <v>38</v>
      </c>
      <c r="F66" s="14">
        <v>2</v>
      </c>
      <c r="G66" s="12"/>
    </row>
    <row r="67" spans="1:7" ht="16.149999999999999" customHeight="1">
      <c r="A67" s="12">
        <f t="shared" si="1"/>
        <v>57</v>
      </c>
      <c r="B67" s="11"/>
      <c r="C67" s="11"/>
      <c r="D67" s="11"/>
      <c r="E67" s="13"/>
      <c r="F67" s="14"/>
      <c r="G67" s="12"/>
    </row>
    <row r="68" spans="1:7" ht="16.149999999999999" customHeight="1">
      <c r="A68" s="12">
        <f t="shared" si="1"/>
        <v>58</v>
      </c>
      <c r="B68" s="11"/>
      <c r="C68" s="11"/>
      <c r="D68" s="11"/>
      <c r="E68" s="13"/>
      <c r="F68" s="14"/>
      <c r="G68" s="12"/>
    </row>
    <row r="69" spans="1:7" ht="16.149999999999999" customHeight="1">
      <c r="A69" s="12">
        <f t="shared" si="1"/>
        <v>59</v>
      </c>
      <c r="B69" s="11"/>
      <c r="C69" s="11"/>
      <c r="D69" s="11"/>
      <c r="E69" s="13"/>
      <c r="F69" s="14"/>
      <c r="G69" s="12"/>
    </row>
    <row r="70" spans="1:7" ht="16.149999999999999" customHeight="1">
      <c r="A70" s="12">
        <f t="shared" si="1"/>
        <v>60</v>
      </c>
      <c r="B70" s="11"/>
      <c r="C70" s="11"/>
      <c r="D70" s="11"/>
      <c r="E70" s="13"/>
      <c r="F70" s="14"/>
      <c r="G70" s="12"/>
    </row>
    <row r="71" spans="1:7">
      <c r="D71" s="38" t="s">
        <v>14</v>
      </c>
      <c r="E71" s="38"/>
      <c r="F71" s="38"/>
      <c r="G71" s="9"/>
    </row>
    <row r="72" spans="1:7">
      <c r="D72" s="38" t="s">
        <v>15</v>
      </c>
      <c r="E72" s="38"/>
      <c r="F72" s="38"/>
      <c r="G72" s="9"/>
    </row>
    <row r="73" spans="1:7" ht="18.75">
      <c r="C73" s="15" t="s">
        <v>16</v>
      </c>
      <c r="D73" s="39" t="s">
        <v>17</v>
      </c>
      <c r="E73" s="39"/>
      <c r="F73" s="39"/>
      <c r="G73" s="16"/>
    </row>
    <row r="75" spans="1:7">
      <c r="F75" s="4" t="s">
        <v>18</v>
      </c>
    </row>
  </sheetData>
  <sheetProtection selectLockedCells="1" selectUnlockedCells="1"/>
  <mergeCells count="6">
    <mergeCell ref="B1:F2"/>
    <mergeCell ref="D71:F71"/>
    <mergeCell ref="D72:F72"/>
    <mergeCell ref="D73:F73"/>
    <mergeCell ref="E5:G5"/>
    <mergeCell ref="E6:G6"/>
  </mergeCells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L140"/>
  <sheetViews>
    <sheetView showZeros="0" tabSelected="1" workbookViewId="0">
      <selection activeCell="B139" sqref="B139"/>
    </sheetView>
  </sheetViews>
  <sheetFormatPr baseColWidth="10" defaultColWidth="10.7109375" defaultRowHeight="15"/>
  <cols>
    <col min="1" max="1" width="3.7109375" style="17" customWidth="1"/>
    <col min="2" max="2" width="5.7109375" style="17" customWidth="1"/>
    <col min="3" max="3" width="15.85546875" style="17" customWidth="1"/>
    <col min="4" max="4" width="7" style="17" customWidth="1"/>
    <col min="5" max="5" width="3.7109375" style="17" customWidth="1"/>
    <col min="6" max="6" width="5.7109375" style="17" customWidth="1"/>
    <col min="7" max="7" width="15.85546875" style="17" customWidth="1"/>
    <col min="8" max="8" width="7" style="17" customWidth="1"/>
    <col min="9" max="9" width="3.7109375" style="17" customWidth="1"/>
    <col min="10" max="10" width="5.7109375" style="17" customWidth="1"/>
    <col min="11" max="11" width="15.85546875" style="17" customWidth="1"/>
    <col min="12" max="12" width="7" style="17" customWidth="1"/>
    <col min="13" max="13" width="5.85546875" style="17" customWidth="1"/>
    <col min="14" max="16384" width="10.7109375" style="17"/>
  </cols>
  <sheetData>
    <row r="2" spans="2:12">
      <c r="B2" s="18">
        <f>Feuil1!$E$8</f>
        <v>100</v>
      </c>
      <c r="C2" s="19"/>
      <c r="D2" s="20">
        <f>Feuil1!$A$11</f>
        <v>1</v>
      </c>
      <c r="F2" s="18">
        <f>Feuil1!$E$8</f>
        <v>100</v>
      </c>
      <c r="G2" s="19"/>
      <c r="H2" s="20">
        <f>Feuil1!$A$12</f>
        <v>2</v>
      </c>
      <c r="J2" s="18">
        <f>Feuil1!$E$8</f>
        <v>100</v>
      </c>
      <c r="K2" s="19"/>
      <c r="L2" s="20">
        <f>Feuil1!$A$13</f>
        <v>3</v>
      </c>
    </row>
    <row r="3" spans="2:12">
      <c r="B3" s="21"/>
      <c r="C3" s="22"/>
      <c r="D3" s="23"/>
      <c r="F3" s="21"/>
      <c r="G3" s="22"/>
      <c r="H3" s="23"/>
      <c r="J3" s="21"/>
      <c r="K3" s="22"/>
      <c r="L3" s="23"/>
    </row>
    <row r="4" spans="2:12" ht="14.45" customHeight="1">
      <c r="B4" s="44" t="str">
        <f>Feuil1!$C$11&amp; " "&amp;Feuil1!$D$11</f>
        <v>chemise de nuit grossesse marron calinkalin</v>
      </c>
      <c r="C4" s="44"/>
      <c r="D4" s="44"/>
      <c r="F4" s="44" t="str">
        <f>Feuil1!$C$12&amp; "  "&amp;Feuil1!$D$12</f>
        <v>tunique grossesse grise violette manche 3/4  piches</v>
      </c>
      <c r="G4" s="44"/>
      <c r="H4" s="44"/>
      <c r="J4" s="44" t="str">
        <f>Feuil1!$C$13&amp; "  "&amp;Feuil1!$D$13</f>
        <v>pantacourts grossesse blanc  cmp</v>
      </c>
      <c r="K4" s="44"/>
      <c r="L4" s="44"/>
    </row>
    <row r="5" spans="2:12">
      <c r="B5" s="44"/>
      <c r="C5" s="44"/>
      <c r="D5" s="44"/>
      <c r="F5" s="44"/>
      <c r="G5" s="44"/>
      <c r="H5" s="44"/>
      <c r="J5" s="44"/>
      <c r="K5" s="44"/>
      <c r="L5" s="44"/>
    </row>
    <row r="6" spans="2:12">
      <c r="B6" s="21" t="str">
        <f>Feuil1!$B$11</f>
        <v>38-40</v>
      </c>
      <c r="C6" s="22"/>
      <c r="D6" s="24">
        <f>Feuil1!$F$11</f>
        <v>1</v>
      </c>
      <c r="F6" s="21" t="str">
        <f>Feuil1!$B$12</f>
        <v>M</v>
      </c>
      <c r="G6" s="22"/>
      <c r="H6" s="24">
        <f>Feuil1!$F$12</f>
        <v>1</v>
      </c>
      <c r="J6" s="21" t="str">
        <f>Feuil1!$B$13</f>
        <v>M</v>
      </c>
      <c r="K6" s="22"/>
      <c r="L6" s="24">
        <f>Feuil1!$F$13</f>
        <v>1</v>
      </c>
    </row>
    <row r="7" spans="2:12">
      <c r="B7" s="25"/>
      <c r="C7" s="26">
        <f>Feuil1!$E$11</f>
        <v>0</v>
      </c>
      <c r="D7" s="27"/>
      <c r="F7" s="25"/>
      <c r="G7" s="26">
        <f>Feuil1!$E$12</f>
        <v>0</v>
      </c>
      <c r="H7" s="27"/>
      <c r="J7" s="25"/>
      <c r="K7" s="26">
        <f>Feuil1!$E$13</f>
        <v>0</v>
      </c>
      <c r="L7" s="27"/>
    </row>
    <row r="9" spans="2:12">
      <c r="B9" s="18">
        <f>Feuil1!$E$8</f>
        <v>100</v>
      </c>
      <c r="C9" s="19"/>
      <c r="D9" s="20">
        <f>Feuil1!$A$14</f>
        <v>4</v>
      </c>
      <c r="F9" s="18">
        <f>Feuil1!$E$8</f>
        <v>100</v>
      </c>
      <c r="G9" s="19"/>
      <c r="H9" s="20">
        <f>Feuil1!$A$15</f>
        <v>5</v>
      </c>
      <c r="J9" s="18">
        <f>Feuil1!$E$8</f>
        <v>100</v>
      </c>
      <c r="K9" s="19"/>
      <c r="L9" s="20">
        <f>Feuil1!$A$16</f>
        <v>6</v>
      </c>
    </row>
    <row r="10" spans="2:12">
      <c r="B10" s="21"/>
      <c r="C10" s="22"/>
      <c r="D10" s="23"/>
      <c r="F10" s="21"/>
      <c r="G10" s="22"/>
      <c r="H10" s="23"/>
      <c r="J10" s="21"/>
      <c r="K10" s="22"/>
      <c r="L10" s="23"/>
    </row>
    <row r="11" spans="2:12">
      <c r="B11" s="44" t="str">
        <f>Feuil1!$C$14&amp; "  "&amp;Feuil1!$D$14</f>
        <v>robe violette manche 3/4  only</v>
      </c>
      <c r="C11" s="44"/>
      <c r="D11" s="44"/>
      <c r="F11" s="44" t="str">
        <f>Feuil1!$C$15&amp; "  "&amp;Feuil1!$D$15</f>
        <v>débardeur grossesse noir   endsky</v>
      </c>
      <c r="G11" s="44"/>
      <c r="H11" s="44"/>
      <c r="J11" s="44" t="str">
        <f>Feuil1!$C$16&amp; "  "&amp;Feuil1!$D$16</f>
        <v>débardeur grossesse imprimé jaune gris bleu  kiabi</v>
      </c>
      <c r="K11" s="44"/>
      <c r="L11" s="44"/>
    </row>
    <row r="12" spans="2:12">
      <c r="B12" s="44"/>
      <c r="C12" s="44"/>
      <c r="D12" s="44"/>
      <c r="F12" s="44"/>
      <c r="G12" s="44"/>
      <c r="H12" s="44"/>
      <c r="J12" s="44"/>
      <c r="K12" s="44"/>
      <c r="L12" s="44"/>
    </row>
    <row r="13" spans="2:12">
      <c r="B13" s="21" t="str">
        <f>Feuil1!$B$14</f>
        <v>M</v>
      </c>
      <c r="C13" s="22"/>
      <c r="D13" s="24">
        <f>Feuil1!$F$14</f>
        <v>2</v>
      </c>
      <c r="F13" s="21">
        <f>Feuil1!$B$15</f>
        <v>0</v>
      </c>
      <c r="G13" s="22"/>
      <c r="H13" s="24">
        <f>Feuil1!$F$15</f>
        <v>1</v>
      </c>
      <c r="J13" s="21">
        <f>Feuil1!$B$16</f>
        <v>40</v>
      </c>
      <c r="K13" s="22"/>
      <c r="L13" s="24">
        <f>Feuil1!$F$16</f>
        <v>2</v>
      </c>
    </row>
    <row r="14" spans="2:12">
      <c r="B14" s="25"/>
      <c r="C14" s="28">
        <f>Feuil1!$E$14</f>
        <v>0</v>
      </c>
      <c r="D14" s="27"/>
      <c r="F14" s="25"/>
      <c r="G14" s="28">
        <f>Feuil1!$E$15</f>
        <v>0</v>
      </c>
      <c r="H14" s="27"/>
      <c r="J14" s="25"/>
      <c r="K14" s="28">
        <f>Feuil1!$E$16</f>
        <v>0</v>
      </c>
      <c r="L14" s="27"/>
    </row>
    <row r="16" spans="2:12">
      <c r="B16" s="18">
        <f>Feuil1!$E$8</f>
        <v>100</v>
      </c>
      <c r="C16" s="19"/>
      <c r="D16" s="20">
        <f>Feuil1!$A$17</f>
        <v>7</v>
      </c>
      <c r="F16" s="18">
        <f>Feuil1!$E$8</f>
        <v>100</v>
      </c>
      <c r="G16" s="19"/>
      <c r="H16" s="20">
        <f>Feuil1!$A$18</f>
        <v>8</v>
      </c>
      <c r="J16" s="18">
        <f>Feuil1!$E$8</f>
        <v>100</v>
      </c>
      <c r="K16" s="19"/>
      <c r="L16" s="20">
        <f>Feuil1!$A$19</f>
        <v>9</v>
      </c>
    </row>
    <row r="17" spans="2:12">
      <c r="B17" s="21"/>
      <c r="C17" s="22"/>
      <c r="D17" s="23"/>
      <c r="F17" s="21"/>
      <c r="G17" s="22"/>
      <c r="H17" s="23"/>
      <c r="J17" s="21"/>
      <c r="K17" s="22"/>
      <c r="L17" s="23"/>
    </row>
    <row r="18" spans="2:12">
      <c r="B18" s="44" t="str">
        <f>Feuil1!$C$17&amp; "  "&amp;Feuil1!$D$17</f>
        <v>chemisier grossesse taupe  only</v>
      </c>
      <c r="C18" s="44"/>
      <c r="D18" s="44"/>
      <c r="F18" s="44" t="str">
        <f>Feuil1!$C$18&amp; "  "&amp;Feuil1!$D$18</f>
        <v>pyjama jaune orange vert  orchestra</v>
      </c>
      <c r="G18" s="44"/>
      <c r="H18" s="44"/>
      <c r="J18" s="44" t="str">
        <f>Feuil1!$C$19&amp; "  "&amp;Feuil1!$D$19</f>
        <v>tee shirt ML bleu et blanc  orchestra</v>
      </c>
      <c r="K18" s="44"/>
      <c r="L18" s="44"/>
    </row>
    <row r="19" spans="2:12">
      <c r="B19" s="44"/>
      <c r="C19" s="44"/>
      <c r="D19" s="44"/>
      <c r="F19" s="44"/>
      <c r="G19" s="44"/>
      <c r="H19" s="44"/>
      <c r="J19" s="44"/>
      <c r="K19" s="44"/>
      <c r="L19" s="44"/>
    </row>
    <row r="20" spans="2:12">
      <c r="B20" s="21" t="str">
        <f>Feuil1!$B$17</f>
        <v>s</v>
      </c>
      <c r="C20" s="22"/>
      <c r="D20" s="24">
        <f>Feuil1!$F$17</f>
        <v>2</v>
      </c>
      <c r="F20" s="21" t="str">
        <f>Feuil1!$B$18</f>
        <v>18 mois</v>
      </c>
      <c r="G20" s="22"/>
      <c r="H20" s="24">
        <f>Feuil1!$F$18</f>
        <v>1</v>
      </c>
      <c r="J20" s="21" t="str">
        <f>Feuil1!$B$19</f>
        <v>18 mois</v>
      </c>
      <c r="K20" s="22"/>
      <c r="L20" s="24">
        <f>Feuil1!$F$19</f>
        <v>1</v>
      </c>
    </row>
    <row r="21" spans="2:12">
      <c r="B21" s="25"/>
      <c r="C21" s="28">
        <f>Feuil1!$E$17</f>
        <v>0</v>
      </c>
      <c r="D21" s="27"/>
      <c r="F21" s="25"/>
      <c r="G21" s="28" t="str">
        <f>Feuil1!$E$18</f>
        <v>G</v>
      </c>
      <c r="H21" s="27"/>
      <c r="J21" s="25"/>
      <c r="K21" s="28" t="str">
        <f>Feuil1!$E$19</f>
        <v>G</v>
      </c>
      <c r="L21" s="27"/>
    </row>
    <row r="23" spans="2:12">
      <c r="B23" s="18">
        <f>Feuil1!$E$8</f>
        <v>100</v>
      </c>
      <c r="C23" s="19"/>
      <c r="D23" s="20">
        <f>Feuil1!$A$20</f>
        <v>10</v>
      </c>
      <c r="F23" s="18">
        <f>Feuil1!$E$8</f>
        <v>100</v>
      </c>
      <c r="G23" s="19"/>
      <c r="H23" s="20">
        <f>Feuil1!$A$21</f>
        <v>11</v>
      </c>
      <c r="J23" s="18">
        <f>Feuil1!$E$8</f>
        <v>100</v>
      </c>
      <c r="K23" s="19"/>
      <c r="L23" s="20">
        <f>Feuil1!$A$22</f>
        <v>12</v>
      </c>
    </row>
    <row r="24" spans="2:12">
      <c r="B24" s="21"/>
      <c r="C24" s="22"/>
      <c r="D24" s="23"/>
      <c r="F24" s="21"/>
      <c r="G24" s="22"/>
      <c r="H24" s="23"/>
      <c r="J24" s="21"/>
      <c r="K24" s="22"/>
      <c r="L24" s="23"/>
    </row>
    <row r="25" spans="2:12">
      <c r="B25" s="44" t="str">
        <f>Feuil1!$C$20&amp; "  "&amp;Feuil1!$D$20</f>
        <v>chemise blanche ML  orchestra</v>
      </c>
      <c r="C25" s="44"/>
      <c r="D25" s="44"/>
      <c r="F25" s="44" t="str">
        <f>Feuil1!$C$21&amp; "  "&amp;Feuil1!$D$21</f>
        <v xml:space="preserve">tee shirt blanc MC voiture  </v>
      </c>
      <c r="G25" s="44"/>
      <c r="H25" s="44"/>
      <c r="J25" s="44" t="str">
        <f>Feuil1!$C$22&amp; "  "&amp;Feuil1!$D$22</f>
        <v>tee shirt MC blanc "use your imagination"  timberland</v>
      </c>
      <c r="K25" s="44"/>
      <c r="L25" s="44"/>
    </row>
    <row r="26" spans="2:12">
      <c r="B26" s="44"/>
      <c r="C26" s="44"/>
      <c r="D26" s="44"/>
      <c r="F26" s="44"/>
      <c r="G26" s="44"/>
      <c r="H26" s="44"/>
      <c r="J26" s="44"/>
      <c r="K26" s="44"/>
      <c r="L26" s="44"/>
    </row>
    <row r="27" spans="2:12">
      <c r="B27" s="21" t="str">
        <f>Feuil1!$B$20</f>
        <v>18 mois</v>
      </c>
      <c r="C27" s="22"/>
      <c r="D27" s="24">
        <f>Feuil1!$F$20</f>
        <v>1</v>
      </c>
      <c r="F27" s="21" t="str">
        <f>Feuil1!$B$21</f>
        <v>18 mois</v>
      </c>
      <c r="G27" s="22"/>
      <c r="H27" s="24">
        <f>Feuil1!$F$21</f>
        <v>1</v>
      </c>
      <c r="J27" s="21" t="str">
        <f>Feuil1!$B$22</f>
        <v>18 mois</v>
      </c>
      <c r="K27" s="22"/>
      <c r="L27" s="24">
        <f>Feuil1!$F$22</f>
        <v>1</v>
      </c>
    </row>
    <row r="28" spans="2:12">
      <c r="B28" s="25"/>
      <c r="C28" s="28" t="str">
        <f>Feuil1!$E$20</f>
        <v>G</v>
      </c>
      <c r="D28" s="27"/>
      <c r="F28" s="25"/>
      <c r="G28" s="28" t="str">
        <f>Feuil1!$E$21</f>
        <v>G</v>
      </c>
      <c r="H28" s="27"/>
      <c r="J28" s="25"/>
      <c r="K28" s="28" t="str">
        <f>Feuil1!$E$22</f>
        <v>G</v>
      </c>
      <c r="L28" s="27"/>
    </row>
    <row r="30" spans="2:12">
      <c r="B30" s="18">
        <f>Feuil1!$E$8</f>
        <v>100</v>
      </c>
      <c r="C30" s="19"/>
      <c r="D30" s="20">
        <f>Feuil1!$A$23</f>
        <v>13</v>
      </c>
      <c r="F30" s="18">
        <f>Feuil1!$E$8</f>
        <v>100</v>
      </c>
      <c r="G30" s="19"/>
      <c r="H30" s="20">
        <f>Feuil1!$A$24</f>
        <v>14</v>
      </c>
      <c r="J30" s="18">
        <f>Feuil1!$E$8</f>
        <v>100</v>
      </c>
      <c r="K30" s="19"/>
      <c r="L30" s="20">
        <f>Feuil1!$A$25</f>
        <v>15</v>
      </c>
    </row>
    <row r="31" spans="2:12">
      <c r="B31" s="21"/>
      <c r="C31" s="22"/>
      <c r="D31" s="23"/>
      <c r="F31" s="21"/>
      <c r="G31" s="22"/>
      <c r="H31" s="23"/>
      <c r="J31" s="21"/>
      <c r="K31" s="22"/>
      <c r="L31" s="23"/>
    </row>
    <row r="32" spans="2:12">
      <c r="B32" s="44" t="str">
        <f>Feuil1!$C$23&amp; "  "&amp;Feuil1!$D$23</f>
        <v>tee shirt ML orange et blanc  timberland</v>
      </c>
      <c r="C32" s="44"/>
      <c r="D32" s="44"/>
      <c r="F32" s="44" t="str">
        <f>Feuil1!$C$24&amp; "  "&amp;Feuil1!$D$24</f>
        <v>ensemble pantalon bordeau et tunique fleurs  u tout petit</v>
      </c>
      <c r="G32" s="44"/>
      <c r="H32" s="44"/>
      <c r="J32" s="44" t="str">
        <f>Feuil1!$C$25&amp; "  "&amp;Feuil1!$D$25</f>
        <v>salopette longue jean noir   orchestra</v>
      </c>
      <c r="K32" s="44"/>
      <c r="L32" s="44"/>
    </row>
    <row r="33" spans="2:12">
      <c r="B33" s="44"/>
      <c r="C33" s="44"/>
      <c r="D33" s="44"/>
      <c r="F33" s="44"/>
      <c r="G33" s="44"/>
      <c r="H33" s="44"/>
      <c r="J33" s="44"/>
      <c r="K33" s="44"/>
      <c r="L33" s="44"/>
    </row>
    <row r="34" spans="2:12">
      <c r="B34" s="21" t="str">
        <f>Feuil1!$B$23</f>
        <v>18 mois</v>
      </c>
      <c r="C34" s="22"/>
      <c r="D34" s="24">
        <f>Feuil1!$F$23</f>
        <v>1</v>
      </c>
      <c r="F34" s="21" t="str">
        <f>Feuil1!$B$24</f>
        <v>18 mois</v>
      </c>
      <c r="G34" s="22"/>
      <c r="H34" s="24">
        <f>Feuil1!$F$24</f>
        <v>2</v>
      </c>
      <c r="J34" s="21" t="str">
        <f>Feuil1!$B$25</f>
        <v>18 mois</v>
      </c>
      <c r="K34" s="22"/>
      <c r="L34" s="24">
        <f>Feuil1!$F$25</f>
        <v>1</v>
      </c>
    </row>
    <row r="35" spans="2:12">
      <c r="B35" s="25"/>
      <c r="C35" s="28" t="str">
        <f>Feuil1!$E$23</f>
        <v>G</v>
      </c>
      <c r="D35" s="27"/>
      <c r="F35" s="25"/>
      <c r="G35" s="28" t="str">
        <f>Feuil1!$E$24</f>
        <v>F</v>
      </c>
      <c r="H35" s="27"/>
      <c r="J35" s="25"/>
      <c r="K35" s="28" t="str">
        <f>Feuil1!$E$25</f>
        <v>G</v>
      </c>
      <c r="L35" s="27"/>
    </row>
    <row r="37" spans="2:12">
      <c r="B37" s="18">
        <f>Feuil1!$E$8</f>
        <v>100</v>
      </c>
      <c r="C37" s="19"/>
      <c r="D37" s="20">
        <f>Feuil1!$A$26</f>
        <v>16</v>
      </c>
      <c r="F37" s="18">
        <f>Feuil1!$E$8</f>
        <v>100</v>
      </c>
      <c r="G37" s="19"/>
      <c r="H37" s="20">
        <f>Feuil1!$A$27</f>
        <v>17</v>
      </c>
      <c r="J37" s="18">
        <f>Feuil1!$E$8</f>
        <v>100</v>
      </c>
      <c r="K37" s="19"/>
      <c r="L37" s="20">
        <f>Feuil1!$A$28</f>
        <v>18</v>
      </c>
    </row>
    <row r="38" spans="2:12">
      <c r="B38" s="21"/>
      <c r="C38" s="22"/>
      <c r="D38" s="23"/>
      <c r="F38" s="21"/>
      <c r="G38" s="22"/>
      <c r="H38" s="23"/>
      <c r="J38" s="21"/>
      <c r="K38" s="22"/>
      <c r="L38" s="23"/>
    </row>
    <row r="39" spans="2:12">
      <c r="B39" s="44" t="str">
        <f>Feuil1!$C$26&amp; "  "&amp;Feuil1!$D$26</f>
        <v>ensemble salopette short jean gris clair et tee shirt rayé  terre de marins</v>
      </c>
      <c r="C39" s="44"/>
      <c r="D39" s="44"/>
      <c r="F39" s="44" t="str">
        <f>Feuil1!$C$27&amp; "  "&amp;Feuil1!$D$27</f>
        <v>tee shirt gris bateau  timberland</v>
      </c>
      <c r="G39" s="44"/>
      <c r="H39" s="44"/>
      <c r="J39" s="44" t="str">
        <f>Feuil1!$C$28&amp; "  "&amp;Feuil1!$D$28</f>
        <v>ensemble pantalon marron et chemise jaune  tom et kiddy</v>
      </c>
      <c r="K39" s="44"/>
      <c r="L39" s="44"/>
    </row>
    <row r="40" spans="2:12">
      <c r="B40" s="44"/>
      <c r="C40" s="44"/>
      <c r="D40" s="44"/>
      <c r="F40" s="44"/>
      <c r="G40" s="44"/>
      <c r="H40" s="44"/>
      <c r="J40" s="44"/>
      <c r="K40" s="44"/>
      <c r="L40" s="44"/>
    </row>
    <row r="41" spans="2:12">
      <c r="B41" s="21" t="str">
        <f>Feuil1!$B$26</f>
        <v>18 mois</v>
      </c>
      <c r="C41" s="22"/>
      <c r="D41" s="24">
        <f>Feuil1!$F$26</f>
        <v>2</v>
      </c>
      <c r="F41" s="21" t="str">
        <f>Feuil1!$B$27</f>
        <v>18 mois</v>
      </c>
      <c r="G41" s="22"/>
      <c r="H41" s="24">
        <f>Feuil1!$F$27</f>
        <v>1</v>
      </c>
      <c r="J41" s="21" t="str">
        <f>Feuil1!$B$28</f>
        <v>18 mois</v>
      </c>
      <c r="K41" s="22"/>
      <c r="L41" s="24">
        <f>Feuil1!$F$28</f>
        <v>1</v>
      </c>
    </row>
    <row r="42" spans="2:12">
      <c r="B42" s="25"/>
      <c r="C42" s="28" t="str">
        <f>Feuil1!$E$26</f>
        <v>G</v>
      </c>
      <c r="D42" s="27"/>
      <c r="F42" s="25"/>
      <c r="G42" s="28" t="str">
        <f>Feuil1!$E$27</f>
        <v>G</v>
      </c>
      <c r="H42" s="27"/>
      <c r="J42" s="25"/>
      <c r="K42" s="28" t="str">
        <f>Feuil1!$E$28</f>
        <v>G</v>
      </c>
      <c r="L42" s="27"/>
    </row>
    <row r="44" spans="2:12">
      <c r="B44" s="18">
        <f>Feuil1!$E$8</f>
        <v>100</v>
      </c>
      <c r="C44" s="19"/>
      <c r="D44" s="20">
        <f>Feuil1!$A$29</f>
        <v>19</v>
      </c>
      <c r="F44" s="18">
        <f>Feuil1!$E$8</f>
        <v>100</v>
      </c>
      <c r="G44" s="19"/>
      <c r="H44" s="20">
        <f>Feuil1!$A$30</f>
        <v>20</v>
      </c>
      <c r="J44" s="18">
        <f>Feuil1!$E$8</f>
        <v>100</v>
      </c>
      <c r="K44" s="19"/>
      <c r="L44" s="20">
        <f>Feuil1!$A$31</f>
        <v>21</v>
      </c>
    </row>
    <row r="45" spans="2:12">
      <c r="B45" s="21"/>
      <c r="C45" s="22"/>
      <c r="D45" s="23"/>
      <c r="F45" s="21"/>
      <c r="G45" s="22"/>
      <c r="H45" s="23"/>
      <c r="J45" s="21"/>
      <c r="K45" s="22"/>
      <c r="L45" s="23"/>
    </row>
    <row r="46" spans="2:12">
      <c r="B46" s="44" t="str">
        <f>Feuil1!$C$29&amp; "  "&amp;Feuil1!$D$29</f>
        <v>polo ML kaki  kidkanai</v>
      </c>
      <c r="C46" s="44"/>
      <c r="D46" s="44"/>
      <c r="F46" s="44" t="str">
        <f>Feuil1!$C$30&amp; "  "&amp;Feuil1!$D$30</f>
        <v>tee shirt ML blanc "destination bisous"  tape à l'œil</v>
      </c>
      <c r="G46" s="44"/>
      <c r="H46" s="44"/>
      <c r="J46" s="44" t="str">
        <f>Feuil1!$C$31&amp; "  "&amp;Feuil1!$D$31</f>
        <v>chemise ML blanche rayé marron  orchestra</v>
      </c>
      <c r="K46" s="44"/>
      <c r="L46" s="44"/>
    </row>
    <row r="47" spans="2:12">
      <c r="B47" s="44"/>
      <c r="C47" s="44"/>
      <c r="D47" s="44"/>
      <c r="F47" s="44"/>
      <c r="G47" s="44"/>
      <c r="H47" s="44"/>
      <c r="J47" s="44"/>
      <c r="K47" s="44"/>
      <c r="L47" s="44"/>
    </row>
    <row r="48" spans="2:12">
      <c r="B48" s="21" t="str">
        <f>Feuil1!$B$29</f>
        <v>18 mois</v>
      </c>
      <c r="C48" s="22"/>
      <c r="D48" s="24">
        <f>Feuil1!$F$29</f>
        <v>1</v>
      </c>
      <c r="F48" s="21" t="str">
        <f>Feuil1!$B$30</f>
        <v>18 mois</v>
      </c>
      <c r="G48" s="22"/>
      <c r="H48" s="24">
        <f>Feuil1!$F$30</f>
        <v>1</v>
      </c>
      <c r="J48" s="21" t="str">
        <f>Feuil1!$B$31</f>
        <v>18 mois</v>
      </c>
      <c r="K48" s="22"/>
      <c r="L48" s="24">
        <f>Feuil1!$F$31</f>
        <v>1</v>
      </c>
    </row>
    <row r="49" spans="2:12">
      <c r="B49" s="25"/>
      <c r="C49" s="28" t="str">
        <f>Feuil1!$E$29</f>
        <v>G</v>
      </c>
      <c r="D49" s="27"/>
      <c r="F49" s="25"/>
      <c r="G49" s="28" t="str">
        <f>Feuil1!$E$30</f>
        <v>G</v>
      </c>
      <c r="H49" s="27"/>
      <c r="J49" s="25"/>
      <c r="K49" s="28" t="str">
        <f>Feuil1!$E$31</f>
        <v>G</v>
      </c>
      <c r="L49" s="27"/>
    </row>
    <row r="51" spans="2:12">
      <c r="B51" s="18">
        <f>Feuil1!$E$8</f>
        <v>100</v>
      </c>
      <c r="C51" s="19"/>
      <c r="D51" s="20">
        <f>Feuil1!$A$32</f>
        <v>22</v>
      </c>
      <c r="F51" s="18">
        <f>Feuil1!$E$8</f>
        <v>100</v>
      </c>
      <c r="G51" s="19"/>
      <c r="H51" s="20">
        <f>Feuil1!$A$33</f>
        <v>23</v>
      </c>
      <c r="J51" s="18">
        <f>Feuil1!$E$8</f>
        <v>100</v>
      </c>
      <c r="K51" s="19"/>
      <c r="L51" s="20">
        <f>Feuil1!$A$34</f>
        <v>24</v>
      </c>
    </row>
    <row r="52" spans="2:12">
      <c r="B52" s="21"/>
      <c r="C52" s="22"/>
      <c r="D52" s="23"/>
      <c r="F52" s="21"/>
      <c r="G52" s="22"/>
      <c r="H52" s="23"/>
      <c r="J52" s="21"/>
      <c r="K52" s="22"/>
      <c r="L52" s="23"/>
    </row>
    <row r="53" spans="2:12">
      <c r="B53" s="44" t="str">
        <f>Feuil1!$C$32&amp; "  "&amp;Feuil1!$D$32</f>
        <v>chemise ML à carreaux marron vert  les p'tits babies</v>
      </c>
      <c r="C53" s="44"/>
      <c r="D53" s="44"/>
      <c r="F53" s="44" t="str">
        <f>Feuil1!$C$33&amp; "  "&amp;Feuil1!$D$33</f>
        <v>chemise ML rayé bleu clair  jean bourget</v>
      </c>
      <c r="G53" s="44"/>
      <c r="H53" s="44"/>
      <c r="J53" s="44" t="str">
        <f>Feuil1!$C$34&amp; "  "&amp;Feuil1!$D$34</f>
        <v>Tee shirt ML blanc rayé beige  kitchoun</v>
      </c>
      <c r="K53" s="44"/>
      <c r="L53" s="44"/>
    </row>
    <row r="54" spans="2:12">
      <c r="B54" s="44"/>
      <c r="C54" s="44"/>
      <c r="D54" s="44"/>
      <c r="F54" s="44"/>
      <c r="G54" s="44"/>
      <c r="H54" s="44"/>
      <c r="J54" s="44"/>
      <c r="K54" s="44"/>
      <c r="L54" s="44"/>
    </row>
    <row r="55" spans="2:12">
      <c r="B55" s="21" t="str">
        <f>Feuil1!$B$32</f>
        <v>18 mois</v>
      </c>
      <c r="C55" s="22"/>
      <c r="D55" s="24">
        <f>Feuil1!$F$32</f>
        <v>1</v>
      </c>
      <c r="F55" s="21" t="str">
        <f>Feuil1!$B$33</f>
        <v>18 mois</v>
      </c>
      <c r="G55" s="22"/>
      <c r="H55" s="24">
        <f>Feuil1!$F$33</f>
        <v>1</v>
      </c>
      <c r="J55" s="21" t="str">
        <f>Feuil1!$B$34</f>
        <v>3 mois</v>
      </c>
      <c r="K55" s="22"/>
      <c r="L55" s="24">
        <f>Feuil1!$F$34</f>
        <v>1</v>
      </c>
    </row>
    <row r="56" spans="2:12">
      <c r="B56" s="25"/>
      <c r="C56" s="28" t="str">
        <f>Feuil1!$E$32</f>
        <v>G</v>
      </c>
      <c r="D56" s="27"/>
      <c r="F56" s="25"/>
      <c r="G56" s="28" t="str">
        <f>Feuil1!$E$33</f>
        <v>G</v>
      </c>
      <c r="H56" s="27"/>
      <c r="J56" s="25"/>
      <c r="K56" s="28" t="str">
        <f>Feuil1!$E$34</f>
        <v>G</v>
      </c>
      <c r="L56" s="27"/>
    </row>
    <row r="58" spans="2:12">
      <c r="B58" s="18">
        <f>Feuil1!$E$8</f>
        <v>100</v>
      </c>
      <c r="C58" s="19"/>
      <c r="D58" s="20">
        <f>Feuil1!$A$35</f>
        <v>25</v>
      </c>
      <c r="F58" s="18">
        <f>Feuil1!$E$8</f>
        <v>100</v>
      </c>
      <c r="G58" s="19"/>
      <c r="H58" s="20">
        <f>Feuil1!$A$36</f>
        <v>26</v>
      </c>
      <c r="J58" s="18">
        <f>Feuil1!$E$8</f>
        <v>100</v>
      </c>
      <c r="K58" s="19"/>
      <c r="L58" s="20">
        <f>Feuil1!$A$37</f>
        <v>27</v>
      </c>
    </row>
    <row r="59" spans="2:12">
      <c r="B59" s="21"/>
      <c r="C59" s="22"/>
      <c r="D59" s="23"/>
      <c r="F59" s="21"/>
      <c r="G59" s="22"/>
      <c r="H59" s="23"/>
      <c r="J59" s="21"/>
      <c r="K59" s="22"/>
      <c r="L59" s="23"/>
    </row>
    <row r="60" spans="2:12">
      <c r="B60" s="44" t="str">
        <f>Feuil1!$C$35&amp; "  "&amp;Feuil1!$D$35</f>
        <v>tee shirt ML blanc manches bleues  u collection</v>
      </c>
      <c r="C60" s="44"/>
      <c r="D60" s="44"/>
      <c r="F60" s="44" t="str">
        <f>Feuil1!$C$36&amp; "  "&amp;Feuil1!$D$36</f>
        <v>short beige   kitiwatt</v>
      </c>
      <c r="G60" s="44"/>
      <c r="H60" s="44"/>
      <c r="J60" s="44" t="str">
        <f>Feuil1!$C$37&amp; "  "&amp;Feuil1!$D$37</f>
        <v xml:space="preserve"> salopette short beige   u collection</v>
      </c>
      <c r="K60" s="44"/>
      <c r="L60" s="44"/>
    </row>
    <row r="61" spans="2:12">
      <c r="B61" s="44"/>
      <c r="C61" s="44"/>
      <c r="D61" s="44"/>
      <c r="F61" s="44"/>
      <c r="G61" s="44"/>
      <c r="H61" s="44"/>
      <c r="J61" s="44"/>
      <c r="K61" s="44"/>
      <c r="L61" s="44"/>
    </row>
    <row r="62" spans="2:12">
      <c r="B62" s="21" t="str">
        <f>Feuil1!$B$35</f>
        <v>3 mois</v>
      </c>
      <c r="C62" s="22"/>
      <c r="D62" s="24">
        <f>Feuil1!$F$35</f>
        <v>1</v>
      </c>
      <c r="F62" s="21" t="str">
        <f>Feuil1!$B$36</f>
        <v>3 mois</v>
      </c>
      <c r="G62" s="22"/>
      <c r="H62" s="24">
        <f>Feuil1!$F$36</f>
        <v>1</v>
      </c>
      <c r="J62" s="21" t="str">
        <f>Feuil1!$B$37</f>
        <v>6 mois</v>
      </c>
      <c r="K62" s="22"/>
      <c r="L62" s="24">
        <f>Feuil1!$F$37</f>
        <v>1</v>
      </c>
    </row>
    <row r="63" spans="2:12">
      <c r="B63" s="25"/>
      <c r="C63" s="28" t="str">
        <f>Feuil1!$E$35</f>
        <v>G</v>
      </c>
      <c r="D63" s="27"/>
      <c r="F63" s="25"/>
      <c r="G63" s="28" t="str">
        <f>Feuil1!$E$36</f>
        <v>G</v>
      </c>
      <c r="H63" s="27"/>
      <c r="J63" s="25"/>
      <c r="K63" s="28" t="str">
        <f>Feuil1!$E$37</f>
        <v>G</v>
      </c>
      <c r="L63" s="27"/>
    </row>
    <row r="65" spans="2:12">
      <c r="B65" s="18">
        <f>Feuil1!$E$8</f>
        <v>100</v>
      </c>
      <c r="C65" s="19"/>
      <c r="D65" s="20">
        <f>Feuil1!$A$38</f>
        <v>28</v>
      </c>
      <c r="F65" s="18">
        <f>Feuil1!$E$8</f>
        <v>100</v>
      </c>
      <c r="G65" s="19"/>
      <c r="H65" s="20">
        <f>Feuil1!$A$39</f>
        <v>29</v>
      </c>
      <c r="J65" s="18">
        <f>Feuil1!$E$8</f>
        <v>100</v>
      </c>
      <c r="K65" s="19"/>
      <c r="L65" s="20">
        <f>Feuil1!$A$40</f>
        <v>30</v>
      </c>
    </row>
    <row r="66" spans="2:12">
      <c r="B66" s="21"/>
      <c r="C66" s="22"/>
      <c r="D66" s="23"/>
      <c r="F66" s="21"/>
      <c r="G66" s="22"/>
      <c r="H66" s="23"/>
      <c r="J66" s="21"/>
      <c r="K66" s="22"/>
      <c r="L66" s="23"/>
    </row>
    <row r="67" spans="2:12">
      <c r="B67" s="44" t="str">
        <f>Feuil1!$C$38&amp; "  "&amp;Feuil1!$D$38</f>
        <v>tee shirt marron  kimbaloo</v>
      </c>
      <c r="C67" s="44"/>
      <c r="D67" s="44"/>
      <c r="F67" s="44" t="str">
        <f>Feuil1!$C$39&amp; "  "&amp;Feuil1!$D$39</f>
        <v xml:space="preserve">gilet bleu ciel  </v>
      </c>
      <c r="G67" s="44"/>
      <c r="H67" s="44"/>
      <c r="J67" s="44" t="str">
        <f>Feuil1!$C$40&amp; "  "&amp;Feuil1!$D$40</f>
        <v>tee shirt bleu   timberland</v>
      </c>
      <c r="K67" s="44"/>
      <c r="L67" s="44"/>
    </row>
    <row r="68" spans="2:12">
      <c r="B68" s="44"/>
      <c r="C68" s="44"/>
      <c r="D68" s="44"/>
      <c r="F68" s="44"/>
      <c r="G68" s="44"/>
      <c r="H68" s="44"/>
      <c r="J68" s="44"/>
      <c r="K68" s="44"/>
      <c r="L68" s="44"/>
    </row>
    <row r="69" spans="2:12">
      <c r="B69" s="21" t="str">
        <f>Feuil1!$B$38</f>
        <v>6 mois</v>
      </c>
      <c r="C69" s="22"/>
      <c r="D69" s="24">
        <f>Feuil1!$F$38</f>
        <v>1</v>
      </c>
      <c r="F69" s="21" t="str">
        <f>Feuil1!$B$39</f>
        <v>6 mois</v>
      </c>
      <c r="G69" s="22"/>
      <c r="H69" s="24">
        <f>Feuil1!$F$39</f>
        <v>1</v>
      </c>
      <c r="J69" s="21" t="str">
        <f>Feuil1!$B$40</f>
        <v>6 mois</v>
      </c>
      <c r="K69" s="22"/>
      <c r="L69" s="24">
        <f>Feuil1!$F$40</f>
        <v>1</v>
      </c>
    </row>
    <row r="70" spans="2:12">
      <c r="B70" s="25"/>
      <c r="C70" s="28" t="str">
        <f>Feuil1!$E$38</f>
        <v>G</v>
      </c>
      <c r="D70" s="27"/>
      <c r="F70" s="25"/>
      <c r="G70" s="28" t="str">
        <f>Feuil1!$E$39</f>
        <v>G</v>
      </c>
      <c r="H70" s="27"/>
      <c r="J70" s="25"/>
      <c r="K70" s="28" t="str">
        <f>Feuil1!$E$40</f>
        <v>G</v>
      </c>
      <c r="L70" s="27"/>
    </row>
    <row r="72" spans="2:12">
      <c r="B72" s="18">
        <f>Feuil1!$E$8</f>
        <v>100</v>
      </c>
      <c r="C72" s="19"/>
      <c r="D72" s="20">
        <f>Feuil1!$A$41</f>
        <v>31</v>
      </c>
      <c r="F72" s="18">
        <f>Feuil1!$E$8</f>
        <v>100</v>
      </c>
      <c r="G72" s="19"/>
      <c r="H72" s="20">
        <f>Feuil1!$A$42</f>
        <v>32</v>
      </c>
      <c r="J72" s="18">
        <f>Feuil1!$E$8</f>
        <v>100</v>
      </c>
      <c r="K72" s="19"/>
      <c r="L72" s="20">
        <f>Feuil1!$A$43</f>
        <v>33</v>
      </c>
    </row>
    <row r="73" spans="2:12">
      <c r="B73" s="21"/>
      <c r="C73" s="22"/>
      <c r="D73" s="23"/>
      <c r="F73" s="21"/>
      <c r="G73" s="22"/>
      <c r="H73" s="23"/>
      <c r="J73" s="21"/>
      <c r="K73" s="22"/>
      <c r="L73" s="23"/>
    </row>
    <row r="74" spans="2:12">
      <c r="B74" s="44" t="str">
        <f>Feuil1!$C$41&amp; "  "&amp;Feuil1!$D$41</f>
        <v>polo marine   timberland</v>
      </c>
      <c r="C74" s="44"/>
      <c r="D74" s="44"/>
      <c r="F74" s="44" t="str">
        <f>Feuil1!$C$42&amp; "  "&amp;Feuil1!$D$42</f>
        <v>chemise ML à carreaux rouges  hugo boss</v>
      </c>
      <c r="G74" s="44"/>
      <c r="H74" s="44"/>
      <c r="J74" s="44" t="str">
        <f>Feuil1!$C$43&amp; "  "&amp;Feuil1!$D$43</f>
        <v>tee shirt ML blanc  petit pirate</v>
      </c>
      <c r="K74" s="44"/>
      <c r="L74" s="44"/>
    </row>
    <row r="75" spans="2:12">
      <c r="B75" s="44"/>
      <c r="C75" s="44"/>
      <c r="D75" s="44"/>
      <c r="F75" s="44"/>
      <c r="G75" s="44"/>
      <c r="H75" s="44"/>
      <c r="J75" s="44"/>
      <c r="K75" s="44"/>
      <c r="L75" s="44"/>
    </row>
    <row r="76" spans="2:12">
      <c r="B76" s="21" t="str">
        <f>Feuil1!$B$41</f>
        <v>6 mois</v>
      </c>
      <c r="C76" s="22"/>
      <c r="D76" s="24">
        <f>Feuil1!$F$41</f>
        <v>1</v>
      </c>
      <c r="F76" s="21" t="str">
        <f>Feuil1!$B$42</f>
        <v>6 mois</v>
      </c>
      <c r="G76" s="22"/>
      <c r="H76" s="24">
        <f>Feuil1!$F$42</f>
        <v>1.5</v>
      </c>
      <c r="J76" s="21" t="str">
        <f>Feuil1!$B$43</f>
        <v>6 mois</v>
      </c>
      <c r="K76" s="22"/>
      <c r="L76" s="24">
        <f>Feuil1!$F$43</f>
        <v>1</v>
      </c>
    </row>
    <row r="77" spans="2:12">
      <c r="B77" s="25"/>
      <c r="C77" s="28" t="str">
        <f>Feuil1!$E$41</f>
        <v>G</v>
      </c>
      <c r="D77" s="27"/>
      <c r="F77" s="25"/>
      <c r="G77" s="28" t="str">
        <f>Feuil1!$E$42</f>
        <v>G</v>
      </c>
      <c r="H77" s="27"/>
      <c r="J77" s="25"/>
      <c r="K77" s="28" t="str">
        <f>Feuil1!$E$43</f>
        <v>G</v>
      </c>
      <c r="L77" s="27"/>
    </row>
    <row r="79" spans="2:12">
      <c r="B79" s="18">
        <f>Feuil1!$E$8</f>
        <v>100</v>
      </c>
      <c r="C79" s="19"/>
      <c r="D79" s="20">
        <f>Feuil1!$A$44</f>
        <v>34</v>
      </c>
      <c r="F79" s="18">
        <f>Feuil1!$E$8</f>
        <v>100</v>
      </c>
      <c r="G79" s="19"/>
      <c r="H79" s="20">
        <f>Feuil1!$A$45</f>
        <v>35</v>
      </c>
      <c r="J79" s="18">
        <f>Feuil1!$E$8</f>
        <v>100</v>
      </c>
      <c r="K79" s="19"/>
      <c r="L79" s="20">
        <f>Feuil1!$A$46</f>
        <v>36</v>
      </c>
    </row>
    <row r="80" spans="2:12">
      <c r="B80" s="21"/>
      <c r="C80" s="22"/>
      <c r="D80" s="23"/>
      <c r="F80" s="21"/>
      <c r="G80" s="22"/>
      <c r="H80" s="23"/>
      <c r="J80" s="21"/>
      <c r="K80" s="22"/>
      <c r="L80" s="23"/>
    </row>
    <row r="81" spans="2:12">
      <c r="B81" s="44" t="str">
        <f>Feuil1!$C$44&amp; "  "&amp;Feuil1!$D$44</f>
        <v>tee shirt bleu baleine  marese</v>
      </c>
      <c r="C81" s="44"/>
      <c r="D81" s="44"/>
      <c r="F81" s="44" t="str">
        <f>Feuil1!$C$45&amp; "  "&amp;Feuil1!$D$45</f>
        <v>ensemble salopette short rouge et tee shirt  ourson</v>
      </c>
      <c r="G81" s="44"/>
      <c r="H81" s="44"/>
      <c r="J81" s="44" t="str">
        <f>Feuil1!$C$46&amp; "  "&amp;Feuil1!$D$46</f>
        <v>salopette marron   pickouic</v>
      </c>
      <c r="K81" s="44"/>
      <c r="L81" s="44"/>
    </row>
    <row r="82" spans="2:12">
      <c r="B82" s="44"/>
      <c r="C82" s="44"/>
      <c r="D82" s="44"/>
      <c r="F82" s="44"/>
      <c r="G82" s="44"/>
      <c r="H82" s="44"/>
      <c r="J82" s="44"/>
      <c r="K82" s="44"/>
      <c r="L82" s="44"/>
    </row>
    <row r="83" spans="2:12">
      <c r="B83" s="21" t="str">
        <f>Feuil1!$B$44</f>
        <v>6 mois</v>
      </c>
      <c r="C83" s="22"/>
      <c r="D83" s="24">
        <f>Feuil1!$F$44</f>
        <v>1</v>
      </c>
      <c r="F83" s="21" t="str">
        <f>Feuil1!$B$45</f>
        <v>6 mois</v>
      </c>
      <c r="G83" s="22"/>
      <c r="H83" s="24">
        <f>Feuil1!$F$45</f>
        <v>1.5</v>
      </c>
      <c r="J83" s="21" t="str">
        <f>Feuil1!$B$46</f>
        <v>6 mois</v>
      </c>
      <c r="K83" s="22"/>
      <c r="L83" s="24">
        <f>Feuil1!$F$46</f>
        <v>1</v>
      </c>
    </row>
    <row r="84" spans="2:12">
      <c r="B84" s="25"/>
      <c r="C84" s="28" t="str">
        <f>Feuil1!$E$44</f>
        <v>G</v>
      </c>
      <c r="D84" s="27"/>
      <c r="F84" s="25"/>
      <c r="G84" s="28" t="str">
        <f>Feuil1!$E$45</f>
        <v>G</v>
      </c>
      <c r="H84" s="27"/>
      <c r="J84" s="25"/>
      <c r="K84" s="28" t="str">
        <f>Feuil1!$E$46</f>
        <v>G</v>
      </c>
      <c r="L84" s="27"/>
    </row>
    <row r="86" spans="2:12">
      <c r="B86" s="18">
        <f>Feuil1!$E$8</f>
        <v>100</v>
      </c>
      <c r="C86" s="19"/>
      <c r="D86" s="20">
        <f>Feuil1!$A$47</f>
        <v>37</v>
      </c>
      <c r="F86" s="18">
        <f>Feuil1!$E$8</f>
        <v>100</v>
      </c>
      <c r="G86" s="19"/>
      <c r="H86" s="20">
        <f>Feuil1!$A$48</f>
        <v>38</v>
      </c>
      <c r="J86" s="18">
        <f>Feuil1!$E$8</f>
        <v>100</v>
      </c>
      <c r="K86" s="19"/>
      <c r="L86" s="20">
        <f>Feuil1!$A$49</f>
        <v>39</v>
      </c>
    </row>
    <row r="87" spans="2:12">
      <c r="B87" s="21"/>
      <c r="C87" s="22"/>
      <c r="D87" s="23"/>
      <c r="F87" s="21"/>
      <c r="G87" s="22"/>
      <c r="H87" s="23"/>
      <c r="J87" s="21"/>
      <c r="K87" s="22"/>
      <c r="L87" s="23"/>
    </row>
    <row r="88" spans="2:12">
      <c r="B88" s="44" t="str">
        <f>Feuil1!$C$47&amp; "  "&amp;Feuil1!$D$47</f>
        <v>tee shirt orange  alphabet</v>
      </c>
      <c r="C88" s="44"/>
      <c r="D88" s="44"/>
      <c r="F88" s="44" t="str">
        <f>Feuil1!$C$48&amp; "  "&amp;Feuil1!$D$48</f>
        <v>ensemble robe rose et culotte  mini adélie</v>
      </c>
      <c r="G88" s="44"/>
      <c r="H88" s="44"/>
      <c r="J88" s="44" t="str">
        <f>Feuil1!$C$49&amp; "  "&amp;Feuil1!$D$49</f>
        <v>chemise ML grise   orchestra</v>
      </c>
      <c r="K88" s="44"/>
      <c r="L88" s="44"/>
    </row>
    <row r="89" spans="2:12">
      <c r="B89" s="44"/>
      <c r="C89" s="44"/>
      <c r="D89" s="44"/>
      <c r="F89" s="44"/>
      <c r="G89" s="44"/>
      <c r="H89" s="44"/>
      <c r="J89" s="44"/>
      <c r="K89" s="44"/>
      <c r="L89" s="44"/>
    </row>
    <row r="90" spans="2:12">
      <c r="B90" s="21" t="str">
        <f>Feuil1!$B$47</f>
        <v>9 mois</v>
      </c>
      <c r="C90" s="22"/>
      <c r="D90" s="24">
        <f>Feuil1!$F$47</f>
        <v>1</v>
      </c>
      <c r="F90" s="21" t="str">
        <f>Feuil1!$B$48</f>
        <v>12 mois</v>
      </c>
      <c r="G90" s="22"/>
      <c r="H90" s="24">
        <f>Feuil1!$F$48</f>
        <v>1.5</v>
      </c>
      <c r="J90" s="21" t="str">
        <f>Feuil1!$B$49</f>
        <v>3 ans</v>
      </c>
      <c r="K90" s="22"/>
      <c r="L90" s="24">
        <f>Feuil1!$F$49</f>
        <v>1</v>
      </c>
    </row>
    <row r="91" spans="2:12">
      <c r="B91" s="25"/>
      <c r="C91" s="28" t="str">
        <f>Feuil1!$E$47</f>
        <v>G</v>
      </c>
      <c r="D91" s="27"/>
      <c r="F91" s="25"/>
      <c r="G91" s="28" t="str">
        <f>Feuil1!$E$48</f>
        <v>F</v>
      </c>
      <c r="H91" s="27"/>
      <c r="J91" s="25"/>
      <c r="K91" s="28" t="str">
        <f>Feuil1!$E$49</f>
        <v>G</v>
      </c>
      <c r="L91" s="27"/>
    </row>
    <row r="93" spans="2:12">
      <c r="B93" s="18">
        <f>Feuil1!$E$8</f>
        <v>100</v>
      </c>
      <c r="C93" s="19"/>
      <c r="D93" s="20">
        <f>Feuil1!$A$50</f>
        <v>40</v>
      </c>
      <c r="F93" s="18">
        <f>Feuil1!$E$8</f>
        <v>100</v>
      </c>
      <c r="G93" s="19"/>
      <c r="H93" s="20">
        <f>Feuil1!$A$51</f>
        <v>41</v>
      </c>
      <c r="I93" s="29"/>
      <c r="J93" s="18">
        <f>Feuil1!$E$8</f>
        <v>100</v>
      </c>
      <c r="K93" s="19"/>
      <c r="L93" s="20">
        <f>Feuil1!$A$52</f>
        <v>42</v>
      </c>
    </row>
    <row r="94" spans="2:12">
      <c r="B94" s="21"/>
      <c r="C94" s="22"/>
      <c r="D94" s="23"/>
      <c r="F94" s="21"/>
      <c r="G94" s="22"/>
      <c r="H94" s="23"/>
      <c r="I94" s="29"/>
      <c r="J94" s="21"/>
      <c r="K94" s="22"/>
      <c r="L94" s="23"/>
    </row>
    <row r="95" spans="2:12">
      <c r="B95" s="44" t="str">
        <f>Feuil1!$C$50&amp; "  "&amp;Feuil1!$D$50</f>
        <v>chemise rayé   orchestra</v>
      </c>
      <c r="C95" s="44"/>
      <c r="D95" s="44"/>
      <c r="F95" s="44" t="str">
        <f>Feuil1!$C$51&amp; "  "&amp;Feuil1!$D$51</f>
        <v xml:space="preserve">tee shirt ML beige camion  </v>
      </c>
      <c r="G95" s="44"/>
      <c r="H95" s="44"/>
      <c r="I95" s="29"/>
      <c r="J95" s="44" t="str">
        <f>Feuil1!$C$52&amp; "  "&amp;Feuil1!$D$52</f>
        <v>sweat gris  energetics</v>
      </c>
      <c r="K95" s="44"/>
      <c r="L95" s="44"/>
    </row>
    <row r="96" spans="2:12">
      <c r="B96" s="44"/>
      <c r="C96" s="44"/>
      <c r="D96" s="44"/>
      <c r="F96" s="44"/>
      <c r="G96" s="44"/>
      <c r="H96" s="44"/>
      <c r="I96" s="29"/>
      <c r="J96" s="44"/>
      <c r="K96" s="44"/>
      <c r="L96" s="44"/>
    </row>
    <row r="97" spans="2:12">
      <c r="B97" s="21" t="str">
        <f>Feuil1!$B$50</f>
        <v>3 ans</v>
      </c>
      <c r="C97" s="22"/>
      <c r="D97" s="24">
        <f>Feuil1!$F$50</f>
        <v>1</v>
      </c>
      <c r="F97" s="21" t="str">
        <f>Feuil1!$B$51</f>
        <v>8 ans</v>
      </c>
      <c r="G97" s="22"/>
      <c r="H97" s="24">
        <f>Feuil1!$F$51</f>
        <v>1</v>
      </c>
      <c r="I97" s="29"/>
      <c r="J97" s="21" t="str">
        <f>Feuil1!$B$52</f>
        <v>10 ans</v>
      </c>
      <c r="K97" s="22"/>
      <c r="L97" s="24">
        <f>Feuil1!$F$52</f>
        <v>2</v>
      </c>
    </row>
    <row r="98" spans="2:12">
      <c r="B98" s="25"/>
      <c r="C98" s="28" t="str">
        <f>Feuil1!$E$50</f>
        <v>G</v>
      </c>
      <c r="D98" s="27"/>
      <c r="F98" s="25"/>
      <c r="G98" s="28" t="str">
        <f>Feuil1!$E$51</f>
        <v>G</v>
      </c>
      <c r="H98" s="27"/>
      <c r="I98" s="29"/>
      <c r="J98" s="25"/>
      <c r="K98" s="28" t="str">
        <f>Feuil1!$E$52</f>
        <v>G</v>
      </c>
      <c r="L98" s="27"/>
    </row>
    <row r="99" spans="2:12">
      <c r="F99" s="29"/>
      <c r="G99" s="29"/>
      <c r="H99" s="29"/>
      <c r="I99" s="29"/>
      <c r="J99" s="29"/>
      <c r="K99" s="29"/>
      <c r="L99" s="29"/>
    </row>
    <row r="100" spans="2:12">
      <c r="B100" s="18">
        <f>Feuil1!$E$8</f>
        <v>100</v>
      </c>
      <c r="C100" s="19"/>
      <c r="D100" s="20">
        <f>Feuil1!$A$53</f>
        <v>43</v>
      </c>
      <c r="F100" s="18">
        <f>Feuil1!$E$8</f>
        <v>100</v>
      </c>
      <c r="G100" s="19"/>
      <c r="H100" s="20">
        <f>Feuil1!$A$54</f>
        <v>44</v>
      </c>
      <c r="I100" s="29"/>
      <c r="J100" s="18">
        <f>Feuil1!$E$8</f>
        <v>100</v>
      </c>
      <c r="K100" s="19"/>
      <c r="L100" s="20">
        <f>Feuil1!$A$55</f>
        <v>45</v>
      </c>
    </row>
    <row r="101" spans="2:12">
      <c r="B101" s="21"/>
      <c r="C101" s="22"/>
      <c r="D101" s="23"/>
      <c r="F101" s="21"/>
      <c r="G101" s="22"/>
      <c r="H101" s="23"/>
      <c r="I101" s="29"/>
      <c r="J101" s="21"/>
      <c r="K101" s="22"/>
      <c r="L101" s="23"/>
    </row>
    <row r="102" spans="2:12">
      <c r="B102" s="44" t="str">
        <f>Feuil1!$C$53&amp; "  "&amp;Feuil1!$D$53</f>
        <v>tee shirt ML bleu robot  pick ouic</v>
      </c>
      <c r="C102" s="44"/>
      <c r="D102" s="44"/>
      <c r="F102" s="44" t="str">
        <f>Feuil1!$C$54&amp; "  "&amp;Feuil1!$D$54</f>
        <v>jean bleu  tissaia</v>
      </c>
      <c r="G102" s="44"/>
      <c r="H102" s="44"/>
      <c r="I102" s="29"/>
      <c r="J102" s="44" t="str">
        <f>Feuil1!$C$55&amp; "  "&amp;Feuil1!$D$55</f>
        <v>gilet court blanc  tape à l'œil</v>
      </c>
      <c r="K102" s="44"/>
      <c r="L102" s="44"/>
    </row>
    <row r="103" spans="2:12">
      <c r="B103" s="44"/>
      <c r="C103" s="44"/>
      <c r="D103" s="44"/>
      <c r="F103" s="44"/>
      <c r="G103" s="44"/>
      <c r="H103" s="44"/>
      <c r="I103" s="29"/>
      <c r="J103" s="44"/>
      <c r="K103" s="44"/>
      <c r="L103" s="44"/>
    </row>
    <row r="104" spans="2:12">
      <c r="B104" s="21" t="str">
        <f>Feuil1!$B$53</f>
        <v>8 ans</v>
      </c>
      <c r="C104" s="22"/>
      <c r="D104" s="24">
        <f>Feuil1!$F$53</f>
        <v>1</v>
      </c>
      <c r="F104" s="21" t="str">
        <f>Feuil1!$B$54</f>
        <v>8 ans</v>
      </c>
      <c r="G104" s="22"/>
      <c r="H104" s="24">
        <f>Feuil1!$F$54</f>
        <v>1.5</v>
      </c>
      <c r="I104" s="29"/>
      <c r="J104" s="21" t="str">
        <f>Feuil1!$B$55</f>
        <v>18 mois</v>
      </c>
      <c r="K104" s="22"/>
      <c r="L104" s="24">
        <f>Feuil1!$F$55</f>
        <v>1</v>
      </c>
    </row>
    <row r="105" spans="2:12">
      <c r="B105" s="25"/>
      <c r="C105" s="28" t="str">
        <f>Feuil1!$E$53</f>
        <v>G</v>
      </c>
      <c r="D105" s="27"/>
      <c r="F105" s="25"/>
      <c r="G105" s="28" t="str">
        <f>Feuil1!$E$54</f>
        <v>G</v>
      </c>
      <c r="H105" s="27"/>
      <c r="I105" s="29"/>
      <c r="J105" s="25"/>
      <c r="K105" s="28" t="str">
        <f>Feuil1!$E$55</f>
        <v>F</v>
      </c>
      <c r="L105" s="27"/>
    </row>
    <row r="106" spans="2:12">
      <c r="B106" s="29"/>
      <c r="C106" s="29"/>
      <c r="D106" s="29"/>
      <c r="F106" s="29"/>
      <c r="G106" s="29"/>
      <c r="H106" s="29"/>
      <c r="I106" s="29"/>
      <c r="J106" s="29"/>
      <c r="K106" s="29"/>
      <c r="L106" s="29"/>
    </row>
    <row r="107" spans="2:12">
      <c r="B107" s="18">
        <f>Feuil1!$E$8</f>
        <v>100</v>
      </c>
      <c r="C107" s="19"/>
      <c r="D107" s="20">
        <f>Feuil1!$A$56</f>
        <v>46</v>
      </c>
      <c r="F107" s="18">
        <f>Feuil1!$E$8</f>
        <v>100</v>
      </c>
      <c r="G107" s="19"/>
      <c r="H107" s="20">
        <f>Feuil1!$A$57</f>
        <v>47</v>
      </c>
      <c r="I107" s="29"/>
      <c r="J107" s="18">
        <f>Feuil1!$E$8</f>
        <v>100</v>
      </c>
      <c r="K107" s="19"/>
      <c r="L107" s="20">
        <f>Feuil1!$A$58</f>
        <v>48</v>
      </c>
    </row>
    <row r="108" spans="2:12">
      <c r="B108" s="21"/>
      <c r="C108" s="22"/>
      <c r="D108" s="23"/>
      <c r="F108" s="21"/>
      <c r="G108" s="22"/>
      <c r="H108" s="23"/>
      <c r="I108" s="29"/>
      <c r="J108" s="21"/>
      <c r="K108" s="22"/>
      <c r="L108" s="23"/>
    </row>
    <row r="109" spans="2:12">
      <c r="B109" s="44" t="str">
        <f>Feuil1!$C$56&amp; "  "&amp;Feuil1!$D$56</f>
        <v>gilet rouge  u collection</v>
      </c>
      <c r="C109" s="44"/>
      <c r="D109" s="44"/>
      <c r="F109" s="44" t="str">
        <f>Feuil1!$C$57&amp; "  "&amp;Feuil1!$D$57</f>
        <v>robe rose winnie l'ourson  disney</v>
      </c>
      <c r="G109" s="44"/>
      <c r="H109" s="44"/>
      <c r="I109" s="29"/>
      <c r="J109" s="44" t="str">
        <f>Feuil1!$C$58&amp; "  "&amp;Feuil1!$D$58</f>
        <v xml:space="preserve">pantacourts kaki  </v>
      </c>
      <c r="K109" s="44"/>
      <c r="L109" s="44"/>
    </row>
    <row r="110" spans="2:12">
      <c r="B110" s="44"/>
      <c r="C110" s="44"/>
      <c r="D110" s="44"/>
      <c r="F110" s="44"/>
      <c r="G110" s="44"/>
      <c r="H110" s="44"/>
      <c r="I110" s="29"/>
      <c r="J110" s="44"/>
      <c r="K110" s="44"/>
      <c r="L110" s="44"/>
    </row>
    <row r="111" spans="2:12">
      <c r="B111" s="21" t="str">
        <f>Feuil1!$B$56</f>
        <v>24 mois</v>
      </c>
      <c r="C111" s="22"/>
      <c r="D111" s="24">
        <f>Feuil1!$F$56</f>
        <v>1</v>
      </c>
      <c r="F111" s="21" t="str">
        <f>Feuil1!$B$57</f>
        <v>23 mois</v>
      </c>
      <c r="G111" s="22"/>
      <c r="H111" s="24">
        <f>Feuil1!$F$57</f>
        <v>1</v>
      </c>
      <c r="I111" s="29"/>
      <c r="J111" s="21" t="str">
        <f>Feuil1!$B$58</f>
        <v xml:space="preserve">4 ans </v>
      </c>
      <c r="K111" s="22"/>
      <c r="L111" s="24">
        <f>Feuil1!$F$58</f>
        <v>1</v>
      </c>
    </row>
    <row r="112" spans="2:12">
      <c r="B112" s="25"/>
      <c r="C112" s="28" t="str">
        <f>Feuil1!$E$56</f>
        <v>F</v>
      </c>
      <c r="D112" s="27"/>
      <c r="F112" s="25"/>
      <c r="G112" s="28" t="str">
        <f>Feuil1!$E$57</f>
        <v>F</v>
      </c>
      <c r="H112" s="27"/>
      <c r="I112" s="29"/>
      <c r="J112" s="25"/>
      <c r="K112" s="28" t="str">
        <f>Feuil1!$E$58</f>
        <v>G</v>
      </c>
      <c r="L112" s="27"/>
    </row>
    <row r="113" spans="2:12">
      <c r="F113" s="29"/>
      <c r="G113" s="29"/>
      <c r="H113" s="29"/>
      <c r="I113" s="29"/>
      <c r="J113" s="29"/>
      <c r="K113" s="29"/>
      <c r="L113" s="29"/>
    </row>
    <row r="114" spans="2:12">
      <c r="B114" s="18">
        <f>Feuil1!$E$8</f>
        <v>100</v>
      </c>
      <c r="C114" s="19"/>
      <c r="D114" s="20">
        <f>Feuil1!$A$59</f>
        <v>49</v>
      </c>
      <c r="F114" s="18">
        <f>Feuil1!$E$8</f>
        <v>100</v>
      </c>
      <c r="G114" s="19"/>
      <c r="H114" s="20">
        <f>Feuil1!$A$60</f>
        <v>50</v>
      </c>
      <c r="J114" s="18">
        <f>Feuil1!$E$8</f>
        <v>100</v>
      </c>
      <c r="K114" s="19"/>
      <c r="L114" s="20">
        <f>Feuil1!$A$61</f>
        <v>51</v>
      </c>
    </row>
    <row r="115" spans="2:12">
      <c r="B115" s="21"/>
      <c r="C115" s="22"/>
      <c r="D115" s="23"/>
      <c r="F115" s="21"/>
      <c r="G115" s="22"/>
      <c r="H115" s="23"/>
      <c r="J115" s="21"/>
      <c r="K115" s="22"/>
      <c r="L115" s="23"/>
    </row>
    <row r="116" spans="2:12">
      <c r="B116" s="44" t="str">
        <f>Feuil1!$C$59&amp; "  "&amp;Feuil1!$D$59</f>
        <v>gilet sans manche noir  bestway</v>
      </c>
      <c r="C116" s="44"/>
      <c r="D116" s="44"/>
      <c r="F116" s="44" t="str">
        <f>Feuil1!$C$60&amp; "  "&amp;Feuil1!$D$60</f>
        <v>chemise noir rayé  bestway</v>
      </c>
      <c r="G116" s="44"/>
      <c r="H116" s="44"/>
      <c r="J116" s="44" t="str">
        <f>Feuil1!$C$61&amp; "  "&amp;Feuil1!$D$61</f>
        <v>short flash mc queen  disney</v>
      </c>
      <c r="K116" s="44"/>
      <c r="L116" s="44"/>
    </row>
    <row r="117" spans="2:12">
      <c r="B117" s="44"/>
      <c r="C117" s="44"/>
      <c r="D117" s="44"/>
      <c r="F117" s="44"/>
      <c r="G117" s="44"/>
      <c r="H117" s="44"/>
      <c r="J117" s="44"/>
      <c r="K117" s="44"/>
      <c r="L117" s="44"/>
    </row>
    <row r="118" spans="2:12">
      <c r="B118" s="21" t="str">
        <f>Feuil1!$B$59</f>
        <v>6 ans</v>
      </c>
      <c r="C118" s="22"/>
      <c r="D118" s="24">
        <f>Feuil1!$F$59</f>
        <v>1</v>
      </c>
      <c r="F118" s="21" t="str">
        <f>Feuil1!$B$60</f>
        <v>6 ans</v>
      </c>
      <c r="G118" s="22"/>
      <c r="H118" s="24">
        <f>Feuil1!$F$60</f>
        <v>1</v>
      </c>
      <c r="J118" s="21" t="str">
        <f>Feuil1!$B$61</f>
        <v>6 ans</v>
      </c>
      <c r="K118" s="22"/>
      <c r="L118" s="24">
        <f>Feuil1!$F$61</f>
        <v>1</v>
      </c>
    </row>
    <row r="119" spans="2:12">
      <c r="B119" s="25"/>
      <c r="C119" s="28" t="str">
        <f>Feuil1!$E$59</f>
        <v>G</v>
      </c>
      <c r="D119" s="27"/>
      <c r="F119" s="25"/>
      <c r="G119" s="28" t="str">
        <f>Feuil1!$E$60</f>
        <v>G</v>
      </c>
      <c r="H119" s="27"/>
      <c r="J119" s="25"/>
      <c r="K119" s="28" t="str">
        <f>Feuil1!$E$61</f>
        <v>G</v>
      </c>
      <c r="L119" s="27"/>
    </row>
    <row r="121" spans="2:12">
      <c r="B121" s="18">
        <f>Feuil1!$E$8</f>
        <v>100</v>
      </c>
      <c r="C121" s="19"/>
      <c r="D121" s="20">
        <f>Feuil1!$A$62</f>
        <v>52</v>
      </c>
      <c r="F121" s="18">
        <f>Feuil1!$E$8</f>
        <v>100</v>
      </c>
      <c r="G121" s="19"/>
      <c r="H121" s="20">
        <f>Feuil1!$A$63</f>
        <v>53</v>
      </c>
      <c r="J121" s="18">
        <f>Feuil1!$E$8</f>
        <v>100</v>
      </c>
      <c r="K121" s="19"/>
      <c r="L121" s="20">
        <f>Feuil1!$A$64</f>
        <v>54</v>
      </c>
    </row>
    <row r="122" spans="2:12">
      <c r="B122" s="21"/>
      <c r="C122" s="22"/>
      <c r="D122" s="23"/>
      <c r="F122" s="21"/>
      <c r="G122" s="22"/>
      <c r="H122" s="23"/>
      <c r="J122" s="21"/>
      <c r="K122" s="22"/>
      <c r="L122" s="23"/>
    </row>
    <row r="123" spans="2:12">
      <c r="B123" s="44" t="str">
        <f>Feuil1!$C$62&amp; "  "&amp;Feuil1!$D$62</f>
        <v>chemise beige rayé  bestway</v>
      </c>
      <c r="C123" s="44"/>
      <c r="D123" s="44"/>
      <c r="F123" s="44" t="str">
        <f>Feuil1!$C$63&amp; "  "&amp;Feuil1!$D$63</f>
        <v xml:space="preserve">short noir motoring 27  </v>
      </c>
      <c r="G123" s="44"/>
      <c r="H123" s="44"/>
      <c r="J123" s="44" t="str">
        <f>Feuil1!$C$64&amp; "  "&amp;Feuil1!$D$64</f>
        <v>robe salopette  grise  u collection</v>
      </c>
      <c r="K123" s="44"/>
      <c r="L123" s="44"/>
    </row>
    <row r="124" spans="2:12">
      <c r="B124" s="44"/>
      <c r="C124" s="44"/>
      <c r="D124" s="44"/>
      <c r="F124" s="44"/>
      <c r="G124" s="44"/>
      <c r="H124" s="44"/>
      <c r="J124" s="44"/>
      <c r="K124" s="44"/>
      <c r="L124" s="44"/>
    </row>
    <row r="125" spans="2:12">
      <c r="B125" s="21" t="str">
        <f>Feuil1!$B$62</f>
        <v>5 ans</v>
      </c>
      <c r="C125" s="22"/>
      <c r="D125" s="24">
        <f>Feuil1!$F$62</f>
        <v>1</v>
      </c>
      <c r="F125" s="21" t="str">
        <f>Feuil1!$B$63</f>
        <v>3 ans</v>
      </c>
      <c r="G125" s="22"/>
      <c r="H125" s="24">
        <f>Feuil1!$F$63</f>
        <v>1</v>
      </c>
      <c r="J125" s="21" t="str">
        <f>Feuil1!$B$64</f>
        <v>24 mois</v>
      </c>
      <c r="K125" s="22"/>
      <c r="L125" s="24">
        <f>Feuil1!$F$64</f>
        <v>2</v>
      </c>
    </row>
    <row r="126" spans="2:12">
      <c r="B126" s="25"/>
      <c r="C126" s="28" t="str">
        <f>Feuil1!$E$62</f>
        <v>G</v>
      </c>
      <c r="D126" s="27"/>
      <c r="F126" s="25"/>
      <c r="G126" s="28" t="str">
        <f>Feuil1!$E$63</f>
        <v>G</v>
      </c>
      <c r="H126" s="27"/>
      <c r="J126" s="25"/>
      <c r="K126" s="28" t="str">
        <f>Feuil1!$E$64</f>
        <v>F</v>
      </c>
      <c r="L126" s="27"/>
    </row>
    <row r="128" spans="2:12">
      <c r="B128" s="18">
        <f>Feuil1!$E$8</f>
        <v>100</v>
      </c>
      <c r="C128" s="19"/>
      <c r="D128" s="20">
        <f>Feuil1!$A$65</f>
        <v>55</v>
      </c>
      <c r="F128" s="18">
        <f>Feuil1!$E$8</f>
        <v>100</v>
      </c>
      <c r="G128" s="19"/>
      <c r="H128" s="20">
        <f>Feuil1!$A$66</f>
        <v>56</v>
      </c>
      <c r="J128" s="18">
        <f>Feuil1!$E$8</f>
        <v>100</v>
      </c>
      <c r="K128" s="19"/>
      <c r="L128" s="20">
        <f>Feuil1!$A$67</f>
        <v>57</v>
      </c>
    </row>
    <row r="129" spans="2:12">
      <c r="B129" s="21"/>
      <c r="C129" s="22"/>
      <c r="D129" s="23"/>
      <c r="F129" s="21"/>
      <c r="G129" s="22"/>
      <c r="H129" s="23"/>
      <c r="J129" s="21"/>
      <c r="K129" s="22"/>
      <c r="L129" s="23"/>
    </row>
    <row r="130" spans="2:12">
      <c r="B130" s="44" t="str">
        <f>Feuil1!$C$65&amp; "  "&amp;Feuil1!$D$65</f>
        <v>tee-shirt bleu marine  sportway</v>
      </c>
      <c r="C130" s="44"/>
      <c r="D130" s="44"/>
      <c r="F130" s="44" t="str">
        <f>Feuil1!$C$66&amp; "  "&amp;Feuil1!$D$66</f>
        <v>short gris   u essentiel</v>
      </c>
      <c r="G130" s="44"/>
      <c r="H130" s="44"/>
      <c r="J130" s="44" t="str">
        <f>Feuil1!$C$67&amp; "  "&amp;Feuil1!$D$67</f>
        <v xml:space="preserve">  </v>
      </c>
      <c r="K130" s="44"/>
      <c r="L130" s="44"/>
    </row>
    <row r="131" spans="2:12">
      <c r="B131" s="44"/>
      <c r="C131" s="44"/>
      <c r="D131" s="44"/>
      <c r="F131" s="44"/>
      <c r="G131" s="44"/>
      <c r="H131" s="44"/>
      <c r="J131" s="44"/>
      <c r="K131" s="44"/>
      <c r="L131" s="44"/>
    </row>
    <row r="132" spans="2:12">
      <c r="B132" s="21" t="str">
        <f>Feuil1!$B$65</f>
        <v>8 ans</v>
      </c>
      <c r="C132" s="22"/>
      <c r="D132" s="24">
        <f>Feuil1!$F$65</f>
        <v>1</v>
      </c>
      <c r="F132" s="21" t="str">
        <f>Feuil1!$B$66</f>
        <v>8 ans</v>
      </c>
      <c r="G132" s="22"/>
      <c r="H132" s="24">
        <f>Feuil1!$F$66</f>
        <v>2</v>
      </c>
      <c r="J132" s="21">
        <f>Feuil1!$B$67</f>
        <v>0</v>
      </c>
      <c r="K132" s="22"/>
      <c r="L132" s="24">
        <f>Feuil1!$F$67</f>
        <v>0</v>
      </c>
    </row>
    <row r="133" spans="2:12">
      <c r="B133" s="25"/>
      <c r="C133" s="28" t="str">
        <f>Feuil1!$E$65</f>
        <v>G</v>
      </c>
      <c r="D133" s="27"/>
      <c r="F133" s="25"/>
      <c r="G133" s="28" t="str">
        <f>Feuil1!$E$66</f>
        <v>G</v>
      </c>
      <c r="H133" s="27"/>
      <c r="J133" s="25"/>
      <c r="K133" s="28">
        <f>Feuil1!$E$67</f>
        <v>0</v>
      </c>
      <c r="L133" s="27"/>
    </row>
    <row r="135" spans="2:12">
      <c r="B135" s="18">
        <f>Feuil1!$E$8</f>
        <v>100</v>
      </c>
      <c r="C135" s="19"/>
      <c r="D135" s="20">
        <f>Feuil1!$A$68</f>
        <v>58</v>
      </c>
      <c r="F135" s="18">
        <f>Feuil1!$E$8</f>
        <v>100</v>
      </c>
      <c r="G135" s="19"/>
      <c r="H135" s="20">
        <f>Feuil1!$A$69</f>
        <v>59</v>
      </c>
      <c r="J135" s="18">
        <f>Feuil1!$E$8</f>
        <v>100</v>
      </c>
      <c r="K135" s="19"/>
      <c r="L135" s="20">
        <f>Feuil1!$A$70</f>
        <v>60</v>
      </c>
    </row>
    <row r="136" spans="2:12">
      <c r="B136" s="21"/>
      <c r="C136" s="22"/>
      <c r="D136" s="23"/>
      <c r="F136" s="21"/>
      <c r="G136" s="22"/>
      <c r="H136" s="23"/>
      <c r="J136" s="21"/>
      <c r="K136" s="22"/>
      <c r="L136" s="23"/>
    </row>
    <row r="137" spans="2:12">
      <c r="B137" s="44" t="str">
        <f>Feuil1!$C$68&amp; "  "&amp;Feuil1!$D$68</f>
        <v xml:space="preserve">  </v>
      </c>
      <c r="C137" s="44"/>
      <c r="D137" s="44"/>
      <c r="F137" s="44" t="str">
        <f>Feuil1!$C$69&amp; "  "&amp;Feuil1!$D$69</f>
        <v xml:space="preserve">  </v>
      </c>
      <c r="G137" s="44"/>
      <c r="H137" s="44"/>
      <c r="J137" s="44" t="str">
        <f>Feuil1!$C$70&amp; "  "&amp;Feuil1!$D$70</f>
        <v xml:space="preserve">  </v>
      </c>
      <c r="K137" s="44"/>
      <c r="L137" s="44"/>
    </row>
    <row r="138" spans="2:12">
      <c r="B138" s="44"/>
      <c r="C138" s="44"/>
      <c r="D138" s="44"/>
      <c r="F138" s="44"/>
      <c r="G138" s="44"/>
      <c r="H138" s="44"/>
      <c r="J138" s="44"/>
      <c r="K138" s="44"/>
      <c r="L138" s="44"/>
    </row>
    <row r="139" spans="2:12">
      <c r="B139" s="21">
        <f>Feuil1!$B$68</f>
        <v>0</v>
      </c>
      <c r="C139" s="22"/>
      <c r="D139" s="24">
        <f>Feuil1!$F$68</f>
        <v>0</v>
      </c>
      <c r="F139" s="21">
        <f>Feuil1!$B$69</f>
        <v>0</v>
      </c>
      <c r="G139" s="22"/>
      <c r="H139" s="24">
        <f>Feuil1!$F$69</f>
        <v>0</v>
      </c>
      <c r="J139" s="21">
        <f>Feuil1!$B$70</f>
        <v>0</v>
      </c>
      <c r="K139" s="22"/>
      <c r="L139" s="24">
        <f>Feuil1!$F$70</f>
        <v>0</v>
      </c>
    </row>
    <row r="140" spans="2:12">
      <c r="B140" s="25"/>
      <c r="C140" s="28">
        <f>Feuil1!$E$68</f>
        <v>0</v>
      </c>
      <c r="D140" s="27"/>
      <c r="F140" s="25"/>
      <c r="G140" s="28">
        <f>Feuil1!$E$69</f>
        <v>0</v>
      </c>
      <c r="H140" s="27"/>
      <c r="J140" s="25"/>
      <c r="K140" s="28">
        <f>Feuil1!$E$70</f>
        <v>0</v>
      </c>
      <c r="L140" s="27"/>
    </row>
  </sheetData>
  <sheetProtection selectLockedCells="1" selectUnlockedCells="1"/>
  <mergeCells count="60">
    <mergeCell ref="B130:D131"/>
    <mergeCell ref="F130:H131"/>
    <mergeCell ref="J130:L131"/>
    <mergeCell ref="B137:D138"/>
    <mergeCell ref="F137:H138"/>
    <mergeCell ref="J137:L138"/>
    <mergeCell ref="B116:D117"/>
    <mergeCell ref="F116:H117"/>
    <mergeCell ref="J116:L117"/>
    <mergeCell ref="B123:D124"/>
    <mergeCell ref="F123:H124"/>
    <mergeCell ref="J123:L124"/>
    <mergeCell ref="B102:D103"/>
    <mergeCell ref="F102:H103"/>
    <mergeCell ref="J102:L103"/>
    <mergeCell ref="B109:D110"/>
    <mergeCell ref="F109:H110"/>
    <mergeCell ref="J109:L110"/>
    <mergeCell ref="B88:D89"/>
    <mergeCell ref="F88:H89"/>
    <mergeCell ref="J88:L89"/>
    <mergeCell ref="B95:D96"/>
    <mergeCell ref="F95:H96"/>
    <mergeCell ref="J95:L96"/>
    <mergeCell ref="B74:D75"/>
    <mergeCell ref="F74:H75"/>
    <mergeCell ref="J74:L75"/>
    <mergeCell ref="B81:D82"/>
    <mergeCell ref="F81:H82"/>
    <mergeCell ref="J81:L82"/>
    <mergeCell ref="B60:D61"/>
    <mergeCell ref="F60:H61"/>
    <mergeCell ref="J60:L61"/>
    <mergeCell ref="B67:D68"/>
    <mergeCell ref="F67:H68"/>
    <mergeCell ref="J67:L68"/>
    <mergeCell ref="B46:D47"/>
    <mergeCell ref="F46:H47"/>
    <mergeCell ref="J46:L47"/>
    <mergeCell ref="B53:D54"/>
    <mergeCell ref="F53:H54"/>
    <mergeCell ref="J53:L54"/>
    <mergeCell ref="B32:D33"/>
    <mergeCell ref="F32:H33"/>
    <mergeCell ref="J32:L33"/>
    <mergeCell ref="B39:D40"/>
    <mergeCell ref="F39:H40"/>
    <mergeCell ref="J39:L40"/>
    <mergeCell ref="B18:D19"/>
    <mergeCell ref="F18:H19"/>
    <mergeCell ref="J18:L19"/>
    <mergeCell ref="B25:D26"/>
    <mergeCell ref="F25:H26"/>
    <mergeCell ref="J25:L26"/>
    <mergeCell ref="B4:D5"/>
    <mergeCell ref="F4:H5"/>
    <mergeCell ref="J4:L5"/>
    <mergeCell ref="B11:D12"/>
    <mergeCell ref="F11:H12"/>
    <mergeCell ref="J11:L12"/>
  </mergeCells>
  <pageMargins left="0.25" right="0.25" top="0.75" bottom="0.75" header="0.51180555555555551" footer="0.51180555555555551"/>
  <pageSetup paperSize="9" scale="69" firstPageNumber="0" fitToHeight="2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Zeros="0" workbookViewId="0"/>
  </sheetViews>
  <sheetFormatPr baseColWidth="10" defaultColWidth="10.7109375" defaultRowHeight="15"/>
  <cols>
    <col min="1" max="16384" width="10.7109375" style="17"/>
  </cols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etiquettes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Carole</cp:lastModifiedBy>
  <cp:lastPrinted>2019-03-27T15:06:12Z</cp:lastPrinted>
  <dcterms:created xsi:type="dcterms:W3CDTF">2019-02-16T16:57:12Z</dcterms:created>
  <dcterms:modified xsi:type="dcterms:W3CDTF">2019-07-23T09:14:43Z</dcterms:modified>
</cp:coreProperties>
</file>