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COMMUN\A - BERNARDDDDDD\_E-ENERGIE (élec.-mazout-eau)\"/>
    </mc:Choice>
  </mc:AlternateContent>
  <bookViews>
    <workbookView xWindow="0" yWindow="0" windowWidth="28800" windowHeight="12435"/>
  </bookViews>
  <sheets>
    <sheet name="BD" sheetId="1" r:id="rId1"/>
    <sheet name="data" sheetId="13" r:id="rId2"/>
  </sheets>
  <definedNames>
    <definedName name="_xlnm._FilterDatabase" localSheetId="0" hidden="1">BD!$C$1:$M$31</definedName>
    <definedName name="dates">data!$A$2:$A$12</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36" i="1" l="1"/>
  <c r="H35" i="1"/>
  <c r="H38" i="1"/>
  <c r="H37" i="1"/>
  <c r="H34" i="1"/>
  <c r="C34" i="1" l="1"/>
</calcChain>
</file>

<file path=xl/sharedStrings.xml><?xml version="1.0" encoding="utf-8"?>
<sst xmlns="http://schemas.openxmlformats.org/spreadsheetml/2006/main" count="100" uniqueCount="45">
  <si>
    <t>NOM/Prénom</t>
  </si>
  <si>
    <t>a1</t>
  </si>
  <si>
    <t>a2</t>
  </si>
  <si>
    <t>a3</t>
  </si>
  <si>
    <t>a4</t>
  </si>
  <si>
    <t>a5</t>
  </si>
  <si>
    <t>a6</t>
  </si>
  <si>
    <t>a7</t>
  </si>
  <si>
    <t>a8</t>
  </si>
  <si>
    <t>a9</t>
  </si>
  <si>
    <t>a10</t>
  </si>
  <si>
    <t>a11</t>
  </si>
  <si>
    <t>a12</t>
  </si>
  <si>
    <t>a13</t>
  </si>
  <si>
    <t>a14</t>
  </si>
  <si>
    <t>a15</t>
  </si>
  <si>
    <t>a16</t>
  </si>
  <si>
    <t>a17</t>
  </si>
  <si>
    <t>a18</t>
  </si>
  <si>
    <t>a19</t>
  </si>
  <si>
    <t>a20</t>
  </si>
  <si>
    <t>a21</t>
  </si>
  <si>
    <t>a22</t>
  </si>
  <si>
    <t>a23</t>
  </si>
  <si>
    <t>a24</t>
  </si>
  <si>
    <t>a25</t>
  </si>
  <si>
    <t>a26</t>
  </si>
  <si>
    <t>a27</t>
  </si>
  <si>
    <t>a28</t>
  </si>
  <si>
    <t>a29</t>
  </si>
  <si>
    <t>a30</t>
  </si>
  <si>
    <t>foot</t>
  </si>
  <si>
    <t>tennis</t>
  </si>
  <si>
    <t>piscine</t>
  </si>
  <si>
    <t>annuel</t>
  </si>
  <si>
    <t>mensuel</t>
  </si>
  <si>
    <t>trimstriel</t>
  </si>
  <si>
    <t>semestriel</t>
  </si>
  <si>
    <t>sport</t>
  </si>
  <si>
    <t>mode paiement</t>
  </si>
  <si>
    <t>tennis/mensuel</t>
  </si>
  <si>
    <t>tennis/semestriel</t>
  </si>
  <si>
    <t>trimestriel</t>
  </si>
  <si>
    <t>date</t>
  </si>
  <si>
    <t>dates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</si>
</sst>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mm/yy;@"/>
    <numFmt numFmtId="167" formatCode="dd\.mm\.yy"/>
  </numFmts>
  <fonts count="4" x14ac:knownFonts="1">
    <font>
      <sz val="11"/>
      <color theme="1"/>
      <name val="Calibri"/>
      <family val="2"/>
      <scheme val="minor"/>
    </font>
    <font>
      <b/>
      <sz val="11"/>
      <color theme="0"/>
      <name val="Calibri"/>
      <family val="2"/>
      <scheme val="minor"/>
    </font>
    <font>
      <b/>
      <sz val="11"/>
      <color theme="1"/>
      <name val="Calibri"/>
      <family val="2"/>
      <scheme val="minor"/>
    </font>
    <font>
      <sz val="18"/>
      <color theme="1"/>
      <name val="Calibri"/>
      <family val="2"/>
      <scheme val="minor"/>
    </font>
  </fonts>
  <fills count="4">
    <fill>
      <patternFill patternType="none"/>
    </fill>
    <fill>
      <patternFill patternType="gray125"/>
    </fill>
    <fill>
      <patternFill patternType="solid">
        <fgColor theme="4" tint="-0.249977111117893"/>
        <bgColor indexed="64"/>
      </patternFill>
    </fill>
    <fill>
      <patternFill patternType="solid">
        <fgColor theme="5" tint="0.399975585192419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1" fillId="2" borderId="1" xfId="0" applyFont="1" applyFill="1" applyBorder="1" applyAlignment="1" applyProtection="1">
      <alignment horizontal="center" vertical="center" wrapText="1"/>
    </xf>
    <xf numFmtId="0" fontId="1" fillId="2" borderId="1" xfId="0" applyFont="1" applyFill="1" applyBorder="1" applyAlignment="1" applyProtection="1">
      <alignment horizontal="center" vertical="center" shrinkToFit="1"/>
    </xf>
    <xf numFmtId="0" fontId="1" fillId="2" borderId="1" xfId="0" applyFont="1" applyFill="1" applyBorder="1" applyAlignment="1" applyProtection="1">
      <alignment horizontal="center" vertical="center" wrapText="1"/>
      <protection locked="0"/>
    </xf>
    <xf numFmtId="0" fontId="1" fillId="2" borderId="1" xfId="0" applyFont="1" applyFill="1" applyBorder="1" applyAlignment="1" applyProtection="1">
      <alignment horizontal="center" vertical="center"/>
    </xf>
    <xf numFmtId="0" fontId="0" fillId="0" borderId="1" xfId="0" applyFont="1" applyBorder="1" applyAlignment="1" applyProtection="1">
      <alignment horizontal="left"/>
    </xf>
    <xf numFmtId="0" fontId="0" fillId="0" borderId="0" xfId="0" applyFont="1" applyAlignment="1" applyProtection="1">
      <alignment horizontal="center"/>
    </xf>
    <xf numFmtId="0" fontId="0" fillId="0" borderId="1" xfId="0" applyFont="1" applyBorder="1" applyAlignment="1" applyProtection="1">
      <alignment horizontal="center"/>
    </xf>
    <xf numFmtId="164" fontId="0" fillId="0" borderId="1" xfId="0" applyNumberFormat="1" applyFont="1" applyBorder="1" applyAlignment="1" applyProtection="1">
      <alignment horizontal="center"/>
    </xf>
    <xf numFmtId="1" fontId="0" fillId="0" borderId="1" xfId="0" applyNumberFormat="1" applyFont="1" applyBorder="1" applyAlignment="1" applyProtection="1">
      <alignment horizontal="center"/>
    </xf>
    <xf numFmtId="164" fontId="0" fillId="0" borderId="1" xfId="0" applyNumberFormat="1" applyFont="1" applyBorder="1" applyAlignment="1" applyProtection="1">
      <alignment horizontal="center"/>
      <protection locked="0"/>
    </xf>
    <xf numFmtId="0" fontId="0" fillId="0" borderId="1" xfId="0" applyFont="1" applyBorder="1" applyAlignment="1" applyProtection="1">
      <alignment horizontal="center" vertical="center" wrapText="1"/>
    </xf>
    <xf numFmtId="164" fontId="0" fillId="0" borderId="1" xfId="0" quotePrefix="1" applyNumberFormat="1" applyFont="1" applyBorder="1" applyAlignment="1" applyProtection="1">
      <alignment horizontal="center" shrinkToFit="1"/>
    </xf>
    <xf numFmtId="167" fontId="0" fillId="0" borderId="1" xfId="0" quotePrefix="1" applyNumberFormat="1" applyFont="1" applyBorder="1" applyAlignment="1" applyProtection="1">
      <alignment horizontal="center" vertical="center"/>
    </xf>
    <xf numFmtId="0" fontId="0" fillId="0" borderId="0" xfId="0" applyFont="1" applyAlignment="1" applyProtection="1">
      <alignment horizontal="center" shrinkToFit="1"/>
    </xf>
    <xf numFmtId="0" fontId="0" fillId="0" borderId="0" xfId="0" applyFont="1" applyAlignment="1" applyProtection="1">
      <alignment horizontal="center"/>
      <protection locked="0"/>
    </xf>
    <xf numFmtId="0" fontId="0" fillId="0" borderId="0" xfId="0" applyFont="1" applyAlignment="1" applyProtection="1">
      <alignment horizontal="left"/>
    </xf>
    <xf numFmtId="0" fontId="2" fillId="0" borderId="1" xfId="0" applyFont="1" applyBorder="1" applyAlignment="1" applyProtection="1">
      <alignment horizontal="center" vertical="center"/>
    </xf>
    <xf numFmtId="0" fontId="2" fillId="0" borderId="0" xfId="0" applyFont="1" applyAlignment="1" applyProtection="1">
      <alignment horizontal="center" vertical="center"/>
    </xf>
    <xf numFmtId="0" fontId="0" fillId="0" borderId="0" xfId="0" applyFont="1" applyAlignment="1" applyProtection="1">
      <alignment horizontal="right"/>
    </xf>
    <xf numFmtId="14" fontId="3" fillId="3" borderId="0" xfId="0" applyNumberFormat="1" applyFont="1" applyFill="1" applyAlignment="1" applyProtection="1">
      <alignment horizontal="center" vertical="center" shrinkToFit="1"/>
    </xf>
    <xf numFmtId="167" fontId="0" fillId="0" borderId="0" xfId="0" applyNumberFormat="1"/>
    <xf numFmtId="167" fontId="0" fillId="0" borderId="0" xfId="0" applyNumberFormat="1" applyAlignment="1">
      <alignment horizontal="center"/>
    </xf>
  </cellXfs>
  <cellStyles count="1">
    <cellStyle name="Normal" xfId="0" builtinId="0"/>
  </cellStyles>
  <dxfs count="2">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10</xdr:col>
      <xdr:colOff>571500</xdr:colOff>
      <xdr:row>4</xdr:row>
      <xdr:rowOff>83346</xdr:rowOff>
    </xdr:from>
    <xdr:to>
      <xdr:col>22</xdr:col>
      <xdr:colOff>392906</xdr:colOff>
      <xdr:row>57</xdr:row>
      <xdr:rowOff>47626</xdr:rowOff>
    </xdr:to>
    <xdr:sp macro="" textlink="">
      <xdr:nvSpPr>
        <xdr:cNvPr id="2" name="Rectangle 1"/>
        <xdr:cNvSpPr/>
      </xdr:nvSpPr>
      <xdr:spPr>
        <a:xfrm>
          <a:off x="12144375" y="1333502"/>
          <a:ext cx="9917906" cy="1006078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BE" sz="1600"/>
            <a:t>Bjr à tou.te.s</a:t>
          </a:r>
        </a:p>
        <a:p>
          <a:pPr algn="l"/>
          <a:endParaRPr lang="fr-BE" sz="1600"/>
        </a:p>
        <a:p>
          <a:pPr algn="l"/>
          <a:r>
            <a:rPr lang="fr-BE" sz="1600"/>
            <a:t>d'abord bon dimanche à vous. </a:t>
          </a:r>
        </a:p>
        <a:p>
          <a:pPr algn="l"/>
          <a:r>
            <a:rPr lang="fr-BE" sz="1600"/>
            <a:t>je viens vers vous car je travaille</a:t>
          </a:r>
          <a:r>
            <a:rPr lang="fr-BE" sz="1600" baseline="0"/>
            <a:t> sur un nouveau fichier et je peine à avancer., j'aurais donc besoin de votre aide. </a:t>
          </a:r>
        </a:p>
        <a:p>
          <a:pPr algn="l"/>
          <a:r>
            <a:rPr lang="fr-BE" sz="1600" baseline="0"/>
            <a:t>c'est un fichier sur lequel j'ai quelques petites questions (simple pour la majorité d'entre vous mais ici ça rame).</a:t>
          </a:r>
        </a:p>
        <a:p>
          <a:pPr algn="l"/>
          <a:r>
            <a:rPr lang="fr-BE" sz="1600" baseline="0"/>
            <a:t>précision importante, je ne maîtrise pas du tout les macros donc je cherche des formules</a:t>
          </a:r>
        </a:p>
        <a:p>
          <a:pPr algn="l"/>
          <a:endParaRPr lang="fr-BE" sz="1600" baseline="0"/>
        </a:p>
        <a:p>
          <a:pPr algn="l"/>
          <a:r>
            <a:rPr lang="fr-BE" sz="1600" baseline="0"/>
            <a:t>difficultée 1</a:t>
          </a:r>
        </a:p>
        <a:p>
          <a:pPr algn="l"/>
          <a:r>
            <a:rPr lang="fr-BE" sz="1600" baseline="0"/>
            <a:t>j'aimerais savoir s'il est possible de filtrer mon tableau  à partir de la date mise en j34.</a:t>
          </a:r>
        </a:p>
        <a:p>
          <a:pPr algn="l"/>
          <a:r>
            <a:rPr lang="fr-BE" sz="1600" baseline="0"/>
            <a:t>je pourrais passer par la focntion filtre et puis choisir la date mais je me demandasis s'il existait un moyen de filtrer une fois une date entrée en j34 et à défaut de date, j'aurais mon tableau qui s'afdficherait au complet. </a:t>
          </a:r>
        </a:p>
        <a:p>
          <a:pPr algn="l"/>
          <a:endParaRPr lang="fr-BE" sz="1600" baseline="0"/>
        </a:p>
        <a:p>
          <a:pPr algn="l"/>
          <a:r>
            <a:rPr lang="fr-BE" sz="1600" baseline="0"/>
            <a:t>difficultée 2</a:t>
          </a:r>
        </a:p>
        <a:p>
          <a:pPr algn="l"/>
          <a:r>
            <a:rPr lang="fr-BE" sz="1600" baseline="0"/>
            <a:t>dans le tableau en h34:h38.</a:t>
          </a:r>
        </a:p>
        <a:p>
          <a:pPr algn="l"/>
          <a:r>
            <a:rPr lang="fr-BE" sz="1600" baseline="0"/>
            <a:t>en h34, j'ai mis une formule visant à connaître à partir de la date placée en j34, le nombre de dossier foot. </a:t>
          </a:r>
        </a:p>
        <a:p>
          <a:pPr algn="l"/>
          <a:r>
            <a:rPr lang="fr-BE" sz="1600" baseline="0"/>
            <a:t>donc au 21/10 il y 2 dossier foot, en novembre j'ai un dossier foot et en décembre  j'ai 9 dossiers foots.</a:t>
          </a:r>
        </a:p>
        <a:p>
          <a:pPr algn="l"/>
          <a:r>
            <a:rPr lang="fr-BE" sz="1600" baseline="0"/>
            <a:t>j'ai fait la même chose pour le tennis (en h35) et pour la piscine en h38.</a:t>
          </a:r>
        </a:p>
        <a:p>
          <a:pPr algn="l"/>
          <a:r>
            <a:rPr lang="fr-BE" sz="1600" baseline="0"/>
            <a:t>ou cela se corse c'est en h36 et h37.</a:t>
          </a:r>
        </a:p>
        <a:p>
          <a:pPr algn="l"/>
          <a:r>
            <a:rPr lang="fr-BE" sz="1600" baseline="0"/>
            <a:t>en effet pour ces deux formules j'essaie d'intégrer un troisième critère</a:t>
          </a:r>
        </a:p>
        <a:p>
          <a:pPr algn="l"/>
          <a:r>
            <a:rPr lang="fr-BE" sz="1600" baseline="0"/>
            <a:t> les deux premiers étant  la date et le sport et j'aimerais aller plus loin en indiquant le mode de paiement pour le tennis (en effet pour le tennis deux mode de paiement posssible mensuel ou semestriel) et c'est là que j'ai besoinde vous. je n'arrive pas à intégrer mon troisème critères et je ne comprends pas pq. </a:t>
          </a:r>
        </a:p>
        <a:p>
          <a:pPr algn="l"/>
          <a:endParaRPr lang="fr-BE" sz="1600" baseline="0"/>
        </a:p>
        <a:p>
          <a:pPr algn="l"/>
          <a:r>
            <a:rPr lang="fr-BE" sz="1600" baseline="0"/>
            <a:t>voilà mes deux premières questions... si qq'un.e avait une piste pour moi ça serait très cool.</a:t>
          </a:r>
        </a:p>
        <a:p>
          <a:pPr algn="l"/>
          <a:endParaRPr lang="fr-BE" sz="1600" baseline="0"/>
        </a:p>
        <a:p>
          <a:pPr algn="l"/>
          <a:r>
            <a:rPr lang="fr-BE" sz="1600" baseline="0"/>
            <a:t>bon début de jounrée et merci pour vos réponses.</a:t>
          </a:r>
        </a:p>
        <a:p>
          <a:pPr algn="l"/>
          <a:endParaRPr lang="fr-BE" sz="1600" baseline="0"/>
        </a:p>
        <a:p>
          <a:pPr algn="l"/>
          <a:r>
            <a:rPr lang="fr-BE" sz="1600" baseline="0"/>
            <a:t>ben</a:t>
          </a:r>
        </a:p>
        <a:p>
          <a:pPr algn="l"/>
          <a:endParaRPr lang="fr-BE" sz="1600" baseline="0"/>
        </a:p>
        <a:p>
          <a:pPr algn="l"/>
          <a:endParaRPr lang="fr-BE" sz="1600" baseline="0"/>
        </a:p>
        <a:p>
          <a:pPr algn="l"/>
          <a:endParaRPr lang="fr-BE" sz="1600" baseline="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4" tint="0.59999389629810485"/>
  </sheetPr>
  <dimension ref="A1:M38"/>
  <sheetViews>
    <sheetView showGridLines="0" tabSelected="1" topLeftCell="C1" zoomScale="80" zoomScaleNormal="80" workbookViewId="0">
      <pane ySplit="1" topLeftCell="A2" activePane="bottomLeft" state="frozen"/>
      <selection activeCell="C74" sqref="C74"/>
      <selection pane="bottomLeft" activeCell="J34" sqref="J34:J36"/>
    </sheetView>
  </sheetViews>
  <sheetFormatPr baseColWidth="10" defaultRowHeight="15" x14ac:dyDescent="0.25"/>
  <cols>
    <col min="1" max="1" width="13.7109375" style="16" hidden="1" customWidth="1"/>
    <col min="2" max="2" width="5.28515625" style="6" hidden="1" customWidth="1"/>
    <col min="3" max="3" width="11.5703125" style="6" bestFit="1" customWidth="1"/>
    <col min="4" max="4" width="29.5703125" style="6" bestFit="1" customWidth="1"/>
    <col min="5" max="5" width="13.7109375" style="6" bestFit="1" customWidth="1"/>
    <col min="6" max="6" width="37" style="6" bestFit="1" customWidth="1"/>
    <col min="7" max="7" width="17.85546875" style="6" bestFit="1" customWidth="1"/>
    <col min="8" max="8" width="14.28515625" style="6" bestFit="1" customWidth="1"/>
    <col min="9" max="9" width="16.7109375" style="6" bestFit="1" customWidth="1"/>
    <col min="10" max="10" width="32.7109375" style="14" bestFit="1" customWidth="1"/>
    <col min="11" max="11" width="24.85546875" style="6" bestFit="1" customWidth="1"/>
    <col min="12" max="12" width="14.5703125" style="6" bestFit="1" customWidth="1"/>
    <col min="13" max="13" width="9.140625" style="15" customWidth="1"/>
    <col min="14" max="16384" width="11.42578125" style="6"/>
  </cols>
  <sheetData>
    <row r="1" spans="1:13" s="18" customFormat="1" ht="53.25" customHeight="1" x14ac:dyDescent="0.25">
      <c r="A1" s="17"/>
      <c r="C1" s="4"/>
      <c r="D1" s="1" t="s">
        <v>0</v>
      </c>
      <c r="E1" s="1"/>
      <c r="F1" s="1"/>
      <c r="G1" s="1"/>
      <c r="H1" s="1" t="s">
        <v>38</v>
      </c>
      <c r="I1" s="1"/>
      <c r="J1" s="2" t="s">
        <v>39</v>
      </c>
      <c r="K1" s="1"/>
      <c r="L1" s="1" t="s">
        <v>43</v>
      </c>
      <c r="M1" s="3"/>
    </row>
    <row r="2" spans="1:13" ht="15" customHeight="1" x14ac:dyDescent="0.25">
      <c r="A2" s="5"/>
      <c r="C2" s="7"/>
      <c r="D2" s="11" t="s">
        <v>1</v>
      </c>
      <c r="E2" s="7"/>
      <c r="F2" s="7"/>
      <c r="G2" s="7"/>
      <c r="H2" s="7" t="s">
        <v>31</v>
      </c>
      <c r="I2" s="13"/>
      <c r="J2" s="12" t="s">
        <v>34</v>
      </c>
      <c r="K2" s="9"/>
      <c r="L2" s="8">
        <v>43787</v>
      </c>
      <c r="M2" s="10"/>
    </row>
    <row r="3" spans="1:13" ht="15" customHeight="1" x14ac:dyDescent="0.25">
      <c r="A3" s="5"/>
      <c r="C3" s="7"/>
      <c r="D3" s="7" t="s">
        <v>2</v>
      </c>
      <c r="E3" s="7"/>
      <c r="F3" s="7"/>
      <c r="G3" s="7"/>
      <c r="H3" s="7" t="s">
        <v>31</v>
      </c>
      <c r="I3" s="8"/>
      <c r="J3" s="12" t="s">
        <v>34</v>
      </c>
      <c r="K3" s="9"/>
      <c r="L3" s="8">
        <v>43815</v>
      </c>
      <c r="M3" s="10"/>
    </row>
    <row r="4" spans="1:13" ht="15" customHeight="1" x14ac:dyDescent="0.25">
      <c r="A4" s="5"/>
      <c r="C4" s="7"/>
      <c r="D4" s="11" t="s">
        <v>3</v>
      </c>
      <c r="E4" s="7"/>
      <c r="F4" s="7"/>
      <c r="G4" s="7"/>
      <c r="H4" s="7" t="s">
        <v>31</v>
      </c>
      <c r="I4" s="8"/>
      <c r="J4" s="12" t="s">
        <v>34</v>
      </c>
      <c r="K4" s="9"/>
      <c r="L4" s="8">
        <v>43815</v>
      </c>
      <c r="M4" s="10"/>
    </row>
    <row r="5" spans="1:13" ht="15" customHeight="1" x14ac:dyDescent="0.25">
      <c r="A5" s="5"/>
      <c r="C5" s="7"/>
      <c r="D5" s="7" t="s">
        <v>4</v>
      </c>
      <c r="E5" s="7"/>
      <c r="F5" s="7"/>
      <c r="G5" s="7"/>
      <c r="H5" s="7" t="s">
        <v>31</v>
      </c>
      <c r="I5" s="8"/>
      <c r="J5" s="12" t="s">
        <v>34</v>
      </c>
      <c r="K5" s="9"/>
      <c r="L5" s="8">
        <v>43815</v>
      </c>
      <c r="M5" s="10"/>
    </row>
    <row r="6" spans="1:13" ht="15" customHeight="1" x14ac:dyDescent="0.25">
      <c r="A6" s="5"/>
      <c r="C6" s="7"/>
      <c r="D6" s="11" t="s">
        <v>5</v>
      </c>
      <c r="E6" s="7"/>
      <c r="F6" s="7"/>
      <c r="G6" s="7"/>
      <c r="H6" s="7" t="s">
        <v>32</v>
      </c>
      <c r="I6" s="8"/>
      <c r="J6" s="12" t="s">
        <v>35</v>
      </c>
      <c r="K6" s="9"/>
      <c r="L6" s="8">
        <v>43815</v>
      </c>
      <c r="M6" s="10"/>
    </row>
    <row r="7" spans="1:13" ht="15" customHeight="1" x14ac:dyDescent="0.25">
      <c r="A7" s="5"/>
      <c r="C7" s="7"/>
      <c r="D7" s="7" t="s">
        <v>6</v>
      </c>
      <c r="E7" s="7"/>
      <c r="F7" s="7"/>
      <c r="G7" s="7"/>
      <c r="H7" s="7" t="s">
        <v>32</v>
      </c>
      <c r="I7" s="8"/>
      <c r="J7" s="12" t="s">
        <v>35</v>
      </c>
      <c r="K7" s="9"/>
      <c r="L7" s="8">
        <v>43815</v>
      </c>
      <c r="M7" s="10"/>
    </row>
    <row r="8" spans="1:13" ht="15" customHeight="1" x14ac:dyDescent="0.25">
      <c r="A8" s="5"/>
      <c r="C8" s="7"/>
      <c r="D8" s="11" t="s">
        <v>7</v>
      </c>
      <c r="E8" s="7"/>
      <c r="F8" s="7"/>
      <c r="G8" s="7"/>
      <c r="H8" s="7" t="s">
        <v>32</v>
      </c>
      <c r="I8" s="8"/>
      <c r="J8" s="12" t="s">
        <v>37</v>
      </c>
      <c r="K8" s="9"/>
      <c r="L8" s="8">
        <v>43815</v>
      </c>
      <c r="M8" s="10"/>
    </row>
    <row r="9" spans="1:13" ht="15" customHeight="1" x14ac:dyDescent="0.25">
      <c r="A9" s="5"/>
      <c r="C9" s="7"/>
      <c r="D9" s="7" t="s">
        <v>8</v>
      </c>
      <c r="E9" s="7"/>
      <c r="F9" s="7"/>
      <c r="G9" s="7"/>
      <c r="H9" s="7" t="s">
        <v>32</v>
      </c>
      <c r="I9" s="8"/>
      <c r="J9" s="12" t="s">
        <v>37</v>
      </c>
      <c r="K9" s="9"/>
      <c r="L9" s="8">
        <v>43815</v>
      </c>
      <c r="M9" s="10"/>
    </row>
    <row r="10" spans="1:13" ht="15" customHeight="1" x14ac:dyDescent="0.25">
      <c r="A10" s="5"/>
      <c r="C10" s="7"/>
      <c r="D10" s="11" t="s">
        <v>9</v>
      </c>
      <c r="E10" s="7"/>
      <c r="F10" s="7"/>
      <c r="G10" s="7"/>
      <c r="H10" s="7" t="s">
        <v>32</v>
      </c>
      <c r="I10" s="8"/>
      <c r="J10" s="12" t="s">
        <v>37</v>
      </c>
      <c r="K10" s="9"/>
      <c r="L10" s="8">
        <v>43815</v>
      </c>
      <c r="M10" s="10"/>
    </row>
    <row r="11" spans="1:13" ht="15" customHeight="1" x14ac:dyDescent="0.25">
      <c r="A11" s="5"/>
      <c r="C11" s="7"/>
      <c r="D11" s="7" t="s">
        <v>10</v>
      </c>
      <c r="E11" s="7"/>
      <c r="F11" s="7"/>
      <c r="G11" s="7"/>
      <c r="H11" s="7" t="s">
        <v>32</v>
      </c>
      <c r="I11" s="8"/>
      <c r="J11" s="12" t="s">
        <v>37</v>
      </c>
      <c r="K11" s="9"/>
      <c r="L11" s="8">
        <v>43815</v>
      </c>
      <c r="M11" s="10"/>
    </row>
    <row r="12" spans="1:13" ht="15" customHeight="1" x14ac:dyDescent="0.25">
      <c r="A12" s="5"/>
      <c r="C12" s="7"/>
      <c r="D12" s="11" t="s">
        <v>11</v>
      </c>
      <c r="E12" s="7"/>
      <c r="F12" s="7"/>
      <c r="G12" s="7"/>
      <c r="H12" s="7" t="s">
        <v>33</v>
      </c>
      <c r="I12" s="8"/>
      <c r="J12" s="12" t="s">
        <v>42</v>
      </c>
      <c r="K12" s="9"/>
      <c r="L12" s="8">
        <v>43815</v>
      </c>
      <c r="M12" s="10"/>
    </row>
    <row r="13" spans="1:13" ht="15" customHeight="1" x14ac:dyDescent="0.25">
      <c r="A13" s="5"/>
      <c r="C13" s="7"/>
      <c r="D13" s="7" t="s">
        <v>12</v>
      </c>
      <c r="E13" s="7"/>
      <c r="F13" s="7"/>
      <c r="G13" s="7"/>
      <c r="H13" s="7" t="s">
        <v>33</v>
      </c>
      <c r="I13" s="8"/>
      <c r="J13" s="12" t="s">
        <v>36</v>
      </c>
      <c r="K13" s="9"/>
      <c r="L13" s="8">
        <v>43787</v>
      </c>
      <c r="M13" s="10"/>
    </row>
    <row r="14" spans="1:13" ht="15" customHeight="1" x14ac:dyDescent="0.25">
      <c r="A14" s="5"/>
      <c r="C14" s="7"/>
      <c r="D14" s="11" t="s">
        <v>13</v>
      </c>
      <c r="E14" s="7"/>
      <c r="F14" s="7"/>
      <c r="G14" s="7"/>
      <c r="H14" s="7" t="s">
        <v>32</v>
      </c>
      <c r="I14" s="8"/>
      <c r="J14" s="12" t="s">
        <v>35</v>
      </c>
      <c r="K14" s="9"/>
      <c r="L14" s="8">
        <v>43815</v>
      </c>
      <c r="M14" s="10"/>
    </row>
    <row r="15" spans="1:13" ht="15" customHeight="1" x14ac:dyDescent="0.25">
      <c r="A15" s="5"/>
      <c r="C15" s="7"/>
      <c r="D15" s="7" t="s">
        <v>14</v>
      </c>
      <c r="E15" s="7"/>
      <c r="F15" s="7"/>
      <c r="G15" s="7"/>
      <c r="H15" s="7" t="s">
        <v>32</v>
      </c>
      <c r="I15" s="8"/>
      <c r="J15" s="12" t="s">
        <v>37</v>
      </c>
      <c r="K15" s="9"/>
      <c r="L15" s="8">
        <v>43815</v>
      </c>
      <c r="M15" s="10"/>
    </row>
    <row r="16" spans="1:13" ht="15" customHeight="1" x14ac:dyDescent="0.25">
      <c r="A16" s="5"/>
      <c r="C16" s="7"/>
      <c r="D16" s="11" t="s">
        <v>15</v>
      </c>
      <c r="E16" s="7"/>
      <c r="F16" s="7"/>
      <c r="G16" s="7"/>
      <c r="H16" s="7" t="s">
        <v>31</v>
      </c>
      <c r="I16" s="8"/>
      <c r="J16" s="12" t="s">
        <v>34</v>
      </c>
      <c r="K16" s="9"/>
      <c r="L16" s="8">
        <v>43815</v>
      </c>
      <c r="M16" s="10"/>
    </row>
    <row r="17" spans="1:13" ht="15" customHeight="1" x14ac:dyDescent="0.25">
      <c r="A17" s="5"/>
      <c r="C17" s="7"/>
      <c r="D17" s="7" t="s">
        <v>16</v>
      </c>
      <c r="E17" s="7"/>
      <c r="F17" s="7"/>
      <c r="G17" s="7"/>
      <c r="H17" s="7" t="s">
        <v>31</v>
      </c>
      <c r="I17" s="8"/>
      <c r="J17" s="12" t="s">
        <v>34</v>
      </c>
      <c r="K17" s="9"/>
      <c r="L17" s="8">
        <v>43787</v>
      </c>
      <c r="M17" s="10"/>
    </row>
    <row r="18" spans="1:13" ht="15" customHeight="1" x14ac:dyDescent="0.25">
      <c r="A18" s="5"/>
      <c r="C18" s="7"/>
      <c r="D18" s="11" t="s">
        <v>17</v>
      </c>
      <c r="E18" s="7"/>
      <c r="F18" s="7"/>
      <c r="G18" s="7"/>
      <c r="H18" s="7" t="s">
        <v>31</v>
      </c>
      <c r="I18" s="8"/>
      <c r="J18" s="12" t="s">
        <v>34</v>
      </c>
      <c r="K18" s="9"/>
      <c r="L18" s="8">
        <v>43815</v>
      </c>
      <c r="M18" s="10"/>
    </row>
    <row r="19" spans="1:13" ht="15" customHeight="1" x14ac:dyDescent="0.25">
      <c r="A19" s="5"/>
      <c r="C19" s="7"/>
      <c r="D19" s="7" t="s">
        <v>18</v>
      </c>
      <c r="E19" s="7"/>
      <c r="F19" s="7"/>
      <c r="G19" s="7"/>
      <c r="H19" s="7" t="s">
        <v>31</v>
      </c>
      <c r="I19" s="8"/>
      <c r="J19" s="12" t="s">
        <v>34</v>
      </c>
      <c r="K19" s="9"/>
      <c r="L19" s="8">
        <v>43815</v>
      </c>
      <c r="M19" s="10"/>
    </row>
    <row r="20" spans="1:13" ht="15" customHeight="1" x14ac:dyDescent="0.25">
      <c r="A20" s="5"/>
      <c r="C20" s="7"/>
      <c r="D20" s="11" t="s">
        <v>19</v>
      </c>
      <c r="E20" s="7"/>
      <c r="F20" s="7"/>
      <c r="G20" s="7"/>
      <c r="H20" s="7" t="s">
        <v>32</v>
      </c>
      <c r="I20" s="8"/>
      <c r="J20" s="12" t="s">
        <v>35</v>
      </c>
      <c r="K20" s="9"/>
      <c r="L20" s="8">
        <v>43815</v>
      </c>
      <c r="M20" s="10"/>
    </row>
    <row r="21" spans="1:13" x14ac:dyDescent="0.25">
      <c r="A21" s="5"/>
      <c r="C21" s="7"/>
      <c r="D21" s="7" t="s">
        <v>20</v>
      </c>
      <c r="E21" s="7"/>
      <c r="F21" s="7"/>
      <c r="G21" s="7"/>
      <c r="H21" s="7" t="s">
        <v>31</v>
      </c>
      <c r="I21" s="8"/>
      <c r="J21" s="12" t="s">
        <v>34</v>
      </c>
      <c r="K21" s="9"/>
      <c r="L21" s="8">
        <v>43759</v>
      </c>
      <c r="M21" s="10"/>
    </row>
    <row r="22" spans="1:13" ht="15" customHeight="1" x14ac:dyDescent="0.25">
      <c r="A22" s="5"/>
      <c r="C22" s="7"/>
      <c r="D22" s="11" t="s">
        <v>21</v>
      </c>
      <c r="E22" s="7"/>
      <c r="F22" s="7"/>
      <c r="G22" s="7"/>
      <c r="H22" s="7" t="s">
        <v>31</v>
      </c>
      <c r="I22" s="8"/>
      <c r="J22" s="12" t="s">
        <v>34</v>
      </c>
      <c r="K22" s="9"/>
      <c r="L22" s="8">
        <v>43815</v>
      </c>
      <c r="M22" s="10"/>
    </row>
    <row r="23" spans="1:13" ht="15" customHeight="1" x14ac:dyDescent="0.25">
      <c r="A23" s="5"/>
      <c r="C23" s="7"/>
      <c r="D23" s="7" t="s">
        <v>22</v>
      </c>
      <c r="E23" s="7"/>
      <c r="F23" s="7"/>
      <c r="G23" s="7"/>
      <c r="H23" s="7" t="s">
        <v>31</v>
      </c>
      <c r="I23" s="8"/>
      <c r="J23" s="12" t="s">
        <v>34</v>
      </c>
      <c r="K23" s="9"/>
      <c r="L23" s="8">
        <v>43815</v>
      </c>
      <c r="M23" s="10"/>
    </row>
    <row r="24" spans="1:13" x14ac:dyDescent="0.25">
      <c r="A24" s="5"/>
      <c r="C24" s="7"/>
      <c r="D24" s="11" t="s">
        <v>23</v>
      </c>
      <c r="E24" s="7"/>
      <c r="F24" s="7"/>
      <c r="G24" s="7"/>
      <c r="H24" s="7" t="s">
        <v>32</v>
      </c>
      <c r="I24" s="8"/>
      <c r="J24" s="12" t="s">
        <v>37</v>
      </c>
      <c r="K24" s="9"/>
      <c r="L24" s="8">
        <v>43759</v>
      </c>
      <c r="M24" s="10"/>
    </row>
    <row r="25" spans="1:13" ht="15" customHeight="1" x14ac:dyDescent="0.25">
      <c r="A25" s="5"/>
      <c r="C25" s="7"/>
      <c r="D25" s="7" t="s">
        <v>24</v>
      </c>
      <c r="E25" s="7"/>
      <c r="F25" s="7"/>
      <c r="G25" s="7"/>
      <c r="H25" s="7" t="s">
        <v>32</v>
      </c>
      <c r="I25" s="8"/>
      <c r="J25" s="12" t="s">
        <v>37</v>
      </c>
      <c r="K25" s="9"/>
      <c r="L25" s="8">
        <v>43815</v>
      </c>
      <c r="M25" s="10"/>
    </row>
    <row r="26" spans="1:13" ht="15" customHeight="1" x14ac:dyDescent="0.25">
      <c r="A26" s="5"/>
      <c r="C26" s="7"/>
      <c r="D26" s="11" t="s">
        <v>25</v>
      </c>
      <c r="E26" s="7"/>
      <c r="F26" s="7"/>
      <c r="G26" s="7"/>
      <c r="H26" s="7" t="s">
        <v>32</v>
      </c>
      <c r="I26" s="8"/>
      <c r="J26" s="12" t="s">
        <v>37</v>
      </c>
      <c r="K26" s="9"/>
      <c r="L26" s="8">
        <v>43815</v>
      </c>
      <c r="M26" s="10"/>
    </row>
    <row r="27" spans="1:13" x14ac:dyDescent="0.25">
      <c r="A27" s="5"/>
      <c r="C27" s="7"/>
      <c r="D27" s="7" t="s">
        <v>26</v>
      </c>
      <c r="E27" s="7"/>
      <c r="F27" s="7"/>
      <c r="G27" s="7"/>
      <c r="H27" s="7" t="s">
        <v>32</v>
      </c>
      <c r="I27" s="8"/>
      <c r="J27" s="12" t="s">
        <v>37</v>
      </c>
      <c r="K27" s="9"/>
      <c r="L27" s="8">
        <v>43759</v>
      </c>
      <c r="M27" s="10"/>
    </row>
    <row r="28" spans="1:13" ht="15" customHeight="1" x14ac:dyDescent="0.25">
      <c r="A28" s="5"/>
      <c r="C28" s="7"/>
      <c r="D28" s="11" t="s">
        <v>27</v>
      </c>
      <c r="E28" s="7"/>
      <c r="F28" s="7"/>
      <c r="G28" s="7"/>
      <c r="H28" s="7" t="s">
        <v>32</v>
      </c>
      <c r="I28" s="8"/>
      <c r="J28" s="12" t="s">
        <v>37</v>
      </c>
      <c r="K28" s="9"/>
      <c r="L28" s="8">
        <v>43815</v>
      </c>
      <c r="M28" s="10"/>
    </row>
    <row r="29" spans="1:13" ht="15" customHeight="1" x14ac:dyDescent="0.25">
      <c r="A29" s="5"/>
      <c r="C29" s="7"/>
      <c r="D29" s="7" t="s">
        <v>28</v>
      </c>
      <c r="E29" s="7"/>
      <c r="F29" s="7"/>
      <c r="G29" s="7"/>
      <c r="H29" s="7" t="s">
        <v>32</v>
      </c>
      <c r="I29" s="8"/>
      <c r="J29" s="12" t="s">
        <v>35</v>
      </c>
      <c r="K29" s="9"/>
      <c r="L29" s="8">
        <v>43815</v>
      </c>
      <c r="M29" s="10"/>
    </row>
    <row r="30" spans="1:13" ht="15" customHeight="1" x14ac:dyDescent="0.25">
      <c r="A30" s="5"/>
      <c r="C30" s="7"/>
      <c r="D30" s="11" t="s">
        <v>29</v>
      </c>
      <c r="E30" s="7"/>
      <c r="F30" s="7"/>
      <c r="G30" s="7"/>
      <c r="H30" s="7" t="s">
        <v>32</v>
      </c>
      <c r="I30" s="8"/>
      <c r="J30" s="12" t="s">
        <v>35</v>
      </c>
      <c r="K30" s="9"/>
      <c r="L30" s="8">
        <v>43815</v>
      </c>
      <c r="M30" s="10"/>
    </row>
    <row r="31" spans="1:13" ht="15" customHeight="1" x14ac:dyDescent="0.25">
      <c r="A31" s="5"/>
      <c r="C31" s="7"/>
      <c r="D31" s="7" t="s">
        <v>30</v>
      </c>
      <c r="E31" s="7"/>
      <c r="F31" s="7"/>
      <c r="G31" s="7"/>
      <c r="H31" s="7" t="s">
        <v>31</v>
      </c>
      <c r="I31" s="8"/>
      <c r="J31" s="12" t="s">
        <v>34</v>
      </c>
      <c r="K31" s="9"/>
      <c r="L31" s="8">
        <v>43815</v>
      </c>
      <c r="M31" s="10"/>
    </row>
    <row r="32" spans="1:13" x14ac:dyDescent="0.25">
      <c r="A32" s="5"/>
    </row>
    <row r="34" spans="3:10" x14ac:dyDescent="0.25">
      <c r="C34" s="6">
        <f>SUBTOTAL(3,C2:C31)</f>
        <v>0</v>
      </c>
      <c r="G34" s="19" t="s">
        <v>31</v>
      </c>
      <c r="H34" s="7">
        <f>COUNTIFS(H2:H31,"foot",L2:L31,J34)</f>
        <v>9</v>
      </c>
      <c r="J34" s="20">
        <v>43815</v>
      </c>
    </row>
    <row r="35" spans="3:10" x14ac:dyDescent="0.25">
      <c r="G35" s="19" t="s">
        <v>32</v>
      </c>
      <c r="H35" s="7">
        <f>COUNTIFS(H2:H31,"tennis",L2:L31,J34)</f>
        <v>14</v>
      </c>
      <c r="J35" s="20"/>
    </row>
    <row r="36" spans="3:10" x14ac:dyDescent="0.25">
      <c r="G36" s="19" t="s">
        <v>40</v>
      </c>
      <c r="H36" s="7">
        <f>COUNTIFS(H2:H31,"tennis",L2:L31,J34)</f>
        <v>14</v>
      </c>
      <c r="J36" s="20"/>
    </row>
    <row r="37" spans="3:10" x14ac:dyDescent="0.25">
      <c r="G37" s="6" t="s">
        <v>41</v>
      </c>
      <c r="H37" s="7">
        <f>COUNTIFS(H2:H31,"tennis",L2:L31,J34)</f>
        <v>14</v>
      </c>
    </row>
    <row r="38" spans="3:10" x14ac:dyDescent="0.25">
      <c r="G38" s="19" t="s">
        <v>33</v>
      </c>
      <c r="H38" s="7">
        <f>COUNTIFS(H2:H31,"piscine",L2:L31,J34)</f>
        <v>1</v>
      </c>
    </row>
  </sheetData>
  <autoFilter ref="C1:M31"/>
  <sortState ref="A48:Y55">
    <sortCondition ref="H48:H55"/>
  </sortState>
  <mergeCells count="1">
    <mergeCell ref="J34:J36"/>
  </mergeCells>
  <conditionalFormatting sqref="D1:D1048576">
    <cfRule type="duplicateValues" dxfId="1" priority="44"/>
  </conditionalFormatting>
  <conditionalFormatting sqref="K2:K31">
    <cfRule type="duplicateValues" dxfId="0" priority="93"/>
  </conditionalFormatting>
  <dataValidations count="1">
    <dataValidation type="list" allowBlank="1" showInputMessage="1" showErrorMessage="1" sqref="J34:J36">
      <formula1>dates</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sqref="A1:A4"/>
    </sheetView>
  </sheetViews>
  <sheetFormatPr baseColWidth="10" defaultRowHeight="15" x14ac:dyDescent="0.25"/>
  <cols>
    <col min="1" max="1" width="11.42578125" style="21"/>
  </cols>
  <sheetData>
    <row r="1" spans="1:1" x14ac:dyDescent="0.25">
      <c r="A1" s="22" t="s">
        <v>44</v>
      </c>
    </row>
    <row r="2" spans="1:1" x14ac:dyDescent="0.25">
      <c r="A2" s="22">
        <v>43759</v>
      </c>
    </row>
    <row r="3" spans="1:1" x14ac:dyDescent="0.25">
      <c r="A3" s="22">
        <v>43787</v>
      </c>
    </row>
    <row r="4" spans="1:1" x14ac:dyDescent="0.25">
      <c r="A4" s="22">
        <v>43815</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BD</vt:lpstr>
      <vt:lpstr>data</vt:lpstr>
      <vt:lpstr>dates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dc:creator>
  <cp:lastModifiedBy>admin</cp:lastModifiedBy>
  <cp:lastPrinted>2019-12-06T12:23:14Z</cp:lastPrinted>
  <dcterms:created xsi:type="dcterms:W3CDTF">2019-07-19T11:51:16Z</dcterms:created>
  <dcterms:modified xsi:type="dcterms:W3CDTF">2019-12-08T09:26:11Z</dcterms:modified>
</cp:coreProperties>
</file>