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TTORAL\Documents\station météo\veaux\"/>
    </mc:Choice>
  </mc:AlternateContent>
  <xr:revisionPtr revIDLastSave="0" documentId="13_ncr:1_{AFC1E9F4-2950-4624-B9BA-D0ACDEAE19AE}" xr6:coauthVersionLast="43" xr6:coauthVersionMax="43" xr10:uidLastSave="{00000000-0000-0000-0000-000000000000}"/>
  <bookViews>
    <workbookView xWindow="-108" yWindow="-108" windowWidth="23256" windowHeight="12576" activeTab="2" xr2:uid="{00000000-000D-0000-FFFF-FFFF00000000}"/>
  </bookViews>
  <sheets>
    <sheet name="humidity.air" sheetId="1" r:id="rId1"/>
    <sheet name="temperature.air" sheetId="3" r:id="rId2"/>
    <sheet name="calculateur" sheetId="4" r:id="rId3"/>
    <sheet name="THI" sheetId="5" r:id="rId4"/>
  </sheets>
  <definedNames>
    <definedName name="période" localSheetId="2">calculateur!$I$2+calculateur!$E$2:$E$26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1" i="4" l="1"/>
  <c r="Q30" i="4"/>
  <c r="P30" i="4"/>
  <c r="Q29" i="4"/>
  <c r="P29" i="4"/>
  <c r="Q28" i="4"/>
  <c r="P28" i="4"/>
  <c r="Q27" i="4"/>
  <c r="P17" i="4"/>
  <c r="Q17" i="4"/>
  <c r="P18" i="4"/>
  <c r="Q18" i="4"/>
  <c r="P19" i="4"/>
  <c r="Q19" i="4"/>
  <c r="P20" i="4"/>
  <c r="Q16" i="4"/>
  <c r="P4" i="4"/>
  <c r="P5" i="4"/>
  <c r="P6" i="4"/>
  <c r="P7" i="4"/>
  <c r="P8" i="4"/>
  <c r="P9" i="4"/>
  <c r="Q4" i="4"/>
  <c r="Q5" i="4"/>
  <c r="Q6" i="4"/>
  <c r="Q7" i="4"/>
  <c r="Q8" i="4"/>
  <c r="Q3" i="4"/>
  <c r="B4" i="5" l="1"/>
  <c r="E12" i="4" l="1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723" i="4"/>
  <c r="E724" i="4"/>
  <c r="E725" i="4"/>
  <c r="E726" i="4"/>
  <c r="E727" i="4"/>
  <c r="E728" i="4"/>
  <c r="E729" i="4"/>
  <c r="E730" i="4"/>
  <c r="E731" i="4"/>
  <c r="E732" i="4"/>
  <c r="E733" i="4"/>
  <c r="E734" i="4"/>
  <c r="E735" i="4"/>
  <c r="E736" i="4"/>
  <c r="E737" i="4"/>
  <c r="E738" i="4"/>
  <c r="E739" i="4"/>
  <c r="E740" i="4"/>
  <c r="E741" i="4"/>
  <c r="E742" i="4"/>
  <c r="E743" i="4"/>
  <c r="E744" i="4"/>
  <c r="E745" i="4"/>
  <c r="E746" i="4"/>
  <c r="E747" i="4"/>
  <c r="E748" i="4"/>
  <c r="E749" i="4"/>
  <c r="E750" i="4"/>
  <c r="E751" i="4"/>
  <c r="E752" i="4"/>
  <c r="E753" i="4"/>
  <c r="E754" i="4"/>
  <c r="E755" i="4"/>
  <c r="E756" i="4"/>
  <c r="E757" i="4"/>
  <c r="E758" i="4"/>
  <c r="E759" i="4"/>
  <c r="E760" i="4"/>
  <c r="E761" i="4"/>
  <c r="E762" i="4"/>
  <c r="E763" i="4"/>
  <c r="E764" i="4"/>
  <c r="E765" i="4"/>
  <c r="E766" i="4"/>
  <c r="E767" i="4"/>
  <c r="E768" i="4"/>
  <c r="E769" i="4"/>
  <c r="E770" i="4"/>
  <c r="E771" i="4"/>
  <c r="E772" i="4"/>
  <c r="E773" i="4"/>
  <c r="E774" i="4"/>
  <c r="E775" i="4"/>
  <c r="E776" i="4"/>
  <c r="E777" i="4"/>
  <c r="E778" i="4"/>
  <c r="E779" i="4"/>
  <c r="E780" i="4"/>
  <c r="E781" i="4"/>
  <c r="E782" i="4"/>
  <c r="E783" i="4"/>
  <c r="E784" i="4"/>
  <c r="E785" i="4"/>
  <c r="E786" i="4"/>
  <c r="E787" i="4"/>
  <c r="E788" i="4"/>
  <c r="E789" i="4"/>
  <c r="E790" i="4"/>
  <c r="E791" i="4"/>
  <c r="E792" i="4"/>
  <c r="E793" i="4"/>
  <c r="E794" i="4"/>
  <c r="E795" i="4"/>
  <c r="E796" i="4"/>
  <c r="E797" i="4"/>
  <c r="E798" i="4"/>
  <c r="E799" i="4"/>
  <c r="E800" i="4"/>
  <c r="E801" i="4"/>
  <c r="E802" i="4"/>
  <c r="E803" i="4"/>
  <c r="E804" i="4"/>
  <c r="E805" i="4"/>
  <c r="E806" i="4"/>
  <c r="E807" i="4"/>
  <c r="E808" i="4"/>
  <c r="E809" i="4"/>
  <c r="E810" i="4"/>
  <c r="E811" i="4"/>
  <c r="E812" i="4"/>
  <c r="E813" i="4"/>
  <c r="E814" i="4"/>
  <c r="E815" i="4"/>
  <c r="E816" i="4"/>
  <c r="E817" i="4"/>
  <c r="E818" i="4"/>
  <c r="E819" i="4"/>
  <c r="E820" i="4"/>
  <c r="E821" i="4"/>
  <c r="E822" i="4"/>
  <c r="E823" i="4"/>
  <c r="E824" i="4"/>
  <c r="E825" i="4"/>
  <c r="E826" i="4"/>
  <c r="E827" i="4"/>
  <c r="E828" i="4"/>
  <c r="E829" i="4"/>
  <c r="E830" i="4"/>
  <c r="E831" i="4"/>
  <c r="E832" i="4"/>
  <c r="E833" i="4"/>
  <c r="E834" i="4"/>
  <c r="E835" i="4"/>
  <c r="E836" i="4"/>
  <c r="E837" i="4"/>
  <c r="E838" i="4"/>
  <c r="E839" i="4"/>
  <c r="E840" i="4"/>
  <c r="E841" i="4"/>
  <c r="E842" i="4"/>
  <c r="E843" i="4"/>
  <c r="E844" i="4"/>
  <c r="E845" i="4"/>
  <c r="E846" i="4"/>
  <c r="E847" i="4"/>
  <c r="E848" i="4"/>
  <c r="E849" i="4"/>
  <c r="E850" i="4"/>
  <c r="E851" i="4"/>
  <c r="E852" i="4"/>
  <c r="E853" i="4"/>
  <c r="E854" i="4"/>
  <c r="E855" i="4"/>
  <c r="E856" i="4"/>
  <c r="E857" i="4"/>
  <c r="E858" i="4"/>
  <c r="E859" i="4"/>
  <c r="E860" i="4"/>
  <c r="E861" i="4"/>
  <c r="E862" i="4"/>
  <c r="E863" i="4"/>
  <c r="E864" i="4"/>
  <c r="E865" i="4"/>
  <c r="E866" i="4"/>
  <c r="E867" i="4"/>
  <c r="E868" i="4"/>
  <c r="E869" i="4"/>
  <c r="E870" i="4"/>
  <c r="E871" i="4"/>
  <c r="E872" i="4"/>
  <c r="E873" i="4"/>
  <c r="E874" i="4"/>
  <c r="E875" i="4"/>
  <c r="E876" i="4"/>
  <c r="E877" i="4"/>
  <c r="E878" i="4"/>
  <c r="E879" i="4"/>
  <c r="E880" i="4"/>
  <c r="E881" i="4"/>
  <c r="E882" i="4"/>
  <c r="E883" i="4"/>
  <c r="E884" i="4"/>
  <c r="E885" i="4"/>
  <c r="E886" i="4"/>
  <c r="E887" i="4"/>
  <c r="E888" i="4"/>
  <c r="E889" i="4"/>
  <c r="E890" i="4"/>
  <c r="E891" i="4"/>
  <c r="E892" i="4"/>
  <c r="E893" i="4"/>
  <c r="E894" i="4"/>
  <c r="E895" i="4"/>
  <c r="E896" i="4"/>
  <c r="E897" i="4"/>
  <c r="E898" i="4"/>
  <c r="E899" i="4"/>
  <c r="E900" i="4"/>
  <c r="E901" i="4"/>
  <c r="E902" i="4"/>
  <c r="E903" i="4"/>
  <c r="E904" i="4"/>
  <c r="E905" i="4"/>
  <c r="E906" i="4"/>
  <c r="E907" i="4"/>
  <c r="E908" i="4"/>
  <c r="E909" i="4"/>
  <c r="E910" i="4"/>
  <c r="E911" i="4"/>
  <c r="E912" i="4"/>
  <c r="E913" i="4"/>
  <c r="E914" i="4"/>
  <c r="E915" i="4"/>
  <c r="E916" i="4"/>
  <c r="E917" i="4"/>
  <c r="E918" i="4"/>
  <c r="E919" i="4"/>
  <c r="E920" i="4"/>
  <c r="E921" i="4"/>
  <c r="E922" i="4"/>
  <c r="E923" i="4"/>
  <c r="E924" i="4"/>
  <c r="E925" i="4"/>
  <c r="E926" i="4"/>
  <c r="E927" i="4"/>
  <c r="E928" i="4"/>
  <c r="E929" i="4"/>
  <c r="E930" i="4"/>
  <c r="E931" i="4"/>
  <c r="E932" i="4"/>
  <c r="E933" i="4"/>
  <c r="E934" i="4"/>
  <c r="E935" i="4"/>
  <c r="E936" i="4"/>
  <c r="E937" i="4"/>
  <c r="E938" i="4"/>
  <c r="E939" i="4"/>
  <c r="E940" i="4"/>
  <c r="E941" i="4"/>
  <c r="E942" i="4"/>
  <c r="E943" i="4"/>
  <c r="E944" i="4"/>
  <c r="E945" i="4"/>
  <c r="E946" i="4"/>
  <c r="E947" i="4"/>
  <c r="E948" i="4"/>
  <c r="E949" i="4"/>
  <c r="E950" i="4"/>
  <c r="E951" i="4"/>
  <c r="E952" i="4"/>
  <c r="E953" i="4"/>
  <c r="E954" i="4"/>
  <c r="E955" i="4"/>
  <c r="E956" i="4"/>
  <c r="E957" i="4"/>
  <c r="E958" i="4"/>
  <c r="E959" i="4"/>
  <c r="E960" i="4"/>
  <c r="E961" i="4"/>
  <c r="E962" i="4"/>
  <c r="E963" i="4"/>
  <c r="E964" i="4"/>
  <c r="E965" i="4"/>
  <c r="E966" i="4"/>
  <c r="E967" i="4"/>
  <c r="E968" i="4"/>
  <c r="E969" i="4"/>
  <c r="E970" i="4"/>
  <c r="E971" i="4"/>
  <c r="E972" i="4"/>
  <c r="E973" i="4"/>
  <c r="E974" i="4"/>
  <c r="E975" i="4"/>
  <c r="E976" i="4"/>
  <c r="E977" i="4"/>
  <c r="E978" i="4"/>
  <c r="E979" i="4"/>
  <c r="E980" i="4"/>
  <c r="E981" i="4"/>
  <c r="E982" i="4"/>
  <c r="E983" i="4"/>
  <c r="E984" i="4"/>
  <c r="E985" i="4"/>
  <c r="E986" i="4"/>
  <c r="E987" i="4"/>
  <c r="E988" i="4"/>
  <c r="E989" i="4"/>
  <c r="E990" i="4"/>
  <c r="E991" i="4"/>
  <c r="E992" i="4"/>
  <c r="E993" i="4"/>
  <c r="E994" i="4"/>
  <c r="E995" i="4"/>
  <c r="E996" i="4"/>
  <c r="E997" i="4"/>
  <c r="E998" i="4"/>
  <c r="E999" i="4"/>
  <c r="E1000" i="4"/>
  <c r="E1001" i="4"/>
  <c r="E1002" i="4"/>
  <c r="E1003" i="4"/>
  <c r="E1004" i="4"/>
  <c r="E1005" i="4"/>
  <c r="E1006" i="4"/>
  <c r="E1007" i="4"/>
  <c r="E1008" i="4"/>
  <c r="E1009" i="4"/>
  <c r="E1010" i="4"/>
  <c r="E1011" i="4"/>
  <c r="E1012" i="4"/>
  <c r="E1013" i="4"/>
  <c r="E1014" i="4"/>
  <c r="E1015" i="4"/>
  <c r="E1016" i="4"/>
  <c r="E1017" i="4"/>
  <c r="E1018" i="4"/>
  <c r="E1019" i="4"/>
  <c r="E1020" i="4"/>
  <c r="E1021" i="4"/>
  <c r="E1022" i="4"/>
  <c r="E1023" i="4"/>
  <c r="E1024" i="4"/>
  <c r="E1025" i="4"/>
  <c r="E1026" i="4"/>
  <c r="E1027" i="4"/>
  <c r="E1028" i="4"/>
  <c r="E1029" i="4"/>
  <c r="E1030" i="4"/>
  <c r="E1031" i="4"/>
  <c r="E1032" i="4"/>
  <c r="E1033" i="4"/>
  <c r="E1034" i="4"/>
  <c r="E1035" i="4"/>
  <c r="E1036" i="4"/>
  <c r="E1037" i="4"/>
  <c r="E1038" i="4"/>
  <c r="E1039" i="4"/>
  <c r="E1040" i="4"/>
  <c r="E1041" i="4"/>
  <c r="E1042" i="4"/>
  <c r="E1043" i="4"/>
  <c r="E1044" i="4"/>
  <c r="E1045" i="4"/>
  <c r="E1046" i="4"/>
  <c r="E1047" i="4"/>
  <c r="E1048" i="4"/>
  <c r="E1049" i="4"/>
  <c r="E1050" i="4"/>
  <c r="E1051" i="4"/>
  <c r="E1052" i="4"/>
  <c r="E1053" i="4"/>
  <c r="E1054" i="4"/>
  <c r="E1055" i="4"/>
  <c r="E1056" i="4"/>
  <c r="E1057" i="4"/>
  <c r="E1058" i="4"/>
  <c r="E1059" i="4"/>
  <c r="E1060" i="4"/>
  <c r="E1061" i="4"/>
  <c r="E1062" i="4"/>
  <c r="E1063" i="4"/>
  <c r="E1064" i="4"/>
  <c r="E1065" i="4"/>
  <c r="E1066" i="4"/>
  <c r="E1067" i="4"/>
  <c r="E1068" i="4"/>
  <c r="E1069" i="4"/>
  <c r="E1070" i="4"/>
  <c r="E1071" i="4"/>
  <c r="E1072" i="4"/>
  <c r="E1073" i="4"/>
  <c r="E1074" i="4"/>
  <c r="E1075" i="4"/>
  <c r="E1076" i="4"/>
  <c r="E1077" i="4"/>
  <c r="E1078" i="4"/>
  <c r="E1079" i="4"/>
  <c r="E1080" i="4"/>
  <c r="E1081" i="4"/>
  <c r="E1082" i="4"/>
  <c r="E1083" i="4"/>
  <c r="E1084" i="4"/>
  <c r="E1085" i="4"/>
  <c r="E1086" i="4"/>
  <c r="E1087" i="4"/>
  <c r="E1088" i="4"/>
  <c r="E1089" i="4"/>
  <c r="E1090" i="4"/>
  <c r="E1091" i="4"/>
  <c r="E1092" i="4"/>
  <c r="E1093" i="4"/>
  <c r="E1094" i="4"/>
  <c r="E1095" i="4"/>
  <c r="E1096" i="4"/>
  <c r="E1097" i="4"/>
  <c r="E1098" i="4"/>
  <c r="E1099" i="4"/>
  <c r="E1100" i="4"/>
  <c r="E1101" i="4"/>
  <c r="E1102" i="4"/>
  <c r="E1103" i="4"/>
  <c r="E1104" i="4"/>
  <c r="E1105" i="4"/>
  <c r="E1106" i="4"/>
  <c r="E1107" i="4"/>
  <c r="E1108" i="4"/>
  <c r="E1109" i="4"/>
  <c r="E1110" i="4"/>
  <c r="E1111" i="4"/>
  <c r="E1112" i="4"/>
  <c r="E1113" i="4"/>
  <c r="E1114" i="4"/>
  <c r="E1115" i="4"/>
  <c r="E1116" i="4"/>
  <c r="E1117" i="4"/>
  <c r="E1118" i="4"/>
  <c r="E1119" i="4"/>
  <c r="E1120" i="4"/>
  <c r="E1121" i="4"/>
  <c r="E1122" i="4"/>
  <c r="E1123" i="4"/>
  <c r="E1124" i="4"/>
  <c r="E1125" i="4"/>
  <c r="E1126" i="4"/>
  <c r="E1127" i="4"/>
  <c r="E1128" i="4"/>
  <c r="E1129" i="4"/>
  <c r="E1130" i="4"/>
  <c r="E1131" i="4"/>
  <c r="E1132" i="4"/>
  <c r="E1133" i="4"/>
  <c r="E1134" i="4"/>
  <c r="E1135" i="4"/>
  <c r="E1136" i="4"/>
  <c r="E1137" i="4"/>
  <c r="E1138" i="4"/>
  <c r="E1139" i="4"/>
  <c r="E1140" i="4"/>
  <c r="E1141" i="4"/>
  <c r="E1142" i="4"/>
  <c r="E1143" i="4"/>
  <c r="E1144" i="4"/>
  <c r="E1145" i="4"/>
  <c r="E1146" i="4"/>
  <c r="E1147" i="4"/>
  <c r="E1148" i="4"/>
  <c r="E1149" i="4"/>
  <c r="E1150" i="4"/>
  <c r="E1151" i="4"/>
  <c r="E1152" i="4"/>
  <c r="E1153" i="4"/>
  <c r="E1154" i="4"/>
  <c r="E1155" i="4"/>
  <c r="E1156" i="4"/>
  <c r="E1157" i="4"/>
  <c r="E1158" i="4"/>
  <c r="E1159" i="4"/>
  <c r="E1160" i="4"/>
  <c r="E1161" i="4"/>
  <c r="E1162" i="4"/>
  <c r="E1163" i="4"/>
  <c r="E1164" i="4"/>
  <c r="E1165" i="4"/>
  <c r="E1166" i="4"/>
  <c r="E1167" i="4"/>
  <c r="E1168" i="4"/>
  <c r="E1169" i="4"/>
  <c r="E1170" i="4"/>
  <c r="E1171" i="4"/>
  <c r="E1172" i="4"/>
  <c r="E1173" i="4"/>
  <c r="E1174" i="4"/>
  <c r="E1175" i="4"/>
  <c r="E1176" i="4"/>
  <c r="E1177" i="4"/>
  <c r="E1178" i="4"/>
  <c r="E1179" i="4"/>
  <c r="E1180" i="4"/>
  <c r="E1181" i="4"/>
  <c r="E1182" i="4"/>
  <c r="E1183" i="4"/>
  <c r="E1184" i="4"/>
  <c r="E1185" i="4"/>
  <c r="E1186" i="4"/>
  <c r="E1187" i="4"/>
  <c r="E1188" i="4"/>
  <c r="E1189" i="4"/>
  <c r="E1190" i="4"/>
  <c r="E1191" i="4"/>
  <c r="E1192" i="4"/>
  <c r="E1193" i="4"/>
  <c r="E1194" i="4"/>
  <c r="E1195" i="4"/>
  <c r="E1196" i="4"/>
  <c r="E1197" i="4"/>
  <c r="E1198" i="4"/>
  <c r="E1199" i="4"/>
  <c r="E1200" i="4"/>
  <c r="E1201" i="4"/>
  <c r="E1202" i="4"/>
  <c r="E1203" i="4"/>
  <c r="E1204" i="4"/>
  <c r="E1205" i="4"/>
  <c r="E1206" i="4"/>
  <c r="E1207" i="4"/>
  <c r="E1208" i="4"/>
  <c r="E1209" i="4"/>
  <c r="E1210" i="4"/>
  <c r="E1211" i="4"/>
  <c r="E1212" i="4"/>
  <c r="E1213" i="4"/>
  <c r="E1214" i="4"/>
  <c r="E1215" i="4"/>
  <c r="E1216" i="4"/>
  <c r="E1217" i="4"/>
  <c r="E1218" i="4"/>
  <c r="E1219" i="4"/>
  <c r="E1220" i="4"/>
  <c r="E1221" i="4"/>
  <c r="E1222" i="4"/>
  <c r="E1223" i="4"/>
  <c r="E1224" i="4"/>
  <c r="E1225" i="4"/>
  <c r="E1226" i="4"/>
  <c r="E1227" i="4"/>
  <c r="E1228" i="4"/>
  <c r="E1229" i="4"/>
  <c r="E1230" i="4"/>
  <c r="E1231" i="4"/>
  <c r="E1232" i="4"/>
  <c r="E1233" i="4"/>
  <c r="E1234" i="4"/>
  <c r="E1235" i="4"/>
  <c r="E1236" i="4"/>
  <c r="E1237" i="4"/>
  <c r="E1238" i="4"/>
  <c r="E1239" i="4"/>
  <c r="E1240" i="4"/>
  <c r="E1241" i="4"/>
  <c r="E1242" i="4"/>
  <c r="E1243" i="4"/>
  <c r="E1244" i="4"/>
  <c r="E1245" i="4"/>
  <c r="E1246" i="4"/>
  <c r="E1247" i="4"/>
  <c r="E1248" i="4"/>
  <c r="E1249" i="4"/>
  <c r="E1250" i="4"/>
  <c r="E1251" i="4"/>
  <c r="E1252" i="4"/>
  <c r="E1253" i="4"/>
  <c r="E1254" i="4"/>
  <c r="E1255" i="4"/>
  <c r="E1256" i="4"/>
  <c r="E1257" i="4"/>
  <c r="E1258" i="4"/>
  <c r="E1259" i="4"/>
  <c r="E1260" i="4"/>
  <c r="E1261" i="4"/>
  <c r="E1262" i="4"/>
  <c r="E1263" i="4"/>
  <c r="E1264" i="4"/>
  <c r="E1265" i="4"/>
  <c r="E1266" i="4"/>
  <c r="E1267" i="4"/>
  <c r="E1268" i="4"/>
  <c r="E1269" i="4"/>
  <c r="E1270" i="4"/>
  <c r="E1271" i="4"/>
  <c r="E1272" i="4"/>
  <c r="E1273" i="4"/>
  <c r="E1274" i="4"/>
  <c r="E1275" i="4"/>
  <c r="E1276" i="4"/>
  <c r="E1277" i="4"/>
  <c r="E1278" i="4"/>
  <c r="E1279" i="4"/>
  <c r="E1280" i="4"/>
  <c r="E1281" i="4"/>
  <c r="E1282" i="4"/>
  <c r="E1283" i="4"/>
  <c r="E1284" i="4"/>
  <c r="E1285" i="4"/>
  <c r="E1286" i="4"/>
  <c r="E1287" i="4"/>
  <c r="E1288" i="4"/>
  <c r="E1289" i="4"/>
  <c r="E1290" i="4"/>
  <c r="E1291" i="4"/>
  <c r="E1292" i="4"/>
  <c r="E1293" i="4"/>
  <c r="E1294" i="4"/>
  <c r="E1295" i="4"/>
  <c r="E1296" i="4"/>
  <c r="E1297" i="4"/>
  <c r="E1298" i="4"/>
  <c r="E1299" i="4"/>
  <c r="E1300" i="4"/>
  <c r="E1301" i="4"/>
  <c r="E1302" i="4"/>
  <c r="E1303" i="4"/>
  <c r="E1304" i="4"/>
  <c r="E1305" i="4"/>
  <c r="E1306" i="4"/>
  <c r="E1307" i="4"/>
  <c r="E1308" i="4"/>
  <c r="E1309" i="4"/>
  <c r="E1310" i="4"/>
  <c r="E1311" i="4"/>
  <c r="E1312" i="4"/>
  <c r="E1313" i="4"/>
  <c r="E1314" i="4"/>
  <c r="E1315" i="4"/>
  <c r="E1316" i="4"/>
  <c r="E1317" i="4"/>
  <c r="E1318" i="4"/>
  <c r="E1319" i="4"/>
  <c r="E1320" i="4"/>
  <c r="E1321" i="4"/>
  <c r="E1322" i="4"/>
  <c r="E1323" i="4"/>
  <c r="E1324" i="4"/>
  <c r="E1325" i="4"/>
  <c r="E1326" i="4"/>
  <c r="E1327" i="4"/>
  <c r="E1328" i="4"/>
  <c r="E1329" i="4"/>
  <c r="E1330" i="4"/>
  <c r="E1331" i="4"/>
  <c r="E1332" i="4"/>
  <c r="E1333" i="4"/>
  <c r="E1334" i="4"/>
  <c r="E1335" i="4"/>
  <c r="E1336" i="4"/>
  <c r="E1337" i="4"/>
  <c r="E1338" i="4"/>
  <c r="E1339" i="4"/>
  <c r="E1340" i="4"/>
  <c r="E1341" i="4"/>
  <c r="E1342" i="4"/>
  <c r="E1343" i="4"/>
  <c r="E1344" i="4"/>
  <c r="E1345" i="4"/>
  <c r="E1346" i="4"/>
  <c r="E1347" i="4"/>
  <c r="E1348" i="4"/>
  <c r="E1349" i="4"/>
  <c r="E1350" i="4"/>
  <c r="E1351" i="4"/>
  <c r="E1352" i="4"/>
  <c r="E1353" i="4"/>
  <c r="E1354" i="4"/>
  <c r="E1355" i="4"/>
  <c r="E1356" i="4"/>
  <c r="E1357" i="4"/>
  <c r="E1358" i="4"/>
  <c r="E1359" i="4"/>
  <c r="E1360" i="4"/>
  <c r="E1361" i="4"/>
  <c r="E1362" i="4"/>
  <c r="E1363" i="4"/>
  <c r="E1364" i="4"/>
  <c r="E1365" i="4"/>
  <c r="E1366" i="4"/>
  <c r="E1367" i="4"/>
  <c r="E1368" i="4"/>
  <c r="E1369" i="4"/>
  <c r="E1370" i="4"/>
  <c r="E1371" i="4"/>
  <c r="E1372" i="4"/>
  <c r="E1373" i="4"/>
  <c r="E1374" i="4"/>
  <c r="E1375" i="4"/>
  <c r="E1376" i="4"/>
  <c r="E1377" i="4"/>
  <c r="E1378" i="4"/>
  <c r="E1379" i="4"/>
  <c r="E1380" i="4"/>
  <c r="E1381" i="4"/>
  <c r="E1382" i="4"/>
  <c r="E1383" i="4"/>
  <c r="E1384" i="4"/>
  <c r="E1385" i="4"/>
  <c r="E1386" i="4"/>
  <c r="E1387" i="4"/>
  <c r="E1388" i="4"/>
  <c r="E1389" i="4"/>
  <c r="E1390" i="4"/>
  <c r="E1391" i="4"/>
  <c r="E1392" i="4"/>
  <c r="E1393" i="4"/>
  <c r="E1394" i="4"/>
  <c r="E1395" i="4"/>
  <c r="E1396" i="4"/>
  <c r="E1397" i="4"/>
  <c r="E1398" i="4"/>
  <c r="E1399" i="4"/>
  <c r="E1400" i="4"/>
  <c r="E1401" i="4"/>
  <c r="E1402" i="4"/>
  <c r="E1403" i="4"/>
  <c r="E1404" i="4"/>
  <c r="E1405" i="4"/>
  <c r="E1406" i="4"/>
  <c r="E1407" i="4"/>
  <c r="E1408" i="4"/>
  <c r="E1409" i="4"/>
  <c r="E1410" i="4"/>
  <c r="E1411" i="4"/>
  <c r="E1412" i="4"/>
  <c r="E1413" i="4"/>
  <c r="E1414" i="4"/>
  <c r="E1415" i="4"/>
  <c r="E1416" i="4"/>
  <c r="E1417" i="4"/>
  <c r="E1418" i="4"/>
  <c r="E1419" i="4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41" i="4"/>
  <c r="E1442" i="4"/>
  <c r="E1443" i="4"/>
  <c r="E1444" i="4"/>
  <c r="E1445" i="4"/>
  <c r="E1446" i="4"/>
  <c r="E1447" i="4"/>
  <c r="E1448" i="4"/>
  <c r="E1449" i="4"/>
  <c r="E1450" i="4"/>
  <c r="E1451" i="4"/>
  <c r="E1452" i="4"/>
  <c r="E1453" i="4"/>
  <c r="E1454" i="4"/>
  <c r="E1455" i="4"/>
  <c r="E1456" i="4"/>
  <c r="E1457" i="4"/>
  <c r="E1458" i="4"/>
  <c r="E1459" i="4"/>
  <c r="E1460" i="4"/>
  <c r="E1461" i="4"/>
  <c r="E1462" i="4"/>
  <c r="E1463" i="4"/>
  <c r="E1464" i="4"/>
  <c r="E1465" i="4"/>
  <c r="E1466" i="4"/>
  <c r="E1467" i="4"/>
  <c r="E1468" i="4"/>
  <c r="E1469" i="4"/>
  <c r="E1470" i="4"/>
  <c r="E1471" i="4"/>
  <c r="E1472" i="4"/>
  <c r="E1473" i="4"/>
  <c r="E1474" i="4"/>
  <c r="E1475" i="4"/>
  <c r="E1476" i="4"/>
  <c r="E1477" i="4"/>
  <c r="E1478" i="4"/>
  <c r="E1479" i="4"/>
  <c r="E1480" i="4"/>
  <c r="E1481" i="4"/>
  <c r="E1482" i="4"/>
  <c r="E1483" i="4"/>
  <c r="E1484" i="4"/>
  <c r="E1485" i="4"/>
  <c r="E1486" i="4"/>
  <c r="E1487" i="4"/>
  <c r="E1488" i="4"/>
  <c r="E1489" i="4"/>
  <c r="E1490" i="4"/>
  <c r="E1491" i="4"/>
  <c r="E1492" i="4"/>
  <c r="E1493" i="4"/>
  <c r="E1494" i="4"/>
  <c r="E1495" i="4"/>
  <c r="E1496" i="4"/>
  <c r="E1497" i="4"/>
  <c r="E1498" i="4"/>
  <c r="E1499" i="4"/>
  <c r="E1500" i="4"/>
  <c r="E1501" i="4"/>
  <c r="E1502" i="4"/>
  <c r="E1503" i="4"/>
  <c r="E1504" i="4"/>
  <c r="E1505" i="4"/>
  <c r="E1506" i="4"/>
  <c r="E1507" i="4"/>
  <c r="E1508" i="4"/>
  <c r="E1509" i="4"/>
  <c r="E1510" i="4"/>
  <c r="E1511" i="4"/>
  <c r="E1512" i="4"/>
  <c r="E1513" i="4"/>
  <c r="E1514" i="4"/>
  <c r="E1515" i="4"/>
  <c r="E1516" i="4"/>
  <c r="E1517" i="4"/>
  <c r="E1518" i="4"/>
  <c r="E1519" i="4"/>
  <c r="E1520" i="4"/>
  <c r="E1521" i="4"/>
  <c r="E1522" i="4"/>
  <c r="E1523" i="4"/>
  <c r="E1524" i="4"/>
  <c r="E1525" i="4"/>
  <c r="E1526" i="4"/>
  <c r="E1527" i="4"/>
  <c r="E1528" i="4"/>
  <c r="E1529" i="4"/>
  <c r="E1530" i="4"/>
  <c r="E1531" i="4"/>
  <c r="E1532" i="4"/>
  <c r="E1533" i="4"/>
  <c r="E1534" i="4"/>
  <c r="E1535" i="4"/>
  <c r="E1536" i="4"/>
  <c r="E1537" i="4"/>
  <c r="E1538" i="4"/>
  <c r="E1539" i="4"/>
  <c r="E1540" i="4"/>
  <c r="E1541" i="4"/>
  <c r="E1542" i="4"/>
  <c r="E1543" i="4"/>
  <c r="E1544" i="4"/>
  <c r="E1545" i="4"/>
  <c r="E1546" i="4"/>
  <c r="E1547" i="4"/>
  <c r="E1548" i="4"/>
  <c r="E1549" i="4"/>
  <c r="E1550" i="4"/>
  <c r="E1551" i="4"/>
  <c r="E1552" i="4"/>
  <c r="E1553" i="4"/>
  <c r="E1554" i="4"/>
  <c r="E1555" i="4"/>
  <c r="E1556" i="4"/>
  <c r="E1557" i="4"/>
  <c r="E1558" i="4"/>
  <c r="E1559" i="4"/>
  <c r="E1560" i="4"/>
  <c r="E1561" i="4"/>
  <c r="E1562" i="4"/>
  <c r="E1563" i="4"/>
  <c r="E1564" i="4"/>
  <c r="E1565" i="4"/>
  <c r="E1566" i="4"/>
  <c r="E1567" i="4"/>
  <c r="E1568" i="4"/>
  <c r="E1569" i="4"/>
  <c r="E1570" i="4"/>
  <c r="E1571" i="4"/>
  <c r="E1572" i="4"/>
  <c r="E1573" i="4"/>
  <c r="E1574" i="4"/>
  <c r="E1575" i="4"/>
  <c r="E1576" i="4"/>
  <c r="E1577" i="4"/>
  <c r="E1578" i="4"/>
  <c r="E1579" i="4"/>
  <c r="E1580" i="4"/>
  <c r="E1581" i="4"/>
  <c r="E1582" i="4"/>
  <c r="E1583" i="4"/>
  <c r="E1584" i="4"/>
  <c r="E1585" i="4"/>
  <c r="E1586" i="4"/>
  <c r="E1587" i="4"/>
  <c r="E1588" i="4"/>
  <c r="E1589" i="4"/>
  <c r="E1590" i="4"/>
  <c r="E1591" i="4"/>
  <c r="E1592" i="4"/>
  <c r="E1593" i="4"/>
  <c r="E1594" i="4"/>
  <c r="E1595" i="4"/>
  <c r="E1596" i="4"/>
  <c r="E1597" i="4"/>
  <c r="E1598" i="4"/>
  <c r="E1599" i="4"/>
  <c r="E1600" i="4"/>
  <c r="E1601" i="4"/>
  <c r="E1602" i="4"/>
  <c r="E1603" i="4"/>
  <c r="E1604" i="4"/>
  <c r="E1605" i="4"/>
  <c r="E1606" i="4"/>
  <c r="E1607" i="4"/>
  <c r="E1608" i="4"/>
  <c r="E1609" i="4"/>
  <c r="E1610" i="4"/>
  <c r="E1611" i="4"/>
  <c r="E1612" i="4"/>
  <c r="E1613" i="4"/>
  <c r="E1614" i="4"/>
  <c r="E1615" i="4"/>
  <c r="E1616" i="4"/>
  <c r="E1617" i="4"/>
  <c r="E1618" i="4"/>
  <c r="E1619" i="4"/>
  <c r="E1620" i="4"/>
  <c r="E1621" i="4"/>
  <c r="E1622" i="4"/>
  <c r="E1623" i="4"/>
  <c r="E1624" i="4"/>
  <c r="E1625" i="4"/>
  <c r="E1626" i="4"/>
  <c r="E1627" i="4"/>
  <c r="E1628" i="4"/>
  <c r="E1629" i="4"/>
  <c r="E1630" i="4"/>
  <c r="E1631" i="4"/>
  <c r="E1632" i="4"/>
  <c r="E1633" i="4"/>
  <c r="E1634" i="4"/>
  <c r="E1635" i="4"/>
  <c r="E1636" i="4"/>
  <c r="E1637" i="4"/>
  <c r="E1638" i="4"/>
  <c r="E1639" i="4"/>
  <c r="E1640" i="4"/>
  <c r="E1641" i="4"/>
  <c r="E1642" i="4"/>
  <c r="E1643" i="4"/>
  <c r="E1644" i="4"/>
  <c r="E1645" i="4"/>
  <c r="E1646" i="4"/>
  <c r="E1647" i="4"/>
  <c r="E1648" i="4"/>
  <c r="E1649" i="4"/>
  <c r="E1650" i="4"/>
  <c r="E1651" i="4"/>
  <c r="E1652" i="4"/>
  <c r="E1653" i="4"/>
  <c r="E1654" i="4"/>
  <c r="E1655" i="4"/>
  <c r="E1656" i="4"/>
  <c r="E1657" i="4"/>
  <c r="E1658" i="4"/>
  <c r="E1659" i="4"/>
  <c r="E1660" i="4"/>
  <c r="E1661" i="4"/>
  <c r="E1662" i="4"/>
  <c r="E1663" i="4"/>
  <c r="E1664" i="4"/>
  <c r="E1665" i="4"/>
  <c r="E1666" i="4"/>
  <c r="E1667" i="4"/>
  <c r="E1668" i="4"/>
  <c r="E1669" i="4"/>
  <c r="E1670" i="4"/>
  <c r="E1671" i="4"/>
  <c r="E1672" i="4"/>
  <c r="E1673" i="4"/>
  <c r="E1674" i="4"/>
  <c r="E1675" i="4"/>
  <c r="E1676" i="4"/>
  <c r="E1677" i="4"/>
  <c r="E1678" i="4"/>
  <c r="E1679" i="4"/>
  <c r="E1680" i="4"/>
  <c r="E1681" i="4"/>
  <c r="E1682" i="4"/>
  <c r="E1683" i="4"/>
  <c r="E1684" i="4"/>
  <c r="E1685" i="4"/>
  <c r="E1686" i="4"/>
  <c r="E1687" i="4"/>
  <c r="E1688" i="4"/>
  <c r="E1689" i="4"/>
  <c r="E1690" i="4"/>
  <c r="E1691" i="4"/>
  <c r="E1692" i="4"/>
  <c r="E1693" i="4"/>
  <c r="E1694" i="4"/>
  <c r="E1695" i="4"/>
  <c r="E1696" i="4"/>
  <c r="E1697" i="4"/>
  <c r="E1698" i="4"/>
  <c r="E1699" i="4"/>
  <c r="E1700" i="4"/>
  <c r="E1701" i="4"/>
  <c r="E1702" i="4"/>
  <c r="E1703" i="4"/>
  <c r="E1704" i="4"/>
  <c r="E1705" i="4"/>
  <c r="E1706" i="4"/>
  <c r="E1707" i="4"/>
  <c r="E1708" i="4"/>
  <c r="E1709" i="4"/>
  <c r="E1710" i="4"/>
  <c r="E1711" i="4"/>
  <c r="E1712" i="4"/>
  <c r="E1713" i="4"/>
  <c r="E1714" i="4"/>
  <c r="E1715" i="4"/>
  <c r="E1716" i="4"/>
  <c r="E1717" i="4"/>
  <c r="E1718" i="4"/>
  <c r="E1719" i="4"/>
  <c r="E1720" i="4"/>
  <c r="E1721" i="4"/>
  <c r="E1722" i="4"/>
  <c r="E1723" i="4"/>
  <c r="E1724" i="4"/>
  <c r="E1725" i="4"/>
  <c r="E1726" i="4"/>
  <c r="E1727" i="4"/>
  <c r="E1728" i="4"/>
  <c r="E1729" i="4"/>
  <c r="E1730" i="4"/>
  <c r="E1731" i="4"/>
  <c r="E1732" i="4"/>
  <c r="E1733" i="4"/>
  <c r="E1734" i="4"/>
  <c r="E1735" i="4"/>
  <c r="E1736" i="4"/>
  <c r="E1737" i="4"/>
  <c r="E1738" i="4"/>
  <c r="E1739" i="4"/>
  <c r="E1740" i="4"/>
  <c r="E1741" i="4"/>
  <c r="E1742" i="4"/>
  <c r="E1743" i="4"/>
  <c r="E1744" i="4"/>
  <c r="E1745" i="4"/>
  <c r="E1746" i="4"/>
  <c r="E1747" i="4"/>
  <c r="E1748" i="4"/>
  <c r="E1749" i="4"/>
  <c r="E1750" i="4"/>
  <c r="E1751" i="4"/>
  <c r="E1752" i="4"/>
  <c r="E1753" i="4"/>
  <c r="E1754" i="4"/>
  <c r="E1755" i="4"/>
  <c r="E1756" i="4"/>
  <c r="E1757" i="4"/>
  <c r="E1758" i="4"/>
  <c r="E1759" i="4"/>
  <c r="E1760" i="4"/>
  <c r="E1761" i="4"/>
  <c r="E1762" i="4"/>
  <c r="E1763" i="4"/>
  <c r="E1764" i="4"/>
  <c r="E1765" i="4"/>
  <c r="E1766" i="4"/>
  <c r="E1767" i="4"/>
  <c r="E1768" i="4"/>
  <c r="E1769" i="4"/>
  <c r="E1770" i="4"/>
  <c r="E1771" i="4"/>
  <c r="E1772" i="4"/>
  <c r="E1773" i="4"/>
  <c r="E1774" i="4"/>
  <c r="E1775" i="4"/>
  <c r="E1776" i="4"/>
  <c r="E1777" i="4"/>
  <c r="E1778" i="4"/>
  <c r="E1779" i="4"/>
  <c r="E1780" i="4"/>
  <c r="E1781" i="4"/>
  <c r="E1782" i="4"/>
  <c r="E1783" i="4"/>
  <c r="E1784" i="4"/>
  <c r="E1785" i="4"/>
  <c r="E1786" i="4"/>
  <c r="E1787" i="4"/>
  <c r="E1788" i="4"/>
  <c r="E1789" i="4"/>
  <c r="E1790" i="4"/>
  <c r="E1791" i="4"/>
  <c r="E1792" i="4"/>
  <c r="E1793" i="4"/>
  <c r="E1794" i="4"/>
  <c r="E1795" i="4"/>
  <c r="E1796" i="4"/>
  <c r="E1797" i="4"/>
  <c r="E1798" i="4"/>
  <c r="E1799" i="4"/>
  <c r="E1800" i="4"/>
  <c r="E1801" i="4"/>
  <c r="E1802" i="4"/>
  <c r="E1803" i="4"/>
  <c r="E1804" i="4"/>
  <c r="E1805" i="4"/>
  <c r="E1806" i="4"/>
  <c r="E1807" i="4"/>
  <c r="E1808" i="4"/>
  <c r="E1809" i="4"/>
  <c r="E1810" i="4"/>
  <c r="E1811" i="4"/>
  <c r="E1812" i="4"/>
  <c r="E1813" i="4"/>
  <c r="E1814" i="4"/>
  <c r="E1815" i="4"/>
  <c r="E1816" i="4"/>
  <c r="E1817" i="4"/>
  <c r="E1818" i="4"/>
  <c r="E1819" i="4"/>
  <c r="E1820" i="4"/>
  <c r="E1821" i="4"/>
  <c r="E1822" i="4"/>
  <c r="E1823" i="4"/>
  <c r="E1824" i="4"/>
  <c r="E1825" i="4"/>
  <c r="E1826" i="4"/>
  <c r="E1827" i="4"/>
  <c r="E1828" i="4"/>
  <c r="E1829" i="4"/>
  <c r="E1830" i="4"/>
  <c r="E1831" i="4"/>
  <c r="E1832" i="4"/>
  <c r="E1833" i="4"/>
  <c r="E1834" i="4"/>
  <c r="E1835" i="4"/>
  <c r="E1836" i="4"/>
  <c r="E1837" i="4"/>
  <c r="E1838" i="4"/>
  <c r="E1839" i="4"/>
  <c r="E1840" i="4"/>
  <c r="E1841" i="4"/>
  <c r="E1842" i="4"/>
  <c r="E1843" i="4"/>
  <c r="E1844" i="4"/>
  <c r="E1845" i="4"/>
  <c r="E1846" i="4"/>
  <c r="E1847" i="4"/>
  <c r="E1848" i="4"/>
  <c r="E1849" i="4"/>
  <c r="E1850" i="4"/>
  <c r="E1851" i="4"/>
  <c r="E1852" i="4"/>
  <c r="E1853" i="4"/>
  <c r="E1854" i="4"/>
  <c r="E1855" i="4"/>
  <c r="E1856" i="4"/>
  <c r="E1857" i="4"/>
  <c r="E1858" i="4"/>
  <c r="E1859" i="4"/>
  <c r="E1860" i="4"/>
  <c r="E1861" i="4"/>
  <c r="E1862" i="4"/>
  <c r="E1863" i="4"/>
  <c r="E1864" i="4"/>
  <c r="E1865" i="4"/>
  <c r="E1866" i="4"/>
  <c r="E1867" i="4"/>
  <c r="E1868" i="4"/>
  <c r="E1869" i="4"/>
  <c r="E1870" i="4"/>
  <c r="E1871" i="4"/>
  <c r="E1872" i="4"/>
  <c r="E1873" i="4"/>
  <c r="E1874" i="4"/>
  <c r="E1875" i="4"/>
  <c r="E1876" i="4"/>
  <c r="E1877" i="4"/>
  <c r="E1878" i="4"/>
  <c r="E1879" i="4"/>
  <c r="E1880" i="4"/>
  <c r="E1881" i="4"/>
  <c r="E1882" i="4"/>
  <c r="E1883" i="4"/>
  <c r="E1884" i="4"/>
  <c r="E1885" i="4"/>
  <c r="E1886" i="4"/>
  <c r="E1887" i="4"/>
  <c r="E1888" i="4"/>
  <c r="E1889" i="4"/>
  <c r="E1890" i="4"/>
  <c r="E1891" i="4"/>
  <c r="E1892" i="4"/>
  <c r="E1893" i="4"/>
  <c r="E1894" i="4"/>
  <c r="E1895" i="4"/>
  <c r="E1896" i="4"/>
  <c r="E1897" i="4"/>
  <c r="E1898" i="4"/>
  <c r="E1899" i="4"/>
  <c r="E1900" i="4"/>
  <c r="E1901" i="4"/>
  <c r="E1902" i="4"/>
  <c r="E1903" i="4"/>
  <c r="E1904" i="4"/>
  <c r="E1905" i="4"/>
  <c r="E1906" i="4"/>
  <c r="E1907" i="4"/>
  <c r="E1908" i="4"/>
  <c r="E1909" i="4"/>
  <c r="E1910" i="4"/>
  <c r="E1911" i="4"/>
  <c r="E1912" i="4"/>
  <c r="E1913" i="4"/>
  <c r="E1914" i="4"/>
  <c r="E1915" i="4"/>
  <c r="E1916" i="4"/>
  <c r="E1917" i="4"/>
  <c r="E1918" i="4"/>
  <c r="E1919" i="4"/>
  <c r="E1920" i="4"/>
  <c r="E1921" i="4"/>
  <c r="E1922" i="4"/>
  <c r="E1923" i="4"/>
  <c r="E1924" i="4"/>
  <c r="E1925" i="4"/>
  <c r="E1926" i="4"/>
  <c r="E1927" i="4"/>
  <c r="E1928" i="4"/>
  <c r="E1929" i="4"/>
  <c r="E1930" i="4"/>
  <c r="E1931" i="4"/>
  <c r="E1932" i="4"/>
  <c r="E1933" i="4"/>
  <c r="E1934" i="4"/>
  <c r="E1935" i="4"/>
  <c r="E1936" i="4"/>
  <c r="E1937" i="4"/>
  <c r="E1938" i="4"/>
  <c r="E1939" i="4"/>
  <c r="E1940" i="4"/>
  <c r="E1941" i="4"/>
  <c r="E1942" i="4"/>
  <c r="E1943" i="4"/>
  <c r="E1944" i="4"/>
  <c r="E1945" i="4"/>
  <c r="E1946" i="4"/>
  <c r="E1947" i="4"/>
  <c r="E1948" i="4"/>
  <c r="E1949" i="4"/>
  <c r="E1950" i="4"/>
  <c r="E1951" i="4"/>
  <c r="E1952" i="4"/>
  <c r="E1953" i="4"/>
  <c r="E1954" i="4"/>
  <c r="E1955" i="4"/>
  <c r="E1956" i="4"/>
  <c r="E1957" i="4"/>
  <c r="E1958" i="4"/>
  <c r="E1959" i="4"/>
  <c r="E1960" i="4"/>
  <c r="E1961" i="4"/>
  <c r="E1962" i="4"/>
  <c r="E1963" i="4"/>
  <c r="E1964" i="4"/>
  <c r="E1965" i="4"/>
  <c r="E1966" i="4"/>
  <c r="E1967" i="4"/>
  <c r="E1968" i="4"/>
  <c r="E1969" i="4"/>
  <c r="E1970" i="4"/>
  <c r="E1971" i="4"/>
  <c r="E1972" i="4"/>
  <c r="E1973" i="4"/>
  <c r="E1974" i="4"/>
  <c r="E1975" i="4"/>
  <c r="E1976" i="4"/>
  <c r="E1977" i="4"/>
  <c r="E1978" i="4"/>
  <c r="E1979" i="4"/>
  <c r="E1980" i="4"/>
  <c r="E1981" i="4"/>
  <c r="E1982" i="4"/>
  <c r="E1983" i="4"/>
  <c r="E1984" i="4"/>
  <c r="E1985" i="4"/>
  <c r="E1986" i="4"/>
  <c r="E1987" i="4"/>
  <c r="E1988" i="4"/>
  <c r="E1989" i="4"/>
  <c r="E1990" i="4"/>
  <c r="E1991" i="4"/>
  <c r="E1992" i="4"/>
  <c r="E1993" i="4"/>
  <c r="E1994" i="4"/>
  <c r="E1995" i="4"/>
  <c r="E1996" i="4"/>
  <c r="E1997" i="4"/>
  <c r="E1998" i="4"/>
  <c r="E1999" i="4"/>
  <c r="E2000" i="4"/>
  <c r="E2001" i="4"/>
  <c r="E2002" i="4"/>
  <c r="E2003" i="4"/>
  <c r="E2004" i="4"/>
  <c r="E2005" i="4"/>
  <c r="E2006" i="4"/>
  <c r="E2007" i="4"/>
  <c r="E2008" i="4"/>
  <c r="E2009" i="4"/>
  <c r="E2010" i="4"/>
  <c r="E2011" i="4"/>
  <c r="E2012" i="4"/>
  <c r="E2013" i="4"/>
  <c r="E2014" i="4"/>
  <c r="E2015" i="4"/>
  <c r="E2016" i="4"/>
  <c r="E2017" i="4"/>
  <c r="E2018" i="4"/>
  <c r="E2019" i="4"/>
  <c r="E2020" i="4"/>
  <c r="E2021" i="4"/>
  <c r="E2022" i="4"/>
  <c r="E2023" i="4"/>
  <c r="E2024" i="4"/>
  <c r="E2025" i="4"/>
  <c r="E2026" i="4"/>
  <c r="E2027" i="4"/>
  <c r="E2028" i="4"/>
  <c r="E2029" i="4"/>
  <c r="E2030" i="4"/>
  <c r="E2031" i="4"/>
  <c r="E2032" i="4"/>
  <c r="E2033" i="4"/>
  <c r="E2034" i="4"/>
  <c r="E2035" i="4"/>
  <c r="E2036" i="4"/>
  <c r="E2037" i="4"/>
  <c r="E2038" i="4"/>
  <c r="E2039" i="4"/>
  <c r="E2040" i="4"/>
  <c r="E2041" i="4"/>
  <c r="E2042" i="4"/>
  <c r="E2043" i="4"/>
  <c r="E2044" i="4"/>
  <c r="E2045" i="4"/>
  <c r="E2046" i="4"/>
  <c r="E2047" i="4"/>
  <c r="E2048" i="4"/>
  <c r="E2049" i="4"/>
  <c r="E2050" i="4"/>
  <c r="E2051" i="4"/>
  <c r="E2052" i="4"/>
  <c r="E2053" i="4"/>
  <c r="E2054" i="4"/>
  <c r="E2055" i="4"/>
  <c r="E2056" i="4"/>
  <c r="E2057" i="4"/>
  <c r="E2058" i="4"/>
  <c r="E2059" i="4"/>
  <c r="E2060" i="4"/>
  <c r="E2061" i="4"/>
  <c r="E2062" i="4"/>
  <c r="E2063" i="4"/>
  <c r="E2064" i="4"/>
  <c r="E2065" i="4"/>
  <c r="E2066" i="4"/>
  <c r="E2067" i="4"/>
  <c r="E2068" i="4"/>
  <c r="E2069" i="4"/>
  <c r="E2070" i="4"/>
  <c r="E2071" i="4"/>
  <c r="E2072" i="4"/>
  <c r="E2073" i="4"/>
  <c r="E2074" i="4"/>
  <c r="E2075" i="4"/>
  <c r="E2076" i="4"/>
  <c r="E2077" i="4"/>
  <c r="E2078" i="4"/>
  <c r="E2079" i="4"/>
  <c r="E2080" i="4"/>
  <c r="E2081" i="4"/>
  <c r="E2082" i="4"/>
  <c r="E2083" i="4"/>
  <c r="E2084" i="4"/>
  <c r="E2085" i="4"/>
  <c r="E2086" i="4"/>
  <c r="E2087" i="4"/>
  <c r="E2088" i="4"/>
  <c r="E2089" i="4"/>
  <c r="E2090" i="4"/>
  <c r="E2091" i="4"/>
  <c r="E2092" i="4"/>
  <c r="E2093" i="4"/>
  <c r="E2094" i="4"/>
  <c r="E2095" i="4"/>
  <c r="E2096" i="4"/>
  <c r="E2097" i="4"/>
  <c r="E2098" i="4"/>
  <c r="E2099" i="4"/>
  <c r="E2100" i="4"/>
  <c r="E2101" i="4"/>
  <c r="E2102" i="4"/>
  <c r="E2103" i="4"/>
  <c r="E2104" i="4"/>
  <c r="E2105" i="4"/>
  <c r="E2106" i="4"/>
  <c r="E2107" i="4"/>
  <c r="E2108" i="4"/>
  <c r="E2109" i="4"/>
  <c r="E2110" i="4"/>
  <c r="E2111" i="4"/>
  <c r="E2112" i="4"/>
  <c r="E2113" i="4"/>
  <c r="E2114" i="4"/>
  <c r="E2115" i="4"/>
  <c r="E2116" i="4"/>
  <c r="E2117" i="4"/>
  <c r="E2118" i="4"/>
  <c r="E2119" i="4"/>
  <c r="E2120" i="4"/>
  <c r="E2121" i="4"/>
  <c r="E2122" i="4"/>
  <c r="E2123" i="4"/>
  <c r="E2124" i="4"/>
  <c r="E2125" i="4"/>
  <c r="E2126" i="4"/>
  <c r="E2127" i="4"/>
  <c r="E2128" i="4"/>
  <c r="E2129" i="4"/>
  <c r="E2130" i="4"/>
  <c r="E2131" i="4"/>
  <c r="E2132" i="4"/>
  <c r="E2133" i="4"/>
  <c r="E2134" i="4"/>
  <c r="E2135" i="4"/>
  <c r="E2136" i="4"/>
  <c r="E2137" i="4"/>
  <c r="E2138" i="4"/>
  <c r="E2139" i="4"/>
  <c r="E2140" i="4"/>
  <c r="E2141" i="4"/>
  <c r="E2142" i="4"/>
  <c r="E2143" i="4"/>
  <c r="E2144" i="4"/>
  <c r="E2145" i="4"/>
  <c r="E2146" i="4"/>
  <c r="E2147" i="4"/>
  <c r="E2148" i="4"/>
  <c r="E2149" i="4"/>
  <c r="E2150" i="4"/>
  <c r="E2151" i="4"/>
  <c r="E2152" i="4"/>
  <c r="E2153" i="4"/>
  <c r="E2154" i="4"/>
  <c r="E2155" i="4"/>
  <c r="E2156" i="4"/>
  <c r="E2157" i="4"/>
  <c r="E2158" i="4"/>
  <c r="E2159" i="4"/>
  <c r="E2160" i="4"/>
  <c r="E2161" i="4"/>
  <c r="E2162" i="4"/>
  <c r="E2163" i="4"/>
  <c r="E2164" i="4"/>
  <c r="E2165" i="4"/>
  <c r="E2166" i="4"/>
  <c r="E2167" i="4"/>
  <c r="E2168" i="4"/>
  <c r="E2169" i="4"/>
  <c r="E2170" i="4"/>
  <c r="E2171" i="4"/>
  <c r="E2172" i="4"/>
  <c r="E2173" i="4"/>
  <c r="E2174" i="4"/>
  <c r="E2175" i="4"/>
  <c r="E2176" i="4"/>
  <c r="E2177" i="4"/>
  <c r="E2178" i="4"/>
  <c r="E2179" i="4"/>
  <c r="E2180" i="4"/>
  <c r="E2181" i="4"/>
  <c r="E2182" i="4"/>
  <c r="E2183" i="4"/>
  <c r="E2184" i="4"/>
  <c r="E2185" i="4"/>
  <c r="E2186" i="4"/>
  <c r="E2187" i="4"/>
  <c r="E2188" i="4"/>
  <c r="E2189" i="4"/>
  <c r="E2190" i="4"/>
  <c r="E2191" i="4"/>
  <c r="E2192" i="4"/>
  <c r="E2193" i="4"/>
  <c r="E2194" i="4"/>
  <c r="E2195" i="4"/>
  <c r="E2196" i="4"/>
  <c r="E2197" i="4"/>
  <c r="E2198" i="4"/>
  <c r="E2199" i="4"/>
  <c r="E2200" i="4"/>
  <c r="E2201" i="4"/>
  <c r="E2202" i="4"/>
  <c r="E2203" i="4"/>
  <c r="E2204" i="4"/>
  <c r="E2205" i="4"/>
  <c r="E2206" i="4"/>
  <c r="E2207" i="4"/>
  <c r="E2208" i="4"/>
  <c r="E2209" i="4"/>
  <c r="E2210" i="4"/>
  <c r="E2211" i="4"/>
  <c r="E2212" i="4"/>
  <c r="E2213" i="4"/>
  <c r="E2214" i="4"/>
  <c r="E2215" i="4"/>
  <c r="E2216" i="4"/>
  <c r="E2217" i="4"/>
  <c r="E2218" i="4"/>
  <c r="E2219" i="4"/>
  <c r="E2220" i="4"/>
  <c r="E2221" i="4"/>
  <c r="E2222" i="4"/>
  <c r="E2223" i="4"/>
  <c r="E2224" i="4"/>
  <c r="E2225" i="4"/>
  <c r="E2226" i="4"/>
  <c r="E2227" i="4"/>
  <c r="E2228" i="4"/>
  <c r="E2229" i="4"/>
  <c r="E2230" i="4"/>
  <c r="E2231" i="4"/>
  <c r="E2232" i="4"/>
  <c r="E2233" i="4"/>
  <c r="E2234" i="4"/>
  <c r="E2235" i="4"/>
  <c r="E2236" i="4"/>
  <c r="E2237" i="4"/>
  <c r="E2238" i="4"/>
  <c r="E2239" i="4"/>
  <c r="E2240" i="4"/>
  <c r="E2241" i="4"/>
  <c r="E2242" i="4"/>
  <c r="E2243" i="4"/>
  <c r="E2244" i="4"/>
  <c r="E2245" i="4"/>
  <c r="E2246" i="4"/>
  <c r="E2247" i="4"/>
  <c r="E2248" i="4"/>
  <c r="E2249" i="4"/>
  <c r="E2250" i="4"/>
  <c r="E2251" i="4"/>
  <c r="E2252" i="4"/>
  <c r="E2253" i="4"/>
  <c r="E2254" i="4"/>
  <c r="E2255" i="4"/>
  <c r="E2256" i="4"/>
  <c r="E2257" i="4"/>
  <c r="E2258" i="4"/>
  <c r="E2259" i="4"/>
  <c r="E2260" i="4"/>
  <c r="E2261" i="4"/>
  <c r="E2262" i="4"/>
  <c r="E2263" i="4"/>
  <c r="E2264" i="4"/>
  <c r="E2265" i="4"/>
  <c r="E2266" i="4"/>
  <c r="E2267" i="4"/>
  <c r="E2268" i="4"/>
  <c r="E2269" i="4"/>
  <c r="E2270" i="4"/>
  <c r="E2271" i="4"/>
  <c r="E2272" i="4"/>
  <c r="E2273" i="4"/>
  <c r="E2274" i="4"/>
  <c r="E2275" i="4"/>
  <c r="E2276" i="4"/>
  <c r="E2277" i="4"/>
  <c r="E2278" i="4"/>
  <c r="E2279" i="4"/>
  <c r="E2280" i="4"/>
  <c r="E2281" i="4"/>
  <c r="E2282" i="4"/>
  <c r="E2283" i="4"/>
  <c r="E2284" i="4"/>
  <c r="E2285" i="4"/>
  <c r="E2286" i="4"/>
  <c r="E2287" i="4"/>
  <c r="E2288" i="4"/>
  <c r="E2289" i="4"/>
  <c r="E2290" i="4"/>
  <c r="E2291" i="4"/>
  <c r="E2292" i="4"/>
  <c r="E2293" i="4"/>
  <c r="E2294" i="4"/>
  <c r="E2295" i="4"/>
  <c r="E2296" i="4"/>
  <c r="E2297" i="4"/>
  <c r="E2298" i="4"/>
  <c r="E2299" i="4"/>
  <c r="E2300" i="4"/>
  <c r="E2301" i="4"/>
  <c r="E2302" i="4"/>
  <c r="E2303" i="4"/>
  <c r="E2304" i="4"/>
  <c r="E2305" i="4"/>
  <c r="E2306" i="4"/>
  <c r="E2307" i="4"/>
  <c r="E2308" i="4"/>
  <c r="E2309" i="4"/>
  <c r="E2310" i="4"/>
  <c r="E2311" i="4"/>
  <c r="E2312" i="4"/>
  <c r="E2313" i="4"/>
  <c r="E2314" i="4"/>
  <c r="E2315" i="4"/>
  <c r="E2316" i="4"/>
  <c r="E2317" i="4"/>
  <c r="E2318" i="4"/>
  <c r="E2319" i="4"/>
  <c r="E2320" i="4"/>
  <c r="E2321" i="4"/>
  <c r="E2322" i="4"/>
  <c r="E2323" i="4"/>
  <c r="E2324" i="4"/>
  <c r="E2325" i="4"/>
  <c r="E2326" i="4"/>
  <c r="E2327" i="4"/>
  <c r="E2328" i="4"/>
  <c r="E2329" i="4"/>
  <c r="E2330" i="4"/>
  <c r="E2331" i="4"/>
  <c r="E2332" i="4"/>
  <c r="E2333" i="4"/>
  <c r="E2334" i="4"/>
  <c r="E2335" i="4"/>
  <c r="E2336" i="4"/>
  <c r="E2337" i="4"/>
  <c r="E2338" i="4"/>
  <c r="E2339" i="4"/>
  <c r="E2340" i="4"/>
  <c r="E2341" i="4"/>
  <c r="E2342" i="4"/>
  <c r="E2343" i="4"/>
  <c r="E2344" i="4"/>
  <c r="E2345" i="4"/>
  <c r="E2346" i="4"/>
  <c r="E2347" i="4"/>
  <c r="E2348" i="4"/>
  <c r="E2349" i="4"/>
  <c r="E2350" i="4"/>
  <c r="E2351" i="4"/>
  <c r="E2352" i="4"/>
  <c r="E2353" i="4"/>
  <c r="E2354" i="4"/>
  <c r="E2355" i="4"/>
  <c r="E2356" i="4"/>
  <c r="E2357" i="4"/>
  <c r="E2358" i="4"/>
  <c r="E2359" i="4"/>
  <c r="E2360" i="4"/>
  <c r="E2361" i="4"/>
  <c r="E2362" i="4"/>
  <c r="E2363" i="4"/>
  <c r="E2364" i="4"/>
  <c r="E2365" i="4"/>
  <c r="E2366" i="4"/>
  <c r="E2367" i="4"/>
  <c r="E2368" i="4"/>
  <c r="E2369" i="4"/>
  <c r="E2370" i="4"/>
  <c r="E2371" i="4"/>
  <c r="E2372" i="4"/>
  <c r="E2373" i="4"/>
  <c r="E2374" i="4"/>
  <c r="E2375" i="4"/>
  <c r="E2376" i="4"/>
  <c r="E2377" i="4"/>
  <c r="E2378" i="4"/>
  <c r="E2379" i="4"/>
  <c r="E2380" i="4"/>
  <c r="E2381" i="4"/>
  <c r="E2382" i="4"/>
  <c r="E2383" i="4"/>
  <c r="E2384" i="4"/>
  <c r="E2385" i="4"/>
  <c r="E2386" i="4"/>
  <c r="E2387" i="4"/>
  <c r="E2388" i="4"/>
  <c r="E2389" i="4"/>
  <c r="E2390" i="4"/>
  <c r="E2391" i="4"/>
  <c r="E2392" i="4"/>
  <c r="E2393" i="4"/>
  <c r="E2394" i="4"/>
  <c r="E2395" i="4"/>
  <c r="E2396" i="4"/>
  <c r="E2397" i="4"/>
  <c r="E2398" i="4"/>
  <c r="E2399" i="4"/>
  <c r="E2400" i="4"/>
  <c r="E2401" i="4"/>
  <c r="E2402" i="4"/>
  <c r="E2403" i="4"/>
  <c r="E2404" i="4"/>
  <c r="E2405" i="4"/>
  <c r="E2406" i="4"/>
  <c r="E2407" i="4"/>
  <c r="E2408" i="4"/>
  <c r="E2409" i="4"/>
  <c r="E2410" i="4"/>
  <c r="E2411" i="4"/>
  <c r="E2412" i="4"/>
  <c r="E2413" i="4"/>
  <c r="E2414" i="4"/>
  <c r="E2415" i="4"/>
  <c r="E2416" i="4"/>
  <c r="E2417" i="4"/>
  <c r="E2418" i="4"/>
  <c r="E2419" i="4"/>
  <c r="E2420" i="4"/>
  <c r="E2421" i="4"/>
  <c r="E2422" i="4"/>
  <c r="E2423" i="4"/>
  <c r="E2424" i="4"/>
  <c r="E2425" i="4"/>
  <c r="E2426" i="4"/>
  <c r="E2427" i="4"/>
  <c r="E2428" i="4"/>
  <c r="E2429" i="4"/>
  <c r="E2430" i="4"/>
  <c r="E2431" i="4"/>
  <c r="E2432" i="4"/>
  <c r="E2433" i="4"/>
  <c r="E2434" i="4"/>
  <c r="E2435" i="4"/>
  <c r="E2436" i="4"/>
  <c r="E2437" i="4"/>
  <c r="E2438" i="4"/>
  <c r="E2439" i="4"/>
  <c r="E2440" i="4"/>
  <c r="E2441" i="4"/>
  <c r="E2442" i="4"/>
  <c r="E2443" i="4"/>
  <c r="E2444" i="4"/>
  <c r="E2445" i="4"/>
  <c r="E2446" i="4"/>
  <c r="E2447" i="4"/>
  <c r="E2448" i="4"/>
  <c r="E2449" i="4"/>
  <c r="E2450" i="4"/>
  <c r="E2451" i="4"/>
  <c r="E2452" i="4"/>
  <c r="E2453" i="4"/>
  <c r="E2454" i="4"/>
  <c r="E2455" i="4"/>
  <c r="E2456" i="4"/>
  <c r="E2457" i="4"/>
  <c r="E2458" i="4"/>
  <c r="E2459" i="4"/>
  <c r="E2460" i="4"/>
  <c r="E2461" i="4"/>
  <c r="E2462" i="4"/>
  <c r="E2463" i="4"/>
  <c r="E2464" i="4"/>
  <c r="E2465" i="4"/>
  <c r="E2466" i="4"/>
  <c r="E2467" i="4"/>
  <c r="E2468" i="4"/>
  <c r="E2469" i="4"/>
  <c r="E2470" i="4"/>
  <c r="E2471" i="4"/>
  <c r="E2472" i="4"/>
  <c r="E2473" i="4"/>
  <c r="E2474" i="4"/>
  <c r="E2475" i="4"/>
  <c r="E2476" i="4"/>
  <c r="E2477" i="4"/>
  <c r="E2478" i="4"/>
  <c r="E2479" i="4"/>
  <c r="E2480" i="4"/>
  <c r="E2481" i="4"/>
  <c r="E2482" i="4"/>
  <c r="E2483" i="4"/>
  <c r="E2484" i="4"/>
  <c r="E2485" i="4"/>
  <c r="E2486" i="4"/>
  <c r="E2487" i="4"/>
  <c r="E2488" i="4"/>
  <c r="E2489" i="4"/>
  <c r="E2490" i="4"/>
  <c r="E2491" i="4"/>
  <c r="E2492" i="4"/>
  <c r="E2493" i="4"/>
  <c r="E2494" i="4"/>
  <c r="E2495" i="4"/>
  <c r="E2496" i="4"/>
  <c r="E2497" i="4"/>
  <c r="E2498" i="4"/>
  <c r="E2499" i="4"/>
  <c r="E2500" i="4"/>
  <c r="E2501" i="4"/>
  <c r="E2502" i="4"/>
  <c r="E2503" i="4"/>
  <c r="E2504" i="4"/>
  <c r="E2505" i="4"/>
  <c r="E2506" i="4"/>
  <c r="E2507" i="4"/>
  <c r="E2508" i="4"/>
  <c r="E2509" i="4"/>
  <c r="E2510" i="4"/>
  <c r="E2511" i="4"/>
  <c r="E2512" i="4"/>
  <c r="E2513" i="4"/>
  <c r="E2514" i="4"/>
  <c r="E2515" i="4"/>
  <c r="E2516" i="4"/>
  <c r="E2517" i="4"/>
  <c r="E2518" i="4"/>
  <c r="E2519" i="4"/>
  <c r="E2520" i="4"/>
  <c r="E2521" i="4"/>
  <c r="E2522" i="4"/>
  <c r="E2523" i="4"/>
  <c r="E2524" i="4"/>
  <c r="E2525" i="4"/>
  <c r="E2526" i="4"/>
  <c r="E2527" i="4"/>
  <c r="E2528" i="4"/>
  <c r="E2529" i="4"/>
  <c r="E2530" i="4"/>
  <c r="E2531" i="4"/>
  <c r="E2532" i="4"/>
  <c r="E2533" i="4"/>
  <c r="E2534" i="4"/>
  <c r="E2535" i="4"/>
  <c r="E2536" i="4"/>
  <c r="E2537" i="4"/>
  <c r="E2538" i="4"/>
  <c r="E2539" i="4"/>
  <c r="E2540" i="4"/>
  <c r="E2541" i="4"/>
  <c r="E2542" i="4"/>
  <c r="E2543" i="4"/>
  <c r="E2544" i="4"/>
  <c r="E2545" i="4"/>
  <c r="E2546" i="4"/>
  <c r="E2547" i="4"/>
  <c r="E2548" i="4"/>
  <c r="E2549" i="4"/>
  <c r="E2550" i="4"/>
  <c r="E2551" i="4"/>
  <c r="E2552" i="4"/>
  <c r="E2553" i="4"/>
  <c r="E2554" i="4"/>
  <c r="E2555" i="4"/>
  <c r="E2556" i="4"/>
  <c r="E2557" i="4"/>
  <c r="E2558" i="4"/>
  <c r="E2559" i="4"/>
  <c r="E2560" i="4"/>
  <c r="E2561" i="4"/>
  <c r="E2562" i="4"/>
  <c r="E2563" i="4"/>
  <c r="E2564" i="4"/>
  <c r="E2565" i="4"/>
  <c r="E2566" i="4"/>
  <c r="E2567" i="4"/>
  <c r="E2568" i="4"/>
  <c r="E2569" i="4"/>
  <c r="E2570" i="4"/>
  <c r="E2571" i="4"/>
  <c r="E2572" i="4"/>
  <c r="E2573" i="4"/>
  <c r="E2574" i="4"/>
  <c r="E2575" i="4"/>
  <c r="E2576" i="4"/>
  <c r="E2577" i="4"/>
  <c r="E2578" i="4"/>
  <c r="E2579" i="4"/>
  <c r="E2580" i="4"/>
  <c r="E2581" i="4"/>
  <c r="E2582" i="4"/>
  <c r="E2583" i="4"/>
  <c r="E2584" i="4"/>
  <c r="E2585" i="4"/>
  <c r="E2586" i="4"/>
  <c r="E2587" i="4"/>
  <c r="E2588" i="4"/>
  <c r="E2589" i="4"/>
  <c r="E2590" i="4"/>
  <c r="E2591" i="4"/>
  <c r="E2592" i="4"/>
  <c r="E2593" i="4"/>
  <c r="E2594" i="4"/>
  <c r="E2595" i="4"/>
  <c r="E2596" i="4"/>
  <c r="E2597" i="4"/>
  <c r="E2598" i="4"/>
  <c r="E2599" i="4"/>
  <c r="E2600" i="4"/>
  <c r="E2601" i="4"/>
  <c r="E2602" i="4"/>
  <c r="E2603" i="4"/>
  <c r="E2604" i="4"/>
  <c r="E2605" i="4"/>
  <c r="E2606" i="4"/>
  <c r="E2607" i="4"/>
  <c r="E2608" i="4"/>
  <c r="E2609" i="4"/>
  <c r="E2610" i="4"/>
  <c r="E2611" i="4"/>
  <c r="E2612" i="4"/>
  <c r="E2613" i="4"/>
  <c r="E2614" i="4"/>
  <c r="E2615" i="4"/>
  <c r="E2616" i="4"/>
  <c r="E2617" i="4"/>
  <c r="E2618" i="4"/>
  <c r="E2619" i="4"/>
  <c r="E2620" i="4"/>
  <c r="E2621" i="4"/>
  <c r="E2622" i="4"/>
  <c r="E2623" i="4"/>
  <c r="E2624" i="4"/>
  <c r="E2625" i="4"/>
  <c r="E2626" i="4"/>
  <c r="E2627" i="4"/>
  <c r="E2628" i="4"/>
  <c r="E2629" i="4"/>
  <c r="E2630" i="4"/>
  <c r="E2631" i="4"/>
  <c r="E2632" i="4"/>
  <c r="E2633" i="4"/>
  <c r="E2634" i="4"/>
  <c r="E2635" i="4"/>
  <c r="E2636" i="4"/>
  <c r="E2637" i="4"/>
  <c r="E2638" i="4"/>
  <c r="E2639" i="4"/>
  <c r="E2640" i="4"/>
  <c r="E2641" i="4"/>
  <c r="E2642" i="4"/>
  <c r="E2643" i="4"/>
  <c r="E2644" i="4"/>
  <c r="E2645" i="4"/>
  <c r="E2646" i="4"/>
  <c r="E2647" i="4"/>
  <c r="E2648" i="4"/>
  <c r="E2649" i="4"/>
  <c r="E2650" i="4"/>
  <c r="E2651" i="4"/>
  <c r="E2652" i="4"/>
  <c r="E2653" i="4"/>
  <c r="E2654" i="4"/>
  <c r="E2655" i="4"/>
  <c r="E2656" i="4"/>
  <c r="E2657" i="4"/>
  <c r="E2658" i="4"/>
  <c r="E2659" i="4"/>
  <c r="E2660" i="4"/>
  <c r="E2661" i="4"/>
  <c r="E2662" i="4"/>
  <c r="E2663" i="4"/>
  <c r="E2664" i="4"/>
  <c r="E2665" i="4"/>
  <c r="E2666" i="4"/>
  <c r="E2667" i="4"/>
  <c r="E2668" i="4"/>
  <c r="E3" i="4"/>
  <c r="E4" i="4"/>
  <c r="E5" i="4"/>
  <c r="E6" i="4"/>
  <c r="E7" i="4"/>
  <c r="E8" i="4"/>
  <c r="E9" i="4"/>
  <c r="E10" i="4"/>
  <c r="E11" i="4"/>
  <c r="E2" i="4"/>
  <c r="R20" i="4" l="1"/>
  <c r="R31" i="4"/>
  <c r="R17" i="4"/>
  <c r="R30" i="4"/>
  <c r="R16" i="4"/>
  <c r="R29" i="4"/>
  <c r="R19" i="4"/>
  <c r="R27" i="4"/>
  <c r="R8" i="4"/>
  <c r="R5" i="4"/>
  <c r="R9" i="4"/>
  <c r="R28" i="4"/>
  <c r="R6" i="4"/>
  <c r="R4" i="4"/>
  <c r="R10" i="4" s="1"/>
  <c r="S5" i="4" s="1"/>
  <c r="R3" i="4"/>
  <c r="R18" i="4"/>
  <c r="R21" i="4" s="1"/>
  <c r="S19" i="4" s="1"/>
  <c r="R7" i="4"/>
  <c r="S4" i="4" l="1"/>
  <c r="S6" i="4"/>
  <c r="S7" i="4"/>
  <c r="S8" i="4"/>
  <c r="S18" i="4"/>
  <c r="S20" i="4"/>
  <c r="S17" i="4"/>
  <c r="S3" i="4"/>
  <c r="S16" i="4"/>
  <c r="S9" i="4"/>
  <c r="R32" i="4" l="1"/>
  <c r="S28" i="4" s="1"/>
  <c r="S31" i="4" l="1"/>
  <c r="S27" i="4"/>
  <c r="S30" i="4"/>
  <c r="S29" i="4"/>
</calcChain>
</file>

<file path=xl/sharedStrings.xml><?xml version="1.0" encoding="utf-8"?>
<sst xmlns="http://schemas.openxmlformats.org/spreadsheetml/2006/main" count="63" uniqueCount="31">
  <si>
    <t>Date</t>
  </si>
  <si>
    <t>Heures</t>
  </si>
  <si>
    <t>THI horaire</t>
  </si>
  <si>
    <t>THI correspondant à 50% d'humidité</t>
  </si>
  <si>
    <t xml:space="preserve">extrêmement froid </t>
  </si>
  <si>
    <t xml:space="preserve">extrêmement chaud </t>
  </si>
  <si>
    <t>quantité</t>
  </si>
  <si>
    <t>pourcentage</t>
  </si>
  <si>
    <t xml:space="preserve">froid </t>
  </si>
  <si>
    <t>chaud</t>
  </si>
  <si>
    <t>température</t>
  </si>
  <si>
    <t>humidité relative</t>
  </si>
  <si>
    <t>date dep</t>
  </si>
  <si>
    <t>date fin</t>
  </si>
  <si>
    <t>naissance</t>
  </si>
  <si>
    <t>1 mois</t>
  </si>
  <si>
    <t>1 mois et +</t>
  </si>
  <si>
    <t>zone neutre</t>
  </si>
  <si>
    <t>acceptable</t>
  </si>
  <si>
    <t>Formule THI utilisée : (1,8*T+32)-(0,55-0,0055*H)*(1,8*T-26)</t>
  </si>
  <si>
    <t>min</t>
  </si>
  <si>
    <t>max</t>
  </si>
  <si>
    <t>Référence THI pour 50% d'humidité</t>
  </si>
  <si>
    <t>Température</t>
  </si>
  <si>
    <t>THI</t>
  </si>
  <si>
    <t>T° min</t>
  </si>
  <si>
    <t>T°max</t>
  </si>
  <si>
    <t>Veaux de moins d'1 mois</t>
  </si>
  <si>
    <t>Veaux de plus d'1 mois</t>
  </si>
  <si>
    <t>veaux à la naissance</t>
  </si>
  <si>
    <t>humidité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</si>
</sst>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d\ mmm\ yyyy"/>
  </numFmts>
  <fonts count="3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B0F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/>
    <xf numFmtId="21" fontId="0" fillId="0" borderId="0" xfId="0" applyNumberFormat="1"/>
    <xf numFmtId="165" fontId="0" fillId="0" borderId="0" xfId="0" applyNumberFormat="1"/>
    <xf numFmtId="0" fontId="0" fillId="4" borderId="0" xfId="0" applyFill="1"/>
    <xf numFmtId="0" fontId="0" fillId="5" borderId="0" xfId="0" applyFill="1"/>
    <xf numFmtId="0" fontId="0" fillId="5" borderId="1" xfId="0" applyFill="1" applyBorder="1"/>
    <xf numFmtId="2" fontId="0" fillId="5" borderId="1" xfId="0" applyNumberFormat="1" applyFill="1" applyBorder="1"/>
    <xf numFmtId="2" fontId="0" fillId="0" borderId="0" xfId="0" applyNumberFormat="1" applyFill="1"/>
    <xf numFmtId="0" fontId="0" fillId="6" borderId="0" xfId="0" applyFill="1"/>
    <xf numFmtId="1" fontId="0" fillId="0" borderId="0" xfId="0" applyNumberFormat="1"/>
    <xf numFmtId="1" fontId="0" fillId="5" borderId="0" xfId="0" applyNumberFormat="1" applyFill="1"/>
    <xf numFmtId="0" fontId="0" fillId="0" borderId="0" xfId="0" applyFill="1"/>
    <xf numFmtId="10" fontId="0" fillId="5" borderId="1" xfId="0" applyNumberFormat="1" applyFill="1" applyBorder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1" xfId="0" applyBorder="1" applyAlignment="1">
      <alignment horizontal="center" wrapText="1"/>
    </xf>
    <xf numFmtId="0" fontId="0" fillId="11" borderId="0" xfId="0" applyFill="1"/>
    <xf numFmtId="0" fontId="0" fillId="10" borderId="0" xfId="0" applyFill="1"/>
    <xf numFmtId="0" fontId="0" fillId="12" borderId="0" xfId="0" applyFill="1"/>
    <xf numFmtId="0" fontId="1" fillId="13" borderId="0" xfId="0" applyFont="1" applyFill="1"/>
    <xf numFmtId="0" fontId="0" fillId="0" borderId="1" xfId="0" applyBorder="1"/>
    <xf numFmtId="38" fontId="0" fillId="0" borderId="1" xfId="0" applyNumberFormat="1" applyBorder="1"/>
    <xf numFmtId="0" fontId="0" fillId="13" borderId="0" xfId="0" applyFill="1"/>
    <xf numFmtId="0" fontId="0" fillId="0" borderId="1" xfId="0" applyFill="1" applyBorder="1" applyAlignment="1">
      <alignment horizontal="center" wrapText="1"/>
    </xf>
    <xf numFmtId="1" fontId="0" fillId="14" borderId="0" xfId="0" applyNumberFormat="1" applyFill="1"/>
    <xf numFmtId="0" fontId="0" fillId="0" borderId="1" xfId="0" applyBorder="1" applyAlignment="1"/>
    <xf numFmtId="0" fontId="0" fillId="0" borderId="1" xfId="0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/>
    <xf numFmtId="0" fontId="0" fillId="4" borderId="1" xfId="0" applyFill="1" applyBorder="1" applyAlignment="1">
      <alignment horizontal="right"/>
    </xf>
    <xf numFmtId="2" fontId="0" fillId="4" borderId="2" xfId="0" applyNumberFormat="1" applyFill="1" applyBorder="1"/>
    <xf numFmtId="0" fontId="0" fillId="4" borderId="1" xfId="0" applyFill="1" applyBorder="1"/>
    <xf numFmtId="14" fontId="0" fillId="4" borderId="2" xfId="0" applyNumberFormat="1" applyFill="1" applyBorder="1"/>
    <xf numFmtId="14" fontId="0" fillId="4" borderId="1" xfId="0" applyNumberFormat="1" applyFill="1" applyBorder="1"/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21" fontId="0" fillId="5" borderId="0" xfId="0" applyNumberFormat="1" applyFill="1"/>
    <xf numFmtId="0" fontId="2" fillId="10" borderId="0" xfId="0" applyFont="1" applyFill="1"/>
    <xf numFmtId="0" fontId="0" fillId="4" borderId="7" xfId="0" applyFill="1" applyBorder="1" applyAlignment="1">
      <alignment horizontal="right"/>
    </xf>
    <xf numFmtId="0" fontId="0" fillId="0" borderId="0" xfId="0" applyBorder="1" applyAlignment="1"/>
  </cellXfs>
  <cellStyles count="1">
    <cellStyle name="Normal" xfId="0" builtinId="0"/>
  </cellStyles>
  <dxfs count="51"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66FF99"/>
        </patternFill>
      </fill>
    </dxf>
    <dxf>
      <fill>
        <patternFill>
          <bgColor rgb="FF00B050"/>
        </patternFill>
      </fill>
    </dxf>
    <dxf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66FF99"/>
        </patternFill>
      </fill>
    </dxf>
    <dxf>
      <fill>
        <patternFill>
          <bgColor rgb="FF00B050"/>
        </patternFill>
      </fill>
    </dxf>
    <dxf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206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2060"/>
        </patternFill>
      </fill>
    </dxf>
    <dxf>
      <fill>
        <patternFill>
          <bgColor rgb="FF0070C0"/>
        </patternFill>
      </fill>
    </dxf>
    <dxf>
      <fill>
        <patternFill>
          <bgColor rgb="FF66FF99"/>
        </patternFill>
      </fill>
    </dxf>
    <dxf>
      <fill>
        <patternFill>
          <bgColor rgb="FF00B050"/>
        </patternFill>
      </fill>
    </dxf>
    <dxf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00FF99"/>
      <color rgb="FF66FF99"/>
      <color rgb="FFCCFF33"/>
      <color rgb="FF66FF66"/>
      <color rgb="FF00FFFF"/>
      <color rgb="FFFF9933"/>
      <color rgb="FF99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84032"/>
        <c:axId val="43098112"/>
      </c:lineChart>
      <c:catAx>
        <c:axId val="4308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98112"/>
        <c:crosses val="autoZero"/>
        <c:auto val="1"/>
        <c:lblAlgn val="ctr"/>
        <c:lblOffset val="100"/>
        <c:noMultiLvlLbl val="0"/>
      </c:catAx>
      <c:valAx>
        <c:axId val="4309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84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66262</xdr:colOff>
      <xdr:row>509</xdr:row>
      <xdr:rowOff>175591</xdr:rowOff>
    </xdr:from>
    <xdr:to>
      <xdr:col>18</xdr:col>
      <xdr:colOff>662609</xdr:colOff>
      <xdr:row>524</xdr:row>
      <xdr:rowOff>135834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375328D-06C1-4D88-8FFE-0BE702291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C2668"/>
  <sheetViews>
    <sheetView workbookViewId="0">
      <selection activeCell="C1" sqref="C1:C1048576"/>
    </sheetView>
  </sheetViews>
  <sheetFormatPr baseColWidth="10" defaultColWidth="8.88671875" defaultRowHeight="14.4" x14ac:dyDescent="0.3"/>
  <cols>
    <col min="1" max="1" width="16.6640625" style="1" customWidth="1"/>
    <col min="2" max="2" width="9.109375" style="2"/>
  </cols>
  <sheetData>
    <row r="1" spans="1:3" x14ac:dyDescent="0.3">
      <c r="A1" s="1" t="s">
        <v>0</v>
      </c>
      <c r="B1" s="2" t="s">
        <v>1</v>
      </c>
      <c r="C1" t="s">
        <v>30</v>
      </c>
    </row>
    <row r="2" spans="1:3" x14ac:dyDescent="0.3">
      <c r="A2" s="3">
        <v>43544</v>
      </c>
      <c r="B2" s="2">
        <v>0.29166666666666669</v>
      </c>
      <c r="C2">
        <v>88.15</v>
      </c>
    </row>
    <row r="3" spans="1:3" x14ac:dyDescent="0.3">
      <c r="A3" s="3">
        <v>43544</v>
      </c>
      <c r="B3" s="2">
        <v>0.33333333333333331</v>
      </c>
      <c r="C3">
        <v>87.724999999999994</v>
      </c>
    </row>
    <row r="4" spans="1:3" x14ac:dyDescent="0.3">
      <c r="A4" s="3">
        <v>43544</v>
      </c>
      <c r="B4" s="2">
        <v>0.375</v>
      </c>
      <c r="C4">
        <v>85.5</v>
      </c>
    </row>
    <row r="5" spans="1:3" x14ac:dyDescent="0.3">
      <c r="A5" s="3">
        <v>43544</v>
      </c>
      <c r="B5" s="2">
        <v>0.41666666666666669</v>
      </c>
      <c r="C5">
        <v>79.725000000000009</v>
      </c>
    </row>
    <row r="6" spans="1:3" x14ac:dyDescent="0.3">
      <c r="A6" s="3">
        <v>43544</v>
      </c>
      <c r="B6" s="2">
        <v>0.45833333333333331</v>
      </c>
      <c r="C6">
        <v>74.474999999999994</v>
      </c>
    </row>
    <row r="7" spans="1:3" x14ac:dyDescent="0.3">
      <c r="A7" s="3">
        <v>43544</v>
      </c>
      <c r="B7" s="2">
        <v>0.5</v>
      </c>
      <c r="C7">
        <v>70</v>
      </c>
    </row>
    <row r="8" spans="1:3" x14ac:dyDescent="0.3">
      <c r="A8" s="3">
        <v>43544</v>
      </c>
      <c r="B8" s="2">
        <v>0.54166666666666663</v>
      </c>
      <c r="C8">
        <v>67.399999999999991</v>
      </c>
    </row>
    <row r="9" spans="1:3" x14ac:dyDescent="0.3">
      <c r="A9" s="3">
        <v>43544</v>
      </c>
      <c r="B9" s="2">
        <v>0.58333333333333337</v>
      </c>
      <c r="C9">
        <v>65.849999999999994</v>
      </c>
    </row>
    <row r="10" spans="1:3" x14ac:dyDescent="0.3">
      <c r="A10" s="3">
        <v>43544</v>
      </c>
      <c r="B10" s="2">
        <v>0.625</v>
      </c>
      <c r="C10">
        <v>66.575000000000003</v>
      </c>
    </row>
    <row r="11" spans="1:3" x14ac:dyDescent="0.3">
      <c r="A11" s="3">
        <v>43544</v>
      </c>
      <c r="B11" s="2">
        <v>0.66666666666666663</v>
      </c>
      <c r="C11">
        <v>71.575000000000003</v>
      </c>
    </row>
    <row r="12" spans="1:3" x14ac:dyDescent="0.3">
      <c r="A12" s="3">
        <v>43544</v>
      </c>
      <c r="B12" s="2">
        <v>0.70833333333333337</v>
      </c>
      <c r="C12">
        <v>75.825000000000003</v>
      </c>
    </row>
    <row r="13" spans="1:3" x14ac:dyDescent="0.3">
      <c r="A13" s="3">
        <v>43544</v>
      </c>
      <c r="B13" s="2">
        <v>0.75</v>
      </c>
      <c r="C13">
        <v>78.474999999999994</v>
      </c>
    </row>
    <row r="14" spans="1:3" x14ac:dyDescent="0.3">
      <c r="A14" s="3">
        <v>43544</v>
      </c>
      <c r="B14" s="2">
        <v>0.79166666666666663</v>
      </c>
      <c r="C14">
        <v>79.125</v>
      </c>
    </row>
    <row r="15" spans="1:3" x14ac:dyDescent="0.3">
      <c r="A15" s="3">
        <v>43544</v>
      </c>
      <c r="B15" s="2">
        <v>0.83333333333333337</v>
      </c>
      <c r="C15">
        <v>81.475000000000009</v>
      </c>
    </row>
    <row r="16" spans="1:3" x14ac:dyDescent="0.3">
      <c r="A16" s="3">
        <v>43544</v>
      </c>
      <c r="B16" s="2">
        <v>0.875</v>
      </c>
      <c r="C16">
        <v>82.95</v>
      </c>
    </row>
    <row r="17" spans="1:3" x14ac:dyDescent="0.3">
      <c r="A17" s="3">
        <v>43544</v>
      </c>
      <c r="B17" s="2">
        <v>0.91666666666666663</v>
      </c>
      <c r="C17">
        <v>83.399999999999991</v>
      </c>
    </row>
    <row r="18" spans="1:3" x14ac:dyDescent="0.3">
      <c r="A18" s="3">
        <v>43544</v>
      </c>
      <c r="B18" s="2">
        <v>0.95833333333333337</v>
      </c>
      <c r="C18">
        <v>83.3</v>
      </c>
    </row>
    <row r="19" spans="1:3" x14ac:dyDescent="0.3">
      <c r="A19" s="3">
        <v>43545</v>
      </c>
      <c r="B19" s="2">
        <v>0</v>
      </c>
      <c r="C19">
        <v>83.775000000000006</v>
      </c>
    </row>
    <row r="20" spans="1:3" x14ac:dyDescent="0.3">
      <c r="A20" s="3">
        <v>43545</v>
      </c>
      <c r="B20" s="2">
        <v>4.1666666666666657E-2</v>
      </c>
      <c r="C20">
        <v>85.025000000000006</v>
      </c>
    </row>
    <row r="21" spans="1:3" x14ac:dyDescent="0.3">
      <c r="A21" s="3">
        <v>43545</v>
      </c>
      <c r="B21" s="2">
        <v>8.3333333333333329E-2</v>
      </c>
      <c r="C21">
        <v>85.524999999999991</v>
      </c>
    </row>
    <row r="22" spans="1:3" x14ac:dyDescent="0.3">
      <c r="A22" s="3">
        <v>43545</v>
      </c>
      <c r="B22" s="2">
        <v>0.125</v>
      </c>
      <c r="C22">
        <v>86.15</v>
      </c>
    </row>
    <row r="23" spans="1:3" x14ac:dyDescent="0.3">
      <c r="A23" s="3">
        <v>43545</v>
      </c>
      <c r="B23" s="2">
        <v>0.16666666666666671</v>
      </c>
      <c r="C23">
        <v>86.125</v>
      </c>
    </row>
    <row r="24" spans="1:3" x14ac:dyDescent="0.3">
      <c r="A24" s="3">
        <v>43545</v>
      </c>
      <c r="B24" s="2">
        <v>0.20833333333333329</v>
      </c>
      <c r="C24">
        <v>85.699999999999989</v>
      </c>
    </row>
    <row r="25" spans="1:3" x14ac:dyDescent="0.3">
      <c r="A25" s="3">
        <v>43545</v>
      </c>
      <c r="B25" s="2">
        <v>0.25</v>
      </c>
      <c r="C25">
        <v>88.025000000000006</v>
      </c>
    </row>
    <row r="26" spans="1:3" x14ac:dyDescent="0.3">
      <c r="A26" s="3">
        <v>43545</v>
      </c>
      <c r="B26" s="2">
        <v>0.29166666666666669</v>
      </c>
      <c r="C26">
        <v>87.250000000000014</v>
      </c>
    </row>
    <row r="27" spans="1:3" x14ac:dyDescent="0.3">
      <c r="A27" s="3">
        <v>43545</v>
      </c>
      <c r="B27" s="2">
        <v>0.33333333333333331</v>
      </c>
      <c r="C27">
        <v>84.375</v>
      </c>
    </row>
    <row r="28" spans="1:3" x14ac:dyDescent="0.3">
      <c r="A28" s="3">
        <v>43545</v>
      </c>
      <c r="B28" s="2">
        <v>0.375</v>
      </c>
      <c r="C28">
        <v>82.025000000000006</v>
      </c>
    </row>
    <row r="29" spans="1:3" x14ac:dyDescent="0.3">
      <c r="A29" s="3">
        <v>43545</v>
      </c>
      <c r="B29" s="2">
        <v>0.41666666666666669</v>
      </c>
      <c r="C29">
        <v>79.275000000000006</v>
      </c>
    </row>
    <row r="30" spans="1:3" x14ac:dyDescent="0.3">
      <c r="A30" s="3">
        <v>43545</v>
      </c>
      <c r="B30" s="2">
        <v>0.45833333333333331</v>
      </c>
      <c r="C30">
        <v>76.550000000000011</v>
      </c>
    </row>
    <row r="31" spans="1:3" x14ac:dyDescent="0.3">
      <c r="A31" s="3">
        <v>43545</v>
      </c>
      <c r="B31" s="2">
        <v>0.5</v>
      </c>
      <c r="C31">
        <v>76.174999999999997</v>
      </c>
    </row>
    <row r="32" spans="1:3" x14ac:dyDescent="0.3">
      <c r="A32" s="3">
        <v>43545</v>
      </c>
      <c r="B32" s="2">
        <v>0.54166666666666663</v>
      </c>
      <c r="C32">
        <v>74.86</v>
      </c>
    </row>
    <row r="33" spans="1:3" x14ac:dyDescent="0.3">
      <c r="A33" s="3">
        <v>43545</v>
      </c>
      <c r="B33" s="2">
        <v>0.58333333333333337</v>
      </c>
      <c r="C33">
        <v>77.974999999999994</v>
      </c>
    </row>
    <row r="34" spans="1:3" x14ac:dyDescent="0.3">
      <c r="A34" s="3">
        <v>43545</v>
      </c>
      <c r="B34" s="2">
        <v>0.625</v>
      </c>
      <c r="C34">
        <v>79.200000000000017</v>
      </c>
    </row>
    <row r="35" spans="1:3" x14ac:dyDescent="0.3">
      <c r="A35" s="3">
        <v>43545</v>
      </c>
      <c r="B35" s="2">
        <v>0.66666666666666663</v>
      </c>
      <c r="C35">
        <v>78.900000000000006</v>
      </c>
    </row>
    <row r="36" spans="1:3" x14ac:dyDescent="0.3">
      <c r="A36" s="3">
        <v>43545</v>
      </c>
      <c r="B36" s="2">
        <v>0.70833333333333337</v>
      </c>
      <c r="C36">
        <v>80.424999999999997</v>
      </c>
    </row>
    <row r="37" spans="1:3" x14ac:dyDescent="0.3">
      <c r="A37" s="3">
        <v>43545</v>
      </c>
      <c r="B37" s="2">
        <v>0.75</v>
      </c>
      <c r="C37">
        <v>82.625</v>
      </c>
    </row>
    <row r="38" spans="1:3" x14ac:dyDescent="0.3">
      <c r="A38" s="3">
        <v>43545</v>
      </c>
      <c r="B38" s="2">
        <v>0.79166666666666663</v>
      </c>
      <c r="C38">
        <v>83.55</v>
      </c>
    </row>
    <row r="39" spans="1:3" x14ac:dyDescent="0.3">
      <c r="A39" s="3">
        <v>43545</v>
      </c>
      <c r="B39" s="2">
        <v>0.83333333333333337</v>
      </c>
      <c r="C39">
        <v>84.3</v>
      </c>
    </row>
    <row r="40" spans="1:3" x14ac:dyDescent="0.3">
      <c r="A40" s="3">
        <v>43545</v>
      </c>
      <c r="B40" s="2">
        <v>0.875</v>
      </c>
      <c r="C40">
        <v>84.85</v>
      </c>
    </row>
    <row r="41" spans="1:3" x14ac:dyDescent="0.3">
      <c r="A41" s="3">
        <v>43545</v>
      </c>
      <c r="B41" s="2">
        <v>0.91666666666666663</v>
      </c>
      <c r="C41">
        <v>84.05</v>
      </c>
    </row>
    <row r="42" spans="1:3" x14ac:dyDescent="0.3">
      <c r="A42" s="3">
        <v>43545</v>
      </c>
      <c r="B42" s="2">
        <v>0.95833333333333337</v>
      </c>
      <c r="C42">
        <v>84.075000000000003</v>
      </c>
    </row>
    <row r="43" spans="1:3" x14ac:dyDescent="0.3">
      <c r="A43" s="3">
        <v>43546</v>
      </c>
      <c r="B43" s="2">
        <v>0</v>
      </c>
      <c r="C43">
        <v>84.275000000000006</v>
      </c>
    </row>
    <row r="44" spans="1:3" x14ac:dyDescent="0.3">
      <c r="A44" s="3">
        <v>43546</v>
      </c>
      <c r="B44" s="2">
        <v>4.1666666666666657E-2</v>
      </c>
      <c r="C44">
        <v>84.05</v>
      </c>
    </row>
    <row r="45" spans="1:3" x14ac:dyDescent="0.3">
      <c r="A45" s="3">
        <v>43546</v>
      </c>
      <c r="B45" s="2">
        <v>8.3333333333333329E-2</v>
      </c>
      <c r="C45">
        <v>84.899999999999991</v>
      </c>
    </row>
    <row r="46" spans="1:3" x14ac:dyDescent="0.3">
      <c r="A46" s="3">
        <v>43546</v>
      </c>
      <c r="B46" s="2">
        <v>0.125</v>
      </c>
      <c r="C46">
        <v>87.15</v>
      </c>
    </row>
    <row r="47" spans="1:3" x14ac:dyDescent="0.3">
      <c r="A47" s="3">
        <v>43546</v>
      </c>
      <c r="B47" s="2">
        <v>0.16666666666666671</v>
      </c>
      <c r="C47">
        <v>88.424999999999997</v>
      </c>
    </row>
    <row r="48" spans="1:3" x14ac:dyDescent="0.3">
      <c r="A48" s="3">
        <v>43546</v>
      </c>
      <c r="B48" s="2">
        <v>0.20833333333333329</v>
      </c>
      <c r="C48">
        <v>89.125</v>
      </c>
    </row>
    <row r="49" spans="1:3" x14ac:dyDescent="0.3">
      <c r="A49" s="3">
        <v>43546</v>
      </c>
      <c r="B49" s="2">
        <v>0.25</v>
      </c>
      <c r="C49">
        <v>89.674999999999983</v>
      </c>
    </row>
    <row r="50" spans="1:3" x14ac:dyDescent="0.3">
      <c r="A50" s="3">
        <v>43546</v>
      </c>
      <c r="B50" s="2">
        <v>0.29166666666666669</v>
      </c>
      <c r="C50">
        <v>88.65</v>
      </c>
    </row>
    <row r="51" spans="1:3" x14ac:dyDescent="0.3">
      <c r="A51" s="3">
        <v>43546</v>
      </c>
      <c r="B51" s="2">
        <v>0.33333333333333331</v>
      </c>
      <c r="C51">
        <v>87.075000000000003</v>
      </c>
    </row>
    <row r="52" spans="1:3" x14ac:dyDescent="0.3">
      <c r="A52" s="3">
        <v>43546</v>
      </c>
      <c r="B52" s="2">
        <v>0.375</v>
      </c>
      <c r="C52">
        <v>81.075000000000003</v>
      </c>
    </row>
    <row r="53" spans="1:3" x14ac:dyDescent="0.3">
      <c r="A53" s="3">
        <v>43546</v>
      </c>
      <c r="B53" s="2">
        <v>0.41666666666666669</v>
      </c>
      <c r="C53">
        <v>76</v>
      </c>
    </row>
    <row r="54" spans="1:3" x14ac:dyDescent="0.3">
      <c r="A54" s="3">
        <v>43546</v>
      </c>
      <c r="B54" s="2">
        <v>0.45833333333333331</v>
      </c>
      <c r="C54">
        <v>70.7</v>
      </c>
    </row>
    <row r="55" spans="1:3" x14ac:dyDescent="0.3">
      <c r="A55" s="3">
        <v>43546</v>
      </c>
      <c r="B55" s="2">
        <v>0.5</v>
      </c>
      <c r="C55">
        <v>67</v>
      </c>
    </row>
    <row r="56" spans="1:3" x14ac:dyDescent="0.3">
      <c r="A56" s="3">
        <v>43546</v>
      </c>
      <c r="B56" s="2">
        <v>0.54166666666666663</v>
      </c>
      <c r="C56">
        <v>63.55</v>
      </c>
    </row>
    <row r="57" spans="1:3" x14ac:dyDescent="0.3">
      <c r="A57" s="3">
        <v>43546</v>
      </c>
      <c r="B57" s="2">
        <v>0.58333333333333337</v>
      </c>
      <c r="C57">
        <v>60.724999999999987</v>
      </c>
    </row>
    <row r="58" spans="1:3" x14ac:dyDescent="0.3">
      <c r="A58" s="3">
        <v>43546</v>
      </c>
      <c r="B58" s="2">
        <v>0.625</v>
      </c>
      <c r="C58">
        <v>59.725000000000001</v>
      </c>
    </row>
    <row r="59" spans="1:3" x14ac:dyDescent="0.3">
      <c r="A59" s="3">
        <v>43546</v>
      </c>
      <c r="B59" s="2">
        <v>0.66666666666666663</v>
      </c>
      <c r="C59">
        <v>61.75</v>
      </c>
    </row>
    <row r="60" spans="1:3" x14ac:dyDescent="0.3">
      <c r="A60" s="3">
        <v>43546</v>
      </c>
      <c r="B60" s="2">
        <v>0.70833333333333337</v>
      </c>
      <c r="C60">
        <v>66.25</v>
      </c>
    </row>
    <row r="61" spans="1:3" x14ac:dyDescent="0.3">
      <c r="A61" s="3">
        <v>43546</v>
      </c>
      <c r="B61" s="2">
        <v>0.75</v>
      </c>
      <c r="C61">
        <v>74.150000000000006</v>
      </c>
    </row>
    <row r="62" spans="1:3" x14ac:dyDescent="0.3">
      <c r="A62" s="3">
        <v>43546</v>
      </c>
      <c r="B62" s="2">
        <v>0.79166666666666663</v>
      </c>
      <c r="C62">
        <v>78.575000000000003</v>
      </c>
    </row>
    <row r="63" spans="1:3" x14ac:dyDescent="0.3">
      <c r="A63" s="3">
        <v>43546</v>
      </c>
      <c r="B63" s="2">
        <v>0.83333333333333337</v>
      </c>
      <c r="C63">
        <v>81.875</v>
      </c>
    </row>
    <row r="64" spans="1:3" x14ac:dyDescent="0.3">
      <c r="A64" s="3">
        <v>43546</v>
      </c>
      <c r="B64" s="2">
        <v>0.875</v>
      </c>
      <c r="C64">
        <v>83.224999999999994</v>
      </c>
    </row>
    <row r="65" spans="1:3" x14ac:dyDescent="0.3">
      <c r="A65" s="3">
        <v>43546</v>
      </c>
      <c r="B65" s="2">
        <v>0.91666666666666663</v>
      </c>
      <c r="C65">
        <v>83.25</v>
      </c>
    </row>
    <row r="66" spans="1:3" x14ac:dyDescent="0.3">
      <c r="A66" s="3">
        <v>43546</v>
      </c>
      <c r="B66" s="2">
        <v>0.95833333333333337</v>
      </c>
      <c r="C66">
        <v>83.85</v>
      </c>
    </row>
    <row r="67" spans="1:3" x14ac:dyDescent="0.3">
      <c r="A67" s="3">
        <v>43547</v>
      </c>
      <c r="B67" s="2">
        <v>0</v>
      </c>
      <c r="C67">
        <v>83.9</v>
      </c>
    </row>
    <row r="68" spans="1:3" x14ac:dyDescent="0.3">
      <c r="A68" s="3">
        <v>43547</v>
      </c>
      <c r="B68" s="2">
        <v>4.1666666666666657E-2</v>
      </c>
      <c r="C68">
        <v>82.75</v>
      </c>
    </row>
    <row r="69" spans="1:3" x14ac:dyDescent="0.3">
      <c r="A69" s="3">
        <v>43547</v>
      </c>
      <c r="B69" s="2">
        <v>8.3333333333333329E-2</v>
      </c>
      <c r="C69">
        <v>83</v>
      </c>
    </row>
    <row r="70" spans="1:3" x14ac:dyDescent="0.3">
      <c r="A70" s="3">
        <v>43547</v>
      </c>
      <c r="B70" s="2">
        <v>0.125</v>
      </c>
      <c r="C70">
        <v>84.424999999999997</v>
      </c>
    </row>
    <row r="71" spans="1:3" x14ac:dyDescent="0.3">
      <c r="A71" s="3">
        <v>43547</v>
      </c>
      <c r="B71" s="2">
        <v>0.16666666666666671</v>
      </c>
      <c r="C71">
        <v>83.925000000000011</v>
      </c>
    </row>
    <row r="72" spans="1:3" x14ac:dyDescent="0.3">
      <c r="A72" s="3">
        <v>43547</v>
      </c>
      <c r="B72" s="2">
        <v>0.20833333333333329</v>
      </c>
      <c r="C72">
        <v>86.325000000000003</v>
      </c>
    </row>
    <row r="73" spans="1:3" x14ac:dyDescent="0.3">
      <c r="A73" s="3">
        <v>43547</v>
      </c>
      <c r="B73" s="2">
        <v>0.25</v>
      </c>
      <c r="C73">
        <v>86.1</v>
      </c>
    </row>
    <row r="74" spans="1:3" x14ac:dyDescent="0.3">
      <c r="A74" s="3">
        <v>43547</v>
      </c>
      <c r="B74" s="2">
        <v>0.29166666666666669</v>
      </c>
      <c r="C74">
        <v>86.875</v>
      </c>
    </row>
    <row r="75" spans="1:3" x14ac:dyDescent="0.3">
      <c r="A75" s="3">
        <v>43547</v>
      </c>
      <c r="B75" s="2">
        <v>0.33333333333333331</v>
      </c>
      <c r="C75">
        <v>86.35</v>
      </c>
    </row>
    <row r="76" spans="1:3" x14ac:dyDescent="0.3">
      <c r="A76" s="3">
        <v>43547</v>
      </c>
      <c r="B76" s="2">
        <v>0.375</v>
      </c>
      <c r="C76">
        <v>82.2</v>
      </c>
    </row>
    <row r="77" spans="1:3" x14ac:dyDescent="0.3">
      <c r="A77" s="3">
        <v>43547</v>
      </c>
      <c r="B77" s="2">
        <v>0.41666666666666669</v>
      </c>
      <c r="C77">
        <v>74.400000000000006</v>
      </c>
    </row>
    <row r="78" spans="1:3" x14ac:dyDescent="0.3">
      <c r="A78" s="3">
        <v>43547</v>
      </c>
      <c r="B78" s="2">
        <v>0.45833333333333331</v>
      </c>
      <c r="C78">
        <v>66.800000000000011</v>
      </c>
    </row>
    <row r="79" spans="1:3" x14ac:dyDescent="0.3">
      <c r="A79" s="3">
        <v>43547</v>
      </c>
      <c r="B79" s="2">
        <v>0.5</v>
      </c>
      <c r="C79">
        <v>62.375</v>
      </c>
    </row>
    <row r="80" spans="1:3" x14ac:dyDescent="0.3">
      <c r="A80" s="3">
        <v>43547</v>
      </c>
      <c r="B80" s="2">
        <v>0.54166666666666663</v>
      </c>
      <c r="C80">
        <v>63.125</v>
      </c>
    </row>
    <row r="81" spans="1:3" x14ac:dyDescent="0.3">
      <c r="A81" s="3">
        <v>43547</v>
      </c>
      <c r="B81" s="2">
        <v>0.58333333333333337</v>
      </c>
      <c r="C81">
        <v>64.625</v>
      </c>
    </row>
    <row r="82" spans="1:3" x14ac:dyDescent="0.3">
      <c r="A82" s="3">
        <v>43547</v>
      </c>
      <c r="B82" s="2">
        <v>0.625</v>
      </c>
      <c r="C82">
        <v>68.599999999999994</v>
      </c>
    </row>
    <row r="83" spans="1:3" x14ac:dyDescent="0.3">
      <c r="A83" s="3">
        <v>43547</v>
      </c>
      <c r="B83" s="2">
        <v>0.66666666666666663</v>
      </c>
      <c r="C83">
        <v>73.575000000000003</v>
      </c>
    </row>
    <row r="84" spans="1:3" x14ac:dyDescent="0.3">
      <c r="A84" s="3">
        <v>43547</v>
      </c>
      <c r="B84" s="2">
        <v>0.70833333333333337</v>
      </c>
      <c r="C84">
        <v>76.900000000000006</v>
      </c>
    </row>
    <row r="85" spans="1:3" x14ac:dyDescent="0.3">
      <c r="A85" s="3">
        <v>43547</v>
      </c>
      <c r="B85" s="2">
        <v>0.75</v>
      </c>
      <c r="C85">
        <v>80.674999999999997</v>
      </c>
    </row>
    <row r="86" spans="1:3" x14ac:dyDescent="0.3">
      <c r="A86" s="3">
        <v>43547</v>
      </c>
      <c r="B86" s="2">
        <v>0.79166666666666663</v>
      </c>
      <c r="C86">
        <v>83.375</v>
      </c>
    </row>
    <row r="87" spans="1:3" x14ac:dyDescent="0.3">
      <c r="A87" s="3">
        <v>43547</v>
      </c>
      <c r="B87" s="2">
        <v>0.83333333333333337</v>
      </c>
      <c r="C87">
        <v>85.35</v>
      </c>
    </row>
    <row r="88" spans="1:3" x14ac:dyDescent="0.3">
      <c r="A88" s="3">
        <v>43547</v>
      </c>
      <c r="B88" s="2">
        <v>0.875</v>
      </c>
      <c r="C88">
        <v>84.75</v>
      </c>
    </row>
    <row r="89" spans="1:3" x14ac:dyDescent="0.3">
      <c r="A89" s="3">
        <v>43547</v>
      </c>
      <c r="B89" s="2">
        <v>0.91666666666666663</v>
      </c>
      <c r="C89">
        <v>85.1</v>
      </c>
    </row>
    <row r="90" spans="1:3" x14ac:dyDescent="0.3">
      <c r="A90" s="3">
        <v>43547</v>
      </c>
      <c r="B90" s="2">
        <v>0.95833333333333337</v>
      </c>
      <c r="C90">
        <v>85.375000000000014</v>
      </c>
    </row>
    <row r="91" spans="1:3" x14ac:dyDescent="0.3">
      <c r="A91" s="3">
        <v>43548</v>
      </c>
      <c r="B91" s="2">
        <v>0</v>
      </c>
      <c r="C91">
        <v>85.15</v>
      </c>
    </row>
    <row r="92" spans="1:3" x14ac:dyDescent="0.3">
      <c r="A92" s="3">
        <v>43548</v>
      </c>
      <c r="B92" s="2">
        <v>4.1666666666666657E-2</v>
      </c>
      <c r="C92">
        <v>84.25</v>
      </c>
    </row>
    <row r="93" spans="1:3" x14ac:dyDescent="0.3">
      <c r="A93" s="3">
        <v>43548</v>
      </c>
      <c r="B93" s="2">
        <v>8.3333333333333329E-2</v>
      </c>
      <c r="C93">
        <v>83.625</v>
      </c>
    </row>
    <row r="94" spans="1:3" x14ac:dyDescent="0.3">
      <c r="A94" s="3">
        <v>43548</v>
      </c>
      <c r="B94" s="2">
        <v>0.125</v>
      </c>
      <c r="C94">
        <v>82.674999999999997</v>
      </c>
    </row>
    <row r="95" spans="1:3" x14ac:dyDescent="0.3">
      <c r="A95" s="3">
        <v>43548</v>
      </c>
      <c r="B95" s="2">
        <v>0.16666666666666671</v>
      </c>
      <c r="C95">
        <v>82.825000000000003</v>
      </c>
    </row>
    <row r="96" spans="1:3" x14ac:dyDescent="0.3">
      <c r="A96" s="3">
        <v>43548</v>
      </c>
      <c r="B96" s="2">
        <v>0.20833333333333329</v>
      </c>
      <c r="C96">
        <v>86.1</v>
      </c>
    </row>
    <row r="97" spans="1:3" x14ac:dyDescent="0.3">
      <c r="A97" s="3">
        <v>43548</v>
      </c>
      <c r="B97" s="2">
        <v>0.25</v>
      </c>
      <c r="C97">
        <v>85.4</v>
      </c>
    </row>
    <row r="98" spans="1:3" x14ac:dyDescent="0.3">
      <c r="A98" s="3">
        <v>43548</v>
      </c>
      <c r="B98" s="2">
        <v>0.29166666666666669</v>
      </c>
      <c r="C98">
        <v>83.5</v>
      </c>
    </row>
    <row r="99" spans="1:3" x14ac:dyDescent="0.3">
      <c r="A99" s="3">
        <v>43548</v>
      </c>
      <c r="B99" s="2">
        <v>0.33333333333333331</v>
      </c>
      <c r="C99">
        <v>81.7</v>
      </c>
    </row>
    <row r="100" spans="1:3" x14ac:dyDescent="0.3">
      <c r="A100" s="3">
        <v>43548</v>
      </c>
      <c r="B100" s="2">
        <v>0.375</v>
      </c>
      <c r="C100">
        <v>74.575000000000003</v>
      </c>
    </row>
    <row r="101" spans="1:3" x14ac:dyDescent="0.3">
      <c r="A101" s="3">
        <v>43548</v>
      </c>
      <c r="B101" s="2">
        <v>0.41666666666666669</v>
      </c>
      <c r="C101">
        <v>65.724999999999994</v>
      </c>
    </row>
    <row r="102" spans="1:3" x14ac:dyDescent="0.3">
      <c r="A102" s="3">
        <v>43548</v>
      </c>
      <c r="B102" s="2">
        <v>0.45833333333333331</v>
      </c>
      <c r="C102">
        <v>61.775000000000013</v>
      </c>
    </row>
    <row r="103" spans="1:3" x14ac:dyDescent="0.3">
      <c r="A103" s="3">
        <v>43548</v>
      </c>
      <c r="B103" s="2">
        <v>0.5</v>
      </c>
      <c r="C103">
        <v>56.774999999999999</v>
      </c>
    </row>
    <row r="104" spans="1:3" x14ac:dyDescent="0.3">
      <c r="A104" s="3">
        <v>43548</v>
      </c>
      <c r="B104" s="2">
        <v>0.54166666666666663</v>
      </c>
      <c r="C104">
        <v>56.3</v>
      </c>
    </row>
    <row r="105" spans="1:3" x14ac:dyDescent="0.3">
      <c r="A105" s="3">
        <v>43548</v>
      </c>
      <c r="B105" s="2">
        <v>0.58333333333333337</v>
      </c>
      <c r="C105">
        <v>56.25</v>
      </c>
    </row>
    <row r="106" spans="1:3" x14ac:dyDescent="0.3">
      <c r="A106" s="3">
        <v>43548</v>
      </c>
      <c r="B106" s="2">
        <v>0.625</v>
      </c>
      <c r="C106">
        <v>57</v>
      </c>
    </row>
    <row r="107" spans="1:3" x14ac:dyDescent="0.3">
      <c r="A107" s="3">
        <v>43548</v>
      </c>
      <c r="B107" s="2">
        <v>0.66666666666666663</v>
      </c>
      <c r="C107">
        <v>52.95</v>
      </c>
    </row>
    <row r="108" spans="1:3" x14ac:dyDescent="0.3">
      <c r="A108" s="3">
        <v>43548</v>
      </c>
      <c r="B108" s="2">
        <v>0.70833333333333337</v>
      </c>
      <c r="C108">
        <v>58.424999999999997</v>
      </c>
    </row>
    <row r="109" spans="1:3" x14ac:dyDescent="0.3">
      <c r="A109" s="3">
        <v>43548</v>
      </c>
      <c r="B109" s="2">
        <v>0.75</v>
      </c>
      <c r="C109">
        <v>66.674999999999997</v>
      </c>
    </row>
    <row r="110" spans="1:3" x14ac:dyDescent="0.3">
      <c r="A110" s="3">
        <v>43548</v>
      </c>
      <c r="B110" s="2">
        <v>0.79166666666666663</v>
      </c>
      <c r="C110">
        <v>74.324999999999989</v>
      </c>
    </row>
    <row r="111" spans="1:3" x14ac:dyDescent="0.3">
      <c r="A111" s="3">
        <v>43548</v>
      </c>
      <c r="B111" s="2">
        <v>0.83333333333333337</v>
      </c>
      <c r="C111">
        <v>80.125</v>
      </c>
    </row>
    <row r="112" spans="1:3" x14ac:dyDescent="0.3">
      <c r="A112" s="3">
        <v>43548</v>
      </c>
      <c r="B112" s="2">
        <v>0.875</v>
      </c>
      <c r="C112">
        <v>83.075000000000003</v>
      </c>
    </row>
    <row r="113" spans="1:3" x14ac:dyDescent="0.3">
      <c r="A113" s="3">
        <v>43548</v>
      </c>
      <c r="B113" s="2">
        <v>0.91666666666666663</v>
      </c>
      <c r="C113">
        <v>81.474999999999994</v>
      </c>
    </row>
    <row r="114" spans="1:3" x14ac:dyDescent="0.3">
      <c r="A114" s="3">
        <v>43548</v>
      </c>
      <c r="B114" s="2">
        <v>0.95833333333333337</v>
      </c>
      <c r="C114">
        <v>80.5</v>
      </c>
    </row>
    <row r="115" spans="1:3" x14ac:dyDescent="0.3">
      <c r="A115" s="3">
        <v>43549</v>
      </c>
      <c r="B115" s="2">
        <v>0</v>
      </c>
      <c r="C115">
        <v>80.674999999999997</v>
      </c>
    </row>
    <row r="116" spans="1:3" x14ac:dyDescent="0.3">
      <c r="A116" s="3">
        <v>43549</v>
      </c>
      <c r="B116" s="2">
        <v>4.1666666666666657E-2</v>
      </c>
      <c r="C116">
        <v>79.7</v>
      </c>
    </row>
    <row r="117" spans="1:3" x14ac:dyDescent="0.3">
      <c r="A117" s="3">
        <v>43549</v>
      </c>
      <c r="B117" s="2">
        <v>8.3333333333333329E-2</v>
      </c>
      <c r="C117">
        <v>80.350000000000009</v>
      </c>
    </row>
    <row r="118" spans="1:3" x14ac:dyDescent="0.3">
      <c r="A118" s="3">
        <v>43549</v>
      </c>
      <c r="B118" s="2">
        <v>0.125</v>
      </c>
      <c r="C118">
        <v>81.525000000000006</v>
      </c>
    </row>
    <row r="119" spans="1:3" x14ac:dyDescent="0.3">
      <c r="A119" s="3">
        <v>43549</v>
      </c>
      <c r="B119" s="2">
        <v>0.16666666666666671</v>
      </c>
      <c r="C119">
        <v>83.25</v>
      </c>
    </row>
    <row r="120" spans="1:3" x14ac:dyDescent="0.3">
      <c r="A120" s="3">
        <v>43549</v>
      </c>
      <c r="B120" s="2">
        <v>0.20833333333333329</v>
      </c>
      <c r="C120">
        <v>83.75</v>
      </c>
    </row>
    <row r="121" spans="1:3" x14ac:dyDescent="0.3">
      <c r="A121" s="3">
        <v>43549</v>
      </c>
      <c r="B121" s="2">
        <v>0.25</v>
      </c>
      <c r="C121">
        <v>83.275000000000006</v>
      </c>
    </row>
    <row r="122" spans="1:3" x14ac:dyDescent="0.3">
      <c r="A122" s="3">
        <v>43549</v>
      </c>
      <c r="B122" s="2">
        <v>0.29166666666666669</v>
      </c>
      <c r="C122">
        <v>83.075000000000003</v>
      </c>
    </row>
    <row r="123" spans="1:3" x14ac:dyDescent="0.3">
      <c r="A123" s="3">
        <v>43549</v>
      </c>
      <c r="B123" s="2">
        <v>0.33333333333333331</v>
      </c>
      <c r="C123">
        <v>73.95</v>
      </c>
    </row>
    <row r="124" spans="1:3" x14ac:dyDescent="0.3">
      <c r="A124" s="3">
        <v>43549</v>
      </c>
      <c r="B124" s="2">
        <v>0.375</v>
      </c>
      <c r="C124">
        <v>61.174999999999997</v>
      </c>
    </row>
    <row r="125" spans="1:3" x14ac:dyDescent="0.3">
      <c r="A125" s="3">
        <v>43549</v>
      </c>
      <c r="B125" s="2">
        <v>0.41666666666666669</v>
      </c>
      <c r="C125">
        <v>60.9</v>
      </c>
    </row>
    <row r="126" spans="1:3" x14ac:dyDescent="0.3">
      <c r="A126" s="3">
        <v>43549</v>
      </c>
      <c r="B126" s="2">
        <v>0.45833333333333331</v>
      </c>
      <c r="C126">
        <v>56.55</v>
      </c>
    </row>
    <row r="127" spans="1:3" x14ac:dyDescent="0.3">
      <c r="A127" s="3">
        <v>43549</v>
      </c>
      <c r="B127" s="2">
        <v>0.5</v>
      </c>
      <c r="C127">
        <v>51.724999999999987</v>
      </c>
    </row>
    <row r="128" spans="1:3" x14ac:dyDescent="0.3">
      <c r="A128" s="3">
        <v>43549</v>
      </c>
      <c r="B128" s="2">
        <v>0.54166666666666663</v>
      </c>
      <c r="C128">
        <v>52.975000000000001</v>
      </c>
    </row>
    <row r="129" spans="1:3" x14ac:dyDescent="0.3">
      <c r="A129" s="3">
        <v>43549</v>
      </c>
      <c r="B129" s="2">
        <v>0.58333333333333337</v>
      </c>
      <c r="C129">
        <v>49.8</v>
      </c>
    </row>
    <row r="130" spans="1:3" x14ac:dyDescent="0.3">
      <c r="A130" s="3">
        <v>43549</v>
      </c>
      <c r="B130" s="2">
        <v>0.625</v>
      </c>
      <c r="C130">
        <v>51.274999999999999</v>
      </c>
    </row>
    <row r="131" spans="1:3" x14ac:dyDescent="0.3">
      <c r="A131" s="3">
        <v>43549</v>
      </c>
      <c r="B131" s="2">
        <v>0.66666666666666663</v>
      </c>
      <c r="C131">
        <v>53.974999999999987</v>
      </c>
    </row>
    <row r="132" spans="1:3" x14ac:dyDescent="0.3">
      <c r="A132" s="3">
        <v>43549</v>
      </c>
      <c r="B132" s="2">
        <v>0.70833333333333337</v>
      </c>
      <c r="C132">
        <v>59.325000000000003</v>
      </c>
    </row>
    <row r="133" spans="1:3" x14ac:dyDescent="0.3">
      <c r="A133" s="3">
        <v>43549</v>
      </c>
      <c r="B133" s="2">
        <v>0.75</v>
      </c>
      <c r="C133">
        <v>68.724999999999994</v>
      </c>
    </row>
    <row r="134" spans="1:3" x14ac:dyDescent="0.3">
      <c r="A134" s="3">
        <v>43549</v>
      </c>
      <c r="B134" s="2">
        <v>0.79166666666666663</v>
      </c>
      <c r="C134">
        <v>74.650000000000006</v>
      </c>
    </row>
    <row r="135" spans="1:3" x14ac:dyDescent="0.3">
      <c r="A135" s="3">
        <v>43549</v>
      </c>
      <c r="B135" s="2">
        <v>0.83333333333333337</v>
      </c>
      <c r="C135">
        <v>75.900000000000006</v>
      </c>
    </row>
    <row r="136" spans="1:3" x14ac:dyDescent="0.3">
      <c r="A136" s="3">
        <v>43549</v>
      </c>
      <c r="B136" s="2">
        <v>0.875</v>
      </c>
      <c r="C136">
        <v>78.3</v>
      </c>
    </row>
    <row r="137" spans="1:3" x14ac:dyDescent="0.3">
      <c r="A137" s="3">
        <v>43549</v>
      </c>
      <c r="B137" s="2">
        <v>0.91666666666666663</v>
      </c>
      <c r="C137">
        <v>80.025000000000006</v>
      </c>
    </row>
    <row r="138" spans="1:3" x14ac:dyDescent="0.3">
      <c r="A138" s="3">
        <v>43549</v>
      </c>
      <c r="B138" s="2">
        <v>0.95833333333333337</v>
      </c>
      <c r="C138">
        <v>80.625</v>
      </c>
    </row>
    <row r="139" spans="1:3" x14ac:dyDescent="0.3">
      <c r="A139" s="3">
        <v>43550</v>
      </c>
      <c r="B139" s="2">
        <v>0</v>
      </c>
      <c r="C139">
        <v>80.600000000000009</v>
      </c>
    </row>
    <row r="140" spans="1:3" x14ac:dyDescent="0.3">
      <c r="A140" s="3">
        <v>43550</v>
      </c>
      <c r="B140" s="2">
        <v>4.1666666666666657E-2</v>
      </c>
      <c r="C140">
        <v>81.775000000000006</v>
      </c>
    </row>
    <row r="141" spans="1:3" x14ac:dyDescent="0.3">
      <c r="A141" s="3">
        <v>43550</v>
      </c>
      <c r="B141" s="2">
        <v>8.3333333333333329E-2</v>
      </c>
      <c r="C141">
        <v>81.449999999999989</v>
      </c>
    </row>
    <row r="142" spans="1:3" x14ac:dyDescent="0.3">
      <c r="A142" s="3">
        <v>43550</v>
      </c>
      <c r="B142" s="2">
        <v>0.125</v>
      </c>
      <c r="C142">
        <v>81.824999999999989</v>
      </c>
    </row>
    <row r="143" spans="1:3" x14ac:dyDescent="0.3">
      <c r="A143" s="3">
        <v>43550</v>
      </c>
      <c r="B143" s="2">
        <v>0.16666666666666671</v>
      </c>
      <c r="C143">
        <v>82.35</v>
      </c>
    </row>
    <row r="144" spans="1:3" x14ac:dyDescent="0.3">
      <c r="A144" s="3">
        <v>43550</v>
      </c>
      <c r="B144" s="2">
        <v>0.20833333333333329</v>
      </c>
      <c r="C144">
        <v>82.825000000000003</v>
      </c>
    </row>
    <row r="145" spans="1:3" x14ac:dyDescent="0.3">
      <c r="A145" s="3">
        <v>43550</v>
      </c>
      <c r="B145" s="2">
        <v>0.25</v>
      </c>
      <c r="C145">
        <v>88.199999999999989</v>
      </c>
    </row>
    <row r="146" spans="1:3" x14ac:dyDescent="0.3">
      <c r="A146" s="3">
        <v>43550</v>
      </c>
      <c r="B146" s="2">
        <v>0.29166666666666669</v>
      </c>
      <c r="C146">
        <v>88.224999999999994</v>
      </c>
    </row>
    <row r="147" spans="1:3" x14ac:dyDescent="0.3">
      <c r="A147" s="3">
        <v>43550</v>
      </c>
      <c r="B147" s="2">
        <v>0.33333333333333331</v>
      </c>
      <c r="C147">
        <v>89.275000000000006</v>
      </c>
    </row>
    <row r="148" spans="1:3" x14ac:dyDescent="0.3">
      <c r="A148" s="3">
        <v>43550</v>
      </c>
      <c r="B148" s="2">
        <v>0.375</v>
      </c>
      <c r="C148">
        <v>78.700000000000017</v>
      </c>
    </row>
    <row r="149" spans="1:3" x14ac:dyDescent="0.3">
      <c r="A149" s="3">
        <v>43550</v>
      </c>
      <c r="B149" s="2">
        <v>0.41666666666666669</v>
      </c>
      <c r="C149">
        <v>62.224999999999987</v>
      </c>
    </row>
    <row r="150" spans="1:3" x14ac:dyDescent="0.3">
      <c r="A150" s="3">
        <v>43550</v>
      </c>
      <c r="B150" s="2">
        <v>0.45833333333333331</v>
      </c>
      <c r="C150">
        <v>55.05</v>
      </c>
    </row>
    <row r="151" spans="1:3" x14ac:dyDescent="0.3">
      <c r="A151" s="3">
        <v>43550</v>
      </c>
      <c r="B151" s="2">
        <v>0.5</v>
      </c>
      <c r="C151">
        <v>50.974999999999987</v>
      </c>
    </row>
    <row r="152" spans="1:3" x14ac:dyDescent="0.3">
      <c r="A152" s="3">
        <v>43550</v>
      </c>
      <c r="B152" s="2">
        <v>0.54166666666666663</v>
      </c>
      <c r="C152">
        <v>51.674999999999997</v>
      </c>
    </row>
    <row r="153" spans="1:3" x14ac:dyDescent="0.3">
      <c r="A153" s="3">
        <v>43550</v>
      </c>
      <c r="B153" s="2">
        <v>0.58333333333333337</v>
      </c>
      <c r="C153">
        <v>53.275000000000013</v>
      </c>
    </row>
    <row r="154" spans="1:3" x14ac:dyDescent="0.3">
      <c r="A154" s="3">
        <v>43550</v>
      </c>
      <c r="B154" s="2">
        <v>0.625</v>
      </c>
      <c r="C154">
        <v>56.3</v>
      </c>
    </row>
    <row r="155" spans="1:3" x14ac:dyDescent="0.3">
      <c r="A155" s="3">
        <v>43550</v>
      </c>
      <c r="B155" s="2">
        <v>0.66666666666666663</v>
      </c>
      <c r="C155">
        <v>60.774999999999999</v>
      </c>
    </row>
    <row r="156" spans="1:3" x14ac:dyDescent="0.3">
      <c r="A156" s="3">
        <v>43550</v>
      </c>
      <c r="B156" s="2">
        <v>0.70833333333333337</v>
      </c>
      <c r="C156">
        <v>65.824999999999989</v>
      </c>
    </row>
    <row r="157" spans="1:3" x14ac:dyDescent="0.3">
      <c r="A157" s="3">
        <v>43550</v>
      </c>
      <c r="B157" s="2">
        <v>0.75</v>
      </c>
      <c r="C157">
        <v>73.524999999999991</v>
      </c>
    </row>
    <row r="158" spans="1:3" x14ac:dyDescent="0.3">
      <c r="A158" s="3">
        <v>43550</v>
      </c>
      <c r="B158" s="2">
        <v>0.79166666666666663</v>
      </c>
      <c r="C158">
        <v>75.199999999999989</v>
      </c>
    </row>
    <row r="159" spans="1:3" x14ac:dyDescent="0.3">
      <c r="A159" s="3">
        <v>43550</v>
      </c>
      <c r="B159" s="2">
        <v>0.83333333333333337</v>
      </c>
      <c r="C159">
        <v>73.2</v>
      </c>
    </row>
    <row r="160" spans="1:3" x14ac:dyDescent="0.3">
      <c r="A160" s="3">
        <v>43550</v>
      </c>
      <c r="B160" s="2">
        <v>0.875</v>
      </c>
      <c r="C160">
        <v>75.849999999999994</v>
      </c>
    </row>
    <row r="161" spans="1:3" x14ac:dyDescent="0.3">
      <c r="A161" s="3">
        <v>43550</v>
      </c>
      <c r="B161" s="2">
        <v>0.91666666666666663</v>
      </c>
      <c r="C161">
        <v>77.25</v>
      </c>
    </row>
    <row r="162" spans="1:3" x14ac:dyDescent="0.3">
      <c r="A162" s="3">
        <v>43550</v>
      </c>
      <c r="B162" s="2">
        <v>0.95833333333333337</v>
      </c>
      <c r="C162">
        <v>78.674999999999997</v>
      </c>
    </row>
    <row r="163" spans="1:3" x14ac:dyDescent="0.3">
      <c r="A163" s="3">
        <v>43551</v>
      </c>
      <c r="B163" s="2">
        <v>0</v>
      </c>
      <c r="C163">
        <v>80.475000000000009</v>
      </c>
    </row>
    <row r="164" spans="1:3" x14ac:dyDescent="0.3">
      <c r="A164" s="3">
        <v>43551</v>
      </c>
      <c r="B164" s="2">
        <v>4.1666666666666657E-2</v>
      </c>
      <c r="C164">
        <v>80.975000000000009</v>
      </c>
    </row>
    <row r="165" spans="1:3" x14ac:dyDescent="0.3">
      <c r="A165" s="3">
        <v>43551</v>
      </c>
      <c r="B165" s="2">
        <v>8.3333333333333329E-2</v>
      </c>
      <c r="C165">
        <v>82.324999999999989</v>
      </c>
    </row>
    <row r="166" spans="1:3" x14ac:dyDescent="0.3">
      <c r="A166" s="3">
        <v>43551</v>
      </c>
      <c r="B166" s="2">
        <v>0.125</v>
      </c>
      <c r="C166">
        <v>83.774999999999991</v>
      </c>
    </row>
    <row r="167" spans="1:3" x14ac:dyDescent="0.3">
      <c r="A167" s="3">
        <v>43551</v>
      </c>
      <c r="B167" s="2">
        <v>0.16666666666666671</v>
      </c>
      <c r="C167">
        <v>83.65</v>
      </c>
    </row>
    <row r="168" spans="1:3" x14ac:dyDescent="0.3">
      <c r="A168" s="3">
        <v>43551</v>
      </c>
      <c r="B168" s="2">
        <v>0.20833333333333329</v>
      </c>
      <c r="C168">
        <v>84.825000000000003</v>
      </c>
    </row>
    <row r="169" spans="1:3" x14ac:dyDescent="0.3">
      <c r="A169" s="3">
        <v>43551</v>
      </c>
      <c r="B169" s="2">
        <v>0.25</v>
      </c>
      <c r="C169">
        <v>88.25</v>
      </c>
    </row>
    <row r="170" spans="1:3" x14ac:dyDescent="0.3">
      <c r="A170" s="3">
        <v>43551</v>
      </c>
      <c r="B170" s="2">
        <v>0.29166666666666669</v>
      </c>
      <c r="C170">
        <v>89.925000000000011</v>
      </c>
    </row>
    <row r="171" spans="1:3" x14ac:dyDescent="0.3">
      <c r="A171" s="3">
        <v>43551</v>
      </c>
      <c r="B171" s="2">
        <v>0.33333333333333331</v>
      </c>
      <c r="C171">
        <v>89.525000000000006</v>
      </c>
    </row>
    <row r="172" spans="1:3" x14ac:dyDescent="0.3">
      <c r="A172" s="3">
        <v>43551</v>
      </c>
      <c r="B172" s="2">
        <v>0.375</v>
      </c>
      <c r="C172">
        <v>80.575000000000003</v>
      </c>
    </row>
    <row r="173" spans="1:3" x14ac:dyDescent="0.3">
      <c r="A173" s="3">
        <v>43551</v>
      </c>
      <c r="B173" s="2">
        <v>0.41666666666666669</v>
      </c>
      <c r="C173">
        <v>71.3</v>
      </c>
    </row>
    <row r="174" spans="1:3" x14ac:dyDescent="0.3">
      <c r="A174" s="3">
        <v>43551</v>
      </c>
      <c r="B174" s="2">
        <v>0.45833333333333331</v>
      </c>
      <c r="C174">
        <v>64.275000000000006</v>
      </c>
    </row>
    <row r="175" spans="1:3" x14ac:dyDescent="0.3">
      <c r="A175" s="3">
        <v>43551</v>
      </c>
      <c r="B175" s="2">
        <v>0.5</v>
      </c>
      <c r="C175">
        <v>65.224999999999994</v>
      </c>
    </row>
    <row r="176" spans="1:3" x14ac:dyDescent="0.3">
      <c r="A176" s="3">
        <v>43551</v>
      </c>
      <c r="B176" s="2">
        <v>0.54166666666666663</v>
      </c>
      <c r="C176">
        <v>66.375</v>
      </c>
    </row>
    <row r="177" spans="1:3" x14ac:dyDescent="0.3">
      <c r="A177" s="3">
        <v>43551</v>
      </c>
      <c r="B177" s="2">
        <v>0.58333333333333337</v>
      </c>
      <c r="C177">
        <v>64.224999999999994</v>
      </c>
    </row>
    <row r="178" spans="1:3" x14ac:dyDescent="0.3">
      <c r="A178" s="3">
        <v>43551</v>
      </c>
      <c r="B178" s="2">
        <v>0.625</v>
      </c>
      <c r="C178">
        <v>59.775000000000013</v>
      </c>
    </row>
    <row r="179" spans="1:3" x14ac:dyDescent="0.3">
      <c r="A179" s="3">
        <v>43551</v>
      </c>
      <c r="B179" s="2">
        <v>0.66666666666666663</v>
      </c>
      <c r="C179">
        <v>58.4</v>
      </c>
    </row>
    <row r="180" spans="1:3" x14ac:dyDescent="0.3">
      <c r="A180" s="3">
        <v>43551</v>
      </c>
      <c r="B180" s="2">
        <v>0.70833333333333337</v>
      </c>
      <c r="C180">
        <v>63.975000000000001</v>
      </c>
    </row>
    <row r="181" spans="1:3" x14ac:dyDescent="0.3">
      <c r="A181" s="3">
        <v>43551</v>
      </c>
      <c r="B181" s="2">
        <v>0.75</v>
      </c>
      <c r="C181">
        <v>73.075000000000003</v>
      </c>
    </row>
    <row r="182" spans="1:3" x14ac:dyDescent="0.3">
      <c r="A182" s="3">
        <v>43551</v>
      </c>
      <c r="B182" s="2">
        <v>0.79166666666666663</v>
      </c>
      <c r="C182">
        <v>77.650000000000006</v>
      </c>
    </row>
    <row r="183" spans="1:3" x14ac:dyDescent="0.3">
      <c r="A183" s="3">
        <v>43551</v>
      </c>
      <c r="B183" s="2">
        <v>0.83333333333333337</v>
      </c>
      <c r="C183">
        <v>81.850000000000009</v>
      </c>
    </row>
    <row r="184" spans="1:3" x14ac:dyDescent="0.3">
      <c r="A184" s="3">
        <v>43551</v>
      </c>
      <c r="B184" s="2">
        <v>0.875</v>
      </c>
      <c r="C184">
        <v>83.6</v>
      </c>
    </row>
    <row r="185" spans="1:3" x14ac:dyDescent="0.3">
      <c r="A185" s="3">
        <v>43551</v>
      </c>
      <c r="B185" s="2">
        <v>0.91666666666666663</v>
      </c>
      <c r="C185">
        <v>86.275000000000006</v>
      </c>
    </row>
    <row r="186" spans="1:3" x14ac:dyDescent="0.3">
      <c r="A186" s="3">
        <v>43551</v>
      </c>
      <c r="B186" s="2">
        <v>0.95833333333333337</v>
      </c>
      <c r="C186">
        <v>86.449999999999989</v>
      </c>
    </row>
    <row r="187" spans="1:3" x14ac:dyDescent="0.3">
      <c r="A187" s="3">
        <v>43552</v>
      </c>
      <c r="B187" s="2">
        <v>0</v>
      </c>
      <c r="C187">
        <v>87.3</v>
      </c>
    </row>
    <row r="188" spans="1:3" x14ac:dyDescent="0.3">
      <c r="A188" s="3">
        <v>43552</v>
      </c>
      <c r="B188" s="2">
        <v>4.1666666666666657E-2</v>
      </c>
      <c r="C188">
        <v>86.275000000000006</v>
      </c>
    </row>
    <row r="189" spans="1:3" x14ac:dyDescent="0.3">
      <c r="A189" s="3">
        <v>43552</v>
      </c>
      <c r="B189" s="2">
        <v>8.3333333333333329E-2</v>
      </c>
      <c r="C189">
        <v>86.4</v>
      </c>
    </row>
    <row r="190" spans="1:3" x14ac:dyDescent="0.3">
      <c r="A190" s="3">
        <v>43552</v>
      </c>
      <c r="B190" s="2">
        <v>0.125</v>
      </c>
      <c r="C190">
        <v>85.65</v>
      </c>
    </row>
    <row r="191" spans="1:3" x14ac:dyDescent="0.3">
      <c r="A191" s="3">
        <v>43552</v>
      </c>
      <c r="B191" s="2">
        <v>0.16666666666666671</v>
      </c>
      <c r="C191">
        <v>86.575000000000003</v>
      </c>
    </row>
    <row r="192" spans="1:3" x14ac:dyDescent="0.3">
      <c r="A192" s="3">
        <v>43552</v>
      </c>
      <c r="B192" s="2">
        <v>0.20833333333333329</v>
      </c>
      <c r="C192">
        <v>86.95</v>
      </c>
    </row>
    <row r="193" spans="1:3" x14ac:dyDescent="0.3">
      <c r="A193" s="3">
        <v>43552</v>
      </c>
      <c r="B193" s="2">
        <v>0.25</v>
      </c>
      <c r="C193">
        <v>87.924999999999997</v>
      </c>
    </row>
    <row r="194" spans="1:3" x14ac:dyDescent="0.3">
      <c r="A194" s="3">
        <v>43552</v>
      </c>
      <c r="B194" s="2">
        <v>0.29166666666666669</v>
      </c>
      <c r="C194">
        <v>89.149999999999991</v>
      </c>
    </row>
    <row r="195" spans="1:3" x14ac:dyDescent="0.3">
      <c r="A195" s="3">
        <v>43552</v>
      </c>
      <c r="B195" s="2">
        <v>0.33333333333333331</v>
      </c>
      <c r="C195">
        <v>83.974999999999994</v>
      </c>
    </row>
    <row r="196" spans="1:3" x14ac:dyDescent="0.3">
      <c r="A196" s="3">
        <v>43552</v>
      </c>
      <c r="B196" s="2">
        <v>0.375</v>
      </c>
      <c r="C196">
        <v>71.8</v>
      </c>
    </row>
    <row r="197" spans="1:3" x14ac:dyDescent="0.3">
      <c r="A197" s="3">
        <v>43552</v>
      </c>
      <c r="B197" s="2">
        <v>0.41666666666666669</v>
      </c>
      <c r="C197">
        <v>62.424999999999997</v>
      </c>
    </row>
    <row r="198" spans="1:3" x14ac:dyDescent="0.3">
      <c r="A198" s="3">
        <v>43552</v>
      </c>
      <c r="B198" s="2">
        <v>0.45833333333333331</v>
      </c>
      <c r="C198">
        <v>56.725000000000001</v>
      </c>
    </row>
    <row r="199" spans="1:3" x14ac:dyDescent="0.3">
      <c r="A199" s="3">
        <v>43552</v>
      </c>
      <c r="B199" s="2">
        <v>0.5</v>
      </c>
      <c r="C199">
        <v>52.024999999999999</v>
      </c>
    </row>
    <row r="200" spans="1:3" x14ac:dyDescent="0.3">
      <c r="A200" s="3">
        <v>43552</v>
      </c>
      <c r="B200" s="2">
        <v>0.54166666666666663</v>
      </c>
      <c r="C200">
        <v>49.724999999999987</v>
      </c>
    </row>
    <row r="201" spans="1:3" x14ac:dyDescent="0.3">
      <c r="A201" s="3">
        <v>43552</v>
      </c>
      <c r="B201" s="2">
        <v>0.58333333333333337</v>
      </c>
      <c r="C201">
        <v>52.224999999999987</v>
      </c>
    </row>
    <row r="202" spans="1:3" x14ac:dyDescent="0.3">
      <c r="A202" s="3">
        <v>43552</v>
      </c>
      <c r="B202" s="2">
        <v>0.625</v>
      </c>
      <c r="C202">
        <v>52.95</v>
      </c>
    </row>
    <row r="203" spans="1:3" x14ac:dyDescent="0.3">
      <c r="A203" s="3">
        <v>43552</v>
      </c>
      <c r="B203" s="2">
        <v>0.66666666666666663</v>
      </c>
      <c r="C203">
        <v>55.05</v>
      </c>
    </row>
    <row r="204" spans="1:3" x14ac:dyDescent="0.3">
      <c r="A204" s="3">
        <v>43552</v>
      </c>
      <c r="B204" s="2">
        <v>0.70833333333333337</v>
      </c>
      <c r="C204">
        <v>60.924999999999997</v>
      </c>
    </row>
    <row r="205" spans="1:3" x14ac:dyDescent="0.3">
      <c r="A205" s="3">
        <v>43552</v>
      </c>
      <c r="B205" s="2">
        <v>0.75</v>
      </c>
      <c r="C205">
        <v>68.525000000000006</v>
      </c>
    </row>
    <row r="206" spans="1:3" x14ac:dyDescent="0.3">
      <c r="A206" s="3">
        <v>43552</v>
      </c>
      <c r="B206" s="2">
        <v>0.79166666666666663</v>
      </c>
      <c r="C206">
        <v>78.724999999999994</v>
      </c>
    </row>
    <row r="207" spans="1:3" x14ac:dyDescent="0.3">
      <c r="A207" s="3">
        <v>43552</v>
      </c>
      <c r="B207" s="2">
        <v>0.83333333333333337</v>
      </c>
      <c r="C207">
        <v>83.375</v>
      </c>
    </row>
    <row r="208" spans="1:3" x14ac:dyDescent="0.3">
      <c r="A208" s="3">
        <v>43552</v>
      </c>
      <c r="B208" s="2">
        <v>0.875</v>
      </c>
      <c r="C208">
        <v>81.650000000000006</v>
      </c>
    </row>
    <row r="209" spans="1:3" x14ac:dyDescent="0.3">
      <c r="A209" s="3">
        <v>43552</v>
      </c>
      <c r="B209" s="2">
        <v>0.91666666666666663</v>
      </c>
      <c r="C209">
        <v>83.825000000000003</v>
      </c>
    </row>
    <row r="210" spans="1:3" x14ac:dyDescent="0.3">
      <c r="A210" s="3">
        <v>43552</v>
      </c>
      <c r="B210" s="2">
        <v>0.95833333333333337</v>
      </c>
      <c r="C210">
        <v>88.65</v>
      </c>
    </row>
    <row r="211" spans="1:3" x14ac:dyDescent="0.3">
      <c r="A211" s="3">
        <v>43553</v>
      </c>
      <c r="B211" s="2">
        <v>0</v>
      </c>
      <c r="C211">
        <v>88.6</v>
      </c>
    </row>
    <row r="212" spans="1:3" x14ac:dyDescent="0.3">
      <c r="A212" s="3">
        <v>43553</v>
      </c>
      <c r="B212" s="2">
        <v>4.1666666666666657E-2</v>
      </c>
      <c r="C212">
        <v>89.7</v>
      </c>
    </row>
    <row r="213" spans="1:3" x14ac:dyDescent="0.3">
      <c r="A213" s="3">
        <v>43553</v>
      </c>
      <c r="B213" s="2">
        <v>8.3333333333333329E-2</v>
      </c>
      <c r="C213">
        <v>90.125</v>
      </c>
    </row>
    <row r="214" spans="1:3" x14ac:dyDescent="0.3">
      <c r="A214" s="3">
        <v>43553</v>
      </c>
      <c r="B214" s="2">
        <v>0.125</v>
      </c>
      <c r="C214">
        <v>91.324999999999989</v>
      </c>
    </row>
    <row r="215" spans="1:3" x14ac:dyDescent="0.3">
      <c r="A215" s="3">
        <v>43553</v>
      </c>
      <c r="B215" s="2">
        <v>0.16666666666666671</v>
      </c>
      <c r="C215">
        <v>90.949999999999989</v>
      </c>
    </row>
    <row r="216" spans="1:3" x14ac:dyDescent="0.3">
      <c r="A216" s="3">
        <v>43553</v>
      </c>
      <c r="B216" s="2">
        <v>0.20833333333333329</v>
      </c>
      <c r="C216">
        <v>91.375</v>
      </c>
    </row>
    <row r="217" spans="1:3" x14ac:dyDescent="0.3">
      <c r="A217" s="3">
        <v>43553</v>
      </c>
      <c r="B217" s="2">
        <v>0.25</v>
      </c>
      <c r="C217">
        <v>92.600000000000009</v>
      </c>
    </row>
    <row r="218" spans="1:3" x14ac:dyDescent="0.3">
      <c r="A218" s="3">
        <v>43553</v>
      </c>
      <c r="B218" s="2">
        <v>0.29166666666666669</v>
      </c>
      <c r="C218">
        <v>92.3</v>
      </c>
    </row>
    <row r="219" spans="1:3" x14ac:dyDescent="0.3">
      <c r="A219" s="3">
        <v>43553</v>
      </c>
      <c r="B219" s="2">
        <v>0.33333333333333331</v>
      </c>
      <c r="C219">
        <v>92.350000000000009</v>
      </c>
    </row>
    <row r="220" spans="1:3" x14ac:dyDescent="0.3">
      <c r="A220" s="3">
        <v>43553</v>
      </c>
      <c r="B220" s="2">
        <v>0.375</v>
      </c>
      <c r="C220">
        <v>84.75</v>
      </c>
    </row>
    <row r="221" spans="1:3" x14ac:dyDescent="0.3">
      <c r="A221" s="3">
        <v>43553</v>
      </c>
      <c r="B221" s="2">
        <v>0.41666666666666669</v>
      </c>
      <c r="C221">
        <v>73.699999999999989</v>
      </c>
    </row>
    <row r="222" spans="1:3" x14ac:dyDescent="0.3">
      <c r="A222" s="3">
        <v>43553</v>
      </c>
      <c r="B222" s="2">
        <v>0.45833333333333331</v>
      </c>
      <c r="C222">
        <v>66.174999999999997</v>
      </c>
    </row>
    <row r="223" spans="1:3" x14ac:dyDescent="0.3">
      <c r="A223" s="3">
        <v>43553</v>
      </c>
      <c r="B223" s="2">
        <v>0.5</v>
      </c>
      <c r="C223">
        <v>61.825000000000003</v>
      </c>
    </row>
    <row r="224" spans="1:3" x14ac:dyDescent="0.3">
      <c r="A224" s="3">
        <v>43553</v>
      </c>
      <c r="B224" s="2">
        <v>0.54166666666666663</v>
      </c>
      <c r="C224">
        <v>58.5</v>
      </c>
    </row>
    <row r="225" spans="1:3" x14ac:dyDescent="0.3">
      <c r="A225" s="3">
        <v>43553</v>
      </c>
      <c r="B225" s="2">
        <v>0.58333333333333337</v>
      </c>
      <c r="C225">
        <v>58.8</v>
      </c>
    </row>
    <row r="226" spans="1:3" x14ac:dyDescent="0.3">
      <c r="A226" s="3">
        <v>43553</v>
      </c>
      <c r="B226" s="2">
        <v>0.625</v>
      </c>
      <c r="C226">
        <v>59.325000000000003</v>
      </c>
    </row>
    <row r="227" spans="1:3" x14ac:dyDescent="0.3">
      <c r="A227" s="3">
        <v>43553</v>
      </c>
      <c r="B227" s="2">
        <v>0.66666666666666663</v>
      </c>
      <c r="C227">
        <v>64.900000000000006</v>
      </c>
    </row>
    <row r="228" spans="1:3" x14ac:dyDescent="0.3">
      <c r="A228" s="3">
        <v>43553</v>
      </c>
      <c r="B228" s="2">
        <v>0.70833333333333337</v>
      </c>
      <c r="C228">
        <v>69.575000000000003</v>
      </c>
    </row>
    <row r="229" spans="1:3" x14ac:dyDescent="0.3">
      <c r="A229" s="3">
        <v>43553</v>
      </c>
      <c r="B229" s="2">
        <v>0.75</v>
      </c>
      <c r="C229">
        <v>74.800000000000011</v>
      </c>
    </row>
    <row r="230" spans="1:3" x14ac:dyDescent="0.3">
      <c r="A230" s="3">
        <v>43553</v>
      </c>
      <c r="B230" s="2">
        <v>0.79166666666666663</v>
      </c>
      <c r="C230">
        <v>81</v>
      </c>
    </row>
    <row r="231" spans="1:3" x14ac:dyDescent="0.3">
      <c r="A231" s="3">
        <v>43553</v>
      </c>
      <c r="B231" s="2">
        <v>0.83333333333333337</v>
      </c>
      <c r="C231">
        <v>82.9</v>
      </c>
    </row>
    <row r="232" spans="1:3" x14ac:dyDescent="0.3">
      <c r="A232" s="3">
        <v>43553</v>
      </c>
      <c r="B232" s="2">
        <v>0.875</v>
      </c>
      <c r="C232">
        <v>85.875</v>
      </c>
    </row>
    <row r="233" spans="1:3" x14ac:dyDescent="0.3">
      <c r="A233" s="3">
        <v>43553</v>
      </c>
      <c r="B233" s="2">
        <v>0.91666666666666663</v>
      </c>
      <c r="C233">
        <v>85.375</v>
      </c>
    </row>
    <row r="234" spans="1:3" x14ac:dyDescent="0.3">
      <c r="A234" s="3">
        <v>43553</v>
      </c>
      <c r="B234" s="2">
        <v>0.95833333333333337</v>
      </c>
      <c r="C234">
        <v>87.05</v>
      </c>
    </row>
    <row r="235" spans="1:3" x14ac:dyDescent="0.3">
      <c r="A235" s="3">
        <v>43554</v>
      </c>
      <c r="B235" s="2">
        <v>0</v>
      </c>
      <c r="C235">
        <v>86.85</v>
      </c>
    </row>
    <row r="236" spans="1:3" x14ac:dyDescent="0.3">
      <c r="A236" s="3">
        <v>43554</v>
      </c>
      <c r="B236" s="2">
        <v>4.1666666666666657E-2</v>
      </c>
      <c r="C236">
        <v>86</v>
      </c>
    </row>
    <row r="237" spans="1:3" x14ac:dyDescent="0.3">
      <c r="A237" s="3">
        <v>43554</v>
      </c>
      <c r="B237" s="2">
        <v>8.3333333333333329E-2</v>
      </c>
      <c r="C237">
        <v>84.9</v>
      </c>
    </row>
    <row r="238" spans="1:3" x14ac:dyDescent="0.3">
      <c r="A238" s="3">
        <v>43554</v>
      </c>
      <c r="B238" s="2">
        <v>0.125</v>
      </c>
      <c r="C238">
        <v>86.45</v>
      </c>
    </row>
    <row r="239" spans="1:3" x14ac:dyDescent="0.3">
      <c r="A239" s="3">
        <v>43554</v>
      </c>
      <c r="B239" s="2">
        <v>0.16666666666666671</v>
      </c>
      <c r="C239">
        <v>86.525000000000006</v>
      </c>
    </row>
    <row r="240" spans="1:3" x14ac:dyDescent="0.3">
      <c r="A240" s="3">
        <v>43554</v>
      </c>
      <c r="B240" s="2">
        <v>0.20833333333333329</v>
      </c>
      <c r="C240">
        <v>87.15</v>
      </c>
    </row>
    <row r="241" spans="1:3" x14ac:dyDescent="0.3">
      <c r="A241" s="3">
        <v>43554</v>
      </c>
      <c r="B241" s="2">
        <v>0.25</v>
      </c>
      <c r="C241">
        <v>89.45</v>
      </c>
    </row>
    <row r="242" spans="1:3" x14ac:dyDescent="0.3">
      <c r="A242" s="3">
        <v>43554</v>
      </c>
      <c r="B242" s="2">
        <v>0.29166666666666669</v>
      </c>
      <c r="C242">
        <v>89.825000000000003</v>
      </c>
    </row>
    <row r="243" spans="1:3" x14ac:dyDescent="0.3">
      <c r="A243" s="3">
        <v>43554</v>
      </c>
      <c r="B243" s="2">
        <v>0.33333333333333331</v>
      </c>
      <c r="C243">
        <v>90.7</v>
      </c>
    </row>
    <row r="244" spans="1:3" x14ac:dyDescent="0.3">
      <c r="A244" s="3">
        <v>43554</v>
      </c>
      <c r="B244" s="2">
        <v>0.375</v>
      </c>
      <c r="C244">
        <v>83.575000000000003</v>
      </c>
    </row>
    <row r="245" spans="1:3" x14ac:dyDescent="0.3">
      <c r="A245" s="3">
        <v>43554</v>
      </c>
      <c r="B245" s="2">
        <v>0.41666666666666669</v>
      </c>
      <c r="C245">
        <v>71.825000000000003</v>
      </c>
    </row>
    <row r="246" spans="1:3" x14ac:dyDescent="0.3">
      <c r="A246" s="3">
        <v>43554</v>
      </c>
      <c r="B246" s="2">
        <v>0.45833333333333331</v>
      </c>
      <c r="C246">
        <v>61.65</v>
      </c>
    </row>
    <row r="247" spans="1:3" x14ac:dyDescent="0.3">
      <c r="A247" s="3">
        <v>43554</v>
      </c>
      <c r="B247" s="2">
        <v>0.5</v>
      </c>
      <c r="C247">
        <v>53.625</v>
      </c>
    </row>
    <row r="248" spans="1:3" x14ac:dyDescent="0.3">
      <c r="A248" s="3">
        <v>43554</v>
      </c>
      <c r="B248" s="2">
        <v>0.54166666666666663</v>
      </c>
      <c r="C248">
        <v>49.349999999999987</v>
      </c>
    </row>
    <row r="249" spans="1:3" x14ac:dyDescent="0.3">
      <c r="A249" s="3">
        <v>43554</v>
      </c>
      <c r="B249" s="2">
        <v>0.58333333333333337</v>
      </c>
      <c r="C249">
        <v>49.85</v>
      </c>
    </row>
    <row r="250" spans="1:3" x14ac:dyDescent="0.3">
      <c r="A250" s="3">
        <v>43554</v>
      </c>
      <c r="B250" s="2">
        <v>0.625</v>
      </c>
      <c r="C250">
        <v>47.7</v>
      </c>
    </row>
    <row r="251" spans="1:3" x14ac:dyDescent="0.3">
      <c r="A251" s="3">
        <v>43554</v>
      </c>
      <c r="B251" s="2">
        <v>0.66666666666666663</v>
      </c>
      <c r="C251">
        <v>52.649999999999991</v>
      </c>
    </row>
    <row r="252" spans="1:3" x14ac:dyDescent="0.3">
      <c r="A252" s="3">
        <v>43554</v>
      </c>
      <c r="B252" s="2">
        <v>0.70833333333333337</v>
      </c>
      <c r="C252">
        <v>56.825000000000003</v>
      </c>
    </row>
    <row r="253" spans="1:3" x14ac:dyDescent="0.3">
      <c r="A253" s="3">
        <v>43554</v>
      </c>
      <c r="B253" s="2">
        <v>0.75</v>
      </c>
      <c r="C253">
        <v>66.325000000000003</v>
      </c>
    </row>
    <row r="254" spans="1:3" x14ac:dyDescent="0.3">
      <c r="A254" s="3">
        <v>43554</v>
      </c>
      <c r="B254" s="2">
        <v>0.79166666666666663</v>
      </c>
      <c r="C254">
        <v>72.625</v>
      </c>
    </row>
    <row r="255" spans="1:3" x14ac:dyDescent="0.3">
      <c r="A255" s="3">
        <v>43554</v>
      </c>
      <c r="B255" s="2">
        <v>0.83333333333333337</v>
      </c>
      <c r="C255">
        <v>76.900000000000006</v>
      </c>
    </row>
    <row r="256" spans="1:3" x14ac:dyDescent="0.3">
      <c r="A256" s="3">
        <v>43554</v>
      </c>
      <c r="B256" s="2">
        <v>0.875</v>
      </c>
      <c r="C256">
        <v>81.625</v>
      </c>
    </row>
    <row r="257" spans="1:3" x14ac:dyDescent="0.3">
      <c r="A257" s="3">
        <v>43554</v>
      </c>
      <c r="B257" s="2">
        <v>0.91666666666666663</v>
      </c>
      <c r="C257">
        <v>83.324999999999989</v>
      </c>
    </row>
    <row r="258" spans="1:3" x14ac:dyDescent="0.3">
      <c r="A258" s="3">
        <v>43554</v>
      </c>
      <c r="B258" s="2">
        <v>0.95833333333333337</v>
      </c>
      <c r="C258">
        <v>84.275000000000006</v>
      </c>
    </row>
    <row r="259" spans="1:3" x14ac:dyDescent="0.3">
      <c r="A259" s="3">
        <v>43555</v>
      </c>
      <c r="B259" s="2">
        <v>0</v>
      </c>
      <c r="C259">
        <v>86.175000000000011</v>
      </c>
    </row>
    <row r="260" spans="1:3" x14ac:dyDescent="0.3">
      <c r="A260" s="3">
        <v>43555</v>
      </c>
      <c r="B260" s="2">
        <v>4.1666666666666657E-2</v>
      </c>
      <c r="C260">
        <v>86.025000000000006</v>
      </c>
    </row>
    <row r="261" spans="1:3" x14ac:dyDescent="0.3">
      <c r="A261" s="3">
        <v>43555</v>
      </c>
      <c r="B261" s="2">
        <v>8.3333333333333329E-2</v>
      </c>
      <c r="C261">
        <v>86.224999999999994</v>
      </c>
    </row>
    <row r="262" spans="1:3" x14ac:dyDescent="0.3">
      <c r="A262" s="3">
        <v>43555</v>
      </c>
      <c r="B262" s="2">
        <v>0.125</v>
      </c>
      <c r="C262">
        <v>87.350000000000009</v>
      </c>
    </row>
    <row r="263" spans="1:3" x14ac:dyDescent="0.3">
      <c r="A263" s="3">
        <v>43555</v>
      </c>
      <c r="B263" s="2">
        <v>0.16666666666666671</v>
      </c>
      <c r="C263">
        <v>89.174999999999997</v>
      </c>
    </row>
    <row r="264" spans="1:3" x14ac:dyDescent="0.3">
      <c r="A264" s="3">
        <v>43555</v>
      </c>
      <c r="B264" s="2">
        <v>0.20833333333333329</v>
      </c>
      <c r="C264">
        <v>90.574999999999989</v>
      </c>
    </row>
    <row r="265" spans="1:3" x14ac:dyDescent="0.3">
      <c r="A265" s="3">
        <v>43555</v>
      </c>
      <c r="B265" s="2">
        <v>0.25</v>
      </c>
      <c r="C265">
        <v>89.6</v>
      </c>
    </row>
    <row r="266" spans="1:3" x14ac:dyDescent="0.3">
      <c r="A266" s="3">
        <v>43555</v>
      </c>
      <c r="B266" s="2">
        <v>0.29166666666666669</v>
      </c>
      <c r="C266">
        <v>89.724999999999994</v>
      </c>
    </row>
    <row r="267" spans="1:3" x14ac:dyDescent="0.3">
      <c r="A267" s="3">
        <v>43555</v>
      </c>
      <c r="B267" s="2">
        <v>0.33333333333333331</v>
      </c>
      <c r="C267">
        <v>89.550000000000011</v>
      </c>
    </row>
    <row r="268" spans="1:3" x14ac:dyDescent="0.3">
      <c r="A268" s="3">
        <v>43555</v>
      </c>
      <c r="B268" s="2">
        <v>0.375</v>
      </c>
      <c r="C268">
        <v>80.925000000000011</v>
      </c>
    </row>
    <row r="269" spans="1:3" x14ac:dyDescent="0.3">
      <c r="A269" s="3">
        <v>43555</v>
      </c>
      <c r="B269" s="2">
        <v>0.41666666666666669</v>
      </c>
      <c r="C269">
        <v>71.75</v>
      </c>
    </row>
    <row r="270" spans="1:3" x14ac:dyDescent="0.3">
      <c r="A270" s="3">
        <v>43555</v>
      </c>
      <c r="B270" s="2">
        <v>0.45833333333333331</v>
      </c>
      <c r="C270">
        <v>69.075000000000003</v>
      </c>
    </row>
    <row r="271" spans="1:3" x14ac:dyDescent="0.3">
      <c r="A271" s="3">
        <v>43555</v>
      </c>
      <c r="B271" s="2">
        <v>0.5</v>
      </c>
      <c r="C271">
        <v>67.025000000000006</v>
      </c>
    </row>
    <row r="272" spans="1:3" x14ac:dyDescent="0.3">
      <c r="A272" s="3">
        <v>43555</v>
      </c>
      <c r="B272" s="2">
        <v>0.54166666666666663</v>
      </c>
      <c r="C272">
        <v>68.800000000000011</v>
      </c>
    </row>
    <row r="273" spans="1:3" x14ac:dyDescent="0.3">
      <c r="A273" s="3">
        <v>43555</v>
      </c>
      <c r="B273" s="2">
        <v>0.58333333333333337</v>
      </c>
      <c r="C273">
        <v>69.474999999999994</v>
      </c>
    </row>
    <row r="274" spans="1:3" x14ac:dyDescent="0.3">
      <c r="A274" s="3">
        <v>43555</v>
      </c>
      <c r="B274" s="2">
        <v>0.625</v>
      </c>
      <c r="C274">
        <v>67.599999999999994</v>
      </c>
    </row>
    <row r="275" spans="1:3" x14ac:dyDescent="0.3">
      <c r="A275" s="3">
        <v>43555</v>
      </c>
      <c r="B275" s="2">
        <v>0.66666666666666663</v>
      </c>
      <c r="C275">
        <v>72.599999999999994</v>
      </c>
    </row>
    <row r="276" spans="1:3" x14ac:dyDescent="0.3">
      <c r="A276" s="3">
        <v>43555</v>
      </c>
      <c r="B276" s="2">
        <v>0.70833333333333337</v>
      </c>
      <c r="C276">
        <v>75.95</v>
      </c>
    </row>
    <row r="277" spans="1:3" x14ac:dyDescent="0.3">
      <c r="A277" s="3">
        <v>43555</v>
      </c>
      <c r="B277" s="2">
        <v>0.75</v>
      </c>
      <c r="C277">
        <v>79.5</v>
      </c>
    </row>
    <row r="278" spans="1:3" x14ac:dyDescent="0.3">
      <c r="A278" s="3">
        <v>43555</v>
      </c>
      <c r="B278" s="2">
        <v>0.79166666666666663</v>
      </c>
      <c r="C278">
        <v>82.05</v>
      </c>
    </row>
    <row r="279" spans="1:3" x14ac:dyDescent="0.3">
      <c r="A279" s="3">
        <v>43555</v>
      </c>
      <c r="B279" s="2">
        <v>0.83333333333333337</v>
      </c>
      <c r="C279">
        <v>82.974999999999994</v>
      </c>
    </row>
    <row r="280" spans="1:3" x14ac:dyDescent="0.3">
      <c r="A280" s="3">
        <v>43555</v>
      </c>
      <c r="B280" s="2">
        <v>0.875</v>
      </c>
      <c r="C280">
        <v>83.524999999999991</v>
      </c>
    </row>
    <row r="281" spans="1:3" x14ac:dyDescent="0.3">
      <c r="A281" s="3">
        <v>43555</v>
      </c>
      <c r="B281" s="2">
        <v>0.91666666666666663</v>
      </c>
      <c r="C281">
        <v>83.775000000000006</v>
      </c>
    </row>
    <row r="282" spans="1:3" x14ac:dyDescent="0.3">
      <c r="A282" s="3">
        <v>43555</v>
      </c>
      <c r="B282" s="2">
        <v>0.95833333333333337</v>
      </c>
      <c r="C282">
        <v>84.025000000000006</v>
      </c>
    </row>
    <row r="283" spans="1:3" x14ac:dyDescent="0.3">
      <c r="A283" s="3">
        <v>43556</v>
      </c>
      <c r="B283" s="2">
        <v>0</v>
      </c>
      <c r="C283">
        <v>85.375</v>
      </c>
    </row>
    <row r="284" spans="1:3" x14ac:dyDescent="0.3">
      <c r="A284" s="3">
        <v>43556</v>
      </c>
      <c r="B284" s="2">
        <v>4.1666666666666657E-2</v>
      </c>
      <c r="C284">
        <v>86.375</v>
      </c>
    </row>
    <row r="285" spans="1:3" x14ac:dyDescent="0.3">
      <c r="A285" s="3">
        <v>43556</v>
      </c>
      <c r="B285" s="2">
        <v>8.3333333333333329E-2</v>
      </c>
      <c r="C285">
        <v>87.3</v>
      </c>
    </row>
    <row r="286" spans="1:3" x14ac:dyDescent="0.3">
      <c r="A286" s="3">
        <v>43556</v>
      </c>
      <c r="B286" s="2">
        <v>0.125</v>
      </c>
      <c r="C286">
        <v>88.125</v>
      </c>
    </row>
    <row r="287" spans="1:3" x14ac:dyDescent="0.3">
      <c r="A287" s="3">
        <v>43556</v>
      </c>
      <c r="B287" s="2">
        <v>0.16666666666666671</v>
      </c>
      <c r="C287">
        <v>88.850000000000009</v>
      </c>
    </row>
    <row r="288" spans="1:3" x14ac:dyDescent="0.3">
      <c r="A288" s="3">
        <v>43556</v>
      </c>
      <c r="B288" s="2">
        <v>0.20833333333333329</v>
      </c>
      <c r="C288">
        <v>89.274999999999991</v>
      </c>
    </row>
    <row r="289" spans="1:3" x14ac:dyDescent="0.3">
      <c r="A289" s="3">
        <v>43556</v>
      </c>
      <c r="B289" s="2">
        <v>0.25</v>
      </c>
      <c r="C289">
        <v>90.4</v>
      </c>
    </row>
    <row r="290" spans="1:3" x14ac:dyDescent="0.3">
      <c r="A290" s="3">
        <v>43556</v>
      </c>
      <c r="B290" s="2">
        <v>0.29166666666666669</v>
      </c>
      <c r="C290">
        <v>89.474999999999994</v>
      </c>
    </row>
    <row r="291" spans="1:3" x14ac:dyDescent="0.3">
      <c r="A291" s="3">
        <v>43556</v>
      </c>
      <c r="B291" s="2">
        <v>0.33333333333333331</v>
      </c>
      <c r="C291">
        <v>85.3</v>
      </c>
    </row>
    <row r="292" spans="1:3" x14ac:dyDescent="0.3">
      <c r="A292" s="3">
        <v>43556</v>
      </c>
      <c r="B292" s="2">
        <v>0.375</v>
      </c>
      <c r="C292">
        <v>76.474999999999994</v>
      </c>
    </row>
    <row r="293" spans="1:3" x14ac:dyDescent="0.3">
      <c r="A293" s="3">
        <v>43556</v>
      </c>
      <c r="B293" s="2">
        <v>0.41666666666666669</v>
      </c>
      <c r="C293">
        <v>72.175000000000011</v>
      </c>
    </row>
    <row r="294" spans="1:3" x14ac:dyDescent="0.3">
      <c r="A294" s="3">
        <v>43556</v>
      </c>
      <c r="B294" s="2">
        <v>0.45833333333333331</v>
      </c>
      <c r="C294">
        <v>66.75</v>
      </c>
    </row>
    <row r="295" spans="1:3" x14ac:dyDescent="0.3">
      <c r="A295" s="3">
        <v>43556</v>
      </c>
      <c r="B295" s="2">
        <v>0.5</v>
      </c>
      <c r="C295">
        <v>64.099999999999994</v>
      </c>
    </row>
    <row r="296" spans="1:3" x14ac:dyDescent="0.3">
      <c r="A296" s="3">
        <v>43556</v>
      </c>
      <c r="B296" s="2">
        <v>0.54166666666666663</v>
      </c>
      <c r="C296">
        <v>62.15</v>
      </c>
    </row>
    <row r="297" spans="1:3" x14ac:dyDescent="0.3">
      <c r="A297" s="3">
        <v>43556</v>
      </c>
      <c r="B297" s="2">
        <v>0.58333333333333337</v>
      </c>
      <c r="C297">
        <v>61.4</v>
      </c>
    </row>
    <row r="298" spans="1:3" x14ac:dyDescent="0.3">
      <c r="A298" s="3">
        <v>43556</v>
      </c>
      <c r="B298" s="2">
        <v>0.625</v>
      </c>
      <c r="C298">
        <v>63.35</v>
      </c>
    </row>
    <row r="299" spans="1:3" x14ac:dyDescent="0.3">
      <c r="A299" s="3">
        <v>43556</v>
      </c>
      <c r="B299" s="2">
        <v>0.66666666666666663</v>
      </c>
      <c r="C299">
        <v>65.599999999999994</v>
      </c>
    </row>
    <row r="300" spans="1:3" x14ac:dyDescent="0.3">
      <c r="A300" s="3">
        <v>43556</v>
      </c>
      <c r="B300" s="2">
        <v>0.70833333333333337</v>
      </c>
      <c r="C300">
        <v>68.7</v>
      </c>
    </row>
    <row r="301" spans="1:3" x14ac:dyDescent="0.3">
      <c r="A301" s="3">
        <v>43556</v>
      </c>
      <c r="B301" s="2">
        <v>0.75</v>
      </c>
      <c r="C301">
        <v>75.649999999999991</v>
      </c>
    </row>
    <row r="302" spans="1:3" x14ac:dyDescent="0.3">
      <c r="A302" s="3">
        <v>43556</v>
      </c>
      <c r="B302" s="2">
        <v>0.79166666666666663</v>
      </c>
      <c r="C302">
        <v>81.525000000000006</v>
      </c>
    </row>
    <row r="303" spans="1:3" x14ac:dyDescent="0.3">
      <c r="A303" s="3">
        <v>43556</v>
      </c>
      <c r="B303" s="2">
        <v>0.83333333333333337</v>
      </c>
      <c r="C303">
        <v>81.424999999999997</v>
      </c>
    </row>
    <row r="304" spans="1:3" x14ac:dyDescent="0.3">
      <c r="A304" s="3">
        <v>43556</v>
      </c>
      <c r="B304" s="2">
        <v>0.875</v>
      </c>
      <c r="C304">
        <v>83.974999999999994</v>
      </c>
    </row>
    <row r="305" spans="1:3" x14ac:dyDescent="0.3">
      <c r="A305" s="3">
        <v>43556</v>
      </c>
      <c r="B305" s="2">
        <v>0.91666666666666663</v>
      </c>
      <c r="C305">
        <v>84.525000000000006</v>
      </c>
    </row>
    <row r="306" spans="1:3" x14ac:dyDescent="0.3">
      <c r="A306" s="3">
        <v>43556</v>
      </c>
      <c r="B306" s="2">
        <v>0.95833333333333337</v>
      </c>
      <c r="C306">
        <v>84.074999999999989</v>
      </c>
    </row>
    <row r="307" spans="1:3" x14ac:dyDescent="0.3">
      <c r="A307" s="3">
        <v>43557</v>
      </c>
      <c r="B307" s="2">
        <v>0</v>
      </c>
      <c r="C307">
        <v>85.575000000000003</v>
      </c>
    </row>
    <row r="308" spans="1:3" x14ac:dyDescent="0.3">
      <c r="A308" s="3">
        <v>43557</v>
      </c>
      <c r="B308" s="2">
        <v>4.1666666666666657E-2</v>
      </c>
      <c r="C308">
        <v>85.55</v>
      </c>
    </row>
    <row r="309" spans="1:3" x14ac:dyDescent="0.3">
      <c r="A309" s="3">
        <v>43557</v>
      </c>
      <c r="B309" s="2">
        <v>8.3333333333333329E-2</v>
      </c>
      <c r="C309">
        <v>86.799999999999983</v>
      </c>
    </row>
    <row r="310" spans="1:3" x14ac:dyDescent="0.3">
      <c r="A310" s="3">
        <v>43557</v>
      </c>
      <c r="B310" s="2">
        <v>0.125</v>
      </c>
      <c r="C310">
        <v>93.324999999999989</v>
      </c>
    </row>
    <row r="311" spans="1:3" x14ac:dyDescent="0.3">
      <c r="A311" s="3">
        <v>43557</v>
      </c>
      <c r="B311" s="2">
        <v>0.16666666666666671</v>
      </c>
      <c r="C311">
        <v>93.224999999999994</v>
      </c>
    </row>
    <row r="312" spans="1:3" x14ac:dyDescent="0.3">
      <c r="A312" s="3">
        <v>43557</v>
      </c>
      <c r="B312" s="2">
        <v>0.20833333333333329</v>
      </c>
      <c r="C312">
        <v>91.924999999999997</v>
      </c>
    </row>
    <row r="313" spans="1:3" x14ac:dyDescent="0.3">
      <c r="A313" s="3">
        <v>43557</v>
      </c>
      <c r="B313" s="2">
        <v>0.25</v>
      </c>
      <c r="C313">
        <v>88.975000000000009</v>
      </c>
    </row>
    <row r="314" spans="1:3" x14ac:dyDescent="0.3">
      <c r="A314" s="3">
        <v>43557</v>
      </c>
      <c r="B314" s="2">
        <v>0.29166666666666669</v>
      </c>
      <c r="C314">
        <v>87.250000000000014</v>
      </c>
    </row>
    <row r="315" spans="1:3" x14ac:dyDescent="0.3">
      <c r="A315" s="3">
        <v>43557</v>
      </c>
      <c r="B315" s="2">
        <v>0.33333333333333331</v>
      </c>
      <c r="C315">
        <v>86.325000000000003</v>
      </c>
    </row>
    <row r="316" spans="1:3" x14ac:dyDescent="0.3">
      <c r="A316" s="3">
        <v>43557</v>
      </c>
      <c r="B316" s="2">
        <v>0.375</v>
      </c>
      <c r="C316">
        <v>84.575000000000003</v>
      </c>
    </row>
    <row r="317" spans="1:3" x14ac:dyDescent="0.3">
      <c r="A317" s="3">
        <v>43557</v>
      </c>
      <c r="B317" s="2">
        <v>0.41666666666666669</v>
      </c>
      <c r="C317">
        <v>81.900000000000006</v>
      </c>
    </row>
    <row r="318" spans="1:3" x14ac:dyDescent="0.3">
      <c r="A318" s="3">
        <v>43557</v>
      </c>
      <c r="B318" s="2">
        <v>0.45833333333333331</v>
      </c>
      <c r="C318">
        <v>80.825000000000003</v>
      </c>
    </row>
    <row r="319" spans="1:3" x14ac:dyDescent="0.3">
      <c r="A319" s="3">
        <v>43557</v>
      </c>
      <c r="B319" s="2">
        <v>0.5</v>
      </c>
      <c r="C319">
        <v>71.625</v>
      </c>
    </row>
    <row r="320" spans="1:3" x14ac:dyDescent="0.3">
      <c r="A320" s="3">
        <v>43557</v>
      </c>
      <c r="B320" s="2">
        <v>0.54166666666666663</v>
      </c>
      <c r="C320">
        <v>60.924999999999997</v>
      </c>
    </row>
    <row r="321" spans="1:3" x14ac:dyDescent="0.3">
      <c r="A321" s="3">
        <v>43557</v>
      </c>
      <c r="B321" s="2">
        <v>0.58333333333333337</v>
      </c>
      <c r="C321">
        <v>54.775000000000013</v>
      </c>
    </row>
    <row r="322" spans="1:3" x14ac:dyDescent="0.3">
      <c r="A322" s="3">
        <v>43557</v>
      </c>
      <c r="B322" s="2">
        <v>0.625</v>
      </c>
      <c r="C322">
        <v>54.625</v>
      </c>
    </row>
    <row r="323" spans="1:3" x14ac:dyDescent="0.3">
      <c r="A323" s="3">
        <v>43557</v>
      </c>
      <c r="B323" s="2">
        <v>0.66666666666666663</v>
      </c>
      <c r="C323">
        <v>54.35</v>
      </c>
    </row>
    <row r="324" spans="1:3" x14ac:dyDescent="0.3">
      <c r="A324" s="3">
        <v>43557</v>
      </c>
      <c r="B324" s="2">
        <v>0.70833333333333337</v>
      </c>
      <c r="C324">
        <v>61.825000000000003</v>
      </c>
    </row>
    <row r="325" spans="1:3" x14ac:dyDescent="0.3">
      <c r="A325" s="3">
        <v>43557</v>
      </c>
      <c r="B325" s="2">
        <v>0.75</v>
      </c>
      <c r="C325">
        <v>69.55</v>
      </c>
    </row>
    <row r="326" spans="1:3" x14ac:dyDescent="0.3">
      <c r="A326" s="3">
        <v>43557</v>
      </c>
      <c r="B326" s="2">
        <v>0.79166666666666663</v>
      </c>
      <c r="C326">
        <v>73.95</v>
      </c>
    </row>
    <row r="327" spans="1:3" x14ac:dyDescent="0.3">
      <c r="A327" s="3">
        <v>43557</v>
      </c>
      <c r="B327" s="2">
        <v>0.83333333333333337</v>
      </c>
      <c r="C327">
        <v>80.7</v>
      </c>
    </row>
    <row r="328" spans="1:3" x14ac:dyDescent="0.3">
      <c r="A328" s="3">
        <v>43557</v>
      </c>
      <c r="B328" s="2">
        <v>0.875</v>
      </c>
      <c r="C328">
        <v>80.525000000000006</v>
      </c>
    </row>
    <row r="329" spans="1:3" x14ac:dyDescent="0.3">
      <c r="A329" s="3">
        <v>43557</v>
      </c>
      <c r="B329" s="2">
        <v>0.91666666666666663</v>
      </c>
      <c r="C329">
        <v>83.525000000000006</v>
      </c>
    </row>
    <row r="330" spans="1:3" x14ac:dyDescent="0.3">
      <c r="A330" s="3">
        <v>43557</v>
      </c>
      <c r="B330" s="2">
        <v>0.95833333333333337</v>
      </c>
      <c r="C330">
        <v>84.15</v>
      </c>
    </row>
    <row r="331" spans="1:3" x14ac:dyDescent="0.3">
      <c r="A331" s="3">
        <v>43558</v>
      </c>
      <c r="B331" s="2">
        <v>0</v>
      </c>
      <c r="C331">
        <v>85.325000000000003</v>
      </c>
    </row>
    <row r="332" spans="1:3" x14ac:dyDescent="0.3">
      <c r="A332" s="3">
        <v>43558</v>
      </c>
      <c r="B332" s="2">
        <v>4.1666666666666657E-2</v>
      </c>
      <c r="C332">
        <v>86.8</v>
      </c>
    </row>
    <row r="333" spans="1:3" x14ac:dyDescent="0.3">
      <c r="A333" s="3">
        <v>43558</v>
      </c>
      <c r="B333" s="2">
        <v>8.3333333333333329E-2</v>
      </c>
      <c r="C333">
        <v>86.125</v>
      </c>
    </row>
    <row r="334" spans="1:3" x14ac:dyDescent="0.3">
      <c r="A334" s="3">
        <v>43558</v>
      </c>
      <c r="B334" s="2">
        <v>0.125</v>
      </c>
      <c r="C334">
        <v>87.225000000000009</v>
      </c>
    </row>
    <row r="335" spans="1:3" x14ac:dyDescent="0.3">
      <c r="A335" s="3">
        <v>43558</v>
      </c>
      <c r="B335" s="2">
        <v>0.16666666666666671</v>
      </c>
      <c r="C335">
        <v>87.95</v>
      </c>
    </row>
    <row r="336" spans="1:3" x14ac:dyDescent="0.3">
      <c r="A336" s="3">
        <v>43558</v>
      </c>
      <c r="B336" s="2">
        <v>0.20833333333333329</v>
      </c>
      <c r="C336">
        <v>87.675000000000011</v>
      </c>
    </row>
    <row r="337" spans="1:3" x14ac:dyDescent="0.3">
      <c r="A337" s="3">
        <v>43558</v>
      </c>
      <c r="B337" s="2">
        <v>0.25</v>
      </c>
      <c r="C337">
        <v>88.1</v>
      </c>
    </row>
    <row r="338" spans="1:3" x14ac:dyDescent="0.3">
      <c r="A338" s="3">
        <v>43558</v>
      </c>
      <c r="B338" s="2">
        <v>0.29166666666666669</v>
      </c>
      <c r="C338">
        <v>89.125</v>
      </c>
    </row>
    <row r="339" spans="1:3" x14ac:dyDescent="0.3">
      <c r="A339" s="3">
        <v>43558</v>
      </c>
      <c r="B339" s="2">
        <v>0.33333333333333331</v>
      </c>
      <c r="C339">
        <v>80.825000000000003</v>
      </c>
    </row>
    <row r="340" spans="1:3" x14ac:dyDescent="0.3">
      <c r="A340" s="3">
        <v>43558</v>
      </c>
      <c r="B340" s="2">
        <v>0.375</v>
      </c>
      <c r="C340">
        <v>75.199999999999989</v>
      </c>
    </row>
    <row r="341" spans="1:3" x14ac:dyDescent="0.3">
      <c r="A341" s="3">
        <v>43558</v>
      </c>
      <c r="B341" s="2">
        <v>0.41666666666666669</v>
      </c>
      <c r="C341">
        <v>75.625</v>
      </c>
    </row>
    <row r="342" spans="1:3" x14ac:dyDescent="0.3">
      <c r="A342" s="3">
        <v>43558</v>
      </c>
      <c r="B342" s="2">
        <v>0.45833333333333331</v>
      </c>
      <c r="C342">
        <v>71.050000000000011</v>
      </c>
    </row>
    <row r="343" spans="1:3" x14ac:dyDescent="0.3">
      <c r="A343" s="3">
        <v>43558</v>
      </c>
      <c r="B343" s="2">
        <v>0.5</v>
      </c>
      <c r="C343">
        <v>79.699999999999989</v>
      </c>
    </row>
    <row r="344" spans="1:3" x14ac:dyDescent="0.3">
      <c r="A344" s="3">
        <v>43558</v>
      </c>
      <c r="B344" s="2">
        <v>0.54166666666666663</v>
      </c>
      <c r="C344">
        <v>80.150000000000006</v>
      </c>
    </row>
    <row r="345" spans="1:3" x14ac:dyDescent="0.3">
      <c r="A345" s="3">
        <v>43558</v>
      </c>
      <c r="B345" s="2">
        <v>0.58333333333333337</v>
      </c>
      <c r="C345">
        <v>78.300000000000011</v>
      </c>
    </row>
    <row r="346" spans="1:3" x14ac:dyDescent="0.3">
      <c r="A346" s="3">
        <v>43558</v>
      </c>
      <c r="B346" s="2">
        <v>0.625</v>
      </c>
      <c r="C346">
        <v>60.974999999999987</v>
      </c>
    </row>
    <row r="347" spans="1:3" x14ac:dyDescent="0.3">
      <c r="A347" s="3">
        <v>43558</v>
      </c>
      <c r="B347" s="2">
        <v>0.66666666666666663</v>
      </c>
      <c r="C347">
        <v>61.6</v>
      </c>
    </row>
    <row r="348" spans="1:3" x14ac:dyDescent="0.3">
      <c r="A348" s="3">
        <v>43558</v>
      </c>
      <c r="B348" s="2">
        <v>0.70833333333333337</v>
      </c>
      <c r="C348">
        <v>63.100000000000009</v>
      </c>
    </row>
    <row r="349" spans="1:3" x14ac:dyDescent="0.3">
      <c r="A349" s="3">
        <v>43558</v>
      </c>
      <c r="B349" s="2">
        <v>0.75</v>
      </c>
      <c r="C349">
        <v>72</v>
      </c>
    </row>
    <row r="350" spans="1:3" x14ac:dyDescent="0.3">
      <c r="A350" s="3">
        <v>43558</v>
      </c>
      <c r="B350" s="2">
        <v>0.79166666666666663</v>
      </c>
      <c r="C350">
        <v>78.400000000000006</v>
      </c>
    </row>
    <row r="351" spans="1:3" x14ac:dyDescent="0.3">
      <c r="A351" s="3">
        <v>43558</v>
      </c>
      <c r="B351" s="2">
        <v>0.83333333333333337</v>
      </c>
      <c r="C351">
        <v>83.025000000000006</v>
      </c>
    </row>
    <row r="352" spans="1:3" x14ac:dyDescent="0.3">
      <c r="A352" s="3">
        <v>43558</v>
      </c>
      <c r="B352" s="2">
        <v>0.875</v>
      </c>
      <c r="C352">
        <v>84.325000000000003</v>
      </c>
    </row>
    <row r="353" spans="1:3" x14ac:dyDescent="0.3">
      <c r="A353" s="3">
        <v>43558</v>
      </c>
      <c r="B353" s="2">
        <v>0.91666666666666663</v>
      </c>
      <c r="C353">
        <v>85.75</v>
      </c>
    </row>
    <row r="354" spans="1:3" x14ac:dyDescent="0.3">
      <c r="A354" s="3">
        <v>43558</v>
      </c>
      <c r="B354" s="2">
        <v>0.95833333333333337</v>
      </c>
      <c r="C354">
        <v>87.399999999999991</v>
      </c>
    </row>
    <row r="355" spans="1:3" x14ac:dyDescent="0.3">
      <c r="A355" s="3">
        <v>43559</v>
      </c>
      <c r="B355" s="2">
        <v>0</v>
      </c>
      <c r="C355">
        <v>88.699999999999989</v>
      </c>
    </row>
    <row r="356" spans="1:3" x14ac:dyDescent="0.3">
      <c r="A356" s="3">
        <v>43559</v>
      </c>
      <c r="B356" s="2">
        <v>4.1666666666666657E-2</v>
      </c>
      <c r="C356">
        <v>88.074999999999989</v>
      </c>
    </row>
    <row r="357" spans="1:3" x14ac:dyDescent="0.3">
      <c r="A357" s="3">
        <v>43559</v>
      </c>
      <c r="B357" s="2">
        <v>8.3333333333333329E-2</v>
      </c>
      <c r="C357">
        <v>88.224999999999994</v>
      </c>
    </row>
    <row r="358" spans="1:3" x14ac:dyDescent="0.3">
      <c r="A358" s="3">
        <v>43559</v>
      </c>
      <c r="B358" s="2">
        <v>0.125</v>
      </c>
      <c r="C358">
        <v>88.425000000000011</v>
      </c>
    </row>
    <row r="359" spans="1:3" x14ac:dyDescent="0.3">
      <c r="A359" s="3">
        <v>43559</v>
      </c>
      <c r="B359" s="2">
        <v>0.16666666666666671</v>
      </c>
      <c r="C359">
        <v>88.875</v>
      </c>
    </row>
    <row r="360" spans="1:3" x14ac:dyDescent="0.3">
      <c r="A360" s="3">
        <v>43559</v>
      </c>
      <c r="B360" s="2">
        <v>0.20833333333333329</v>
      </c>
      <c r="C360">
        <v>88.800000000000011</v>
      </c>
    </row>
    <row r="361" spans="1:3" x14ac:dyDescent="0.3">
      <c r="A361" s="3">
        <v>43559</v>
      </c>
      <c r="B361" s="2">
        <v>0.25</v>
      </c>
      <c r="C361">
        <v>88.6</v>
      </c>
    </row>
    <row r="362" spans="1:3" x14ac:dyDescent="0.3">
      <c r="A362" s="3">
        <v>43559</v>
      </c>
      <c r="B362" s="2">
        <v>0.29166666666666669</v>
      </c>
      <c r="C362">
        <v>85.399999999999991</v>
      </c>
    </row>
    <row r="363" spans="1:3" x14ac:dyDescent="0.3">
      <c r="A363" s="3">
        <v>43559</v>
      </c>
      <c r="B363" s="2">
        <v>0.33333333333333331</v>
      </c>
      <c r="C363">
        <v>83.674999999999997</v>
      </c>
    </row>
    <row r="364" spans="1:3" x14ac:dyDescent="0.3">
      <c r="A364" s="3">
        <v>43559</v>
      </c>
      <c r="B364" s="2">
        <v>0.375</v>
      </c>
      <c r="C364">
        <v>81.525000000000006</v>
      </c>
    </row>
    <row r="365" spans="1:3" x14ac:dyDescent="0.3">
      <c r="A365" s="3">
        <v>43559</v>
      </c>
      <c r="B365" s="2">
        <v>0.41666666666666669</v>
      </c>
      <c r="C365">
        <v>80.375</v>
      </c>
    </row>
    <row r="366" spans="1:3" x14ac:dyDescent="0.3">
      <c r="A366" s="3">
        <v>43559</v>
      </c>
      <c r="B366" s="2">
        <v>0.45833333333333331</v>
      </c>
      <c r="C366">
        <v>79.7</v>
      </c>
    </row>
    <row r="367" spans="1:3" x14ac:dyDescent="0.3">
      <c r="A367" s="3">
        <v>43559</v>
      </c>
      <c r="B367" s="2">
        <v>0.5</v>
      </c>
      <c r="C367">
        <v>71.924999999999997</v>
      </c>
    </row>
    <row r="368" spans="1:3" x14ac:dyDescent="0.3">
      <c r="A368" s="3">
        <v>43559</v>
      </c>
      <c r="B368" s="2">
        <v>0.54166666666666663</v>
      </c>
      <c r="C368">
        <v>67.975000000000009</v>
      </c>
    </row>
    <row r="369" spans="1:3" x14ac:dyDescent="0.3">
      <c r="A369" s="3">
        <v>43559</v>
      </c>
      <c r="B369" s="2">
        <v>0.58333333333333337</v>
      </c>
      <c r="C369">
        <v>71.599999999999994</v>
      </c>
    </row>
    <row r="370" spans="1:3" x14ac:dyDescent="0.3">
      <c r="A370" s="3">
        <v>43559</v>
      </c>
      <c r="B370" s="2">
        <v>0.625</v>
      </c>
      <c r="C370">
        <v>68.425000000000011</v>
      </c>
    </row>
    <row r="371" spans="1:3" x14ac:dyDescent="0.3">
      <c r="A371" s="3">
        <v>43559</v>
      </c>
      <c r="B371" s="2">
        <v>0.66666666666666663</v>
      </c>
      <c r="C371">
        <v>77.625</v>
      </c>
    </row>
    <row r="372" spans="1:3" x14ac:dyDescent="0.3">
      <c r="A372" s="3">
        <v>43559</v>
      </c>
      <c r="B372" s="2">
        <v>0.70833333333333337</v>
      </c>
      <c r="C372">
        <v>79.525000000000006</v>
      </c>
    </row>
    <row r="373" spans="1:3" x14ac:dyDescent="0.3">
      <c r="A373" s="3">
        <v>43559</v>
      </c>
      <c r="B373" s="2">
        <v>0.75</v>
      </c>
      <c r="C373">
        <v>78.75</v>
      </c>
    </row>
    <row r="374" spans="1:3" x14ac:dyDescent="0.3">
      <c r="A374" s="3">
        <v>43559</v>
      </c>
      <c r="B374" s="2">
        <v>0.79166666666666663</v>
      </c>
      <c r="C374">
        <v>81.3</v>
      </c>
    </row>
    <row r="375" spans="1:3" x14ac:dyDescent="0.3">
      <c r="A375" s="3">
        <v>43559</v>
      </c>
      <c r="B375" s="2">
        <v>0.83333333333333337</v>
      </c>
      <c r="C375">
        <v>81.899999999999991</v>
      </c>
    </row>
    <row r="376" spans="1:3" x14ac:dyDescent="0.3">
      <c r="A376" s="3">
        <v>43559</v>
      </c>
      <c r="B376" s="2">
        <v>0.875</v>
      </c>
      <c r="C376">
        <v>83.275000000000006</v>
      </c>
    </row>
    <row r="377" spans="1:3" x14ac:dyDescent="0.3">
      <c r="A377" s="3">
        <v>43559</v>
      </c>
      <c r="B377" s="2">
        <v>0.91666666666666663</v>
      </c>
      <c r="C377">
        <v>81.775000000000006</v>
      </c>
    </row>
    <row r="378" spans="1:3" x14ac:dyDescent="0.3">
      <c r="A378" s="3">
        <v>43559</v>
      </c>
      <c r="B378" s="2">
        <v>0.95833333333333337</v>
      </c>
      <c r="C378">
        <v>80.424999999999997</v>
      </c>
    </row>
    <row r="379" spans="1:3" x14ac:dyDescent="0.3">
      <c r="A379" s="3">
        <v>43560</v>
      </c>
      <c r="B379" s="2">
        <v>0</v>
      </c>
      <c r="C379">
        <v>79.45</v>
      </c>
    </row>
    <row r="380" spans="1:3" x14ac:dyDescent="0.3">
      <c r="A380" s="3">
        <v>43560</v>
      </c>
      <c r="B380" s="2">
        <v>4.1666666666666657E-2</v>
      </c>
      <c r="C380">
        <v>78.575000000000003</v>
      </c>
    </row>
    <row r="381" spans="1:3" x14ac:dyDescent="0.3">
      <c r="A381" s="3">
        <v>43560</v>
      </c>
      <c r="B381" s="2">
        <v>8.3333333333333329E-2</v>
      </c>
      <c r="C381">
        <v>78.8</v>
      </c>
    </row>
    <row r="382" spans="1:3" x14ac:dyDescent="0.3">
      <c r="A382" s="3">
        <v>43560</v>
      </c>
      <c r="B382" s="2">
        <v>0.125</v>
      </c>
      <c r="C382">
        <v>79.150000000000006</v>
      </c>
    </row>
    <row r="383" spans="1:3" x14ac:dyDescent="0.3">
      <c r="A383" s="3">
        <v>43560</v>
      </c>
      <c r="B383" s="2">
        <v>0.16666666666666671</v>
      </c>
      <c r="C383">
        <v>79.800000000000011</v>
      </c>
    </row>
    <row r="384" spans="1:3" x14ac:dyDescent="0.3">
      <c r="A384" s="3">
        <v>43560</v>
      </c>
      <c r="B384" s="2">
        <v>0.20833333333333329</v>
      </c>
      <c r="C384">
        <v>80.725000000000009</v>
      </c>
    </row>
    <row r="385" spans="1:3" x14ac:dyDescent="0.3">
      <c r="A385" s="3">
        <v>43560</v>
      </c>
      <c r="B385" s="2">
        <v>0.25</v>
      </c>
      <c r="C385">
        <v>80.55</v>
      </c>
    </row>
    <row r="386" spans="1:3" x14ac:dyDescent="0.3">
      <c r="A386" s="3">
        <v>43560</v>
      </c>
      <c r="B386" s="2">
        <v>0.29166666666666669</v>
      </c>
      <c r="C386">
        <v>77.275000000000006</v>
      </c>
    </row>
    <row r="387" spans="1:3" x14ac:dyDescent="0.3">
      <c r="A387" s="3">
        <v>43560</v>
      </c>
      <c r="B387" s="2">
        <v>0.33333333333333331</v>
      </c>
      <c r="C387">
        <v>78.825000000000003</v>
      </c>
    </row>
    <row r="388" spans="1:3" x14ac:dyDescent="0.3">
      <c r="A388" s="3">
        <v>43560</v>
      </c>
      <c r="B388" s="2">
        <v>0.375</v>
      </c>
      <c r="C388">
        <v>79.574999999999989</v>
      </c>
    </row>
    <row r="389" spans="1:3" x14ac:dyDescent="0.3">
      <c r="A389" s="3">
        <v>43560</v>
      </c>
      <c r="B389" s="2">
        <v>0.41666666666666669</v>
      </c>
      <c r="C389">
        <v>76.150000000000006</v>
      </c>
    </row>
    <row r="390" spans="1:3" x14ac:dyDescent="0.3">
      <c r="A390" s="3">
        <v>43560</v>
      </c>
      <c r="B390" s="2">
        <v>0.45833333333333331</v>
      </c>
      <c r="C390">
        <v>76.324999999999989</v>
      </c>
    </row>
    <row r="391" spans="1:3" x14ac:dyDescent="0.3">
      <c r="A391" s="3">
        <v>43560</v>
      </c>
      <c r="B391" s="2">
        <v>0.5</v>
      </c>
      <c r="C391">
        <v>70.8</v>
      </c>
    </row>
    <row r="392" spans="1:3" x14ac:dyDescent="0.3">
      <c r="A392" s="3">
        <v>43560</v>
      </c>
      <c r="B392" s="2">
        <v>0.54166666666666663</v>
      </c>
      <c r="C392">
        <v>67.5</v>
      </c>
    </row>
    <row r="393" spans="1:3" x14ac:dyDescent="0.3">
      <c r="A393" s="3">
        <v>43560</v>
      </c>
      <c r="B393" s="2">
        <v>0.58333333333333337</v>
      </c>
      <c r="C393">
        <v>64.174999999999997</v>
      </c>
    </row>
    <row r="394" spans="1:3" x14ac:dyDescent="0.3">
      <c r="A394" s="3">
        <v>43560</v>
      </c>
      <c r="B394" s="2">
        <v>0.625</v>
      </c>
      <c r="C394">
        <v>62.924999999999997</v>
      </c>
    </row>
    <row r="395" spans="1:3" x14ac:dyDescent="0.3">
      <c r="A395" s="3">
        <v>43560</v>
      </c>
      <c r="B395" s="2">
        <v>0.66666666666666663</v>
      </c>
      <c r="C395">
        <v>65.025000000000006</v>
      </c>
    </row>
    <row r="396" spans="1:3" x14ac:dyDescent="0.3">
      <c r="A396" s="3">
        <v>43560</v>
      </c>
      <c r="B396" s="2">
        <v>0.70833333333333337</v>
      </c>
      <c r="C396">
        <v>67.675000000000011</v>
      </c>
    </row>
    <row r="397" spans="1:3" x14ac:dyDescent="0.3">
      <c r="A397" s="3">
        <v>43560</v>
      </c>
      <c r="B397" s="2">
        <v>0.75</v>
      </c>
      <c r="C397">
        <v>71.900000000000006</v>
      </c>
    </row>
    <row r="398" spans="1:3" x14ac:dyDescent="0.3">
      <c r="A398" s="3">
        <v>43560</v>
      </c>
      <c r="B398" s="2">
        <v>0.79166666666666663</v>
      </c>
      <c r="C398">
        <v>74.2</v>
      </c>
    </row>
    <row r="399" spans="1:3" x14ac:dyDescent="0.3">
      <c r="A399" s="3">
        <v>43560</v>
      </c>
      <c r="B399" s="2">
        <v>0.83333333333333337</v>
      </c>
      <c r="C399">
        <v>76.924999999999997</v>
      </c>
    </row>
    <row r="400" spans="1:3" x14ac:dyDescent="0.3">
      <c r="A400" s="3">
        <v>43560</v>
      </c>
      <c r="B400" s="2">
        <v>0.875</v>
      </c>
      <c r="C400">
        <v>78.699999999999989</v>
      </c>
    </row>
    <row r="401" spans="1:3" x14ac:dyDescent="0.3">
      <c r="A401" s="3">
        <v>43560</v>
      </c>
      <c r="B401" s="2">
        <v>0.91666666666666663</v>
      </c>
      <c r="C401">
        <v>79.224999999999994</v>
      </c>
    </row>
    <row r="402" spans="1:3" x14ac:dyDescent="0.3">
      <c r="A402" s="3">
        <v>43560</v>
      </c>
      <c r="B402" s="2">
        <v>0.95833333333333337</v>
      </c>
      <c r="C402">
        <v>77.349999999999994</v>
      </c>
    </row>
    <row r="403" spans="1:3" x14ac:dyDescent="0.3">
      <c r="A403" s="3">
        <v>43561</v>
      </c>
      <c r="B403" s="2">
        <v>0</v>
      </c>
      <c r="C403">
        <v>78.875</v>
      </c>
    </row>
    <row r="404" spans="1:3" x14ac:dyDescent="0.3">
      <c r="A404" s="3">
        <v>43561</v>
      </c>
      <c r="B404" s="2">
        <v>4.1666666666666657E-2</v>
      </c>
      <c r="C404">
        <v>80.25</v>
      </c>
    </row>
    <row r="405" spans="1:3" x14ac:dyDescent="0.3">
      <c r="A405" s="3">
        <v>43561</v>
      </c>
      <c r="B405" s="2">
        <v>8.3333333333333329E-2</v>
      </c>
      <c r="C405">
        <v>80.850000000000009</v>
      </c>
    </row>
    <row r="406" spans="1:3" x14ac:dyDescent="0.3">
      <c r="A406" s="3">
        <v>43561</v>
      </c>
      <c r="B406" s="2">
        <v>0.125</v>
      </c>
      <c r="C406">
        <v>82.975000000000009</v>
      </c>
    </row>
    <row r="407" spans="1:3" x14ac:dyDescent="0.3">
      <c r="A407" s="3">
        <v>43561</v>
      </c>
      <c r="B407" s="2">
        <v>0.16666666666666671</v>
      </c>
      <c r="C407">
        <v>82.8</v>
      </c>
    </row>
    <row r="408" spans="1:3" x14ac:dyDescent="0.3">
      <c r="A408" s="3">
        <v>43561</v>
      </c>
      <c r="B408" s="2">
        <v>0.20833333333333329</v>
      </c>
      <c r="C408">
        <v>83.8</v>
      </c>
    </row>
    <row r="409" spans="1:3" x14ac:dyDescent="0.3">
      <c r="A409" s="3">
        <v>43561</v>
      </c>
      <c r="B409" s="2">
        <v>0.25</v>
      </c>
      <c r="C409">
        <v>83.299999999999983</v>
      </c>
    </row>
    <row r="410" spans="1:3" x14ac:dyDescent="0.3">
      <c r="A410" s="3">
        <v>43561</v>
      </c>
      <c r="B410" s="2">
        <v>0.29166666666666669</v>
      </c>
      <c r="C410">
        <v>81.775000000000006</v>
      </c>
    </row>
    <row r="411" spans="1:3" x14ac:dyDescent="0.3">
      <c r="A411" s="3">
        <v>43561</v>
      </c>
      <c r="B411" s="2">
        <v>0.33333333333333331</v>
      </c>
      <c r="C411">
        <v>79.3</v>
      </c>
    </row>
    <row r="412" spans="1:3" x14ac:dyDescent="0.3">
      <c r="A412" s="3">
        <v>43561</v>
      </c>
      <c r="B412" s="2">
        <v>0.375</v>
      </c>
      <c r="C412">
        <v>72.625</v>
      </c>
    </row>
    <row r="413" spans="1:3" x14ac:dyDescent="0.3">
      <c r="A413" s="3">
        <v>43561</v>
      </c>
      <c r="B413" s="2">
        <v>0.41666666666666669</v>
      </c>
      <c r="C413">
        <v>63.8</v>
      </c>
    </row>
    <row r="414" spans="1:3" x14ac:dyDescent="0.3">
      <c r="A414" s="3">
        <v>43561</v>
      </c>
      <c r="B414" s="2">
        <v>0.45833333333333331</v>
      </c>
      <c r="C414">
        <v>60.975000000000009</v>
      </c>
    </row>
    <row r="415" spans="1:3" x14ac:dyDescent="0.3">
      <c r="A415" s="3">
        <v>43561</v>
      </c>
      <c r="B415" s="2">
        <v>0.5</v>
      </c>
      <c r="C415">
        <v>62.225000000000001</v>
      </c>
    </row>
    <row r="416" spans="1:3" x14ac:dyDescent="0.3">
      <c r="A416" s="3">
        <v>43561</v>
      </c>
      <c r="B416" s="2">
        <v>0.54166666666666663</v>
      </c>
      <c r="C416">
        <v>61.5</v>
      </c>
    </row>
    <row r="417" spans="1:3" x14ac:dyDescent="0.3">
      <c r="A417" s="3">
        <v>43561</v>
      </c>
      <c r="B417" s="2">
        <v>0.58333333333333337</v>
      </c>
      <c r="C417">
        <v>60.2</v>
      </c>
    </row>
    <row r="418" spans="1:3" x14ac:dyDescent="0.3">
      <c r="A418" s="3">
        <v>43561</v>
      </c>
      <c r="B418" s="2">
        <v>0.625</v>
      </c>
      <c r="C418">
        <v>64.199999999999989</v>
      </c>
    </row>
    <row r="419" spans="1:3" x14ac:dyDescent="0.3">
      <c r="A419" s="3">
        <v>43561</v>
      </c>
      <c r="B419" s="2">
        <v>0.66666666666666663</v>
      </c>
      <c r="C419">
        <v>71.525000000000006</v>
      </c>
    </row>
    <row r="420" spans="1:3" x14ac:dyDescent="0.3">
      <c r="A420" s="3">
        <v>43561</v>
      </c>
      <c r="B420" s="2">
        <v>0.70833333333333337</v>
      </c>
      <c r="C420">
        <v>78.125</v>
      </c>
    </row>
    <row r="421" spans="1:3" x14ac:dyDescent="0.3">
      <c r="A421" s="3">
        <v>43561</v>
      </c>
      <c r="B421" s="2">
        <v>0.75</v>
      </c>
      <c r="C421">
        <v>83.775000000000006</v>
      </c>
    </row>
    <row r="422" spans="1:3" x14ac:dyDescent="0.3">
      <c r="A422" s="3">
        <v>43561</v>
      </c>
      <c r="B422" s="2">
        <v>0.79166666666666663</v>
      </c>
      <c r="C422">
        <v>87.024999999999991</v>
      </c>
    </row>
    <row r="423" spans="1:3" x14ac:dyDescent="0.3">
      <c r="A423" s="3">
        <v>43561</v>
      </c>
      <c r="B423" s="2">
        <v>0.83333333333333337</v>
      </c>
      <c r="C423">
        <v>88.449999999999989</v>
      </c>
    </row>
    <row r="424" spans="1:3" x14ac:dyDescent="0.3">
      <c r="A424" s="3">
        <v>43561</v>
      </c>
      <c r="B424" s="2">
        <v>0.875</v>
      </c>
      <c r="C424">
        <v>88.724999999999994</v>
      </c>
    </row>
    <row r="425" spans="1:3" x14ac:dyDescent="0.3">
      <c r="A425" s="3">
        <v>43561</v>
      </c>
      <c r="B425" s="2">
        <v>0.91666666666666663</v>
      </c>
      <c r="C425">
        <v>90</v>
      </c>
    </row>
    <row r="426" spans="1:3" x14ac:dyDescent="0.3">
      <c r="A426" s="3">
        <v>43561</v>
      </c>
      <c r="B426" s="2">
        <v>0.95833333333333337</v>
      </c>
      <c r="C426">
        <v>89.65</v>
      </c>
    </row>
    <row r="427" spans="1:3" x14ac:dyDescent="0.3">
      <c r="A427" s="3">
        <v>43562</v>
      </c>
      <c r="B427" s="2">
        <v>0</v>
      </c>
      <c r="C427">
        <v>90</v>
      </c>
    </row>
    <row r="428" spans="1:3" x14ac:dyDescent="0.3">
      <c r="A428" s="3">
        <v>43562</v>
      </c>
      <c r="B428" s="2">
        <v>4.1666666666666657E-2</v>
      </c>
      <c r="C428">
        <v>88.65</v>
      </c>
    </row>
    <row r="429" spans="1:3" x14ac:dyDescent="0.3">
      <c r="A429" s="3">
        <v>43562</v>
      </c>
      <c r="B429" s="2">
        <v>8.3333333333333329E-2</v>
      </c>
      <c r="C429">
        <v>87.8</v>
      </c>
    </row>
    <row r="430" spans="1:3" x14ac:dyDescent="0.3">
      <c r="A430" s="3">
        <v>43562</v>
      </c>
      <c r="B430" s="2">
        <v>0.125</v>
      </c>
      <c r="C430">
        <v>88.625000000000014</v>
      </c>
    </row>
    <row r="431" spans="1:3" x14ac:dyDescent="0.3">
      <c r="A431" s="3">
        <v>43562</v>
      </c>
      <c r="B431" s="2">
        <v>0.16666666666666671</v>
      </c>
      <c r="C431">
        <v>88.699999999999989</v>
      </c>
    </row>
    <row r="432" spans="1:3" x14ac:dyDescent="0.3">
      <c r="A432" s="3">
        <v>43562</v>
      </c>
      <c r="B432" s="2">
        <v>0.20833333333333329</v>
      </c>
      <c r="C432">
        <v>88.949999999999989</v>
      </c>
    </row>
    <row r="433" spans="1:3" x14ac:dyDescent="0.3">
      <c r="A433" s="3">
        <v>43562</v>
      </c>
      <c r="B433" s="2">
        <v>0.25</v>
      </c>
      <c r="C433">
        <v>89</v>
      </c>
    </row>
    <row r="434" spans="1:3" x14ac:dyDescent="0.3">
      <c r="A434" s="3">
        <v>43562</v>
      </c>
      <c r="B434" s="2">
        <v>0.29166666666666669</v>
      </c>
      <c r="C434">
        <v>89.525000000000006</v>
      </c>
    </row>
    <row r="435" spans="1:3" x14ac:dyDescent="0.3">
      <c r="A435" s="3">
        <v>43562</v>
      </c>
      <c r="B435" s="2">
        <v>0.33333333333333331</v>
      </c>
      <c r="C435">
        <v>85.550000000000011</v>
      </c>
    </row>
    <row r="436" spans="1:3" x14ac:dyDescent="0.3">
      <c r="A436" s="3">
        <v>43562</v>
      </c>
      <c r="B436" s="2">
        <v>0.375</v>
      </c>
      <c r="C436">
        <v>76.774999999999991</v>
      </c>
    </row>
    <row r="437" spans="1:3" x14ac:dyDescent="0.3">
      <c r="A437" s="3">
        <v>43562</v>
      </c>
      <c r="B437" s="2">
        <v>0.41666666666666669</v>
      </c>
      <c r="C437">
        <v>69.975000000000009</v>
      </c>
    </row>
    <row r="438" spans="1:3" x14ac:dyDescent="0.3">
      <c r="A438" s="3">
        <v>43562</v>
      </c>
      <c r="B438" s="2">
        <v>0.45833333333333331</v>
      </c>
      <c r="C438">
        <v>62.575000000000003</v>
      </c>
    </row>
    <row r="439" spans="1:3" x14ac:dyDescent="0.3">
      <c r="A439" s="3">
        <v>43562</v>
      </c>
      <c r="B439" s="2">
        <v>0.5</v>
      </c>
      <c r="C439">
        <v>59.924999999999997</v>
      </c>
    </row>
    <row r="440" spans="1:3" x14ac:dyDescent="0.3">
      <c r="A440" s="3">
        <v>43562</v>
      </c>
      <c r="B440" s="2">
        <v>0.54166666666666663</v>
      </c>
      <c r="C440">
        <v>58.400000000000013</v>
      </c>
    </row>
    <row r="441" spans="1:3" x14ac:dyDescent="0.3">
      <c r="A441" s="3">
        <v>43562</v>
      </c>
      <c r="B441" s="2">
        <v>0.58333333333333337</v>
      </c>
      <c r="C441">
        <v>58.95</v>
      </c>
    </row>
    <row r="442" spans="1:3" x14ac:dyDescent="0.3">
      <c r="A442" s="3">
        <v>43562</v>
      </c>
      <c r="B442" s="2">
        <v>0.625</v>
      </c>
      <c r="C442">
        <v>58.524999999999999</v>
      </c>
    </row>
    <row r="443" spans="1:3" x14ac:dyDescent="0.3">
      <c r="A443" s="3">
        <v>43562</v>
      </c>
      <c r="B443" s="2">
        <v>0.66666666666666663</v>
      </c>
      <c r="C443">
        <v>60.325000000000003</v>
      </c>
    </row>
    <row r="444" spans="1:3" x14ac:dyDescent="0.3">
      <c r="A444" s="3">
        <v>43562</v>
      </c>
      <c r="B444" s="2">
        <v>0.70833333333333337</v>
      </c>
      <c r="C444">
        <v>63.3</v>
      </c>
    </row>
    <row r="445" spans="1:3" x14ac:dyDescent="0.3">
      <c r="A445" s="3">
        <v>43562</v>
      </c>
      <c r="B445" s="2">
        <v>0.75</v>
      </c>
      <c r="C445">
        <v>71.849999999999994</v>
      </c>
    </row>
    <row r="446" spans="1:3" x14ac:dyDescent="0.3">
      <c r="A446" s="3">
        <v>43562</v>
      </c>
      <c r="B446" s="2">
        <v>0.79166666666666663</v>
      </c>
      <c r="C446">
        <v>77.075000000000003</v>
      </c>
    </row>
    <row r="447" spans="1:3" x14ac:dyDescent="0.3">
      <c r="A447" s="3">
        <v>43562</v>
      </c>
      <c r="B447" s="2">
        <v>0.83333333333333337</v>
      </c>
      <c r="C447">
        <v>79.875</v>
      </c>
    </row>
    <row r="448" spans="1:3" x14ac:dyDescent="0.3">
      <c r="A448" s="3">
        <v>43562</v>
      </c>
      <c r="B448" s="2">
        <v>0.875</v>
      </c>
      <c r="C448">
        <v>81.824999999999989</v>
      </c>
    </row>
    <row r="449" spans="1:3" x14ac:dyDescent="0.3">
      <c r="A449" s="3">
        <v>43562</v>
      </c>
      <c r="B449" s="2">
        <v>0.91666666666666663</v>
      </c>
      <c r="C449">
        <v>84.65</v>
      </c>
    </row>
    <row r="450" spans="1:3" x14ac:dyDescent="0.3">
      <c r="A450" s="3">
        <v>43562</v>
      </c>
      <c r="B450" s="2">
        <v>0.95833333333333337</v>
      </c>
      <c r="C450">
        <v>85.25</v>
      </c>
    </row>
    <row r="451" spans="1:3" x14ac:dyDescent="0.3">
      <c r="A451" s="3">
        <v>43563</v>
      </c>
      <c r="B451" s="2">
        <v>0</v>
      </c>
      <c r="C451">
        <v>85.774999999999991</v>
      </c>
    </row>
    <row r="452" spans="1:3" x14ac:dyDescent="0.3">
      <c r="A452" s="3">
        <v>43563</v>
      </c>
      <c r="B452" s="2">
        <v>4.1666666666666657E-2</v>
      </c>
      <c r="C452">
        <v>86.674999999999997</v>
      </c>
    </row>
    <row r="453" spans="1:3" x14ac:dyDescent="0.3">
      <c r="A453" s="3">
        <v>43563</v>
      </c>
      <c r="B453" s="2">
        <v>8.3333333333333329E-2</v>
      </c>
      <c r="C453">
        <v>88.325000000000003</v>
      </c>
    </row>
    <row r="454" spans="1:3" x14ac:dyDescent="0.3">
      <c r="A454" s="3">
        <v>43563</v>
      </c>
      <c r="B454" s="2">
        <v>0.125</v>
      </c>
      <c r="C454">
        <v>87.124999999999986</v>
      </c>
    </row>
    <row r="455" spans="1:3" x14ac:dyDescent="0.3">
      <c r="A455" s="3">
        <v>43563</v>
      </c>
      <c r="B455" s="2">
        <v>0.16666666666666671</v>
      </c>
      <c r="C455">
        <v>86.6</v>
      </c>
    </row>
    <row r="456" spans="1:3" x14ac:dyDescent="0.3">
      <c r="A456" s="3">
        <v>43563</v>
      </c>
      <c r="B456" s="2">
        <v>0.20833333333333329</v>
      </c>
      <c r="C456">
        <v>88.399999999999991</v>
      </c>
    </row>
    <row r="457" spans="1:3" x14ac:dyDescent="0.3">
      <c r="A457" s="3">
        <v>43563</v>
      </c>
      <c r="B457" s="2">
        <v>0.25</v>
      </c>
      <c r="C457">
        <v>92.875</v>
      </c>
    </row>
    <row r="458" spans="1:3" x14ac:dyDescent="0.3">
      <c r="A458" s="3">
        <v>43563</v>
      </c>
      <c r="B458" s="2">
        <v>0.29166666666666669</v>
      </c>
      <c r="C458">
        <v>93.1</v>
      </c>
    </row>
    <row r="459" spans="1:3" x14ac:dyDescent="0.3">
      <c r="A459" s="3">
        <v>43563</v>
      </c>
      <c r="B459" s="2">
        <v>0.33333333333333331</v>
      </c>
      <c r="C459">
        <v>86.85</v>
      </c>
    </row>
    <row r="460" spans="1:3" x14ac:dyDescent="0.3">
      <c r="A460" s="3">
        <v>43563</v>
      </c>
      <c r="B460" s="2">
        <v>0.375</v>
      </c>
      <c r="C460">
        <v>71.625</v>
      </c>
    </row>
    <row r="461" spans="1:3" x14ac:dyDescent="0.3">
      <c r="A461" s="3">
        <v>43563</v>
      </c>
      <c r="B461" s="2">
        <v>0.41666666666666669</v>
      </c>
      <c r="C461">
        <v>60.475000000000001</v>
      </c>
    </row>
    <row r="462" spans="1:3" x14ac:dyDescent="0.3">
      <c r="A462" s="3">
        <v>43563</v>
      </c>
      <c r="B462" s="2">
        <v>0.45833333333333331</v>
      </c>
      <c r="C462">
        <v>55.55</v>
      </c>
    </row>
    <row r="463" spans="1:3" x14ac:dyDescent="0.3">
      <c r="A463" s="3">
        <v>43563</v>
      </c>
      <c r="B463" s="2">
        <v>0.5</v>
      </c>
      <c r="C463">
        <v>49.55</v>
      </c>
    </row>
    <row r="464" spans="1:3" x14ac:dyDescent="0.3">
      <c r="A464" s="3">
        <v>43563</v>
      </c>
      <c r="B464" s="2">
        <v>0.54166666666666663</v>
      </c>
      <c r="C464">
        <v>46.625</v>
      </c>
    </row>
    <row r="465" spans="1:3" x14ac:dyDescent="0.3">
      <c r="A465" s="3">
        <v>43563</v>
      </c>
      <c r="B465" s="2">
        <v>0.58333333333333337</v>
      </c>
      <c r="C465">
        <v>52.8</v>
      </c>
    </row>
    <row r="466" spans="1:3" x14ac:dyDescent="0.3">
      <c r="A466" s="3">
        <v>43563</v>
      </c>
      <c r="B466" s="2">
        <v>0.625</v>
      </c>
      <c r="C466">
        <v>55.225000000000001</v>
      </c>
    </row>
    <row r="467" spans="1:3" x14ac:dyDescent="0.3">
      <c r="A467" s="3">
        <v>43563</v>
      </c>
      <c r="B467" s="2">
        <v>0.66666666666666663</v>
      </c>
      <c r="C467">
        <v>55.15</v>
      </c>
    </row>
    <row r="468" spans="1:3" x14ac:dyDescent="0.3">
      <c r="A468" s="3">
        <v>43563</v>
      </c>
      <c r="B468" s="2">
        <v>0.70833333333333337</v>
      </c>
      <c r="C468">
        <v>63.45</v>
      </c>
    </row>
    <row r="469" spans="1:3" x14ac:dyDescent="0.3">
      <c r="A469" s="3">
        <v>43563</v>
      </c>
      <c r="B469" s="2">
        <v>0.75</v>
      </c>
      <c r="C469">
        <v>74.05</v>
      </c>
    </row>
    <row r="470" spans="1:3" x14ac:dyDescent="0.3">
      <c r="A470" s="3">
        <v>43563</v>
      </c>
      <c r="B470" s="2">
        <v>0.79166666666666663</v>
      </c>
      <c r="C470">
        <v>79.699999999999989</v>
      </c>
    </row>
    <row r="471" spans="1:3" x14ac:dyDescent="0.3">
      <c r="A471" s="3">
        <v>43563</v>
      </c>
      <c r="B471" s="2">
        <v>0.83333333333333337</v>
      </c>
      <c r="C471">
        <v>80.949999999999989</v>
      </c>
    </row>
    <row r="472" spans="1:3" x14ac:dyDescent="0.3">
      <c r="A472" s="3">
        <v>43563</v>
      </c>
      <c r="B472" s="2">
        <v>0.875</v>
      </c>
      <c r="C472">
        <v>82.6</v>
      </c>
    </row>
    <row r="473" spans="1:3" x14ac:dyDescent="0.3">
      <c r="A473" s="3">
        <v>43563</v>
      </c>
      <c r="B473" s="2">
        <v>0.91666666666666663</v>
      </c>
      <c r="C473">
        <v>83.6</v>
      </c>
    </row>
    <row r="474" spans="1:3" x14ac:dyDescent="0.3">
      <c r="A474" s="3">
        <v>43563</v>
      </c>
      <c r="B474" s="2">
        <v>0.95833333333333337</v>
      </c>
      <c r="C474">
        <v>85.125</v>
      </c>
    </row>
    <row r="475" spans="1:3" x14ac:dyDescent="0.3">
      <c r="A475" s="3">
        <v>43564</v>
      </c>
      <c r="B475" s="2">
        <v>0</v>
      </c>
      <c r="C475">
        <v>85.2</v>
      </c>
    </row>
    <row r="476" spans="1:3" x14ac:dyDescent="0.3">
      <c r="A476" s="3">
        <v>43564</v>
      </c>
      <c r="B476" s="2">
        <v>4.1666666666666657E-2</v>
      </c>
      <c r="C476">
        <v>85.674999999999997</v>
      </c>
    </row>
    <row r="477" spans="1:3" x14ac:dyDescent="0.3">
      <c r="A477" s="3">
        <v>43564</v>
      </c>
      <c r="B477" s="2">
        <v>8.3333333333333329E-2</v>
      </c>
      <c r="C477">
        <v>86.724999999999994</v>
      </c>
    </row>
    <row r="478" spans="1:3" x14ac:dyDescent="0.3">
      <c r="A478" s="3">
        <v>43564</v>
      </c>
      <c r="B478" s="2">
        <v>0.125</v>
      </c>
      <c r="C478">
        <v>87.55</v>
      </c>
    </row>
    <row r="479" spans="1:3" x14ac:dyDescent="0.3">
      <c r="A479" s="3">
        <v>43564</v>
      </c>
      <c r="B479" s="2">
        <v>0.16666666666666671</v>
      </c>
      <c r="C479">
        <v>87.074999999999989</v>
      </c>
    </row>
    <row r="480" spans="1:3" x14ac:dyDescent="0.3">
      <c r="A480" s="3">
        <v>43564</v>
      </c>
      <c r="B480" s="2">
        <v>0.20833333333333329</v>
      </c>
      <c r="C480">
        <v>89.2</v>
      </c>
    </row>
    <row r="481" spans="1:3" x14ac:dyDescent="0.3">
      <c r="A481" s="3">
        <v>43564</v>
      </c>
      <c r="B481" s="2">
        <v>0.25</v>
      </c>
      <c r="C481">
        <v>88.425000000000011</v>
      </c>
    </row>
    <row r="482" spans="1:3" x14ac:dyDescent="0.3">
      <c r="A482" s="3">
        <v>43564</v>
      </c>
      <c r="B482" s="2">
        <v>0.29166666666666669</v>
      </c>
      <c r="C482">
        <v>89.875</v>
      </c>
    </row>
    <row r="483" spans="1:3" x14ac:dyDescent="0.3">
      <c r="A483" s="3">
        <v>43564</v>
      </c>
      <c r="B483" s="2">
        <v>0.33333333333333331</v>
      </c>
      <c r="C483">
        <v>86.55</v>
      </c>
    </row>
    <row r="484" spans="1:3" x14ac:dyDescent="0.3">
      <c r="A484" s="3">
        <v>43564</v>
      </c>
      <c r="B484" s="2">
        <v>0.375</v>
      </c>
      <c r="C484">
        <v>80.224999999999994</v>
      </c>
    </row>
    <row r="485" spans="1:3" x14ac:dyDescent="0.3">
      <c r="A485" s="3">
        <v>43564</v>
      </c>
      <c r="B485" s="2">
        <v>0.41666666666666669</v>
      </c>
      <c r="C485">
        <v>71.425000000000011</v>
      </c>
    </row>
    <row r="486" spans="1:3" x14ac:dyDescent="0.3">
      <c r="A486" s="3">
        <v>43564</v>
      </c>
      <c r="B486" s="2">
        <v>0.45833333333333331</v>
      </c>
      <c r="C486">
        <v>64.375</v>
      </c>
    </row>
    <row r="487" spans="1:3" x14ac:dyDescent="0.3">
      <c r="A487" s="3">
        <v>43564</v>
      </c>
      <c r="B487" s="2">
        <v>0.5</v>
      </c>
      <c r="C487">
        <v>59.825000000000003</v>
      </c>
    </row>
    <row r="488" spans="1:3" x14ac:dyDescent="0.3">
      <c r="A488" s="3">
        <v>43564</v>
      </c>
      <c r="B488" s="2">
        <v>0.54166666666666663</v>
      </c>
      <c r="C488">
        <v>60.125</v>
      </c>
    </row>
    <row r="489" spans="1:3" x14ac:dyDescent="0.3">
      <c r="A489" s="3">
        <v>43564</v>
      </c>
      <c r="B489" s="2">
        <v>0.58333333333333337</v>
      </c>
      <c r="C489">
        <v>61.849999999999987</v>
      </c>
    </row>
    <row r="490" spans="1:3" x14ac:dyDescent="0.3">
      <c r="A490" s="3">
        <v>43564</v>
      </c>
      <c r="B490" s="2">
        <v>0.625</v>
      </c>
      <c r="C490">
        <v>66.325000000000003</v>
      </c>
    </row>
    <row r="491" spans="1:3" x14ac:dyDescent="0.3">
      <c r="A491" s="3">
        <v>43564</v>
      </c>
      <c r="B491" s="2">
        <v>0.66666666666666663</v>
      </c>
      <c r="C491">
        <v>71.625</v>
      </c>
    </row>
    <row r="492" spans="1:3" x14ac:dyDescent="0.3">
      <c r="A492" s="3">
        <v>43564</v>
      </c>
      <c r="B492" s="2">
        <v>0.70833333333333337</v>
      </c>
      <c r="C492">
        <v>78.349999999999994</v>
      </c>
    </row>
    <row r="493" spans="1:3" x14ac:dyDescent="0.3">
      <c r="A493" s="3">
        <v>43564</v>
      </c>
      <c r="B493" s="2">
        <v>0.75</v>
      </c>
      <c r="C493">
        <v>80</v>
      </c>
    </row>
    <row r="494" spans="1:3" x14ac:dyDescent="0.3">
      <c r="A494" s="3">
        <v>43564</v>
      </c>
      <c r="B494" s="2">
        <v>0.79166666666666663</v>
      </c>
      <c r="C494">
        <v>82.074999999999989</v>
      </c>
    </row>
    <row r="495" spans="1:3" x14ac:dyDescent="0.3">
      <c r="A495" s="3">
        <v>43564</v>
      </c>
      <c r="B495" s="2">
        <v>0.83333333333333337</v>
      </c>
      <c r="C495">
        <v>84.4</v>
      </c>
    </row>
    <row r="496" spans="1:3" x14ac:dyDescent="0.3">
      <c r="A496" s="3">
        <v>43564</v>
      </c>
      <c r="B496" s="2">
        <v>0.875</v>
      </c>
      <c r="C496">
        <v>85.125</v>
      </c>
    </row>
    <row r="497" spans="1:3" x14ac:dyDescent="0.3">
      <c r="A497" s="3">
        <v>43564</v>
      </c>
      <c r="B497" s="2">
        <v>0.91666666666666663</v>
      </c>
      <c r="C497">
        <v>86.300000000000011</v>
      </c>
    </row>
    <row r="498" spans="1:3" x14ac:dyDescent="0.3">
      <c r="A498" s="3">
        <v>43564</v>
      </c>
      <c r="B498" s="2">
        <v>0.95833333333333337</v>
      </c>
      <c r="C498">
        <v>85.6</v>
      </c>
    </row>
    <row r="499" spans="1:3" x14ac:dyDescent="0.3">
      <c r="A499" s="3">
        <v>43565</v>
      </c>
      <c r="B499" s="2">
        <v>0</v>
      </c>
      <c r="C499">
        <v>86.825000000000003</v>
      </c>
    </row>
    <row r="500" spans="1:3" x14ac:dyDescent="0.3">
      <c r="A500" s="3">
        <v>43565</v>
      </c>
      <c r="B500" s="2">
        <v>4.1666666666666657E-2</v>
      </c>
      <c r="C500">
        <v>88.425000000000011</v>
      </c>
    </row>
    <row r="501" spans="1:3" x14ac:dyDescent="0.3">
      <c r="A501" s="3">
        <v>43565</v>
      </c>
      <c r="B501" s="2">
        <v>8.3333333333333329E-2</v>
      </c>
      <c r="C501">
        <v>90</v>
      </c>
    </row>
    <row r="502" spans="1:3" x14ac:dyDescent="0.3">
      <c r="A502" s="3">
        <v>43565</v>
      </c>
      <c r="B502" s="2">
        <v>0.125</v>
      </c>
      <c r="C502">
        <v>91.6</v>
      </c>
    </row>
    <row r="503" spans="1:3" x14ac:dyDescent="0.3">
      <c r="A503" s="3">
        <v>43565</v>
      </c>
      <c r="B503" s="2">
        <v>0.16666666666666671</v>
      </c>
      <c r="C503">
        <v>91.850000000000009</v>
      </c>
    </row>
    <row r="504" spans="1:3" x14ac:dyDescent="0.3">
      <c r="A504" s="3">
        <v>43565</v>
      </c>
      <c r="B504" s="2">
        <v>0.20833333333333329</v>
      </c>
      <c r="C504">
        <v>92.025000000000006</v>
      </c>
    </row>
    <row r="505" spans="1:3" x14ac:dyDescent="0.3">
      <c r="A505" s="3">
        <v>43565</v>
      </c>
      <c r="B505" s="2">
        <v>0.25</v>
      </c>
      <c r="C505">
        <v>92.424999999999983</v>
      </c>
    </row>
    <row r="506" spans="1:3" x14ac:dyDescent="0.3">
      <c r="A506" s="3">
        <v>43565</v>
      </c>
      <c r="B506" s="2">
        <v>0.29166666666666669</v>
      </c>
      <c r="C506">
        <v>93.124999999999986</v>
      </c>
    </row>
    <row r="507" spans="1:3" x14ac:dyDescent="0.3">
      <c r="A507" s="3">
        <v>43565</v>
      </c>
      <c r="B507" s="2">
        <v>0.33333333333333331</v>
      </c>
      <c r="C507">
        <v>93.574999999999989</v>
      </c>
    </row>
    <row r="508" spans="1:3" x14ac:dyDescent="0.3">
      <c r="A508" s="3">
        <v>43565</v>
      </c>
      <c r="B508" s="2">
        <v>0.375</v>
      </c>
      <c r="C508">
        <v>93.275000000000006</v>
      </c>
    </row>
    <row r="509" spans="1:3" x14ac:dyDescent="0.3">
      <c r="A509" s="3">
        <v>43565</v>
      </c>
      <c r="B509" s="2">
        <v>0.41666666666666669</v>
      </c>
      <c r="C509">
        <v>91.874999999999986</v>
      </c>
    </row>
    <row r="510" spans="1:3" x14ac:dyDescent="0.3">
      <c r="A510" s="3">
        <v>43565</v>
      </c>
      <c r="B510" s="2">
        <v>0.45833333333333331</v>
      </c>
      <c r="C510">
        <v>87.7</v>
      </c>
    </row>
    <row r="511" spans="1:3" x14ac:dyDescent="0.3">
      <c r="A511" s="3">
        <v>43565</v>
      </c>
      <c r="B511" s="2">
        <v>0.5</v>
      </c>
      <c r="C511">
        <v>82.6</v>
      </c>
    </row>
    <row r="512" spans="1:3" x14ac:dyDescent="0.3">
      <c r="A512" s="3">
        <v>43565</v>
      </c>
      <c r="B512" s="2">
        <v>0.54166666666666663</v>
      </c>
      <c r="C512">
        <v>75.724999999999994</v>
      </c>
    </row>
    <row r="513" spans="1:3" x14ac:dyDescent="0.3">
      <c r="A513" s="3">
        <v>43565</v>
      </c>
      <c r="B513" s="2">
        <v>0.58333333333333337</v>
      </c>
      <c r="C513">
        <v>69.900000000000006</v>
      </c>
    </row>
    <row r="514" spans="1:3" x14ac:dyDescent="0.3">
      <c r="A514" s="3">
        <v>43565</v>
      </c>
      <c r="B514" s="2">
        <v>0.625</v>
      </c>
      <c r="C514">
        <v>67.550000000000011</v>
      </c>
    </row>
    <row r="515" spans="1:3" x14ac:dyDescent="0.3">
      <c r="A515" s="3">
        <v>43565</v>
      </c>
      <c r="B515" s="2">
        <v>0.66666666666666663</v>
      </c>
      <c r="C515">
        <v>66.150000000000006</v>
      </c>
    </row>
    <row r="516" spans="1:3" x14ac:dyDescent="0.3">
      <c r="A516" s="3">
        <v>43565</v>
      </c>
      <c r="B516" s="2">
        <v>0.70833333333333337</v>
      </c>
      <c r="C516">
        <v>70.275000000000006</v>
      </c>
    </row>
    <row r="517" spans="1:3" x14ac:dyDescent="0.3">
      <c r="A517" s="3">
        <v>43565</v>
      </c>
      <c r="B517" s="2">
        <v>0.75</v>
      </c>
      <c r="C517">
        <v>71.424999999999997</v>
      </c>
    </row>
    <row r="518" spans="1:3" x14ac:dyDescent="0.3">
      <c r="A518" s="3">
        <v>43565</v>
      </c>
      <c r="B518" s="2">
        <v>0.79166666666666663</v>
      </c>
      <c r="C518">
        <v>73.55</v>
      </c>
    </row>
    <row r="519" spans="1:3" x14ac:dyDescent="0.3">
      <c r="A519" s="3">
        <v>43565</v>
      </c>
      <c r="B519" s="2">
        <v>0.83333333333333337</v>
      </c>
      <c r="C519">
        <v>76.900000000000006</v>
      </c>
    </row>
    <row r="520" spans="1:3" x14ac:dyDescent="0.3">
      <c r="A520" s="3">
        <v>43565</v>
      </c>
      <c r="B520" s="2">
        <v>0.875</v>
      </c>
      <c r="C520">
        <v>79.75</v>
      </c>
    </row>
    <row r="521" spans="1:3" x14ac:dyDescent="0.3">
      <c r="A521" s="3">
        <v>43565</v>
      </c>
      <c r="B521" s="2">
        <v>0.91666666666666663</v>
      </c>
      <c r="C521">
        <v>81</v>
      </c>
    </row>
    <row r="522" spans="1:3" x14ac:dyDescent="0.3">
      <c r="A522" s="3">
        <v>43565</v>
      </c>
      <c r="B522" s="2">
        <v>0.95833333333333337</v>
      </c>
      <c r="C522">
        <v>80.7</v>
      </c>
    </row>
    <row r="523" spans="1:3" x14ac:dyDescent="0.3">
      <c r="A523" s="3">
        <v>43566</v>
      </c>
      <c r="B523" s="2">
        <v>0</v>
      </c>
      <c r="C523">
        <v>80.524999999999991</v>
      </c>
    </row>
    <row r="524" spans="1:3" x14ac:dyDescent="0.3">
      <c r="A524" s="3">
        <v>43566</v>
      </c>
      <c r="B524" s="2">
        <v>4.1666666666666657E-2</v>
      </c>
      <c r="C524">
        <v>80.599999999999994</v>
      </c>
    </row>
    <row r="525" spans="1:3" x14ac:dyDescent="0.3">
      <c r="A525" s="3">
        <v>43566</v>
      </c>
      <c r="B525" s="2">
        <v>8.3333333333333329E-2</v>
      </c>
      <c r="C525">
        <v>80.95</v>
      </c>
    </row>
    <row r="526" spans="1:3" x14ac:dyDescent="0.3">
      <c r="A526" s="3">
        <v>43566</v>
      </c>
      <c r="B526" s="2">
        <v>0.125</v>
      </c>
      <c r="C526">
        <v>82.7</v>
      </c>
    </row>
    <row r="527" spans="1:3" x14ac:dyDescent="0.3">
      <c r="A527" s="3">
        <v>43566</v>
      </c>
      <c r="B527" s="2">
        <v>0.16666666666666671</v>
      </c>
      <c r="C527">
        <v>83.224999999999994</v>
      </c>
    </row>
    <row r="528" spans="1:3" x14ac:dyDescent="0.3">
      <c r="A528" s="3">
        <v>43566</v>
      </c>
      <c r="B528" s="2">
        <v>0.20833333333333329</v>
      </c>
      <c r="C528">
        <v>83.674999999999997</v>
      </c>
    </row>
    <row r="529" spans="1:3" x14ac:dyDescent="0.3">
      <c r="A529" s="3">
        <v>43566</v>
      </c>
      <c r="B529" s="2">
        <v>0.25</v>
      </c>
      <c r="C529">
        <v>82.5</v>
      </c>
    </row>
    <row r="530" spans="1:3" x14ac:dyDescent="0.3">
      <c r="A530" s="3">
        <v>43566</v>
      </c>
      <c r="B530" s="2">
        <v>0.29166666666666669</v>
      </c>
      <c r="C530">
        <v>79.674999999999997</v>
      </c>
    </row>
    <row r="531" spans="1:3" x14ac:dyDescent="0.3">
      <c r="A531" s="3">
        <v>43566</v>
      </c>
      <c r="B531" s="2">
        <v>0.33333333333333331</v>
      </c>
      <c r="C531">
        <v>73.125</v>
      </c>
    </row>
    <row r="532" spans="1:3" x14ac:dyDescent="0.3">
      <c r="A532" s="3">
        <v>43566</v>
      </c>
      <c r="B532" s="2">
        <v>0.375</v>
      </c>
      <c r="C532">
        <v>67.275000000000006</v>
      </c>
    </row>
    <row r="533" spans="1:3" x14ac:dyDescent="0.3">
      <c r="A533" s="3">
        <v>43566</v>
      </c>
      <c r="B533" s="2">
        <v>0.41666666666666669</v>
      </c>
      <c r="C533">
        <v>58.65</v>
      </c>
    </row>
    <row r="534" spans="1:3" x14ac:dyDescent="0.3">
      <c r="A534" s="3">
        <v>43566</v>
      </c>
      <c r="B534" s="2">
        <v>0.45833333333333331</v>
      </c>
      <c r="C534">
        <v>53.774999999999999</v>
      </c>
    </row>
    <row r="535" spans="1:3" x14ac:dyDescent="0.3">
      <c r="A535" s="3">
        <v>43566</v>
      </c>
      <c r="B535" s="2">
        <v>0.5</v>
      </c>
      <c r="C535">
        <v>51.424999999999997</v>
      </c>
    </row>
    <row r="536" spans="1:3" x14ac:dyDescent="0.3">
      <c r="A536" s="3">
        <v>43566</v>
      </c>
      <c r="B536" s="2">
        <v>0.54166666666666663</v>
      </c>
      <c r="C536">
        <v>50.4</v>
      </c>
    </row>
    <row r="537" spans="1:3" x14ac:dyDescent="0.3">
      <c r="A537" s="3">
        <v>43566</v>
      </c>
      <c r="B537" s="2">
        <v>0.58333333333333337</v>
      </c>
      <c r="C537">
        <v>49.900000000000013</v>
      </c>
    </row>
    <row r="538" spans="1:3" x14ac:dyDescent="0.3">
      <c r="A538" s="3">
        <v>43566</v>
      </c>
      <c r="B538" s="2">
        <v>0.625</v>
      </c>
      <c r="C538">
        <v>52.075000000000003</v>
      </c>
    </row>
    <row r="539" spans="1:3" x14ac:dyDescent="0.3">
      <c r="A539" s="3">
        <v>43566</v>
      </c>
      <c r="B539" s="2">
        <v>0.66666666666666663</v>
      </c>
      <c r="C539">
        <v>55.15</v>
      </c>
    </row>
    <row r="540" spans="1:3" x14ac:dyDescent="0.3">
      <c r="A540" s="3">
        <v>43566</v>
      </c>
      <c r="B540" s="2">
        <v>0.70833333333333337</v>
      </c>
      <c r="C540">
        <v>59.850000000000009</v>
      </c>
    </row>
    <row r="541" spans="1:3" x14ac:dyDescent="0.3">
      <c r="A541" s="3">
        <v>43566</v>
      </c>
      <c r="B541" s="2">
        <v>0.75</v>
      </c>
      <c r="C541">
        <v>67.400000000000006</v>
      </c>
    </row>
    <row r="542" spans="1:3" x14ac:dyDescent="0.3">
      <c r="A542" s="3">
        <v>43566</v>
      </c>
      <c r="B542" s="2">
        <v>0.79166666666666663</v>
      </c>
      <c r="C542">
        <v>72.174999999999997</v>
      </c>
    </row>
    <row r="543" spans="1:3" x14ac:dyDescent="0.3">
      <c r="A543" s="3">
        <v>43566</v>
      </c>
      <c r="B543" s="2">
        <v>0.83333333333333337</v>
      </c>
      <c r="C543">
        <v>76.224999999999994</v>
      </c>
    </row>
    <row r="544" spans="1:3" x14ac:dyDescent="0.3">
      <c r="A544" s="3">
        <v>43566</v>
      </c>
      <c r="B544" s="2">
        <v>0.875</v>
      </c>
      <c r="C544">
        <v>78.925000000000011</v>
      </c>
    </row>
    <row r="545" spans="1:3" x14ac:dyDescent="0.3">
      <c r="A545" s="3">
        <v>43566</v>
      </c>
      <c r="B545" s="2">
        <v>0.91666666666666663</v>
      </c>
      <c r="C545">
        <v>81.150000000000006</v>
      </c>
    </row>
    <row r="546" spans="1:3" x14ac:dyDescent="0.3">
      <c r="A546" s="3">
        <v>43566</v>
      </c>
      <c r="B546" s="2">
        <v>0.95833333333333337</v>
      </c>
      <c r="C546">
        <v>82.424999999999997</v>
      </c>
    </row>
    <row r="547" spans="1:3" x14ac:dyDescent="0.3">
      <c r="A547" s="3">
        <v>43567</v>
      </c>
      <c r="B547" s="2">
        <v>0</v>
      </c>
      <c r="C547">
        <v>82.5</v>
      </c>
    </row>
    <row r="548" spans="1:3" x14ac:dyDescent="0.3">
      <c r="A548" s="3">
        <v>43567</v>
      </c>
      <c r="B548" s="2">
        <v>4.1666666666666657E-2</v>
      </c>
      <c r="C548">
        <v>83.4</v>
      </c>
    </row>
    <row r="549" spans="1:3" x14ac:dyDescent="0.3">
      <c r="A549" s="3">
        <v>43567</v>
      </c>
      <c r="B549" s="2">
        <v>8.3333333333333329E-2</v>
      </c>
      <c r="C549">
        <v>83.824999999999989</v>
      </c>
    </row>
    <row r="550" spans="1:3" x14ac:dyDescent="0.3">
      <c r="A550" s="3">
        <v>43567</v>
      </c>
      <c r="B550" s="2">
        <v>0.125</v>
      </c>
      <c r="C550">
        <v>84.6</v>
      </c>
    </row>
    <row r="551" spans="1:3" x14ac:dyDescent="0.3">
      <c r="A551" s="3">
        <v>43567</v>
      </c>
      <c r="B551" s="2">
        <v>0.16666666666666671</v>
      </c>
      <c r="C551">
        <v>84.8</v>
      </c>
    </row>
    <row r="552" spans="1:3" x14ac:dyDescent="0.3">
      <c r="A552" s="3">
        <v>43567</v>
      </c>
      <c r="B552" s="2">
        <v>0.20833333333333329</v>
      </c>
      <c r="C552">
        <v>85.875</v>
      </c>
    </row>
    <row r="553" spans="1:3" x14ac:dyDescent="0.3">
      <c r="A553" s="3">
        <v>43567</v>
      </c>
      <c r="B553" s="2">
        <v>0.25</v>
      </c>
      <c r="C553">
        <v>85.424999999999997</v>
      </c>
    </row>
    <row r="554" spans="1:3" x14ac:dyDescent="0.3">
      <c r="A554" s="3">
        <v>43567</v>
      </c>
      <c r="B554" s="2">
        <v>0.29166666666666669</v>
      </c>
      <c r="C554">
        <v>82.974999999999994</v>
      </c>
    </row>
    <row r="555" spans="1:3" x14ac:dyDescent="0.3">
      <c r="A555" s="3">
        <v>43567</v>
      </c>
      <c r="B555" s="2">
        <v>0.33333333333333331</v>
      </c>
      <c r="C555">
        <v>77.650000000000006</v>
      </c>
    </row>
    <row r="556" spans="1:3" x14ac:dyDescent="0.3">
      <c r="A556" s="3">
        <v>43567</v>
      </c>
      <c r="B556" s="2">
        <v>0.375</v>
      </c>
      <c r="C556">
        <v>68.099999999999994</v>
      </c>
    </row>
    <row r="557" spans="1:3" x14ac:dyDescent="0.3">
      <c r="A557" s="3">
        <v>43567</v>
      </c>
      <c r="B557" s="2">
        <v>0.41666666666666669</v>
      </c>
      <c r="C557">
        <v>63.674999999999997</v>
      </c>
    </row>
    <row r="558" spans="1:3" x14ac:dyDescent="0.3">
      <c r="A558" s="3">
        <v>43567</v>
      </c>
      <c r="B558" s="2">
        <v>0.45833333333333331</v>
      </c>
      <c r="C558">
        <v>63.499999999999993</v>
      </c>
    </row>
    <row r="559" spans="1:3" x14ac:dyDescent="0.3">
      <c r="A559" s="3">
        <v>43567</v>
      </c>
      <c r="B559" s="2">
        <v>0.5</v>
      </c>
      <c r="C559">
        <v>60.974999999999987</v>
      </c>
    </row>
    <row r="560" spans="1:3" x14ac:dyDescent="0.3">
      <c r="A560" s="3">
        <v>43567</v>
      </c>
      <c r="B560" s="2">
        <v>0.54166666666666663</v>
      </c>
      <c r="C560">
        <v>56.8</v>
      </c>
    </row>
    <row r="561" spans="1:3" x14ac:dyDescent="0.3">
      <c r="A561" s="3">
        <v>43567</v>
      </c>
      <c r="B561" s="2">
        <v>0.58333333333333337</v>
      </c>
      <c r="C561">
        <v>52.35</v>
      </c>
    </row>
    <row r="562" spans="1:3" x14ac:dyDescent="0.3">
      <c r="A562" s="3">
        <v>43567</v>
      </c>
      <c r="B562" s="2">
        <v>0.625</v>
      </c>
      <c r="C562">
        <v>48.825000000000003</v>
      </c>
    </row>
    <row r="563" spans="1:3" x14ac:dyDescent="0.3">
      <c r="A563" s="3">
        <v>43567</v>
      </c>
      <c r="B563" s="2">
        <v>0.66666666666666663</v>
      </c>
      <c r="C563">
        <v>52.125</v>
      </c>
    </row>
    <row r="564" spans="1:3" x14ac:dyDescent="0.3">
      <c r="A564" s="3">
        <v>43567</v>
      </c>
      <c r="B564" s="2">
        <v>0.70833333333333337</v>
      </c>
      <c r="C564">
        <v>51.95</v>
      </c>
    </row>
    <row r="565" spans="1:3" x14ac:dyDescent="0.3">
      <c r="A565" s="3">
        <v>43567</v>
      </c>
      <c r="B565" s="2">
        <v>0.75</v>
      </c>
      <c r="C565">
        <v>61.825000000000003</v>
      </c>
    </row>
    <row r="566" spans="1:3" x14ac:dyDescent="0.3">
      <c r="A566" s="3">
        <v>43567</v>
      </c>
      <c r="B566" s="2">
        <v>0.79166666666666663</v>
      </c>
      <c r="C566">
        <v>69.8</v>
      </c>
    </row>
    <row r="567" spans="1:3" x14ac:dyDescent="0.3">
      <c r="A567" s="3">
        <v>43567</v>
      </c>
      <c r="B567" s="2">
        <v>0.83333333333333337</v>
      </c>
      <c r="C567">
        <v>72.760000000000019</v>
      </c>
    </row>
    <row r="568" spans="1:3" x14ac:dyDescent="0.3">
      <c r="A568" s="3">
        <v>43567</v>
      </c>
      <c r="B568" s="2">
        <v>0.875</v>
      </c>
      <c r="C568">
        <v>76.024999999999991</v>
      </c>
    </row>
    <row r="569" spans="1:3" x14ac:dyDescent="0.3">
      <c r="A569" s="3">
        <v>43567</v>
      </c>
      <c r="B569" s="2">
        <v>0.91666666666666663</v>
      </c>
      <c r="C569">
        <v>77.075000000000003</v>
      </c>
    </row>
    <row r="570" spans="1:3" x14ac:dyDescent="0.3">
      <c r="A570" s="3">
        <v>43567</v>
      </c>
      <c r="B570" s="2">
        <v>0.95833333333333337</v>
      </c>
      <c r="C570">
        <v>78.75</v>
      </c>
    </row>
    <row r="571" spans="1:3" x14ac:dyDescent="0.3">
      <c r="A571" s="3">
        <v>43568</v>
      </c>
      <c r="B571" s="2">
        <v>0</v>
      </c>
      <c r="C571">
        <v>78.849999999999994</v>
      </c>
    </row>
    <row r="572" spans="1:3" x14ac:dyDescent="0.3">
      <c r="A572" s="3">
        <v>43568</v>
      </c>
      <c r="B572" s="2">
        <v>4.1666666666666657E-2</v>
      </c>
      <c r="C572">
        <v>79.75</v>
      </c>
    </row>
    <row r="573" spans="1:3" x14ac:dyDescent="0.3">
      <c r="A573" s="3">
        <v>43568</v>
      </c>
      <c r="B573" s="2">
        <v>8.3333333333333329E-2</v>
      </c>
      <c r="C573">
        <v>79.224999999999994</v>
      </c>
    </row>
    <row r="574" spans="1:3" x14ac:dyDescent="0.3">
      <c r="A574" s="3">
        <v>43568</v>
      </c>
      <c r="B574" s="2">
        <v>0.125</v>
      </c>
      <c r="C574">
        <v>78.25</v>
      </c>
    </row>
    <row r="575" spans="1:3" x14ac:dyDescent="0.3">
      <c r="A575" s="3">
        <v>43568</v>
      </c>
      <c r="B575" s="2">
        <v>0.16666666666666671</v>
      </c>
      <c r="C575">
        <v>77.974999999999994</v>
      </c>
    </row>
    <row r="576" spans="1:3" x14ac:dyDescent="0.3">
      <c r="A576" s="3">
        <v>43568</v>
      </c>
      <c r="B576" s="2">
        <v>0.20833333333333329</v>
      </c>
      <c r="C576">
        <v>80.849999999999994</v>
      </c>
    </row>
    <row r="577" spans="1:3" x14ac:dyDescent="0.3">
      <c r="A577" s="3">
        <v>43568</v>
      </c>
      <c r="B577" s="2">
        <v>0.25</v>
      </c>
      <c r="C577">
        <v>83</v>
      </c>
    </row>
    <row r="578" spans="1:3" x14ac:dyDescent="0.3">
      <c r="A578" s="3">
        <v>43568</v>
      </c>
      <c r="B578" s="2">
        <v>0.29166666666666669</v>
      </c>
      <c r="C578">
        <v>80.174999999999997</v>
      </c>
    </row>
    <row r="579" spans="1:3" x14ac:dyDescent="0.3">
      <c r="A579" s="3">
        <v>43568</v>
      </c>
      <c r="B579" s="2">
        <v>0.33333333333333331</v>
      </c>
      <c r="C579">
        <v>70.125</v>
      </c>
    </row>
    <row r="580" spans="1:3" x14ac:dyDescent="0.3">
      <c r="A580" s="3">
        <v>43568</v>
      </c>
      <c r="B580" s="2">
        <v>0.375</v>
      </c>
      <c r="C580">
        <v>56.2</v>
      </c>
    </row>
    <row r="581" spans="1:3" x14ac:dyDescent="0.3">
      <c r="A581" s="3">
        <v>43568</v>
      </c>
      <c r="B581" s="2">
        <v>0.41666666666666669</v>
      </c>
      <c r="C581">
        <v>46.94</v>
      </c>
    </row>
    <row r="582" spans="1:3" x14ac:dyDescent="0.3">
      <c r="A582" s="3">
        <v>43568</v>
      </c>
      <c r="B582" s="2">
        <v>0.45833333333333331</v>
      </c>
      <c r="C582">
        <v>44.5</v>
      </c>
    </row>
    <row r="583" spans="1:3" x14ac:dyDescent="0.3">
      <c r="A583" s="3">
        <v>43568</v>
      </c>
      <c r="B583" s="2">
        <v>0.5</v>
      </c>
      <c r="C583">
        <v>40.779999999999987</v>
      </c>
    </row>
    <row r="584" spans="1:3" x14ac:dyDescent="0.3">
      <c r="A584" s="3">
        <v>43568</v>
      </c>
      <c r="B584" s="2">
        <v>0.54166666666666663</v>
      </c>
      <c r="C584">
        <v>39.475000000000001</v>
      </c>
    </row>
    <row r="585" spans="1:3" x14ac:dyDescent="0.3">
      <c r="A585" s="3">
        <v>43568</v>
      </c>
      <c r="B585" s="2">
        <v>0.58333333333333337</v>
      </c>
      <c r="C585">
        <v>40.474999999999987</v>
      </c>
    </row>
    <row r="586" spans="1:3" x14ac:dyDescent="0.3">
      <c r="A586" s="3">
        <v>43568</v>
      </c>
      <c r="B586" s="2">
        <v>0.625</v>
      </c>
      <c r="C586">
        <v>43.525000000000013</v>
      </c>
    </row>
    <row r="587" spans="1:3" x14ac:dyDescent="0.3">
      <c r="A587" s="3">
        <v>43568</v>
      </c>
      <c r="B587" s="2">
        <v>0.66666666666666663</v>
      </c>
      <c r="C587">
        <v>45.3</v>
      </c>
    </row>
    <row r="588" spans="1:3" x14ac:dyDescent="0.3">
      <c r="A588" s="3">
        <v>43568</v>
      </c>
      <c r="B588" s="2">
        <v>0.70833333333333337</v>
      </c>
      <c r="C588">
        <v>53.25</v>
      </c>
    </row>
    <row r="589" spans="1:3" x14ac:dyDescent="0.3">
      <c r="A589" s="3">
        <v>43568</v>
      </c>
      <c r="B589" s="2">
        <v>0.75</v>
      </c>
      <c r="C589">
        <v>61.075000000000003</v>
      </c>
    </row>
    <row r="590" spans="1:3" x14ac:dyDescent="0.3">
      <c r="A590" s="3">
        <v>43568</v>
      </c>
      <c r="B590" s="2">
        <v>0.79166666666666663</v>
      </c>
      <c r="C590">
        <v>65.86666666666666</v>
      </c>
    </row>
    <row r="591" spans="1:3" x14ac:dyDescent="0.3">
      <c r="A591" s="3">
        <v>43568</v>
      </c>
      <c r="B591" s="2">
        <v>0.83333333333333337</v>
      </c>
      <c r="C591">
        <v>69.339999999999989</v>
      </c>
    </row>
    <row r="592" spans="1:3" x14ac:dyDescent="0.3">
      <c r="A592" s="3">
        <v>43568</v>
      </c>
      <c r="B592" s="2">
        <v>0.875</v>
      </c>
      <c r="C592">
        <v>72.875</v>
      </c>
    </row>
    <row r="593" spans="1:3" x14ac:dyDescent="0.3">
      <c r="A593" s="3">
        <v>43568</v>
      </c>
      <c r="B593" s="2">
        <v>0.91666666666666663</v>
      </c>
      <c r="C593">
        <v>75.333333333333329</v>
      </c>
    </row>
    <row r="594" spans="1:3" x14ac:dyDescent="0.3">
      <c r="A594" s="3">
        <v>43568</v>
      </c>
      <c r="B594" s="2">
        <v>0.95833333333333337</v>
      </c>
      <c r="C594">
        <v>76.860000000000014</v>
      </c>
    </row>
    <row r="595" spans="1:3" x14ac:dyDescent="0.3">
      <c r="A595" s="3">
        <v>43569</v>
      </c>
      <c r="B595" s="2">
        <v>0</v>
      </c>
      <c r="C595">
        <v>78.333333333333343</v>
      </c>
    </row>
    <row r="596" spans="1:3" x14ac:dyDescent="0.3">
      <c r="A596" s="3">
        <v>43569</v>
      </c>
      <c r="B596" s="2">
        <v>4.1666666666666657E-2</v>
      </c>
      <c r="C596">
        <v>79.25</v>
      </c>
    </row>
    <row r="597" spans="1:3" x14ac:dyDescent="0.3">
      <c r="A597" s="3">
        <v>43569</v>
      </c>
      <c r="B597" s="2">
        <v>8.3333333333333329E-2</v>
      </c>
      <c r="C597">
        <v>79.75</v>
      </c>
    </row>
    <row r="598" spans="1:3" x14ac:dyDescent="0.3">
      <c r="A598" s="3">
        <v>43569</v>
      </c>
      <c r="B598" s="2">
        <v>0.125</v>
      </c>
      <c r="C598">
        <v>78.625</v>
      </c>
    </row>
    <row r="599" spans="1:3" x14ac:dyDescent="0.3">
      <c r="A599" s="3">
        <v>43569</v>
      </c>
      <c r="B599" s="2">
        <v>0.16666666666666671</v>
      </c>
      <c r="C599">
        <v>78.525000000000006</v>
      </c>
    </row>
    <row r="600" spans="1:3" x14ac:dyDescent="0.3">
      <c r="A600" s="3">
        <v>43569</v>
      </c>
      <c r="B600" s="2">
        <v>0.20833333333333329</v>
      </c>
      <c r="C600">
        <v>79.224999999999994</v>
      </c>
    </row>
    <row r="601" spans="1:3" x14ac:dyDescent="0.3">
      <c r="A601" s="3">
        <v>43569</v>
      </c>
      <c r="B601" s="2">
        <v>0.25</v>
      </c>
      <c r="C601">
        <v>79.099999999999994</v>
      </c>
    </row>
    <row r="602" spans="1:3" x14ac:dyDescent="0.3">
      <c r="A602" s="3">
        <v>43569</v>
      </c>
      <c r="B602" s="2">
        <v>0.29166666666666669</v>
      </c>
      <c r="C602">
        <v>77.774999999999991</v>
      </c>
    </row>
    <row r="603" spans="1:3" x14ac:dyDescent="0.3">
      <c r="A603" s="3">
        <v>43569</v>
      </c>
      <c r="B603" s="2">
        <v>0.33333333333333331</v>
      </c>
      <c r="C603">
        <v>70.224999999999994</v>
      </c>
    </row>
    <row r="604" spans="1:3" x14ac:dyDescent="0.3">
      <c r="A604" s="3">
        <v>43569</v>
      </c>
      <c r="B604" s="2">
        <v>0.375</v>
      </c>
      <c r="C604">
        <v>56.099999999999987</v>
      </c>
    </row>
    <row r="605" spans="1:3" x14ac:dyDescent="0.3">
      <c r="A605" s="3">
        <v>43569</v>
      </c>
      <c r="B605" s="2">
        <v>0.41666666666666669</v>
      </c>
      <c r="C605">
        <v>46.4</v>
      </c>
    </row>
    <row r="606" spans="1:3" x14ac:dyDescent="0.3">
      <c r="A606" s="3">
        <v>43569</v>
      </c>
      <c r="B606" s="2">
        <v>0.45833333333333331</v>
      </c>
      <c r="C606">
        <v>45.774999999999999</v>
      </c>
    </row>
    <row r="607" spans="1:3" x14ac:dyDescent="0.3">
      <c r="A607" s="3">
        <v>43569</v>
      </c>
      <c r="B607" s="2">
        <v>0.5</v>
      </c>
      <c r="C607">
        <v>41.474999999999987</v>
      </c>
    </row>
    <row r="608" spans="1:3" x14ac:dyDescent="0.3">
      <c r="A608" s="3">
        <v>43569</v>
      </c>
      <c r="B608" s="2">
        <v>0.54166666666666663</v>
      </c>
      <c r="C608">
        <v>42.599999999999987</v>
      </c>
    </row>
    <row r="609" spans="1:3" x14ac:dyDescent="0.3">
      <c r="A609" s="3">
        <v>43569</v>
      </c>
      <c r="B609" s="2">
        <v>0.58333333333333337</v>
      </c>
      <c r="C609">
        <v>39.825000000000003</v>
      </c>
    </row>
    <row r="610" spans="1:3" x14ac:dyDescent="0.3">
      <c r="A610" s="3">
        <v>43569</v>
      </c>
      <c r="B610" s="2">
        <v>0.625</v>
      </c>
      <c r="C610">
        <v>44.924999999999997</v>
      </c>
    </row>
    <row r="611" spans="1:3" x14ac:dyDescent="0.3">
      <c r="A611" s="3">
        <v>43569</v>
      </c>
      <c r="B611" s="2">
        <v>0.66666666666666663</v>
      </c>
      <c r="C611">
        <v>52</v>
      </c>
    </row>
    <row r="612" spans="1:3" x14ac:dyDescent="0.3">
      <c r="A612" s="3">
        <v>43569</v>
      </c>
      <c r="B612" s="2">
        <v>0.70833333333333337</v>
      </c>
      <c r="C612">
        <v>55.45</v>
      </c>
    </row>
    <row r="613" spans="1:3" x14ac:dyDescent="0.3">
      <c r="A613" s="3">
        <v>43569</v>
      </c>
      <c r="B613" s="2">
        <v>0.75</v>
      </c>
      <c r="C613">
        <v>61</v>
      </c>
    </row>
    <row r="614" spans="1:3" x14ac:dyDescent="0.3">
      <c r="A614" s="3">
        <v>43569</v>
      </c>
      <c r="B614" s="2">
        <v>0.79166666666666663</v>
      </c>
      <c r="C614">
        <v>67.474999999999994</v>
      </c>
    </row>
    <row r="615" spans="1:3" x14ac:dyDescent="0.3">
      <c r="A615" s="3">
        <v>43569</v>
      </c>
      <c r="B615" s="2">
        <v>0.83333333333333337</v>
      </c>
      <c r="C615">
        <v>68.375</v>
      </c>
    </row>
    <row r="616" spans="1:3" x14ac:dyDescent="0.3">
      <c r="A616" s="3">
        <v>43569</v>
      </c>
      <c r="B616" s="2">
        <v>0.875</v>
      </c>
      <c r="C616">
        <v>65.474999999999994</v>
      </c>
    </row>
    <row r="617" spans="1:3" x14ac:dyDescent="0.3">
      <c r="A617" s="3">
        <v>43569</v>
      </c>
      <c r="B617" s="2">
        <v>0.91666666666666663</v>
      </c>
      <c r="C617">
        <v>63.250000000000007</v>
      </c>
    </row>
    <row r="618" spans="1:3" x14ac:dyDescent="0.3">
      <c r="A618" s="3">
        <v>43569</v>
      </c>
      <c r="B618" s="2">
        <v>0.95833333333333337</v>
      </c>
      <c r="C618">
        <v>61.15</v>
      </c>
    </row>
    <row r="619" spans="1:3" x14ac:dyDescent="0.3">
      <c r="A619" s="3">
        <v>43570</v>
      </c>
      <c r="B619" s="2">
        <v>0</v>
      </c>
      <c r="C619">
        <v>60.4</v>
      </c>
    </row>
    <row r="620" spans="1:3" x14ac:dyDescent="0.3">
      <c r="A620" s="3">
        <v>43570</v>
      </c>
      <c r="B620" s="2">
        <v>4.1666666666666657E-2</v>
      </c>
      <c r="C620">
        <v>62.599999999999987</v>
      </c>
    </row>
    <row r="621" spans="1:3" x14ac:dyDescent="0.3">
      <c r="A621" s="3">
        <v>43570</v>
      </c>
      <c r="B621" s="2">
        <v>8.3333333333333329E-2</v>
      </c>
      <c r="C621">
        <v>64.875</v>
      </c>
    </row>
    <row r="622" spans="1:3" x14ac:dyDescent="0.3">
      <c r="A622" s="3">
        <v>43570</v>
      </c>
      <c r="B622" s="2">
        <v>0.125</v>
      </c>
      <c r="C622">
        <v>65.924999999999997</v>
      </c>
    </row>
    <row r="623" spans="1:3" x14ac:dyDescent="0.3">
      <c r="A623" s="3">
        <v>43570</v>
      </c>
      <c r="B623" s="2">
        <v>0.16666666666666671</v>
      </c>
      <c r="C623">
        <v>67.100000000000009</v>
      </c>
    </row>
    <row r="624" spans="1:3" x14ac:dyDescent="0.3">
      <c r="A624" s="3">
        <v>43570</v>
      </c>
      <c r="B624" s="2">
        <v>0.20833333333333329</v>
      </c>
      <c r="C624">
        <v>70.25</v>
      </c>
    </row>
    <row r="625" spans="1:3" x14ac:dyDescent="0.3">
      <c r="A625" s="3">
        <v>43570</v>
      </c>
      <c r="B625" s="2">
        <v>0.25</v>
      </c>
      <c r="C625">
        <v>72.050000000000011</v>
      </c>
    </row>
    <row r="626" spans="1:3" x14ac:dyDescent="0.3">
      <c r="A626" s="3">
        <v>43570</v>
      </c>
      <c r="B626" s="2">
        <v>0.29166666666666669</v>
      </c>
      <c r="C626">
        <v>63.3</v>
      </c>
    </row>
    <row r="627" spans="1:3" x14ac:dyDescent="0.3">
      <c r="A627" s="3">
        <v>43570</v>
      </c>
      <c r="B627" s="2">
        <v>0.33333333333333331</v>
      </c>
      <c r="C627">
        <v>60.475000000000001</v>
      </c>
    </row>
    <row r="628" spans="1:3" x14ac:dyDescent="0.3">
      <c r="A628" s="3">
        <v>43570</v>
      </c>
      <c r="B628" s="2">
        <v>0.375</v>
      </c>
      <c r="C628">
        <v>53.625</v>
      </c>
    </row>
    <row r="629" spans="1:3" x14ac:dyDescent="0.3">
      <c r="A629" s="3">
        <v>43570</v>
      </c>
      <c r="B629" s="2">
        <v>0.41666666666666669</v>
      </c>
      <c r="C629">
        <v>51.55</v>
      </c>
    </row>
    <row r="630" spans="1:3" x14ac:dyDescent="0.3">
      <c r="A630" s="3">
        <v>43570</v>
      </c>
      <c r="B630" s="2">
        <v>0.45833333333333331</v>
      </c>
      <c r="C630">
        <v>46.774999999999999</v>
      </c>
    </row>
    <row r="631" spans="1:3" x14ac:dyDescent="0.3">
      <c r="A631" s="3">
        <v>43570</v>
      </c>
      <c r="B631" s="2">
        <v>0.5</v>
      </c>
      <c r="C631">
        <v>45.55</v>
      </c>
    </row>
    <row r="632" spans="1:3" x14ac:dyDescent="0.3">
      <c r="A632" s="3">
        <v>43570</v>
      </c>
      <c r="B632" s="2">
        <v>0.54166666666666663</v>
      </c>
      <c r="C632">
        <v>42.625</v>
      </c>
    </row>
    <row r="633" spans="1:3" x14ac:dyDescent="0.3">
      <c r="A633" s="3">
        <v>43570</v>
      </c>
      <c r="B633" s="2">
        <v>0.58333333333333337</v>
      </c>
      <c r="C633">
        <v>38.799999999999997</v>
      </c>
    </row>
    <row r="634" spans="1:3" x14ac:dyDescent="0.3">
      <c r="A634" s="3">
        <v>43570</v>
      </c>
      <c r="B634" s="2">
        <v>0.625</v>
      </c>
      <c r="C634">
        <v>37.200000000000003</v>
      </c>
    </row>
    <row r="635" spans="1:3" x14ac:dyDescent="0.3">
      <c r="A635" s="3">
        <v>43570</v>
      </c>
      <c r="B635" s="2">
        <v>0.66666666666666663</v>
      </c>
      <c r="C635">
        <v>41.2</v>
      </c>
    </row>
    <row r="636" spans="1:3" x14ac:dyDescent="0.3">
      <c r="A636" s="3">
        <v>43570</v>
      </c>
      <c r="B636" s="2">
        <v>0.70833333333333337</v>
      </c>
      <c r="C636">
        <v>50.95</v>
      </c>
    </row>
    <row r="637" spans="1:3" x14ac:dyDescent="0.3">
      <c r="A637" s="3">
        <v>43570</v>
      </c>
      <c r="B637" s="2">
        <v>0.75</v>
      </c>
      <c r="C637">
        <v>51.399999999999991</v>
      </c>
    </row>
    <row r="638" spans="1:3" x14ac:dyDescent="0.3">
      <c r="A638" s="3">
        <v>43570</v>
      </c>
      <c r="B638" s="2">
        <v>0.79166666666666663</v>
      </c>
      <c r="C638">
        <v>56.875</v>
      </c>
    </row>
    <row r="639" spans="1:3" x14ac:dyDescent="0.3">
      <c r="A639" s="3">
        <v>43570</v>
      </c>
      <c r="B639" s="2">
        <v>0.83333333333333337</v>
      </c>
      <c r="C639">
        <v>59.9</v>
      </c>
    </row>
    <row r="640" spans="1:3" x14ac:dyDescent="0.3">
      <c r="A640" s="3">
        <v>43570</v>
      </c>
      <c r="B640" s="2">
        <v>0.875</v>
      </c>
      <c r="C640">
        <v>62.95</v>
      </c>
    </row>
    <row r="641" spans="1:3" x14ac:dyDescent="0.3">
      <c r="A641" s="3">
        <v>43570</v>
      </c>
      <c r="B641" s="2">
        <v>0.91666666666666663</v>
      </c>
      <c r="C641">
        <v>70.324999999999989</v>
      </c>
    </row>
    <row r="642" spans="1:3" x14ac:dyDescent="0.3">
      <c r="A642" s="3">
        <v>43570</v>
      </c>
      <c r="B642" s="2">
        <v>0.95833333333333337</v>
      </c>
      <c r="C642">
        <v>77.824999999999989</v>
      </c>
    </row>
    <row r="643" spans="1:3" x14ac:dyDescent="0.3">
      <c r="A643" s="3">
        <v>43571</v>
      </c>
      <c r="B643" s="2">
        <v>0</v>
      </c>
      <c r="C643">
        <v>80.449999999999989</v>
      </c>
    </row>
    <row r="644" spans="1:3" x14ac:dyDescent="0.3">
      <c r="A644" s="3">
        <v>43571</v>
      </c>
      <c r="B644" s="2">
        <v>4.1666666666666657E-2</v>
      </c>
      <c r="C644">
        <v>81.45</v>
      </c>
    </row>
    <row r="645" spans="1:3" x14ac:dyDescent="0.3">
      <c r="A645" s="3">
        <v>43571</v>
      </c>
      <c r="B645" s="2">
        <v>8.3333333333333329E-2</v>
      </c>
      <c r="C645">
        <v>82.65</v>
      </c>
    </row>
    <row r="646" spans="1:3" x14ac:dyDescent="0.3">
      <c r="A646" s="3">
        <v>43571</v>
      </c>
      <c r="B646" s="2">
        <v>0.125</v>
      </c>
      <c r="C646">
        <v>84.35</v>
      </c>
    </row>
    <row r="647" spans="1:3" x14ac:dyDescent="0.3">
      <c r="A647" s="3">
        <v>43571</v>
      </c>
      <c r="B647" s="2">
        <v>0.16666666666666671</v>
      </c>
      <c r="C647">
        <v>85.800000000000011</v>
      </c>
    </row>
    <row r="648" spans="1:3" x14ac:dyDescent="0.3">
      <c r="A648" s="3">
        <v>43571</v>
      </c>
      <c r="B648" s="2">
        <v>0.20833333333333329</v>
      </c>
      <c r="C648">
        <v>87.9</v>
      </c>
    </row>
    <row r="649" spans="1:3" x14ac:dyDescent="0.3">
      <c r="A649" s="3">
        <v>43571</v>
      </c>
      <c r="B649" s="2">
        <v>0.25</v>
      </c>
      <c r="C649">
        <v>90.125</v>
      </c>
    </row>
    <row r="650" spans="1:3" x14ac:dyDescent="0.3">
      <c r="A650" s="3">
        <v>43571</v>
      </c>
      <c r="B650" s="2">
        <v>0.29166666666666669</v>
      </c>
      <c r="C650">
        <v>88.725000000000009</v>
      </c>
    </row>
    <row r="651" spans="1:3" x14ac:dyDescent="0.3">
      <c r="A651" s="3">
        <v>43571</v>
      </c>
      <c r="B651" s="2">
        <v>0.33333333333333331</v>
      </c>
      <c r="C651">
        <v>88.699999999999989</v>
      </c>
    </row>
    <row r="652" spans="1:3" x14ac:dyDescent="0.3">
      <c r="A652" s="3">
        <v>43571</v>
      </c>
      <c r="B652" s="2">
        <v>0.375</v>
      </c>
      <c r="C652">
        <v>88.974999999999994</v>
      </c>
    </row>
    <row r="653" spans="1:3" x14ac:dyDescent="0.3">
      <c r="A653" s="3">
        <v>43571</v>
      </c>
      <c r="B653" s="2">
        <v>0.41666666666666669</v>
      </c>
      <c r="C653">
        <v>85.224999999999994</v>
      </c>
    </row>
    <row r="654" spans="1:3" x14ac:dyDescent="0.3">
      <c r="A654" s="3">
        <v>43571</v>
      </c>
      <c r="B654" s="2">
        <v>0.45833333333333331</v>
      </c>
      <c r="C654">
        <v>83.625</v>
      </c>
    </row>
    <row r="655" spans="1:3" x14ac:dyDescent="0.3">
      <c r="A655" s="3">
        <v>43571</v>
      </c>
      <c r="B655" s="2">
        <v>0.5</v>
      </c>
      <c r="C655">
        <v>80.724999999999994</v>
      </c>
    </row>
    <row r="656" spans="1:3" x14ac:dyDescent="0.3">
      <c r="A656" s="3">
        <v>43571</v>
      </c>
      <c r="B656" s="2">
        <v>0.54166666666666663</v>
      </c>
      <c r="C656">
        <v>76.875</v>
      </c>
    </row>
    <row r="657" spans="1:3" x14ac:dyDescent="0.3">
      <c r="A657" s="3">
        <v>43571</v>
      </c>
      <c r="B657" s="2">
        <v>0.58333333333333337</v>
      </c>
      <c r="C657">
        <v>70.599999999999994</v>
      </c>
    </row>
    <row r="658" spans="1:3" x14ac:dyDescent="0.3">
      <c r="A658" s="3">
        <v>43571</v>
      </c>
      <c r="B658" s="2">
        <v>0.625</v>
      </c>
      <c r="C658">
        <v>67.100000000000009</v>
      </c>
    </row>
    <row r="659" spans="1:3" x14ac:dyDescent="0.3">
      <c r="A659" s="3">
        <v>43571</v>
      </c>
      <c r="B659" s="2">
        <v>0.66666666666666663</v>
      </c>
      <c r="C659">
        <v>70.399999999999991</v>
      </c>
    </row>
    <row r="660" spans="1:3" x14ac:dyDescent="0.3">
      <c r="A660" s="3">
        <v>43571</v>
      </c>
      <c r="B660" s="2">
        <v>0.70833333333333337</v>
      </c>
      <c r="C660">
        <v>70.474999999999994</v>
      </c>
    </row>
    <row r="661" spans="1:3" x14ac:dyDescent="0.3">
      <c r="A661" s="3">
        <v>43571</v>
      </c>
      <c r="B661" s="2">
        <v>0.75</v>
      </c>
      <c r="C661">
        <v>74.275000000000006</v>
      </c>
    </row>
    <row r="662" spans="1:3" x14ac:dyDescent="0.3">
      <c r="A662" s="3">
        <v>43571</v>
      </c>
      <c r="B662" s="2">
        <v>0.79166666666666663</v>
      </c>
      <c r="C662">
        <v>79.150000000000006</v>
      </c>
    </row>
    <row r="663" spans="1:3" x14ac:dyDescent="0.3">
      <c r="A663" s="3">
        <v>43571</v>
      </c>
      <c r="B663" s="2">
        <v>0.83333333333333337</v>
      </c>
      <c r="C663">
        <v>81.850000000000009</v>
      </c>
    </row>
    <row r="664" spans="1:3" x14ac:dyDescent="0.3">
      <c r="A664" s="3">
        <v>43571</v>
      </c>
      <c r="B664" s="2">
        <v>0.875</v>
      </c>
      <c r="C664">
        <v>84.375</v>
      </c>
    </row>
    <row r="665" spans="1:3" x14ac:dyDescent="0.3">
      <c r="A665" s="3">
        <v>43571</v>
      </c>
      <c r="B665" s="2">
        <v>0.91666666666666663</v>
      </c>
      <c r="C665">
        <v>86.224999999999994</v>
      </c>
    </row>
    <row r="666" spans="1:3" x14ac:dyDescent="0.3">
      <c r="A666" s="3">
        <v>43571</v>
      </c>
      <c r="B666" s="2">
        <v>0.95833333333333337</v>
      </c>
      <c r="C666">
        <v>85.924999999999997</v>
      </c>
    </row>
    <row r="667" spans="1:3" x14ac:dyDescent="0.3">
      <c r="A667" s="3">
        <v>43572</v>
      </c>
      <c r="B667" s="2">
        <v>0</v>
      </c>
      <c r="C667">
        <v>87.274999999999991</v>
      </c>
    </row>
    <row r="668" spans="1:3" x14ac:dyDescent="0.3">
      <c r="A668" s="3">
        <v>43572</v>
      </c>
      <c r="B668" s="2">
        <v>4.1666666666666657E-2</v>
      </c>
      <c r="C668">
        <v>87.224999999999994</v>
      </c>
    </row>
    <row r="669" spans="1:3" x14ac:dyDescent="0.3">
      <c r="A669" s="3">
        <v>43572</v>
      </c>
      <c r="B669" s="2">
        <v>8.3333333333333329E-2</v>
      </c>
      <c r="C669">
        <v>89.100000000000009</v>
      </c>
    </row>
    <row r="670" spans="1:3" x14ac:dyDescent="0.3">
      <c r="A670" s="3">
        <v>43572</v>
      </c>
      <c r="B670" s="2">
        <v>0.125</v>
      </c>
      <c r="C670">
        <v>89</v>
      </c>
    </row>
    <row r="671" spans="1:3" x14ac:dyDescent="0.3">
      <c r="A671" s="3">
        <v>43572</v>
      </c>
      <c r="B671" s="2">
        <v>0.16666666666666671</v>
      </c>
      <c r="C671">
        <v>89.75</v>
      </c>
    </row>
    <row r="672" spans="1:3" x14ac:dyDescent="0.3">
      <c r="A672" s="3">
        <v>43572</v>
      </c>
      <c r="B672" s="2">
        <v>0.20833333333333329</v>
      </c>
      <c r="C672">
        <v>91.3</v>
      </c>
    </row>
    <row r="673" spans="1:3" x14ac:dyDescent="0.3">
      <c r="A673" s="3">
        <v>43572</v>
      </c>
      <c r="B673" s="2">
        <v>0.25</v>
      </c>
      <c r="C673">
        <v>92.25</v>
      </c>
    </row>
    <row r="674" spans="1:3" x14ac:dyDescent="0.3">
      <c r="A674" s="3">
        <v>43572</v>
      </c>
      <c r="B674" s="2">
        <v>0.29166666666666669</v>
      </c>
      <c r="C674">
        <v>89.8</v>
      </c>
    </row>
    <row r="675" spans="1:3" x14ac:dyDescent="0.3">
      <c r="A675" s="3">
        <v>43572</v>
      </c>
      <c r="B675" s="2">
        <v>0.33333333333333331</v>
      </c>
      <c r="C675">
        <v>91.225000000000009</v>
      </c>
    </row>
    <row r="676" spans="1:3" x14ac:dyDescent="0.3">
      <c r="A676" s="3">
        <v>43572</v>
      </c>
      <c r="B676" s="2">
        <v>0.375</v>
      </c>
      <c r="C676">
        <v>87.199999999999989</v>
      </c>
    </row>
    <row r="677" spans="1:3" x14ac:dyDescent="0.3">
      <c r="A677" s="3">
        <v>43572</v>
      </c>
      <c r="B677" s="2">
        <v>0.41666666666666669</v>
      </c>
      <c r="C677">
        <v>73.800000000000011</v>
      </c>
    </row>
    <row r="678" spans="1:3" x14ac:dyDescent="0.3">
      <c r="A678" s="3">
        <v>43572</v>
      </c>
      <c r="B678" s="2">
        <v>0.45833333333333331</v>
      </c>
      <c r="C678">
        <v>66.55</v>
      </c>
    </row>
    <row r="679" spans="1:3" x14ac:dyDescent="0.3">
      <c r="A679" s="3">
        <v>43572</v>
      </c>
      <c r="B679" s="2">
        <v>0.5</v>
      </c>
      <c r="C679">
        <v>63.875</v>
      </c>
    </row>
    <row r="680" spans="1:3" x14ac:dyDescent="0.3">
      <c r="A680" s="3">
        <v>43572</v>
      </c>
      <c r="B680" s="2">
        <v>0.54166666666666663</v>
      </c>
      <c r="C680">
        <v>62.6</v>
      </c>
    </row>
    <row r="681" spans="1:3" x14ac:dyDescent="0.3">
      <c r="A681" s="3">
        <v>43572</v>
      </c>
      <c r="B681" s="2">
        <v>0.58333333333333337</v>
      </c>
      <c r="C681">
        <v>63.375</v>
      </c>
    </row>
    <row r="682" spans="1:3" x14ac:dyDescent="0.3">
      <c r="A682" s="3">
        <v>43572</v>
      </c>
      <c r="B682" s="2">
        <v>0.625</v>
      </c>
      <c r="C682">
        <v>62.075000000000003</v>
      </c>
    </row>
    <row r="683" spans="1:3" x14ac:dyDescent="0.3">
      <c r="A683" s="3">
        <v>43572</v>
      </c>
      <c r="B683" s="2">
        <v>0.66666666666666663</v>
      </c>
      <c r="C683">
        <v>63.225000000000001</v>
      </c>
    </row>
    <row r="684" spans="1:3" x14ac:dyDescent="0.3">
      <c r="A684" s="3">
        <v>43572</v>
      </c>
      <c r="B684" s="2">
        <v>0.70833333333333337</v>
      </c>
      <c r="C684">
        <v>66.75</v>
      </c>
    </row>
    <row r="685" spans="1:3" x14ac:dyDescent="0.3">
      <c r="A685" s="3">
        <v>43572</v>
      </c>
      <c r="B685" s="2">
        <v>0.75</v>
      </c>
      <c r="C685">
        <v>71.849999999999994</v>
      </c>
    </row>
    <row r="686" spans="1:3" x14ac:dyDescent="0.3">
      <c r="A686" s="3">
        <v>43572</v>
      </c>
      <c r="B686" s="2">
        <v>0.79166666666666663</v>
      </c>
      <c r="C686">
        <v>78.074999999999989</v>
      </c>
    </row>
    <row r="687" spans="1:3" x14ac:dyDescent="0.3">
      <c r="A687" s="3">
        <v>43572</v>
      </c>
      <c r="B687" s="2">
        <v>0.83333333333333337</v>
      </c>
      <c r="C687">
        <v>83.525000000000006</v>
      </c>
    </row>
    <row r="688" spans="1:3" x14ac:dyDescent="0.3">
      <c r="A688" s="3">
        <v>43572</v>
      </c>
      <c r="B688" s="2">
        <v>0.875</v>
      </c>
      <c r="C688">
        <v>85.275000000000006</v>
      </c>
    </row>
    <row r="689" spans="1:3" x14ac:dyDescent="0.3">
      <c r="A689" s="3">
        <v>43572</v>
      </c>
      <c r="B689" s="2">
        <v>0.91666666666666663</v>
      </c>
      <c r="C689">
        <v>86.15</v>
      </c>
    </row>
    <row r="690" spans="1:3" x14ac:dyDescent="0.3">
      <c r="A690" s="3">
        <v>43572</v>
      </c>
      <c r="B690" s="2">
        <v>0.95833333333333337</v>
      </c>
      <c r="C690">
        <v>87.35</v>
      </c>
    </row>
    <row r="691" spans="1:3" x14ac:dyDescent="0.3">
      <c r="A691" s="3">
        <v>43573</v>
      </c>
      <c r="B691" s="2">
        <v>0</v>
      </c>
      <c r="C691">
        <v>88.074999999999989</v>
      </c>
    </row>
    <row r="692" spans="1:3" x14ac:dyDescent="0.3">
      <c r="A692" s="3">
        <v>43573</v>
      </c>
      <c r="B692" s="2">
        <v>4.1666666666666657E-2</v>
      </c>
      <c r="C692">
        <v>88.050000000000011</v>
      </c>
    </row>
    <row r="693" spans="1:3" x14ac:dyDescent="0.3">
      <c r="A693" s="3">
        <v>43573</v>
      </c>
      <c r="B693" s="2">
        <v>8.3333333333333329E-2</v>
      </c>
      <c r="C693">
        <v>88.2</v>
      </c>
    </row>
    <row r="694" spans="1:3" x14ac:dyDescent="0.3">
      <c r="A694" s="3">
        <v>43573</v>
      </c>
      <c r="B694" s="2">
        <v>0.125</v>
      </c>
      <c r="C694">
        <v>89.199999999999989</v>
      </c>
    </row>
    <row r="695" spans="1:3" x14ac:dyDescent="0.3">
      <c r="A695" s="3">
        <v>43573</v>
      </c>
      <c r="B695" s="2">
        <v>0.16666666666666671</v>
      </c>
      <c r="C695">
        <v>89.525000000000006</v>
      </c>
    </row>
    <row r="696" spans="1:3" x14ac:dyDescent="0.3">
      <c r="A696" s="3">
        <v>43573</v>
      </c>
      <c r="B696" s="2">
        <v>0.20833333333333329</v>
      </c>
      <c r="C696">
        <v>90.474999999999994</v>
      </c>
    </row>
    <row r="697" spans="1:3" x14ac:dyDescent="0.3">
      <c r="A697" s="3">
        <v>43573</v>
      </c>
      <c r="B697" s="2">
        <v>0.25</v>
      </c>
      <c r="C697">
        <v>91.05</v>
      </c>
    </row>
    <row r="698" spans="1:3" x14ac:dyDescent="0.3">
      <c r="A698" s="3">
        <v>43573</v>
      </c>
      <c r="B698" s="2">
        <v>0.29166666666666669</v>
      </c>
      <c r="C698">
        <v>91.275000000000006</v>
      </c>
    </row>
    <row r="699" spans="1:3" x14ac:dyDescent="0.3">
      <c r="A699" s="3">
        <v>43573</v>
      </c>
      <c r="B699" s="2">
        <v>0.33333333333333331</v>
      </c>
      <c r="C699">
        <v>87.050000000000011</v>
      </c>
    </row>
    <row r="700" spans="1:3" x14ac:dyDescent="0.3">
      <c r="A700" s="3">
        <v>43573</v>
      </c>
      <c r="B700" s="2">
        <v>0.375</v>
      </c>
      <c r="C700">
        <v>79.625</v>
      </c>
    </row>
    <row r="701" spans="1:3" x14ac:dyDescent="0.3">
      <c r="A701" s="3">
        <v>43573</v>
      </c>
      <c r="B701" s="2">
        <v>0.41666666666666669</v>
      </c>
      <c r="C701">
        <v>73.900000000000006</v>
      </c>
    </row>
    <row r="702" spans="1:3" x14ac:dyDescent="0.3">
      <c r="A702" s="3">
        <v>43573</v>
      </c>
      <c r="B702" s="2">
        <v>0.45833333333333331</v>
      </c>
      <c r="C702">
        <v>69.899999999999991</v>
      </c>
    </row>
    <row r="703" spans="1:3" x14ac:dyDescent="0.3">
      <c r="A703" s="3">
        <v>43573</v>
      </c>
      <c r="B703" s="2">
        <v>0.5</v>
      </c>
      <c r="C703">
        <v>65.949999999999989</v>
      </c>
    </row>
    <row r="704" spans="1:3" x14ac:dyDescent="0.3">
      <c r="A704" s="3">
        <v>43573</v>
      </c>
      <c r="B704" s="2">
        <v>0.54166666666666663</v>
      </c>
      <c r="C704">
        <v>63.179999999999993</v>
      </c>
    </row>
    <row r="705" spans="1:3" x14ac:dyDescent="0.3">
      <c r="A705" s="3">
        <v>43573</v>
      </c>
      <c r="B705" s="2">
        <v>0.58333333333333337</v>
      </c>
      <c r="C705">
        <v>63.825000000000003</v>
      </c>
    </row>
    <row r="706" spans="1:3" x14ac:dyDescent="0.3">
      <c r="A706" s="3">
        <v>43573</v>
      </c>
      <c r="B706" s="2">
        <v>0.625</v>
      </c>
      <c r="C706">
        <v>64.7</v>
      </c>
    </row>
    <row r="707" spans="1:3" x14ac:dyDescent="0.3">
      <c r="A707" s="3">
        <v>43573</v>
      </c>
      <c r="B707" s="2">
        <v>0.66666666666666663</v>
      </c>
      <c r="C707">
        <v>66.625</v>
      </c>
    </row>
    <row r="708" spans="1:3" x14ac:dyDescent="0.3">
      <c r="A708" s="3">
        <v>43573</v>
      </c>
      <c r="B708" s="2">
        <v>0.70833333333333337</v>
      </c>
      <c r="C708">
        <v>68</v>
      </c>
    </row>
    <row r="709" spans="1:3" x14ac:dyDescent="0.3">
      <c r="A709" s="3">
        <v>43573</v>
      </c>
      <c r="B709" s="2">
        <v>0.75</v>
      </c>
      <c r="C709">
        <v>70.875</v>
      </c>
    </row>
    <row r="710" spans="1:3" x14ac:dyDescent="0.3">
      <c r="A710" s="3">
        <v>43573</v>
      </c>
      <c r="B710" s="2">
        <v>0.79166666666666663</v>
      </c>
      <c r="C710">
        <v>73.075000000000003</v>
      </c>
    </row>
    <row r="711" spans="1:3" x14ac:dyDescent="0.3">
      <c r="A711" s="3">
        <v>43573</v>
      </c>
      <c r="B711" s="2">
        <v>0.83333333333333337</v>
      </c>
      <c r="C711">
        <v>77.774999999999991</v>
      </c>
    </row>
    <row r="712" spans="1:3" x14ac:dyDescent="0.3">
      <c r="A712" s="3">
        <v>43573</v>
      </c>
      <c r="B712" s="2">
        <v>0.875</v>
      </c>
      <c r="C712">
        <v>81.5</v>
      </c>
    </row>
    <row r="713" spans="1:3" x14ac:dyDescent="0.3">
      <c r="A713" s="3">
        <v>43573</v>
      </c>
      <c r="B713" s="2">
        <v>0.91666666666666663</v>
      </c>
      <c r="C713">
        <v>84</v>
      </c>
    </row>
    <row r="714" spans="1:3" x14ac:dyDescent="0.3">
      <c r="A714" s="3">
        <v>43573</v>
      </c>
      <c r="B714" s="2">
        <v>0.95833333333333337</v>
      </c>
      <c r="C714">
        <v>84.875</v>
      </c>
    </row>
    <row r="715" spans="1:3" x14ac:dyDescent="0.3">
      <c r="A715" s="3">
        <v>43574</v>
      </c>
      <c r="B715" s="2">
        <v>0</v>
      </c>
      <c r="C715">
        <v>86.575000000000003</v>
      </c>
    </row>
    <row r="716" spans="1:3" x14ac:dyDescent="0.3">
      <c r="A716" s="3">
        <v>43574</v>
      </c>
      <c r="B716" s="2">
        <v>4.1666666666666657E-2</v>
      </c>
      <c r="C716">
        <v>87.375</v>
      </c>
    </row>
    <row r="717" spans="1:3" x14ac:dyDescent="0.3">
      <c r="A717" s="3">
        <v>43574</v>
      </c>
      <c r="B717" s="2">
        <v>8.3333333333333329E-2</v>
      </c>
      <c r="C717">
        <v>88.775000000000006</v>
      </c>
    </row>
    <row r="718" spans="1:3" x14ac:dyDescent="0.3">
      <c r="A718" s="3">
        <v>43574</v>
      </c>
      <c r="B718" s="2">
        <v>0.125</v>
      </c>
      <c r="C718">
        <v>89.125</v>
      </c>
    </row>
    <row r="719" spans="1:3" x14ac:dyDescent="0.3">
      <c r="A719" s="3">
        <v>43574</v>
      </c>
      <c r="B719" s="2">
        <v>0.16666666666666671</v>
      </c>
      <c r="C719">
        <v>89.9</v>
      </c>
    </row>
    <row r="720" spans="1:3" x14ac:dyDescent="0.3">
      <c r="A720" s="3">
        <v>43574</v>
      </c>
      <c r="B720" s="2">
        <v>0.20833333333333329</v>
      </c>
      <c r="C720">
        <v>90.050000000000011</v>
      </c>
    </row>
    <row r="721" spans="1:3" x14ac:dyDescent="0.3">
      <c r="A721" s="3">
        <v>43574</v>
      </c>
      <c r="B721" s="2">
        <v>0.25</v>
      </c>
      <c r="C721">
        <v>89.25</v>
      </c>
    </row>
    <row r="722" spans="1:3" x14ac:dyDescent="0.3">
      <c r="A722" s="3">
        <v>43574</v>
      </c>
      <c r="B722" s="2">
        <v>0.29166666666666669</v>
      </c>
      <c r="C722">
        <v>87.725000000000009</v>
      </c>
    </row>
    <row r="723" spans="1:3" x14ac:dyDescent="0.3">
      <c r="A723" s="3">
        <v>43574</v>
      </c>
      <c r="B723" s="2">
        <v>0.33333333333333331</v>
      </c>
      <c r="C723">
        <v>81.074999999999989</v>
      </c>
    </row>
    <row r="724" spans="1:3" x14ac:dyDescent="0.3">
      <c r="A724" s="3">
        <v>43574</v>
      </c>
      <c r="B724" s="2">
        <v>0.375</v>
      </c>
      <c r="C724">
        <v>72.024999999999991</v>
      </c>
    </row>
    <row r="725" spans="1:3" x14ac:dyDescent="0.3">
      <c r="A725" s="3">
        <v>43574</v>
      </c>
      <c r="B725" s="2">
        <v>0.41666666666666669</v>
      </c>
      <c r="C725">
        <v>65.375</v>
      </c>
    </row>
    <row r="726" spans="1:3" x14ac:dyDescent="0.3">
      <c r="A726" s="3">
        <v>43574</v>
      </c>
      <c r="B726" s="2">
        <v>0.45833333333333331</v>
      </c>
      <c r="C726">
        <v>58.099999999999987</v>
      </c>
    </row>
    <row r="727" spans="1:3" x14ac:dyDescent="0.3">
      <c r="A727" s="3">
        <v>43574</v>
      </c>
      <c r="B727" s="2">
        <v>0.5</v>
      </c>
      <c r="C727">
        <v>53.825000000000003</v>
      </c>
    </row>
    <row r="728" spans="1:3" x14ac:dyDescent="0.3">
      <c r="A728" s="3">
        <v>43574</v>
      </c>
      <c r="B728" s="2">
        <v>0.54166666666666663</v>
      </c>
      <c r="C728">
        <v>54</v>
      </c>
    </row>
    <row r="729" spans="1:3" x14ac:dyDescent="0.3">
      <c r="A729" s="3">
        <v>43574</v>
      </c>
      <c r="B729" s="2">
        <v>0.58333333333333337</v>
      </c>
      <c r="C729">
        <v>58.475000000000001</v>
      </c>
    </row>
    <row r="730" spans="1:3" x14ac:dyDescent="0.3">
      <c r="A730" s="3">
        <v>43574</v>
      </c>
      <c r="B730" s="2">
        <v>0.625</v>
      </c>
      <c r="C730">
        <v>56.3</v>
      </c>
    </row>
    <row r="731" spans="1:3" x14ac:dyDescent="0.3">
      <c r="A731" s="3">
        <v>43574</v>
      </c>
      <c r="B731" s="2">
        <v>0.66666666666666663</v>
      </c>
      <c r="C731">
        <v>55.725000000000001</v>
      </c>
    </row>
    <row r="732" spans="1:3" x14ac:dyDescent="0.3">
      <c r="A732" s="3">
        <v>43574</v>
      </c>
      <c r="B732" s="2">
        <v>0.70833333333333337</v>
      </c>
      <c r="C732">
        <v>53.099999999999987</v>
      </c>
    </row>
    <row r="733" spans="1:3" x14ac:dyDescent="0.3">
      <c r="A733" s="3">
        <v>43574</v>
      </c>
      <c r="B733" s="2">
        <v>0.75</v>
      </c>
      <c r="C733">
        <v>59.399999999999991</v>
      </c>
    </row>
    <row r="734" spans="1:3" x14ac:dyDescent="0.3">
      <c r="A734" s="3">
        <v>43574</v>
      </c>
      <c r="B734" s="2">
        <v>0.79166666666666663</v>
      </c>
      <c r="C734">
        <v>67.150000000000006</v>
      </c>
    </row>
    <row r="735" spans="1:3" x14ac:dyDescent="0.3">
      <c r="A735" s="3">
        <v>43574</v>
      </c>
      <c r="B735" s="2">
        <v>0.83333333333333337</v>
      </c>
      <c r="C735">
        <v>72.575000000000003</v>
      </c>
    </row>
    <row r="736" spans="1:3" x14ac:dyDescent="0.3">
      <c r="A736" s="3">
        <v>43574</v>
      </c>
      <c r="B736" s="2">
        <v>0.875</v>
      </c>
      <c r="C736">
        <v>76.849999999999994</v>
      </c>
    </row>
    <row r="737" spans="1:3" x14ac:dyDescent="0.3">
      <c r="A737" s="3">
        <v>43574</v>
      </c>
      <c r="B737" s="2">
        <v>0.91666666666666663</v>
      </c>
      <c r="C737">
        <v>78.275000000000006</v>
      </c>
    </row>
    <row r="738" spans="1:3" x14ac:dyDescent="0.3">
      <c r="A738" s="3">
        <v>43574</v>
      </c>
      <c r="B738" s="2">
        <v>0.95833333333333337</v>
      </c>
      <c r="C738">
        <v>80.2</v>
      </c>
    </row>
    <row r="739" spans="1:3" x14ac:dyDescent="0.3">
      <c r="A739" s="3">
        <v>43575</v>
      </c>
      <c r="B739" s="2">
        <v>0</v>
      </c>
      <c r="C739">
        <v>80.025000000000006</v>
      </c>
    </row>
    <row r="740" spans="1:3" x14ac:dyDescent="0.3">
      <c r="A740" s="3">
        <v>43575</v>
      </c>
      <c r="B740" s="2">
        <v>4.1666666666666657E-2</v>
      </c>
      <c r="C740">
        <v>81.199999999999989</v>
      </c>
    </row>
    <row r="741" spans="1:3" x14ac:dyDescent="0.3">
      <c r="A741" s="3">
        <v>43575</v>
      </c>
      <c r="B741" s="2">
        <v>8.3333333333333329E-2</v>
      </c>
      <c r="C741">
        <v>82.050000000000011</v>
      </c>
    </row>
    <row r="742" spans="1:3" x14ac:dyDescent="0.3">
      <c r="A742" s="3">
        <v>43575</v>
      </c>
      <c r="B742" s="2">
        <v>0.125</v>
      </c>
      <c r="C742">
        <v>82.449999999999989</v>
      </c>
    </row>
    <row r="743" spans="1:3" x14ac:dyDescent="0.3">
      <c r="A743" s="3">
        <v>43575</v>
      </c>
      <c r="B743" s="2">
        <v>0.16666666666666671</v>
      </c>
      <c r="C743">
        <v>83.674999999999997</v>
      </c>
    </row>
    <row r="744" spans="1:3" x14ac:dyDescent="0.3">
      <c r="A744" s="3">
        <v>43575</v>
      </c>
      <c r="B744" s="2">
        <v>0.20833333333333329</v>
      </c>
      <c r="C744">
        <v>83.55</v>
      </c>
    </row>
    <row r="745" spans="1:3" x14ac:dyDescent="0.3">
      <c r="A745" s="3">
        <v>43575</v>
      </c>
      <c r="B745" s="2">
        <v>0.25</v>
      </c>
      <c r="C745">
        <v>84.025000000000006</v>
      </c>
    </row>
    <row r="746" spans="1:3" x14ac:dyDescent="0.3">
      <c r="A746" s="3">
        <v>43575</v>
      </c>
      <c r="B746" s="2">
        <v>0.29166666666666669</v>
      </c>
      <c r="C746">
        <v>78.099999999999994</v>
      </c>
    </row>
    <row r="747" spans="1:3" x14ac:dyDescent="0.3">
      <c r="A747" s="3">
        <v>43575</v>
      </c>
      <c r="B747" s="2">
        <v>0.33333333333333331</v>
      </c>
      <c r="C747">
        <v>70.174999999999997</v>
      </c>
    </row>
    <row r="748" spans="1:3" x14ac:dyDescent="0.3">
      <c r="A748" s="3">
        <v>43575</v>
      </c>
      <c r="B748" s="2">
        <v>0.375</v>
      </c>
      <c r="C748">
        <v>65.150000000000006</v>
      </c>
    </row>
    <row r="749" spans="1:3" x14ac:dyDescent="0.3">
      <c r="A749" s="3">
        <v>43575</v>
      </c>
      <c r="B749" s="2">
        <v>0.41666666666666669</v>
      </c>
      <c r="C749">
        <v>61.524999999999999</v>
      </c>
    </row>
    <row r="750" spans="1:3" x14ac:dyDescent="0.3">
      <c r="A750" s="3">
        <v>43575</v>
      </c>
      <c r="B750" s="2">
        <v>0.45833333333333331</v>
      </c>
      <c r="C750">
        <v>60.424999999999997</v>
      </c>
    </row>
    <row r="751" spans="1:3" x14ac:dyDescent="0.3">
      <c r="A751" s="3">
        <v>43575</v>
      </c>
      <c r="B751" s="2">
        <v>0.5</v>
      </c>
      <c r="C751">
        <v>58.224999999999987</v>
      </c>
    </row>
    <row r="752" spans="1:3" x14ac:dyDescent="0.3">
      <c r="A752" s="3">
        <v>43575</v>
      </c>
      <c r="B752" s="2">
        <v>0.54166666666666663</v>
      </c>
      <c r="C752">
        <v>56.349999999999987</v>
      </c>
    </row>
    <row r="753" spans="1:3" x14ac:dyDescent="0.3">
      <c r="A753" s="3">
        <v>43575</v>
      </c>
      <c r="B753" s="2">
        <v>0.58333333333333337</v>
      </c>
      <c r="C753">
        <v>55.45</v>
      </c>
    </row>
    <row r="754" spans="1:3" x14ac:dyDescent="0.3">
      <c r="A754" s="3">
        <v>43575</v>
      </c>
      <c r="B754" s="2">
        <v>0.625</v>
      </c>
      <c r="C754">
        <v>54.674999999999997</v>
      </c>
    </row>
    <row r="755" spans="1:3" x14ac:dyDescent="0.3">
      <c r="A755" s="3">
        <v>43575</v>
      </c>
      <c r="B755" s="2">
        <v>0.66666666666666663</v>
      </c>
      <c r="C755">
        <v>56.024999999999999</v>
      </c>
    </row>
    <row r="756" spans="1:3" x14ac:dyDescent="0.3">
      <c r="A756" s="3">
        <v>43575</v>
      </c>
      <c r="B756" s="2">
        <v>0.70833333333333337</v>
      </c>
      <c r="C756">
        <v>57.849999999999987</v>
      </c>
    </row>
    <row r="757" spans="1:3" x14ac:dyDescent="0.3">
      <c r="A757" s="3">
        <v>43575</v>
      </c>
      <c r="B757" s="2">
        <v>0.75</v>
      </c>
      <c r="C757">
        <v>62.825000000000003</v>
      </c>
    </row>
    <row r="758" spans="1:3" x14ac:dyDescent="0.3">
      <c r="A758" s="3">
        <v>43575</v>
      </c>
      <c r="B758" s="2">
        <v>0.79166666666666663</v>
      </c>
      <c r="C758">
        <v>67.599999999999994</v>
      </c>
    </row>
    <row r="759" spans="1:3" x14ac:dyDescent="0.3">
      <c r="A759" s="3">
        <v>43575</v>
      </c>
      <c r="B759" s="2">
        <v>0.83333333333333337</v>
      </c>
      <c r="C759">
        <v>72.75</v>
      </c>
    </row>
    <row r="760" spans="1:3" x14ac:dyDescent="0.3">
      <c r="A760" s="3">
        <v>43575</v>
      </c>
      <c r="B760" s="2">
        <v>0.875</v>
      </c>
      <c r="C760">
        <v>75.375</v>
      </c>
    </row>
    <row r="761" spans="1:3" x14ac:dyDescent="0.3">
      <c r="A761" s="3">
        <v>43575</v>
      </c>
      <c r="B761" s="2">
        <v>0.91666666666666663</v>
      </c>
      <c r="C761">
        <v>78.025000000000006</v>
      </c>
    </row>
    <row r="762" spans="1:3" x14ac:dyDescent="0.3">
      <c r="A762" s="3">
        <v>43575</v>
      </c>
      <c r="B762" s="2">
        <v>0.95833333333333337</v>
      </c>
      <c r="C762">
        <v>79.275000000000006</v>
      </c>
    </row>
    <row r="763" spans="1:3" x14ac:dyDescent="0.3">
      <c r="A763" s="3">
        <v>43576</v>
      </c>
      <c r="B763" s="2">
        <v>0</v>
      </c>
      <c r="C763">
        <v>79.575000000000003</v>
      </c>
    </row>
    <row r="764" spans="1:3" x14ac:dyDescent="0.3">
      <c r="A764" s="3">
        <v>43576</v>
      </c>
      <c r="B764" s="2">
        <v>4.1666666666666657E-2</v>
      </c>
      <c r="C764">
        <v>81.75</v>
      </c>
    </row>
    <row r="765" spans="1:3" x14ac:dyDescent="0.3">
      <c r="A765" s="3">
        <v>43576</v>
      </c>
      <c r="B765" s="2">
        <v>8.3333333333333329E-2</v>
      </c>
      <c r="C765">
        <v>83.5</v>
      </c>
    </row>
    <row r="766" spans="1:3" x14ac:dyDescent="0.3">
      <c r="A766" s="3">
        <v>43576</v>
      </c>
      <c r="B766" s="2">
        <v>0.125</v>
      </c>
      <c r="C766">
        <v>84.824999999999989</v>
      </c>
    </row>
    <row r="767" spans="1:3" x14ac:dyDescent="0.3">
      <c r="A767" s="3">
        <v>43576</v>
      </c>
      <c r="B767" s="2">
        <v>0.16666666666666671</v>
      </c>
      <c r="C767">
        <v>85.65</v>
      </c>
    </row>
    <row r="768" spans="1:3" x14ac:dyDescent="0.3">
      <c r="A768" s="3">
        <v>43576</v>
      </c>
      <c r="B768" s="2">
        <v>0.20833333333333329</v>
      </c>
      <c r="C768">
        <v>85.75</v>
      </c>
    </row>
    <row r="769" spans="1:3" x14ac:dyDescent="0.3">
      <c r="A769" s="3">
        <v>43576</v>
      </c>
      <c r="B769" s="2">
        <v>0.25</v>
      </c>
      <c r="C769">
        <v>85.074999999999989</v>
      </c>
    </row>
    <row r="770" spans="1:3" x14ac:dyDescent="0.3">
      <c r="A770" s="3">
        <v>43576</v>
      </c>
      <c r="B770" s="2">
        <v>0.29166666666666669</v>
      </c>
      <c r="C770">
        <v>82.224999999999994</v>
      </c>
    </row>
    <row r="771" spans="1:3" x14ac:dyDescent="0.3">
      <c r="A771" s="3">
        <v>43576</v>
      </c>
      <c r="B771" s="2">
        <v>0.33333333333333331</v>
      </c>
      <c r="C771">
        <v>74.225000000000009</v>
      </c>
    </row>
    <row r="772" spans="1:3" x14ac:dyDescent="0.3">
      <c r="A772" s="3">
        <v>43576</v>
      </c>
      <c r="B772" s="2">
        <v>0.375</v>
      </c>
      <c r="C772">
        <v>64.999999999999986</v>
      </c>
    </row>
    <row r="773" spans="1:3" x14ac:dyDescent="0.3">
      <c r="A773" s="3">
        <v>43576</v>
      </c>
      <c r="B773" s="2">
        <v>0.41666666666666669</v>
      </c>
      <c r="C773">
        <v>57.975000000000001</v>
      </c>
    </row>
    <row r="774" spans="1:3" x14ac:dyDescent="0.3">
      <c r="A774" s="3">
        <v>43576</v>
      </c>
      <c r="B774" s="2">
        <v>0.45833333333333331</v>
      </c>
      <c r="C774">
        <v>51.95</v>
      </c>
    </row>
    <row r="775" spans="1:3" x14ac:dyDescent="0.3">
      <c r="A775" s="3">
        <v>43576</v>
      </c>
      <c r="B775" s="2">
        <v>0.5</v>
      </c>
      <c r="C775">
        <v>51.599999999999987</v>
      </c>
    </row>
    <row r="776" spans="1:3" x14ac:dyDescent="0.3">
      <c r="A776" s="3">
        <v>43576</v>
      </c>
      <c r="B776" s="2">
        <v>0.54166666666666663</v>
      </c>
      <c r="C776">
        <v>47.774999999999999</v>
      </c>
    </row>
    <row r="777" spans="1:3" x14ac:dyDescent="0.3">
      <c r="A777" s="3">
        <v>43576</v>
      </c>
      <c r="B777" s="2">
        <v>0.58333333333333337</v>
      </c>
      <c r="C777">
        <v>47.3</v>
      </c>
    </row>
    <row r="778" spans="1:3" x14ac:dyDescent="0.3">
      <c r="A778" s="3">
        <v>43576</v>
      </c>
      <c r="B778" s="2">
        <v>0.625</v>
      </c>
      <c r="C778">
        <v>47.525000000000013</v>
      </c>
    </row>
    <row r="779" spans="1:3" x14ac:dyDescent="0.3">
      <c r="A779" s="3">
        <v>43576</v>
      </c>
      <c r="B779" s="2">
        <v>0.66666666666666663</v>
      </c>
      <c r="C779">
        <v>51.725000000000001</v>
      </c>
    </row>
    <row r="780" spans="1:3" x14ac:dyDescent="0.3">
      <c r="A780" s="3">
        <v>43576</v>
      </c>
      <c r="B780" s="2">
        <v>0.70833333333333337</v>
      </c>
      <c r="C780">
        <v>53.55</v>
      </c>
    </row>
    <row r="781" spans="1:3" x14ac:dyDescent="0.3">
      <c r="A781" s="3">
        <v>43576</v>
      </c>
      <c r="B781" s="2">
        <v>0.75</v>
      </c>
      <c r="C781">
        <v>60.650000000000013</v>
      </c>
    </row>
    <row r="782" spans="1:3" x14ac:dyDescent="0.3">
      <c r="A782" s="3">
        <v>43576</v>
      </c>
      <c r="B782" s="2">
        <v>0.79166666666666663</v>
      </c>
      <c r="C782">
        <v>68.525000000000006</v>
      </c>
    </row>
    <row r="783" spans="1:3" x14ac:dyDescent="0.3">
      <c r="A783" s="3">
        <v>43576</v>
      </c>
      <c r="B783" s="2">
        <v>0.83333333333333337</v>
      </c>
      <c r="C783">
        <v>72.825000000000003</v>
      </c>
    </row>
    <row r="784" spans="1:3" x14ac:dyDescent="0.3">
      <c r="A784" s="3">
        <v>43576</v>
      </c>
      <c r="B784" s="2">
        <v>0.875</v>
      </c>
      <c r="C784">
        <v>76.025000000000006</v>
      </c>
    </row>
    <row r="785" spans="1:3" x14ac:dyDescent="0.3">
      <c r="A785" s="3">
        <v>43576</v>
      </c>
      <c r="B785" s="2">
        <v>0.91666666666666663</v>
      </c>
      <c r="C785">
        <v>77.625</v>
      </c>
    </row>
    <row r="786" spans="1:3" x14ac:dyDescent="0.3">
      <c r="A786" s="3">
        <v>43576</v>
      </c>
      <c r="B786" s="2">
        <v>0.95833333333333337</v>
      </c>
      <c r="C786">
        <v>80.375</v>
      </c>
    </row>
    <row r="787" spans="1:3" x14ac:dyDescent="0.3">
      <c r="A787" s="3">
        <v>43577</v>
      </c>
      <c r="B787" s="2">
        <v>0</v>
      </c>
      <c r="C787">
        <v>81</v>
      </c>
    </row>
    <row r="788" spans="1:3" x14ac:dyDescent="0.3">
      <c r="A788" s="3">
        <v>43577</v>
      </c>
      <c r="B788" s="2">
        <v>4.1666666666666657E-2</v>
      </c>
      <c r="C788">
        <v>81.650000000000006</v>
      </c>
    </row>
    <row r="789" spans="1:3" x14ac:dyDescent="0.3">
      <c r="A789" s="3">
        <v>43577</v>
      </c>
      <c r="B789" s="2">
        <v>8.3333333333333329E-2</v>
      </c>
      <c r="C789">
        <v>83.575000000000003</v>
      </c>
    </row>
    <row r="790" spans="1:3" x14ac:dyDescent="0.3">
      <c r="A790" s="3">
        <v>43577</v>
      </c>
      <c r="B790" s="2">
        <v>0.125</v>
      </c>
      <c r="C790">
        <v>85.699999999999989</v>
      </c>
    </row>
    <row r="791" spans="1:3" x14ac:dyDescent="0.3">
      <c r="A791" s="3">
        <v>43577</v>
      </c>
      <c r="B791" s="2">
        <v>0.16666666666666671</v>
      </c>
      <c r="C791">
        <v>86.5</v>
      </c>
    </row>
    <row r="792" spans="1:3" x14ac:dyDescent="0.3">
      <c r="A792" s="3">
        <v>43577</v>
      </c>
      <c r="B792" s="2">
        <v>0.20833333333333329</v>
      </c>
      <c r="C792">
        <v>88.125</v>
      </c>
    </row>
    <row r="793" spans="1:3" x14ac:dyDescent="0.3">
      <c r="A793" s="3">
        <v>43577</v>
      </c>
      <c r="B793" s="2">
        <v>0.25</v>
      </c>
      <c r="C793">
        <v>89.125</v>
      </c>
    </row>
    <row r="794" spans="1:3" x14ac:dyDescent="0.3">
      <c r="A794" s="3">
        <v>43577</v>
      </c>
      <c r="B794" s="2">
        <v>0.29166666666666669</v>
      </c>
      <c r="C794">
        <v>86.875</v>
      </c>
    </row>
    <row r="795" spans="1:3" x14ac:dyDescent="0.3">
      <c r="A795" s="3">
        <v>43577</v>
      </c>
      <c r="B795" s="2">
        <v>0.33333333333333331</v>
      </c>
      <c r="C795">
        <v>79.75</v>
      </c>
    </row>
    <row r="796" spans="1:3" x14ac:dyDescent="0.3">
      <c r="A796" s="3">
        <v>43577</v>
      </c>
      <c r="B796" s="2">
        <v>0.375</v>
      </c>
      <c r="C796">
        <v>63.725000000000009</v>
      </c>
    </row>
    <row r="797" spans="1:3" x14ac:dyDescent="0.3">
      <c r="A797" s="3">
        <v>43577</v>
      </c>
      <c r="B797" s="2">
        <v>0.41666666666666669</v>
      </c>
      <c r="C797">
        <v>54.575000000000003</v>
      </c>
    </row>
    <row r="798" spans="1:3" x14ac:dyDescent="0.3">
      <c r="A798" s="3">
        <v>43577</v>
      </c>
      <c r="B798" s="2">
        <v>0.45833333333333331</v>
      </c>
      <c r="C798">
        <v>48.75</v>
      </c>
    </row>
    <row r="799" spans="1:3" x14ac:dyDescent="0.3">
      <c r="A799" s="3">
        <v>43577</v>
      </c>
      <c r="B799" s="2">
        <v>0.5</v>
      </c>
      <c r="C799">
        <v>42.924999999999997</v>
      </c>
    </row>
    <row r="800" spans="1:3" x14ac:dyDescent="0.3">
      <c r="A800" s="3">
        <v>43577</v>
      </c>
      <c r="B800" s="2">
        <v>0.54166666666666663</v>
      </c>
      <c r="C800">
        <v>43.575000000000003</v>
      </c>
    </row>
    <row r="801" spans="1:3" x14ac:dyDescent="0.3">
      <c r="A801" s="3">
        <v>43577</v>
      </c>
      <c r="B801" s="2">
        <v>0.58333333333333337</v>
      </c>
      <c r="C801">
        <v>47.325000000000003</v>
      </c>
    </row>
    <row r="802" spans="1:3" x14ac:dyDescent="0.3">
      <c r="A802" s="3">
        <v>43577</v>
      </c>
      <c r="B802" s="2">
        <v>0.625</v>
      </c>
      <c r="C802">
        <v>48.849999999999987</v>
      </c>
    </row>
    <row r="803" spans="1:3" x14ac:dyDescent="0.3">
      <c r="A803" s="3">
        <v>43577</v>
      </c>
      <c r="B803" s="2">
        <v>0.66666666666666663</v>
      </c>
      <c r="C803">
        <v>66.075000000000003</v>
      </c>
    </row>
    <row r="804" spans="1:3" x14ac:dyDescent="0.3">
      <c r="A804" s="3">
        <v>43577</v>
      </c>
      <c r="B804" s="2">
        <v>0.70833333333333337</v>
      </c>
      <c r="C804">
        <v>72.625</v>
      </c>
    </row>
    <row r="805" spans="1:3" x14ac:dyDescent="0.3">
      <c r="A805" s="3">
        <v>43577</v>
      </c>
      <c r="B805" s="2">
        <v>0.75</v>
      </c>
      <c r="C805">
        <v>75.099999999999994</v>
      </c>
    </row>
    <row r="806" spans="1:3" x14ac:dyDescent="0.3">
      <c r="A806" s="3">
        <v>43577</v>
      </c>
      <c r="B806" s="2">
        <v>0.79166666666666663</v>
      </c>
      <c r="C806">
        <v>77.050000000000011</v>
      </c>
    </row>
    <row r="807" spans="1:3" x14ac:dyDescent="0.3">
      <c r="A807" s="3">
        <v>43577</v>
      </c>
      <c r="B807" s="2">
        <v>0.83333333333333337</v>
      </c>
      <c r="C807">
        <v>78.099999999999994</v>
      </c>
    </row>
    <row r="808" spans="1:3" x14ac:dyDescent="0.3">
      <c r="A808" s="3">
        <v>43577</v>
      </c>
      <c r="B808" s="2">
        <v>0.875</v>
      </c>
      <c r="C808">
        <v>79.675000000000011</v>
      </c>
    </row>
    <row r="809" spans="1:3" x14ac:dyDescent="0.3">
      <c r="A809" s="3">
        <v>43577</v>
      </c>
      <c r="B809" s="2">
        <v>0.91666666666666663</v>
      </c>
      <c r="C809">
        <v>77.349999999999994</v>
      </c>
    </row>
    <row r="810" spans="1:3" x14ac:dyDescent="0.3">
      <c r="A810" s="3">
        <v>43577</v>
      </c>
      <c r="B810" s="2">
        <v>0.95833333333333337</v>
      </c>
      <c r="C810">
        <v>79.75</v>
      </c>
    </row>
    <row r="811" spans="1:3" x14ac:dyDescent="0.3">
      <c r="A811" s="3">
        <v>43578</v>
      </c>
      <c r="B811" s="2">
        <v>0</v>
      </c>
      <c r="C811">
        <v>80.25</v>
      </c>
    </row>
    <row r="812" spans="1:3" x14ac:dyDescent="0.3">
      <c r="A812" s="3">
        <v>43578</v>
      </c>
      <c r="B812" s="2">
        <v>4.1666666666666657E-2</v>
      </c>
      <c r="C812">
        <v>82.5</v>
      </c>
    </row>
    <row r="813" spans="1:3" x14ac:dyDescent="0.3">
      <c r="A813" s="3">
        <v>43578</v>
      </c>
      <c r="B813" s="2">
        <v>8.3333333333333329E-2</v>
      </c>
      <c r="C813">
        <v>82.949999999999989</v>
      </c>
    </row>
    <row r="814" spans="1:3" x14ac:dyDescent="0.3">
      <c r="A814" s="3">
        <v>43578</v>
      </c>
      <c r="B814" s="2">
        <v>0.125</v>
      </c>
      <c r="C814">
        <v>85.25</v>
      </c>
    </row>
    <row r="815" spans="1:3" x14ac:dyDescent="0.3">
      <c r="A815" s="3">
        <v>43578</v>
      </c>
      <c r="B815" s="2">
        <v>0.16666666666666671</v>
      </c>
      <c r="C815">
        <v>85.850000000000009</v>
      </c>
    </row>
    <row r="816" spans="1:3" x14ac:dyDescent="0.3">
      <c r="A816" s="3">
        <v>43578</v>
      </c>
      <c r="B816" s="2">
        <v>0.20833333333333329</v>
      </c>
      <c r="C816">
        <v>88.125</v>
      </c>
    </row>
    <row r="817" spans="1:3" x14ac:dyDescent="0.3">
      <c r="A817" s="3">
        <v>43578</v>
      </c>
      <c r="B817" s="2">
        <v>0.25</v>
      </c>
      <c r="C817">
        <v>89.05</v>
      </c>
    </row>
    <row r="818" spans="1:3" x14ac:dyDescent="0.3">
      <c r="A818" s="3">
        <v>43578</v>
      </c>
      <c r="B818" s="2">
        <v>0.29166666666666669</v>
      </c>
      <c r="C818">
        <v>85.974999999999994</v>
      </c>
    </row>
    <row r="819" spans="1:3" x14ac:dyDescent="0.3">
      <c r="A819" s="3">
        <v>43578</v>
      </c>
      <c r="B819" s="2">
        <v>0.33333333333333331</v>
      </c>
      <c r="C819">
        <v>80.849999999999994</v>
      </c>
    </row>
    <row r="820" spans="1:3" x14ac:dyDescent="0.3">
      <c r="A820" s="3">
        <v>43578</v>
      </c>
      <c r="B820" s="2">
        <v>0.375</v>
      </c>
      <c r="C820">
        <v>78.974999999999994</v>
      </c>
    </row>
    <row r="821" spans="1:3" x14ac:dyDescent="0.3">
      <c r="A821" s="3">
        <v>43578</v>
      </c>
      <c r="B821" s="2">
        <v>0.41666666666666669</v>
      </c>
      <c r="C821">
        <v>72.125</v>
      </c>
    </row>
    <row r="822" spans="1:3" x14ac:dyDescent="0.3">
      <c r="A822" s="3">
        <v>43578</v>
      </c>
      <c r="B822" s="2">
        <v>0.45833333333333331</v>
      </c>
      <c r="C822">
        <v>64.775000000000006</v>
      </c>
    </row>
    <row r="823" spans="1:3" x14ac:dyDescent="0.3">
      <c r="A823" s="3">
        <v>43578</v>
      </c>
      <c r="B823" s="2">
        <v>0.5</v>
      </c>
      <c r="C823">
        <v>60.45</v>
      </c>
    </row>
    <row r="824" spans="1:3" x14ac:dyDescent="0.3">
      <c r="A824" s="3">
        <v>43578</v>
      </c>
      <c r="B824" s="2">
        <v>0.54166666666666663</v>
      </c>
      <c r="C824">
        <v>57.375</v>
      </c>
    </row>
    <row r="825" spans="1:3" x14ac:dyDescent="0.3">
      <c r="A825" s="3">
        <v>43578</v>
      </c>
      <c r="B825" s="2">
        <v>0.58333333333333337</v>
      </c>
      <c r="C825">
        <v>58.7</v>
      </c>
    </row>
    <row r="826" spans="1:3" x14ac:dyDescent="0.3">
      <c r="A826" s="3">
        <v>43578</v>
      </c>
      <c r="B826" s="2">
        <v>0.625</v>
      </c>
      <c r="C826">
        <v>62.7</v>
      </c>
    </row>
    <row r="827" spans="1:3" x14ac:dyDescent="0.3">
      <c r="A827" s="3">
        <v>43578</v>
      </c>
      <c r="B827" s="2">
        <v>0.66666666666666663</v>
      </c>
      <c r="C827">
        <v>68.775000000000006</v>
      </c>
    </row>
    <row r="828" spans="1:3" x14ac:dyDescent="0.3">
      <c r="A828" s="3">
        <v>43578</v>
      </c>
      <c r="B828" s="2">
        <v>0.70833333333333337</v>
      </c>
      <c r="C828">
        <v>68.75</v>
      </c>
    </row>
    <row r="829" spans="1:3" x14ac:dyDescent="0.3">
      <c r="A829" s="3">
        <v>43578</v>
      </c>
      <c r="B829" s="2">
        <v>0.75</v>
      </c>
      <c r="C829">
        <v>68.650000000000006</v>
      </c>
    </row>
    <row r="830" spans="1:3" x14ac:dyDescent="0.3">
      <c r="A830" s="3">
        <v>43578</v>
      </c>
      <c r="B830" s="2">
        <v>0.79166666666666663</v>
      </c>
      <c r="C830">
        <v>74.55</v>
      </c>
    </row>
    <row r="831" spans="1:3" x14ac:dyDescent="0.3">
      <c r="A831" s="3">
        <v>43578</v>
      </c>
      <c r="B831" s="2">
        <v>0.83333333333333337</v>
      </c>
      <c r="C831">
        <v>80.674999999999997</v>
      </c>
    </row>
    <row r="832" spans="1:3" x14ac:dyDescent="0.3">
      <c r="A832" s="3">
        <v>43578</v>
      </c>
      <c r="B832" s="2">
        <v>0.875</v>
      </c>
      <c r="C832">
        <v>85.05</v>
      </c>
    </row>
    <row r="833" spans="1:3" x14ac:dyDescent="0.3">
      <c r="A833" s="3">
        <v>43578</v>
      </c>
      <c r="B833" s="2">
        <v>0.91666666666666663</v>
      </c>
      <c r="C833">
        <v>86.850000000000009</v>
      </c>
    </row>
    <row r="834" spans="1:3" x14ac:dyDescent="0.3">
      <c r="A834" s="3">
        <v>43578</v>
      </c>
      <c r="B834" s="2">
        <v>0.95833333333333337</v>
      </c>
      <c r="C834">
        <v>88.174999999999997</v>
      </c>
    </row>
    <row r="835" spans="1:3" x14ac:dyDescent="0.3">
      <c r="A835" s="3">
        <v>43579</v>
      </c>
      <c r="B835" s="2">
        <v>0</v>
      </c>
      <c r="C835">
        <v>88.625</v>
      </c>
    </row>
    <row r="836" spans="1:3" x14ac:dyDescent="0.3">
      <c r="A836" s="3">
        <v>43579</v>
      </c>
      <c r="B836" s="2">
        <v>4.1666666666666657E-2</v>
      </c>
      <c r="C836">
        <v>89.550000000000011</v>
      </c>
    </row>
    <row r="837" spans="1:3" x14ac:dyDescent="0.3">
      <c r="A837" s="3">
        <v>43579</v>
      </c>
      <c r="B837" s="2">
        <v>8.3333333333333329E-2</v>
      </c>
      <c r="C837">
        <v>90.1</v>
      </c>
    </row>
    <row r="838" spans="1:3" x14ac:dyDescent="0.3">
      <c r="A838" s="3">
        <v>43579</v>
      </c>
      <c r="B838" s="2">
        <v>0.125</v>
      </c>
      <c r="C838">
        <v>91.224999999999994</v>
      </c>
    </row>
    <row r="839" spans="1:3" x14ac:dyDescent="0.3">
      <c r="A839" s="3">
        <v>43579</v>
      </c>
      <c r="B839" s="2">
        <v>0.16666666666666671</v>
      </c>
      <c r="C839">
        <v>91.424999999999997</v>
      </c>
    </row>
    <row r="840" spans="1:3" x14ac:dyDescent="0.3">
      <c r="A840" s="3">
        <v>43579</v>
      </c>
      <c r="B840" s="2">
        <v>0.20833333333333329</v>
      </c>
      <c r="C840">
        <v>91.649999999999991</v>
      </c>
    </row>
    <row r="841" spans="1:3" x14ac:dyDescent="0.3">
      <c r="A841" s="3">
        <v>43579</v>
      </c>
      <c r="B841" s="2">
        <v>0.25</v>
      </c>
      <c r="C841">
        <v>91.5</v>
      </c>
    </row>
    <row r="842" spans="1:3" x14ac:dyDescent="0.3">
      <c r="A842" s="3">
        <v>43579</v>
      </c>
      <c r="B842" s="2">
        <v>0.29166666666666669</v>
      </c>
      <c r="C842">
        <v>92.724999999999994</v>
      </c>
    </row>
    <row r="843" spans="1:3" x14ac:dyDescent="0.3">
      <c r="A843" s="3">
        <v>43579</v>
      </c>
      <c r="B843" s="2">
        <v>0.33333333333333331</v>
      </c>
      <c r="C843">
        <v>91.100000000000009</v>
      </c>
    </row>
    <row r="844" spans="1:3" x14ac:dyDescent="0.3">
      <c r="A844" s="3">
        <v>43579</v>
      </c>
      <c r="B844" s="2">
        <v>0.375</v>
      </c>
      <c r="C844">
        <v>92</v>
      </c>
    </row>
    <row r="845" spans="1:3" x14ac:dyDescent="0.3">
      <c r="A845" s="3">
        <v>43579</v>
      </c>
      <c r="B845" s="2">
        <v>0.41666666666666669</v>
      </c>
      <c r="C845">
        <v>83.3</v>
      </c>
    </row>
    <row r="846" spans="1:3" x14ac:dyDescent="0.3">
      <c r="A846" s="3">
        <v>43579</v>
      </c>
      <c r="B846" s="2">
        <v>0.45833333333333331</v>
      </c>
      <c r="C846">
        <v>74.974999999999994</v>
      </c>
    </row>
    <row r="847" spans="1:3" x14ac:dyDescent="0.3">
      <c r="A847" s="3">
        <v>43579</v>
      </c>
      <c r="B847" s="2">
        <v>0.5</v>
      </c>
      <c r="C847">
        <v>62.9</v>
      </c>
    </row>
    <row r="848" spans="1:3" x14ac:dyDescent="0.3">
      <c r="A848" s="3">
        <v>43579</v>
      </c>
      <c r="B848" s="2">
        <v>0.54166666666666663</v>
      </c>
      <c r="C848">
        <v>76.575000000000003</v>
      </c>
    </row>
    <row r="849" spans="1:3" x14ac:dyDescent="0.3">
      <c r="A849" s="3">
        <v>43579</v>
      </c>
      <c r="B849" s="2">
        <v>0.58333333333333337</v>
      </c>
      <c r="C849">
        <v>81.474999999999994</v>
      </c>
    </row>
    <row r="850" spans="1:3" x14ac:dyDescent="0.3">
      <c r="A850" s="3">
        <v>43579</v>
      </c>
      <c r="B850" s="2">
        <v>0.625</v>
      </c>
      <c r="C850">
        <v>80.525000000000006</v>
      </c>
    </row>
    <row r="851" spans="1:3" x14ac:dyDescent="0.3">
      <c r="A851" s="3">
        <v>43579</v>
      </c>
      <c r="B851" s="2">
        <v>0.66666666666666663</v>
      </c>
      <c r="C851">
        <v>76.7</v>
      </c>
    </row>
    <row r="852" spans="1:3" x14ac:dyDescent="0.3">
      <c r="A852" s="3">
        <v>43579</v>
      </c>
      <c r="B852" s="2">
        <v>0.70833333333333337</v>
      </c>
      <c r="C852">
        <v>76.924999999999997</v>
      </c>
    </row>
    <row r="853" spans="1:3" x14ac:dyDescent="0.3">
      <c r="A853" s="3">
        <v>43579</v>
      </c>
      <c r="B853" s="2">
        <v>0.75</v>
      </c>
      <c r="C853">
        <v>78.824999999999989</v>
      </c>
    </row>
    <row r="854" spans="1:3" x14ac:dyDescent="0.3">
      <c r="A854" s="3">
        <v>43579</v>
      </c>
      <c r="B854" s="2">
        <v>0.79166666666666663</v>
      </c>
      <c r="C854">
        <v>81.45</v>
      </c>
    </row>
    <row r="855" spans="1:3" x14ac:dyDescent="0.3">
      <c r="A855" s="3">
        <v>43579</v>
      </c>
      <c r="B855" s="2">
        <v>0.83333333333333337</v>
      </c>
      <c r="C855">
        <v>85.45</v>
      </c>
    </row>
    <row r="856" spans="1:3" x14ac:dyDescent="0.3">
      <c r="A856" s="3">
        <v>43579</v>
      </c>
      <c r="B856" s="2">
        <v>0.875</v>
      </c>
      <c r="C856">
        <v>85.8</v>
      </c>
    </row>
    <row r="857" spans="1:3" x14ac:dyDescent="0.3">
      <c r="A857" s="3">
        <v>43579</v>
      </c>
      <c r="B857" s="2">
        <v>0.91666666666666663</v>
      </c>
      <c r="C857">
        <v>87.375000000000014</v>
      </c>
    </row>
    <row r="858" spans="1:3" x14ac:dyDescent="0.3">
      <c r="A858" s="3">
        <v>43579</v>
      </c>
      <c r="B858" s="2">
        <v>0.95833333333333337</v>
      </c>
      <c r="C858">
        <v>87.95</v>
      </c>
    </row>
    <row r="859" spans="1:3" x14ac:dyDescent="0.3">
      <c r="A859" s="3">
        <v>43580</v>
      </c>
      <c r="B859" s="2">
        <v>0</v>
      </c>
      <c r="C859">
        <v>87.85</v>
      </c>
    </row>
    <row r="860" spans="1:3" x14ac:dyDescent="0.3">
      <c r="A860" s="3">
        <v>43580</v>
      </c>
      <c r="B860" s="2">
        <v>4.1666666666666657E-2</v>
      </c>
      <c r="C860">
        <v>88.025000000000006</v>
      </c>
    </row>
    <row r="861" spans="1:3" x14ac:dyDescent="0.3">
      <c r="A861" s="3">
        <v>43580</v>
      </c>
      <c r="B861" s="2">
        <v>8.3333333333333329E-2</v>
      </c>
      <c r="C861">
        <v>88.7</v>
      </c>
    </row>
    <row r="862" spans="1:3" x14ac:dyDescent="0.3">
      <c r="A862" s="3">
        <v>43580</v>
      </c>
      <c r="B862" s="2">
        <v>0.125</v>
      </c>
      <c r="C862">
        <v>89.4</v>
      </c>
    </row>
    <row r="863" spans="1:3" x14ac:dyDescent="0.3">
      <c r="A863" s="3">
        <v>43580</v>
      </c>
      <c r="B863" s="2">
        <v>0.16666666666666671</v>
      </c>
      <c r="C863">
        <v>88.95</v>
      </c>
    </row>
    <row r="864" spans="1:3" x14ac:dyDescent="0.3">
      <c r="A864" s="3">
        <v>43580</v>
      </c>
      <c r="B864" s="2">
        <v>0.20833333333333329</v>
      </c>
      <c r="C864">
        <v>89.350000000000009</v>
      </c>
    </row>
    <row r="865" spans="1:3" x14ac:dyDescent="0.3">
      <c r="A865" s="3">
        <v>43580</v>
      </c>
      <c r="B865" s="2">
        <v>0.25</v>
      </c>
      <c r="C865">
        <v>87.174999999999997</v>
      </c>
    </row>
    <row r="866" spans="1:3" x14ac:dyDescent="0.3">
      <c r="A866" s="3">
        <v>43580</v>
      </c>
      <c r="B866" s="2">
        <v>0.29166666666666669</v>
      </c>
      <c r="C866">
        <v>84.424999999999997</v>
      </c>
    </row>
    <row r="867" spans="1:3" x14ac:dyDescent="0.3">
      <c r="A867" s="3">
        <v>43580</v>
      </c>
      <c r="B867" s="2">
        <v>0.33333333333333331</v>
      </c>
      <c r="C867">
        <v>76.55</v>
      </c>
    </row>
    <row r="868" spans="1:3" x14ac:dyDescent="0.3">
      <c r="A868" s="3">
        <v>43580</v>
      </c>
      <c r="B868" s="2">
        <v>0.375</v>
      </c>
      <c r="C868">
        <v>69.650000000000006</v>
      </c>
    </row>
    <row r="869" spans="1:3" x14ac:dyDescent="0.3">
      <c r="A869" s="3">
        <v>43580</v>
      </c>
      <c r="B869" s="2">
        <v>0.41666666666666669</v>
      </c>
      <c r="C869">
        <v>67.3</v>
      </c>
    </row>
    <row r="870" spans="1:3" x14ac:dyDescent="0.3">
      <c r="A870" s="3">
        <v>43580</v>
      </c>
      <c r="B870" s="2">
        <v>0.45833333333333331</v>
      </c>
      <c r="C870">
        <v>72.174999999999997</v>
      </c>
    </row>
    <row r="871" spans="1:3" x14ac:dyDescent="0.3">
      <c r="A871" s="3">
        <v>43580</v>
      </c>
      <c r="B871" s="2">
        <v>0.5</v>
      </c>
      <c r="C871">
        <v>72.5</v>
      </c>
    </row>
    <row r="872" spans="1:3" x14ac:dyDescent="0.3">
      <c r="A872" s="3">
        <v>43580</v>
      </c>
      <c r="B872" s="2">
        <v>0.54166666666666663</v>
      </c>
      <c r="C872">
        <v>68.150000000000006</v>
      </c>
    </row>
    <row r="873" spans="1:3" x14ac:dyDescent="0.3">
      <c r="A873" s="3">
        <v>43580</v>
      </c>
      <c r="B873" s="2">
        <v>0.58333333333333337</v>
      </c>
      <c r="C873">
        <v>75.650000000000006</v>
      </c>
    </row>
    <row r="874" spans="1:3" x14ac:dyDescent="0.3">
      <c r="A874" s="3">
        <v>43580</v>
      </c>
      <c r="B874" s="2">
        <v>0.625</v>
      </c>
      <c r="C874">
        <v>70.75</v>
      </c>
    </row>
    <row r="875" spans="1:3" x14ac:dyDescent="0.3">
      <c r="A875" s="3">
        <v>43580</v>
      </c>
      <c r="B875" s="2">
        <v>0.66666666666666663</v>
      </c>
      <c r="C875">
        <v>67.849999999999994</v>
      </c>
    </row>
    <row r="876" spans="1:3" x14ac:dyDescent="0.3">
      <c r="A876" s="3">
        <v>43580</v>
      </c>
      <c r="B876" s="2">
        <v>0.70833333333333337</v>
      </c>
      <c r="C876">
        <v>69.274999999999991</v>
      </c>
    </row>
    <row r="877" spans="1:3" x14ac:dyDescent="0.3">
      <c r="A877" s="3">
        <v>43580</v>
      </c>
      <c r="B877" s="2">
        <v>0.75</v>
      </c>
      <c r="C877">
        <v>73.699999999999989</v>
      </c>
    </row>
    <row r="878" spans="1:3" x14ac:dyDescent="0.3">
      <c r="A878" s="3">
        <v>43580</v>
      </c>
      <c r="B878" s="2">
        <v>0.79166666666666663</v>
      </c>
      <c r="C878">
        <v>75.974999999999994</v>
      </c>
    </row>
    <row r="879" spans="1:3" x14ac:dyDescent="0.3">
      <c r="A879" s="3">
        <v>43580</v>
      </c>
      <c r="B879" s="2">
        <v>0.83333333333333337</v>
      </c>
      <c r="C879">
        <v>80.924999999999997</v>
      </c>
    </row>
    <row r="880" spans="1:3" x14ac:dyDescent="0.3">
      <c r="A880" s="3">
        <v>43580</v>
      </c>
      <c r="B880" s="2">
        <v>0.875</v>
      </c>
      <c r="C880">
        <v>83.075000000000003</v>
      </c>
    </row>
    <row r="881" spans="1:3" x14ac:dyDescent="0.3">
      <c r="A881" s="3">
        <v>43580</v>
      </c>
      <c r="B881" s="2">
        <v>0.91666666666666663</v>
      </c>
      <c r="C881">
        <v>84.375</v>
      </c>
    </row>
    <row r="882" spans="1:3" x14ac:dyDescent="0.3">
      <c r="A882" s="3">
        <v>43580</v>
      </c>
      <c r="B882" s="2">
        <v>0.95833333333333337</v>
      </c>
      <c r="C882">
        <v>82.899999999999991</v>
      </c>
    </row>
    <row r="883" spans="1:3" x14ac:dyDescent="0.3">
      <c r="A883" s="3">
        <v>43581</v>
      </c>
      <c r="B883" s="2">
        <v>0</v>
      </c>
      <c r="C883">
        <v>85.549999999999983</v>
      </c>
    </row>
    <row r="884" spans="1:3" x14ac:dyDescent="0.3">
      <c r="A884" s="3">
        <v>43581</v>
      </c>
      <c r="B884" s="2">
        <v>4.1666666666666657E-2</v>
      </c>
      <c r="C884">
        <v>84.974999999999994</v>
      </c>
    </row>
    <row r="885" spans="1:3" x14ac:dyDescent="0.3">
      <c r="A885" s="3">
        <v>43581</v>
      </c>
      <c r="B885" s="2">
        <v>8.3333333333333329E-2</v>
      </c>
      <c r="C885">
        <v>85.3</v>
      </c>
    </row>
    <row r="886" spans="1:3" x14ac:dyDescent="0.3">
      <c r="A886" s="3">
        <v>43581</v>
      </c>
      <c r="B886" s="2">
        <v>0.125</v>
      </c>
      <c r="C886">
        <v>86.775000000000006</v>
      </c>
    </row>
    <row r="887" spans="1:3" x14ac:dyDescent="0.3">
      <c r="A887" s="3">
        <v>43581</v>
      </c>
      <c r="B887" s="2">
        <v>0.16666666666666671</v>
      </c>
      <c r="C887">
        <v>87.949999999999989</v>
      </c>
    </row>
    <row r="888" spans="1:3" x14ac:dyDescent="0.3">
      <c r="A888" s="3">
        <v>43581</v>
      </c>
      <c r="B888" s="2">
        <v>0.20833333333333329</v>
      </c>
      <c r="C888">
        <v>88.324999999999989</v>
      </c>
    </row>
    <row r="889" spans="1:3" x14ac:dyDescent="0.3">
      <c r="A889" s="3">
        <v>43581</v>
      </c>
      <c r="B889" s="2">
        <v>0.25</v>
      </c>
      <c r="C889">
        <v>89.300000000000011</v>
      </c>
    </row>
    <row r="890" spans="1:3" x14ac:dyDescent="0.3">
      <c r="A890" s="3">
        <v>43581</v>
      </c>
      <c r="B890" s="2">
        <v>0.29166666666666669</v>
      </c>
      <c r="C890">
        <v>85.5</v>
      </c>
    </row>
    <row r="891" spans="1:3" x14ac:dyDescent="0.3">
      <c r="A891" s="3">
        <v>43581</v>
      </c>
      <c r="B891" s="2">
        <v>0.33333333333333331</v>
      </c>
      <c r="C891">
        <v>78.924999999999997</v>
      </c>
    </row>
    <row r="892" spans="1:3" x14ac:dyDescent="0.3">
      <c r="A892" s="3">
        <v>43581</v>
      </c>
      <c r="B892" s="2">
        <v>0.375</v>
      </c>
      <c r="C892">
        <v>73.2</v>
      </c>
    </row>
    <row r="893" spans="1:3" x14ac:dyDescent="0.3">
      <c r="A893" s="3">
        <v>43581</v>
      </c>
      <c r="B893" s="2">
        <v>0.41666666666666669</v>
      </c>
      <c r="C893">
        <v>67.150000000000006</v>
      </c>
    </row>
    <row r="894" spans="1:3" x14ac:dyDescent="0.3">
      <c r="A894" s="3">
        <v>43581</v>
      </c>
      <c r="B894" s="2">
        <v>0.45833333333333331</v>
      </c>
      <c r="C894">
        <v>60.2</v>
      </c>
    </row>
    <row r="895" spans="1:3" x14ac:dyDescent="0.3">
      <c r="A895" s="3">
        <v>43581</v>
      </c>
      <c r="B895" s="2">
        <v>0.5</v>
      </c>
      <c r="C895">
        <v>69.45</v>
      </c>
    </row>
    <row r="896" spans="1:3" x14ac:dyDescent="0.3">
      <c r="A896" s="3">
        <v>43581</v>
      </c>
      <c r="B896" s="2">
        <v>0.54166666666666663</v>
      </c>
      <c r="C896">
        <v>80.025000000000006</v>
      </c>
    </row>
    <row r="897" spans="1:3" x14ac:dyDescent="0.3">
      <c r="A897" s="3">
        <v>43581</v>
      </c>
      <c r="B897" s="2">
        <v>0.58333333333333337</v>
      </c>
      <c r="C897">
        <v>70.899999999999991</v>
      </c>
    </row>
    <row r="898" spans="1:3" x14ac:dyDescent="0.3">
      <c r="A898" s="3">
        <v>43581</v>
      </c>
      <c r="B898" s="2">
        <v>0.625</v>
      </c>
      <c r="C898">
        <v>64.224999999999994</v>
      </c>
    </row>
    <row r="899" spans="1:3" x14ac:dyDescent="0.3">
      <c r="A899" s="3">
        <v>43581</v>
      </c>
      <c r="B899" s="2">
        <v>0.66666666666666663</v>
      </c>
      <c r="C899">
        <v>70.974999999999994</v>
      </c>
    </row>
    <row r="900" spans="1:3" x14ac:dyDescent="0.3">
      <c r="A900" s="3">
        <v>43581</v>
      </c>
      <c r="B900" s="2">
        <v>0.70833333333333337</v>
      </c>
      <c r="C900">
        <v>67.650000000000006</v>
      </c>
    </row>
    <row r="901" spans="1:3" x14ac:dyDescent="0.3">
      <c r="A901" s="3">
        <v>43581</v>
      </c>
      <c r="B901" s="2">
        <v>0.75</v>
      </c>
      <c r="C901">
        <v>72.875</v>
      </c>
    </row>
    <row r="902" spans="1:3" x14ac:dyDescent="0.3">
      <c r="A902" s="3">
        <v>43581</v>
      </c>
      <c r="B902" s="2">
        <v>0.79166666666666663</v>
      </c>
      <c r="C902">
        <v>81.974999999999994</v>
      </c>
    </row>
    <row r="903" spans="1:3" x14ac:dyDescent="0.3">
      <c r="A903" s="3">
        <v>43581</v>
      </c>
      <c r="B903" s="2">
        <v>0.83333333333333337</v>
      </c>
      <c r="C903">
        <v>80.025000000000006</v>
      </c>
    </row>
    <row r="904" spans="1:3" x14ac:dyDescent="0.3">
      <c r="A904" s="3">
        <v>43581</v>
      </c>
      <c r="B904" s="2">
        <v>0.875</v>
      </c>
      <c r="C904">
        <v>83.3</v>
      </c>
    </row>
    <row r="905" spans="1:3" x14ac:dyDescent="0.3">
      <c r="A905" s="3">
        <v>43581</v>
      </c>
      <c r="B905" s="2">
        <v>0.91666666666666663</v>
      </c>
      <c r="C905">
        <v>87.6</v>
      </c>
    </row>
    <row r="906" spans="1:3" x14ac:dyDescent="0.3">
      <c r="A906" s="3">
        <v>43581</v>
      </c>
      <c r="B906" s="2">
        <v>0.95833333333333337</v>
      </c>
      <c r="C906">
        <v>87.274999999999991</v>
      </c>
    </row>
    <row r="907" spans="1:3" x14ac:dyDescent="0.3">
      <c r="A907" s="3">
        <v>43582</v>
      </c>
      <c r="B907" s="2">
        <v>0</v>
      </c>
      <c r="C907">
        <v>81.150000000000006</v>
      </c>
    </row>
    <row r="908" spans="1:3" x14ac:dyDescent="0.3">
      <c r="A908" s="3">
        <v>43582</v>
      </c>
      <c r="B908" s="2">
        <v>4.1666666666666657E-2</v>
      </c>
      <c r="C908">
        <v>81.424999999999997</v>
      </c>
    </row>
    <row r="909" spans="1:3" x14ac:dyDescent="0.3">
      <c r="A909" s="3">
        <v>43582</v>
      </c>
      <c r="B909" s="2">
        <v>8.3333333333333329E-2</v>
      </c>
      <c r="C909">
        <v>79.875</v>
      </c>
    </row>
    <row r="910" spans="1:3" x14ac:dyDescent="0.3">
      <c r="A910" s="3">
        <v>43582</v>
      </c>
      <c r="B910" s="2">
        <v>0.125</v>
      </c>
      <c r="C910">
        <v>77.875</v>
      </c>
    </row>
    <row r="911" spans="1:3" x14ac:dyDescent="0.3">
      <c r="A911" s="3">
        <v>43582</v>
      </c>
      <c r="B911" s="2">
        <v>0.16666666666666671</v>
      </c>
      <c r="C911">
        <v>76.875</v>
      </c>
    </row>
    <row r="912" spans="1:3" x14ac:dyDescent="0.3">
      <c r="A912" s="3">
        <v>43582</v>
      </c>
      <c r="B912" s="2">
        <v>0.20833333333333329</v>
      </c>
      <c r="C912">
        <v>75.100000000000009</v>
      </c>
    </row>
    <row r="913" spans="1:3" x14ac:dyDescent="0.3">
      <c r="A913" s="3">
        <v>43582</v>
      </c>
      <c r="B913" s="2">
        <v>0.25</v>
      </c>
      <c r="C913">
        <v>76.299999999999983</v>
      </c>
    </row>
    <row r="914" spans="1:3" x14ac:dyDescent="0.3">
      <c r="A914" s="3">
        <v>43582</v>
      </c>
      <c r="B914" s="2">
        <v>0.29166666666666669</v>
      </c>
      <c r="C914">
        <v>70.5</v>
      </c>
    </row>
    <row r="915" spans="1:3" x14ac:dyDescent="0.3">
      <c r="A915" s="3">
        <v>43582</v>
      </c>
      <c r="B915" s="2">
        <v>0.33333333333333331</v>
      </c>
      <c r="C915">
        <v>67.224999999999994</v>
      </c>
    </row>
    <row r="916" spans="1:3" x14ac:dyDescent="0.3">
      <c r="A916" s="3">
        <v>43582</v>
      </c>
      <c r="B916" s="2">
        <v>0.375</v>
      </c>
      <c r="C916">
        <v>66.075000000000003</v>
      </c>
    </row>
    <row r="917" spans="1:3" x14ac:dyDescent="0.3">
      <c r="A917" s="3">
        <v>43582</v>
      </c>
      <c r="B917" s="2">
        <v>0.41666666666666669</v>
      </c>
      <c r="C917">
        <v>57.55</v>
      </c>
    </row>
    <row r="918" spans="1:3" x14ac:dyDescent="0.3">
      <c r="A918" s="3">
        <v>43582</v>
      </c>
      <c r="B918" s="2">
        <v>0.45833333333333331</v>
      </c>
      <c r="C918">
        <v>56.95</v>
      </c>
    </row>
    <row r="919" spans="1:3" x14ac:dyDescent="0.3">
      <c r="A919" s="3">
        <v>43582</v>
      </c>
      <c r="B919" s="2">
        <v>0.5</v>
      </c>
      <c r="C919">
        <v>56.55</v>
      </c>
    </row>
    <row r="920" spans="1:3" x14ac:dyDescent="0.3">
      <c r="A920" s="3">
        <v>43582</v>
      </c>
      <c r="B920" s="2">
        <v>0.54166666666666663</v>
      </c>
      <c r="C920">
        <v>65.325000000000003</v>
      </c>
    </row>
    <row r="921" spans="1:3" x14ac:dyDescent="0.3">
      <c r="A921" s="3">
        <v>43582</v>
      </c>
      <c r="B921" s="2">
        <v>0.58333333333333337</v>
      </c>
      <c r="C921">
        <v>67</v>
      </c>
    </row>
    <row r="922" spans="1:3" x14ac:dyDescent="0.3">
      <c r="A922" s="3">
        <v>43582</v>
      </c>
      <c r="B922" s="2">
        <v>0.625</v>
      </c>
      <c r="C922">
        <v>71</v>
      </c>
    </row>
    <row r="923" spans="1:3" x14ac:dyDescent="0.3">
      <c r="A923" s="3">
        <v>43582</v>
      </c>
      <c r="B923" s="2">
        <v>0.66666666666666663</v>
      </c>
      <c r="C923">
        <v>69.5</v>
      </c>
    </row>
    <row r="924" spans="1:3" x14ac:dyDescent="0.3">
      <c r="A924" s="3">
        <v>43582</v>
      </c>
      <c r="B924" s="2">
        <v>0.70833333333333337</v>
      </c>
      <c r="C924">
        <v>68.075000000000003</v>
      </c>
    </row>
    <row r="925" spans="1:3" x14ac:dyDescent="0.3">
      <c r="A925" s="3">
        <v>43582</v>
      </c>
      <c r="B925" s="2">
        <v>0.75</v>
      </c>
      <c r="C925">
        <v>69.45</v>
      </c>
    </row>
    <row r="926" spans="1:3" x14ac:dyDescent="0.3">
      <c r="A926" s="3">
        <v>43582</v>
      </c>
      <c r="B926" s="2">
        <v>0.79166666666666663</v>
      </c>
      <c r="C926">
        <v>72.324999999999989</v>
      </c>
    </row>
    <row r="927" spans="1:3" x14ac:dyDescent="0.3">
      <c r="A927" s="3">
        <v>43582</v>
      </c>
      <c r="B927" s="2">
        <v>0.83333333333333337</v>
      </c>
      <c r="C927">
        <v>76.674999999999997</v>
      </c>
    </row>
    <row r="928" spans="1:3" x14ac:dyDescent="0.3">
      <c r="A928" s="3">
        <v>43582</v>
      </c>
      <c r="B928" s="2">
        <v>0.875</v>
      </c>
      <c r="C928">
        <v>77.724999999999994</v>
      </c>
    </row>
    <row r="929" spans="1:3" x14ac:dyDescent="0.3">
      <c r="A929" s="3">
        <v>43582</v>
      </c>
      <c r="B929" s="2">
        <v>0.91666666666666663</v>
      </c>
      <c r="C929">
        <v>77.825000000000003</v>
      </c>
    </row>
    <row r="930" spans="1:3" x14ac:dyDescent="0.3">
      <c r="A930" s="3">
        <v>43582</v>
      </c>
      <c r="B930" s="2">
        <v>0.95833333333333337</v>
      </c>
      <c r="C930">
        <v>79.400000000000006</v>
      </c>
    </row>
    <row r="931" spans="1:3" x14ac:dyDescent="0.3">
      <c r="A931" s="3">
        <v>43583</v>
      </c>
      <c r="B931" s="2">
        <v>0</v>
      </c>
      <c r="C931">
        <v>79.575000000000003</v>
      </c>
    </row>
    <row r="932" spans="1:3" x14ac:dyDescent="0.3">
      <c r="A932" s="3">
        <v>43583</v>
      </c>
      <c r="B932" s="2">
        <v>4.1666666666666657E-2</v>
      </c>
      <c r="C932">
        <v>80.375</v>
      </c>
    </row>
    <row r="933" spans="1:3" x14ac:dyDescent="0.3">
      <c r="A933" s="3">
        <v>43583</v>
      </c>
      <c r="B933" s="2">
        <v>8.3333333333333329E-2</v>
      </c>
      <c r="C933">
        <v>81.224999999999994</v>
      </c>
    </row>
    <row r="934" spans="1:3" x14ac:dyDescent="0.3">
      <c r="A934" s="3">
        <v>43583</v>
      </c>
      <c r="B934" s="2">
        <v>0.125</v>
      </c>
      <c r="C934">
        <v>80.95</v>
      </c>
    </row>
    <row r="935" spans="1:3" x14ac:dyDescent="0.3">
      <c r="A935" s="3">
        <v>43583</v>
      </c>
      <c r="B935" s="2">
        <v>0.16666666666666671</v>
      </c>
      <c r="C935">
        <v>82.4</v>
      </c>
    </row>
    <row r="936" spans="1:3" x14ac:dyDescent="0.3">
      <c r="A936" s="3">
        <v>43583</v>
      </c>
      <c r="B936" s="2">
        <v>0.20833333333333329</v>
      </c>
      <c r="C936">
        <v>82.7</v>
      </c>
    </row>
    <row r="937" spans="1:3" x14ac:dyDescent="0.3">
      <c r="A937" s="3">
        <v>43583</v>
      </c>
      <c r="B937" s="2">
        <v>0.25</v>
      </c>
      <c r="C937">
        <v>75.575000000000003</v>
      </c>
    </row>
    <row r="938" spans="1:3" x14ac:dyDescent="0.3">
      <c r="A938" s="3">
        <v>43583</v>
      </c>
      <c r="B938" s="2">
        <v>0.29166666666666669</v>
      </c>
      <c r="C938">
        <v>70.55</v>
      </c>
    </row>
    <row r="939" spans="1:3" x14ac:dyDescent="0.3">
      <c r="A939" s="3">
        <v>43583</v>
      </c>
      <c r="B939" s="2">
        <v>0.33333333333333331</v>
      </c>
      <c r="C939">
        <v>67.599999999999994</v>
      </c>
    </row>
    <row r="940" spans="1:3" x14ac:dyDescent="0.3">
      <c r="A940" s="3">
        <v>43583</v>
      </c>
      <c r="B940" s="2">
        <v>0.375</v>
      </c>
      <c r="C940">
        <v>61.325000000000003</v>
      </c>
    </row>
    <row r="941" spans="1:3" x14ac:dyDescent="0.3">
      <c r="A941" s="3">
        <v>43583</v>
      </c>
      <c r="B941" s="2">
        <v>0.41666666666666669</v>
      </c>
      <c r="C941">
        <v>58.7</v>
      </c>
    </row>
    <row r="942" spans="1:3" x14ac:dyDescent="0.3">
      <c r="A942" s="3">
        <v>43583</v>
      </c>
      <c r="B942" s="2">
        <v>0.45833333333333331</v>
      </c>
      <c r="C942">
        <v>58.474999999999987</v>
      </c>
    </row>
    <row r="943" spans="1:3" x14ac:dyDescent="0.3">
      <c r="A943" s="3">
        <v>43583</v>
      </c>
      <c r="B943" s="2">
        <v>0.5</v>
      </c>
      <c r="C943">
        <v>56.5</v>
      </c>
    </row>
    <row r="944" spans="1:3" x14ac:dyDescent="0.3">
      <c r="A944" s="3">
        <v>43583</v>
      </c>
      <c r="B944" s="2">
        <v>0.54166666666666663</v>
      </c>
      <c r="C944">
        <v>59.575000000000003</v>
      </c>
    </row>
    <row r="945" spans="1:3" x14ac:dyDescent="0.3">
      <c r="A945" s="3">
        <v>43583</v>
      </c>
      <c r="B945" s="2">
        <v>0.58333333333333337</v>
      </c>
      <c r="C945">
        <v>60.649999999999991</v>
      </c>
    </row>
    <row r="946" spans="1:3" x14ac:dyDescent="0.3">
      <c r="A946" s="3">
        <v>43583</v>
      </c>
      <c r="B946" s="2">
        <v>0.625</v>
      </c>
      <c r="C946">
        <v>62.625</v>
      </c>
    </row>
    <row r="947" spans="1:3" x14ac:dyDescent="0.3">
      <c r="A947" s="3">
        <v>43583</v>
      </c>
      <c r="B947" s="2">
        <v>0.66666666666666663</v>
      </c>
      <c r="C947">
        <v>58.5</v>
      </c>
    </row>
    <row r="948" spans="1:3" x14ac:dyDescent="0.3">
      <c r="A948" s="3">
        <v>43583</v>
      </c>
      <c r="B948" s="2">
        <v>0.70833333333333337</v>
      </c>
      <c r="C948">
        <v>64.400000000000006</v>
      </c>
    </row>
    <row r="949" spans="1:3" x14ac:dyDescent="0.3">
      <c r="A949" s="3">
        <v>43583</v>
      </c>
      <c r="B949" s="2">
        <v>0.75</v>
      </c>
      <c r="C949">
        <v>71.174999999999997</v>
      </c>
    </row>
    <row r="950" spans="1:3" x14ac:dyDescent="0.3">
      <c r="A950" s="3">
        <v>43583</v>
      </c>
      <c r="B950" s="2">
        <v>0.79166666666666663</v>
      </c>
      <c r="C950">
        <v>78.475000000000009</v>
      </c>
    </row>
    <row r="951" spans="1:3" x14ac:dyDescent="0.3">
      <c r="A951" s="3">
        <v>43583</v>
      </c>
      <c r="B951" s="2">
        <v>0.83333333333333337</v>
      </c>
      <c r="C951">
        <v>82.275000000000006</v>
      </c>
    </row>
    <row r="952" spans="1:3" x14ac:dyDescent="0.3">
      <c r="A952" s="3">
        <v>43583</v>
      </c>
      <c r="B952" s="2">
        <v>0.875</v>
      </c>
      <c r="C952">
        <v>85.975000000000009</v>
      </c>
    </row>
    <row r="953" spans="1:3" x14ac:dyDescent="0.3">
      <c r="A953" s="3">
        <v>43583</v>
      </c>
      <c r="B953" s="2">
        <v>0.91666666666666663</v>
      </c>
      <c r="C953">
        <v>86.1</v>
      </c>
    </row>
    <row r="954" spans="1:3" x14ac:dyDescent="0.3">
      <c r="A954" s="3">
        <v>43583</v>
      </c>
      <c r="B954" s="2">
        <v>0.95833333333333337</v>
      </c>
      <c r="C954">
        <v>87.85</v>
      </c>
    </row>
    <row r="955" spans="1:3" x14ac:dyDescent="0.3">
      <c r="A955" s="3">
        <v>43584</v>
      </c>
      <c r="B955" s="2">
        <v>0</v>
      </c>
      <c r="C955">
        <v>89.45</v>
      </c>
    </row>
    <row r="956" spans="1:3" x14ac:dyDescent="0.3">
      <c r="A956" s="3">
        <v>43584</v>
      </c>
      <c r="B956" s="2">
        <v>4.1666666666666657E-2</v>
      </c>
      <c r="C956">
        <v>90.65</v>
      </c>
    </row>
    <row r="957" spans="1:3" x14ac:dyDescent="0.3">
      <c r="A957" s="3">
        <v>43584</v>
      </c>
      <c r="B957" s="2">
        <v>8.3333333333333329E-2</v>
      </c>
      <c r="C957">
        <v>90.3</v>
      </c>
    </row>
    <row r="958" spans="1:3" x14ac:dyDescent="0.3">
      <c r="A958" s="3">
        <v>43584</v>
      </c>
      <c r="B958" s="2">
        <v>0.125</v>
      </c>
      <c r="C958">
        <v>89.325000000000003</v>
      </c>
    </row>
    <row r="959" spans="1:3" x14ac:dyDescent="0.3">
      <c r="A959" s="3">
        <v>43584</v>
      </c>
      <c r="B959" s="2">
        <v>0.16666666666666671</v>
      </c>
      <c r="C959">
        <v>89.95</v>
      </c>
    </row>
    <row r="960" spans="1:3" x14ac:dyDescent="0.3">
      <c r="A960" s="3">
        <v>43584</v>
      </c>
      <c r="B960" s="2">
        <v>0.20833333333333329</v>
      </c>
      <c r="C960">
        <v>91.275000000000006</v>
      </c>
    </row>
    <row r="961" spans="1:3" x14ac:dyDescent="0.3">
      <c r="A961" s="3">
        <v>43584</v>
      </c>
      <c r="B961" s="2">
        <v>0.25</v>
      </c>
      <c r="C961">
        <v>92.05</v>
      </c>
    </row>
    <row r="962" spans="1:3" x14ac:dyDescent="0.3">
      <c r="A962" s="3">
        <v>43584</v>
      </c>
      <c r="B962" s="2">
        <v>0.29166666666666669</v>
      </c>
      <c r="C962">
        <v>91.1</v>
      </c>
    </row>
    <row r="963" spans="1:3" x14ac:dyDescent="0.3">
      <c r="A963" s="3">
        <v>43584</v>
      </c>
      <c r="B963" s="2">
        <v>0.33333333333333331</v>
      </c>
      <c r="C963">
        <v>81.699999999999989</v>
      </c>
    </row>
    <row r="964" spans="1:3" x14ac:dyDescent="0.3">
      <c r="A964" s="3">
        <v>43584</v>
      </c>
      <c r="B964" s="2">
        <v>0.375</v>
      </c>
      <c r="C964">
        <v>67.25</v>
      </c>
    </row>
    <row r="965" spans="1:3" x14ac:dyDescent="0.3">
      <c r="A965" s="3">
        <v>43584</v>
      </c>
      <c r="B965" s="2">
        <v>0.41666666666666669</v>
      </c>
      <c r="C965">
        <v>58.325000000000003</v>
      </c>
    </row>
    <row r="966" spans="1:3" x14ac:dyDescent="0.3">
      <c r="A966" s="3">
        <v>43584</v>
      </c>
      <c r="B966" s="2">
        <v>0.45833333333333331</v>
      </c>
      <c r="C966">
        <v>58.05</v>
      </c>
    </row>
    <row r="967" spans="1:3" x14ac:dyDescent="0.3">
      <c r="A967" s="3">
        <v>43584</v>
      </c>
      <c r="B967" s="2">
        <v>0.5</v>
      </c>
      <c r="C967">
        <v>55.075000000000003</v>
      </c>
    </row>
    <row r="968" spans="1:3" x14ac:dyDescent="0.3">
      <c r="A968" s="3">
        <v>43584</v>
      </c>
      <c r="B968" s="2">
        <v>0.54166666666666663</v>
      </c>
      <c r="C968">
        <v>52.849999999999987</v>
      </c>
    </row>
    <row r="969" spans="1:3" x14ac:dyDescent="0.3">
      <c r="A969" s="3">
        <v>43584</v>
      </c>
      <c r="B969" s="2">
        <v>0.58333333333333337</v>
      </c>
      <c r="C969">
        <v>49.8</v>
      </c>
    </row>
    <row r="970" spans="1:3" x14ac:dyDescent="0.3">
      <c r="A970" s="3">
        <v>43584</v>
      </c>
      <c r="B970" s="2">
        <v>0.625</v>
      </c>
      <c r="C970">
        <v>49.974999999999987</v>
      </c>
    </row>
    <row r="971" spans="1:3" x14ac:dyDescent="0.3">
      <c r="A971" s="3">
        <v>43584</v>
      </c>
      <c r="B971" s="2">
        <v>0.66666666666666663</v>
      </c>
      <c r="C971">
        <v>54.25</v>
      </c>
    </row>
    <row r="972" spans="1:3" x14ac:dyDescent="0.3">
      <c r="A972" s="3">
        <v>43584</v>
      </c>
      <c r="B972" s="2">
        <v>0.70833333333333337</v>
      </c>
      <c r="C972">
        <v>58.875</v>
      </c>
    </row>
    <row r="973" spans="1:3" x14ac:dyDescent="0.3">
      <c r="A973" s="3">
        <v>43584</v>
      </c>
      <c r="B973" s="2">
        <v>0.75</v>
      </c>
      <c r="C973">
        <v>66.25</v>
      </c>
    </row>
    <row r="974" spans="1:3" x14ac:dyDescent="0.3">
      <c r="A974" s="3">
        <v>43584</v>
      </c>
      <c r="B974" s="2">
        <v>0.79166666666666663</v>
      </c>
      <c r="C974">
        <v>72.849999999999994</v>
      </c>
    </row>
    <row r="975" spans="1:3" x14ac:dyDescent="0.3">
      <c r="A975" s="3">
        <v>43584</v>
      </c>
      <c r="B975" s="2">
        <v>0.83333333333333337</v>
      </c>
      <c r="C975">
        <v>78.475000000000009</v>
      </c>
    </row>
    <row r="976" spans="1:3" x14ac:dyDescent="0.3">
      <c r="A976" s="3">
        <v>43584</v>
      </c>
      <c r="B976" s="2">
        <v>0.875</v>
      </c>
      <c r="C976">
        <v>80.849999999999994</v>
      </c>
    </row>
    <row r="977" spans="1:3" x14ac:dyDescent="0.3">
      <c r="A977" s="3">
        <v>43584</v>
      </c>
      <c r="B977" s="2">
        <v>0.91666666666666663</v>
      </c>
      <c r="C977">
        <v>81.8</v>
      </c>
    </row>
    <row r="978" spans="1:3" x14ac:dyDescent="0.3">
      <c r="A978" s="3">
        <v>43584</v>
      </c>
      <c r="B978" s="2">
        <v>0.95833333333333337</v>
      </c>
      <c r="C978">
        <v>83</v>
      </c>
    </row>
    <row r="979" spans="1:3" x14ac:dyDescent="0.3">
      <c r="A979" s="3">
        <v>43585</v>
      </c>
      <c r="B979" s="2">
        <v>0</v>
      </c>
      <c r="C979">
        <v>84.15</v>
      </c>
    </row>
    <row r="980" spans="1:3" x14ac:dyDescent="0.3">
      <c r="A980" s="3">
        <v>43585</v>
      </c>
      <c r="B980" s="2">
        <v>4.1666666666666657E-2</v>
      </c>
      <c r="C980">
        <v>84.9</v>
      </c>
    </row>
    <row r="981" spans="1:3" x14ac:dyDescent="0.3">
      <c r="A981" s="3">
        <v>43585</v>
      </c>
      <c r="B981" s="2">
        <v>8.3333333333333329E-2</v>
      </c>
      <c r="C981">
        <v>86.1</v>
      </c>
    </row>
    <row r="982" spans="1:3" x14ac:dyDescent="0.3">
      <c r="A982" s="3">
        <v>43585</v>
      </c>
      <c r="B982" s="2">
        <v>0.125</v>
      </c>
      <c r="C982">
        <v>87.474999999999994</v>
      </c>
    </row>
    <row r="983" spans="1:3" x14ac:dyDescent="0.3">
      <c r="A983" s="3">
        <v>43585</v>
      </c>
      <c r="B983" s="2">
        <v>0.16666666666666671</v>
      </c>
      <c r="C983">
        <v>89.875</v>
      </c>
    </row>
    <row r="984" spans="1:3" x14ac:dyDescent="0.3">
      <c r="A984" s="3">
        <v>43585</v>
      </c>
      <c r="B984" s="2">
        <v>0.20833333333333329</v>
      </c>
      <c r="C984">
        <v>90.6</v>
      </c>
    </row>
    <row r="985" spans="1:3" x14ac:dyDescent="0.3">
      <c r="A985" s="3">
        <v>43585</v>
      </c>
      <c r="B985" s="2">
        <v>0.25</v>
      </c>
      <c r="C985">
        <v>90</v>
      </c>
    </row>
    <row r="986" spans="1:3" x14ac:dyDescent="0.3">
      <c r="A986" s="3">
        <v>43585</v>
      </c>
      <c r="B986" s="2">
        <v>0.29166666666666669</v>
      </c>
      <c r="C986">
        <v>89.875</v>
      </c>
    </row>
    <row r="987" spans="1:3" x14ac:dyDescent="0.3">
      <c r="A987" s="3">
        <v>43585</v>
      </c>
      <c r="B987" s="2">
        <v>0.33333333333333331</v>
      </c>
      <c r="C987">
        <v>83.4</v>
      </c>
    </row>
    <row r="988" spans="1:3" x14ac:dyDescent="0.3">
      <c r="A988" s="3">
        <v>43585</v>
      </c>
      <c r="B988" s="2">
        <v>0.375</v>
      </c>
      <c r="C988">
        <v>72.2</v>
      </c>
    </row>
    <row r="989" spans="1:3" x14ac:dyDescent="0.3">
      <c r="A989" s="3">
        <v>43585</v>
      </c>
      <c r="B989" s="2">
        <v>0.41666666666666669</v>
      </c>
      <c r="C989">
        <v>57.2</v>
      </c>
    </row>
    <row r="990" spans="1:3" x14ac:dyDescent="0.3">
      <c r="A990" s="3">
        <v>43585</v>
      </c>
      <c r="B990" s="2">
        <v>0.45833333333333331</v>
      </c>
      <c r="C990">
        <v>50</v>
      </c>
    </row>
    <row r="991" spans="1:3" x14ac:dyDescent="0.3">
      <c r="A991" s="3">
        <v>43585</v>
      </c>
      <c r="B991" s="2">
        <v>0.5</v>
      </c>
      <c r="C991">
        <v>47.55</v>
      </c>
    </row>
    <row r="992" spans="1:3" x14ac:dyDescent="0.3">
      <c r="A992" s="3">
        <v>43585</v>
      </c>
      <c r="B992" s="2">
        <v>0.54166666666666663</v>
      </c>
      <c r="C992">
        <v>45.924999999999997</v>
      </c>
    </row>
    <row r="993" spans="1:3" x14ac:dyDescent="0.3">
      <c r="A993" s="3">
        <v>43585</v>
      </c>
      <c r="B993" s="2">
        <v>0.58333333333333337</v>
      </c>
      <c r="C993">
        <v>44.875</v>
      </c>
    </row>
    <row r="994" spans="1:3" x14ac:dyDescent="0.3">
      <c r="A994" s="3">
        <v>43585</v>
      </c>
      <c r="B994" s="2">
        <v>0.625</v>
      </c>
      <c r="C994">
        <v>46.825000000000003</v>
      </c>
    </row>
    <row r="995" spans="1:3" x14ac:dyDescent="0.3">
      <c r="A995" s="3">
        <v>43585</v>
      </c>
      <c r="B995" s="2">
        <v>0.66666666666666663</v>
      </c>
      <c r="C995">
        <v>46.924999999999997</v>
      </c>
    </row>
    <row r="996" spans="1:3" x14ac:dyDescent="0.3">
      <c r="A996" s="3">
        <v>43585</v>
      </c>
      <c r="B996" s="2">
        <v>0.70833333333333337</v>
      </c>
      <c r="C996">
        <v>54.424999999999997</v>
      </c>
    </row>
    <row r="997" spans="1:3" x14ac:dyDescent="0.3">
      <c r="A997" s="3">
        <v>43585</v>
      </c>
      <c r="B997" s="2">
        <v>0.75</v>
      </c>
      <c r="C997">
        <v>63.85</v>
      </c>
    </row>
    <row r="998" spans="1:3" x14ac:dyDescent="0.3">
      <c r="A998" s="3">
        <v>43585</v>
      </c>
      <c r="B998" s="2">
        <v>0.79166666666666663</v>
      </c>
      <c r="C998">
        <v>73.199999999999989</v>
      </c>
    </row>
    <row r="999" spans="1:3" x14ac:dyDescent="0.3">
      <c r="A999" s="3">
        <v>43585</v>
      </c>
      <c r="B999" s="2">
        <v>0.83333333333333337</v>
      </c>
      <c r="C999">
        <v>75.875</v>
      </c>
    </row>
    <row r="1000" spans="1:3" x14ac:dyDescent="0.3">
      <c r="A1000" s="3">
        <v>43585</v>
      </c>
      <c r="B1000" s="2">
        <v>0.875</v>
      </c>
      <c r="C1000">
        <v>78.900000000000006</v>
      </c>
    </row>
    <row r="1001" spans="1:3" x14ac:dyDescent="0.3">
      <c r="A1001" s="3">
        <v>43585</v>
      </c>
      <c r="B1001" s="2">
        <v>0.91666666666666663</v>
      </c>
      <c r="C1001">
        <v>80.75</v>
      </c>
    </row>
    <row r="1002" spans="1:3" x14ac:dyDescent="0.3">
      <c r="A1002" s="3">
        <v>43585</v>
      </c>
      <c r="B1002" s="2">
        <v>0.95833333333333337</v>
      </c>
      <c r="C1002">
        <v>82.174999999999997</v>
      </c>
    </row>
    <row r="1003" spans="1:3" x14ac:dyDescent="0.3">
      <c r="A1003" s="3">
        <v>43586</v>
      </c>
      <c r="B1003" s="2">
        <v>0</v>
      </c>
      <c r="C1003">
        <v>83.275000000000006</v>
      </c>
    </row>
    <row r="1004" spans="1:3" x14ac:dyDescent="0.3">
      <c r="A1004" s="3">
        <v>43586</v>
      </c>
      <c r="B1004" s="2">
        <v>4.1666666666666657E-2</v>
      </c>
      <c r="C1004">
        <v>84.9</v>
      </c>
    </row>
    <row r="1005" spans="1:3" x14ac:dyDescent="0.3">
      <c r="A1005" s="3">
        <v>43586</v>
      </c>
      <c r="B1005" s="2">
        <v>8.3333333333333329E-2</v>
      </c>
      <c r="C1005">
        <v>85.875</v>
      </c>
    </row>
    <row r="1006" spans="1:3" x14ac:dyDescent="0.3">
      <c r="A1006" s="3">
        <v>43586</v>
      </c>
      <c r="B1006" s="2">
        <v>0.125</v>
      </c>
      <c r="C1006">
        <v>87.474999999999994</v>
      </c>
    </row>
    <row r="1007" spans="1:3" x14ac:dyDescent="0.3">
      <c r="A1007" s="3">
        <v>43586</v>
      </c>
      <c r="B1007" s="2">
        <v>0.16666666666666671</v>
      </c>
      <c r="C1007">
        <v>88.124999999999986</v>
      </c>
    </row>
    <row r="1008" spans="1:3" x14ac:dyDescent="0.3">
      <c r="A1008" s="3">
        <v>43586</v>
      </c>
      <c r="B1008" s="2">
        <v>0.20833333333333329</v>
      </c>
      <c r="C1008">
        <v>88.75</v>
      </c>
    </row>
    <row r="1009" spans="1:3" x14ac:dyDescent="0.3">
      <c r="A1009" s="3">
        <v>43586</v>
      </c>
      <c r="B1009" s="2">
        <v>0.25</v>
      </c>
      <c r="C1009">
        <v>89.35</v>
      </c>
    </row>
    <row r="1010" spans="1:3" x14ac:dyDescent="0.3">
      <c r="A1010" s="3">
        <v>43586</v>
      </c>
      <c r="B1010" s="2">
        <v>0.29166666666666669</v>
      </c>
      <c r="C1010">
        <v>89.35</v>
      </c>
    </row>
    <row r="1011" spans="1:3" x14ac:dyDescent="0.3">
      <c r="A1011" s="3">
        <v>43586</v>
      </c>
      <c r="B1011" s="2">
        <v>0.33333333333333331</v>
      </c>
      <c r="C1011">
        <v>78.275000000000006</v>
      </c>
    </row>
    <row r="1012" spans="1:3" x14ac:dyDescent="0.3">
      <c r="A1012" s="3">
        <v>43586</v>
      </c>
      <c r="B1012" s="2">
        <v>0.375</v>
      </c>
      <c r="C1012">
        <v>65.150000000000006</v>
      </c>
    </row>
    <row r="1013" spans="1:3" x14ac:dyDescent="0.3">
      <c r="A1013" s="3">
        <v>43586</v>
      </c>
      <c r="B1013" s="2">
        <v>0.41666666666666669</v>
      </c>
      <c r="C1013">
        <v>55.375</v>
      </c>
    </row>
    <row r="1014" spans="1:3" x14ac:dyDescent="0.3">
      <c r="A1014" s="3">
        <v>43586</v>
      </c>
      <c r="B1014" s="2">
        <v>0.45833333333333331</v>
      </c>
      <c r="C1014">
        <v>55.3</v>
      </c>
    </row>
    <row r="1015" spans="1:3" x14ac:dyDescent="0.3">
      <c r="A1015" s="3">
        <v>43586</v>
      </c>
      <c r="B1015" s="2">
        <v>0.5</v>
      </c>
      <c r="C1015">
        <v>58.875</v>
      </c>
    </row>
    <row r="1016" spans="1:3" x14ac:dyDescent="0.3">
      <c r="A1016" s="3">
        <v>43586</v>
      </c>
      <c r="B1016" s="2">
        <v>0.54166666666666663</v>
      </c>
      <c r="C1016">
        <v>63.024999999999999</v>
      </c>
    </row>
    <row r="1017" spans="1:3" x14ac:dyDescent="0.3">
      <c r="A1017" s="3">
        <v>43586</v>
      </c>
      <c r="B1017" s="2">
        <v>0.58333333333333337</v>
      </c>
      <c r="C1017">
        <v>64.75</v>
      </c>
    </row>
    <row r="1018" spans="1:3" x14ac:dyDescent="0.3">
      <c r="A1018" s="3">
        <v>43586</v>
      </c>
      <c r="B1018" s="2">
        <v>0.625</v>
      </c>
      <c r="C1018">
        <v>67</v>
      </c>
    </row>
    <row r="1019" spans="1:3" x14ac:dyDescent="0.3">
      <c r="A1019" s="3">
        <v>43586</v>
      </c>
      <c r="B1019" s="2">
        <v>0.66666666666666663</v>
      </c>
      <c r="C1019">
        <v>66.575000000000003</v>
      </c>
    </row>
    <row r="1020" spans="1:3" x14ac:dyDescent="0.3">
      <c r="A1020" s="3">
        <v>43586</v>
      </c>
      <c r="B1020" s="2">
        <v>0.70833333333333337</v>
      </c>
      <c r="C1020">
        <v>66.924999999999997</v>
      </c>
    </row>
    <row r="1021" spans="1:3" x14ac:dyDescent="0.3">
      <c r="A1021" s="3">
        <v>43586</v>
      </c>
      <c r="B1021" s="2">
        <v>0.75</v>
      </c>
      <c r="C1021">
        <v>72.324999999999989</v>
      </c>
    </row>
    <row r="1022" spans="1:3" x14ac:dyDescent="0.3">
      <c r="A1022" s="3">
        <v>43586</v>
      </c>
      <c r="B1022" s="2">
        <v>0.79166666666666663</v>
      </c>
      <c r="C1022">
        <v>74.025000000000006</v>
      </c>
    </row>
    <row r="1023" spans="1:3" x14ac:dyDescent="0.3">
      <c r="A1023" s="3">
        <v>43586</v>
      </c>
      <c r="B1023" s="2">
        <v>0.83333333333333337</v>
      </c>
      <c r="C1023">
        <v>78.650000000000006</v>
      </c>
    </row>
    <row r="1024" spans="1:3" x14ac:dyDescent="0.3">
      <c r="A1024" s="3">
        <v>43586</v>
      </c>
      <c r="B1024" s="2">
        <v>0.875</v>
      </c>
      <c r="C1024">
        <v>83.075000000000003</v>
      </c>
    </row>
    <row r="1025" spans="1:3" x14ac:dyDescent="0.3">
      <c r="A1025" s="3">
        <v>43586</v>
      </c>
      <c r="B1025" s="2">
        <v>0.91666666666666663</v>
      </c>
      <c r="C1025">
        <v>84.924999999999997</v>
      </c>
    </row>
    <row r="1026" spans="1:3" x14ac:dyDescent="0.3">
      <c r="A1026" s="3">
        <v>43586</v>
      </c>
      <c r="B1026" s="2">
        <v>0.95833333333333337</v>
      </c>
      <c r="C1026">
        <v>85.424999999999997</v>
      </c>
    </row>
    <row r="1027" spans="1:3" x14ac:dyDescent="0.3">
      <c r="A1027" s="3">
        <v>43587</v>
      </c>
      <c r="B1027" s="2">
        <v>0</v>
      </c>
      <c r="C1027">
        <v>84.924999999999997</v>
      </c>
    </row>
    <row r="1028" spans="1:3" x14ac:dyDescent="0.3">
      <c r="A1028" s="3">
        <v>43587</v>
      </c>
      <c r="B1028" s="2">
        <v>4.1666666666666657E-2</v>
      </c>
      <c r="C1028">
        <v>86.574999999999989</v>
      </c>
    </row>
    <row r="1029" spans="1:3" x14ac:dyDescent="0.3">
      <c r="A1029" s="3">
        <v>43587</v>
      </c>
      <c r="B1029" s="2">
        <v>8.3333333333333329E-2</v>
      </c>
      <c r="C1029">
        <v>87.175000000000011</v>
      </c>
    </row>
    <row r="1030" spans="1:3" x14ac:dyDescent="0.3">
      <c r="A1030" s="3">
        <v>43587</v>
      </c>
      <c r="B1030" s="2">
        <v>0.125</v>
      </c>
      <c r="C1030">
        <v>88.3</v>
      </c>
    </row>
    <row r="1031" spans="1:3" x14ac:dyDescent="0.3">
      <c r="A1031" s="3">
        <v>43587</v>
      </c>
      <c r="B1031" s="2">
        <v>0.16666666666666671</v>
      </c>
      <c r="C1031">
        <v>87.300000000000011</v>
      </c>
    </row>
    <row r="1032" spans="1:3" x14ac:dyDescent="0.3">
      <c r="A1032" s="3">
        <v>43587</v>
      </c>
      <c r="B1032" s="2">
        <v>0.20833333333333329</v>
      </c>
      <c r="C1032">
        <v>88.15</v>
      </c>
    </row>
    <row r="1033" spans="1:3" x14ac:dyDescent="0.3">
      <c r="A1033" s="3">
        <v>43587</v>
      </c>
      <c r="B1033" s="2">
        <v>0.25</v>
      </c>
      <c r="C1033">
        <v>88.224999999999994</v>
      </c>
    </row>
    <row r="1034" spans="1:3" x14ac:dyDescent="0.3">
      <c r="A1034" s="3">
        <v>43587</v>
      </c>
      <c r="B1034" s="2">
        <v>0.29166666666666669</v>
      </c>
      <c r="C1034">
        <v>81.599999999999994</v>
      </c>
    </row>
    <row r="1035" spans="1:3" x14ac:dyDescent="0.3">
      <c r="A1035" s="3">
        <v>43587</v>
      </c>
      <c r="B1035" s="2">
        <v>0.33333333333333331</v>
      </c>
      <c r="C1035">
        <v>77.924999999999997</v>
      </c>
    </row>
    <row r="1036" spans="1:3" x14ac:dyDescent="0.3">
      <c r="A1036" s="3">
        <v>43587</v>
      </c>
      <c r="B1036" s="2">
        <v>0.375</v>
      </c>
      <c r="C1036">
        <v>69.275000000000006</v>
      </c>
    </row>
    <row r="1037" spans="1:3" x14ac:dyDescent="0.3">
      <c r="A1037" s="3">
        <v>43587</v>
      </c>
      <c r="B1037" s="2">
        <v>0.41666666666666669</v>
      </c>
      <c r="C1037">
        <v>64.674999999999997</v>
      </c>
    </row>
    <row r="1038" spans="1:3" x14ac:dyDescent="0.3">
      <c r="A1038" s="3">
        <v>43587</v>
      </c>
      <c r="B1038" s="2">
        <v>0.45833333333333331</v>
      </c>
      <c r="C1038">
        <v>68.025000000000006</v>
      </c>
    </row>
    <row r="1039" spans="1:3" x14ac:dyDescent="0.3">
      <c r="A1039" s="3">
        <v>43587</v>
      </c>
      <c r="B1039" s="2">
        <v>0.5</v>
      </c>
      <c r="C1039">
        <v>63.55</v>
      </c>
    </row>
    <row r="1040" spans="1:3" x14ac:dyDescent="0.3">
      <c r="A1040" s="3">
        <v>43587</v>
      </c>
      <c r="B1040" s="2">
        <v>0.54166666666666663</v>
      </c>
      <c r="C1040">
        <v>57.424999999999997</v>
      </c>
    </row>
    <row r="1041" spans="1:3" x14ac:dyDescent="0.3">
      <c r="A1041" s="3">
        <v>43587</v>
      </c>
      <c r="B1041" s="2">
        <v>0.58333333333333337</v>
      </c>
      <c r="C1041">
        <v>61.7</v>
      </c>
    </row>
    <row r="1042" spans="1:3" x14ac:dyDescent="0.3">
      <c r="A1042" s="3">
        <v>43587</v>
      </c>
      <c r="B1042" s="2">
        <v>0.625</v>
      </c>
      <c r="C1042">
        <v>60.85</v>
      </c>
    </row>
    <row r="1043" spans="1:3" x14ac:dyDescent="0.3">
      <c r="A1043" s="3">
        <v>43587</v>
      </c>
      <c r="B1043" s="2">
        <v>0.66666666666666663</v>
      </c>
      <c r="C1043">
        <v>67.599999999999994</v>
      </c>
    </row>
    <row r="1044" spans="1:3" x14ac:dyDescent="0.3">
      <c r="A1044" s="3">
        <v>43587</v>
      </c>
      <c r="B1044" s="2">
        <v>0.70833333333333337</v>
      </c>
      <c r="C1044">
        <v>65.675000000000011</v>
      </c>
    </row>
    <row r="1045" spans="1:3" x14ac:dyDescent="0.3">
      <c r="A1045" s="3">
        <v>43587</v>
      </c>
      <c r="B1045" s="2">
        <v>0.75</v>
      </c>
      <c r="C1045">
        <v>70.224999999999994</v>
      </c>
    </row>
    <row r="1046" spans="1:3" x14ac:dyDescent="0.3">
      <c r="A1046" s="3">
        <v>43587</v>
      </c>
      <c r="B1046" s="2">
        <v>0.79166666666666663</v>
      </c>
      <c r="C1046">
        <v>75.099999999999994</v>
      </c>
    </row>
    <row r="1047" spans="1:3" x14ac:dyDescent="0.3">
      <c r="A1047" s="3">
        <v>43587</v>
      </c>
      <c r="B1047" s="2">
        <v>0.83333333333333337</v>
      </c>
      <c r="C1047">
        <v>78.425000000000011</v>
      </c>
    </row>
    <row r="1048" spans="1:3" x14ac:dyDescent="0.3">
      <c r="A1048" s="3">
        <v>43587</v>
      </c>
      <c r="B1048" s="2">
        <v>0.875</v>
      </c>
      <c r="C1048">
        <v>80.05</v>
      </c>
    </row>
    <row r="1049" spans="1:3" x14ac:dyDescent="0.3">
      <c r="A1049" s="3">
        <v>43587</v>
      </c>
      <c r="B1049" s="2">
        <v>0.91666666666666663</v>
      </c>
      <c r="C1049">
        <v>83.775000000000006</v>
      </c>
    </row>
    <row r="1050" spans="1:3" x14ac:dyDescent="0.3">
      <c r="A1050" s="3">
        <v>43587</v>
      </c>
      <c r="B1050" s="2">
        <v>0.95833333333333337</v>
      </c>
      <c r="C1050">
        <v>86.1</v>
      </c>
    </row>
    <row r="1051" spans="1:3" x14ac:dyDescent="0.3">
      <c r="A1051" s="3">
        <v>43588</v>
      </c>
      <c r="B1051" s="2">
        <v>0</v>
      </c>
      <c r="C1051">
        <v>85.575000000000003</v>
      </c>
    </row>
    <row r="1052" spans="1:3" x14ac:dyDescent="0.3">
      <c r="A1052" s="3">
        <v>43588</v>
      </c>
      <c r="B1052" s="2">
        <v>4.1666666666666657E-2</v>
      </c>
      <c r="C1052">
        <v>85.15</v>
      </c>
    </row>
    <row r="1053" spans="1:3" x14ac:dyDescent="0.3">
      <c r="A1053" s="3">
        <v>43588</v>
      </c>
      <c r="B1053" s="2">
        <v>8.3333333333333329E-2</v>
      </c>
      <c r="C1053">
        <v>85.574999999999989</v>
      </c>
    </row>
    <row r="1054" spans="1:3" x14ac:dyDescent="0.3">
      <c r="A1054" s="3">
        <v>43588</v>
      </c>
      <c r="B1054" s="2">
        <v>0.125</v>
      </c>
      <c r="C1054">
        <v>84.625</v>
      </c>
    </row>
    <row r="1055" spans="1:3" x14ac:dyDescent="0.3">
      <c r="A1055" s="3">
        <v>43588</v>
      </c>
      <c r="B1055" s="2">
        <v>0.16666666666666671</v>
      </c>
      <c r="C1055">
        <v>87.3</v>
      </c>
    </row>
    <row r="1056" spans="1:3" x14ac:dyDescent="0.3">
      <c r="A1056" s="3">
        <v>43588</v>
      </c>
      <c r="B1056" s="2">
        <v>0.20833333333333329</v>
      </c>
      <c r="C1056">
        <v>88.825000000000017</v>
      </c>
    </row>
    <row r="1057" spans="1:3" x14ac:dyDescent="0.3">
      <c r="A1057" s="3">
        <v>43588</v>
      </c>
      <c r="B1057" s="2">
        <v>0.25</v>
      </c>
      <c r="C1057">
        <v>87.224999999999994</v>
      </c>
    </row>
    <row r="1058" spans="1:3" x14ac:dyDescent="0.3">
      <c r="A1058" s="3">
        <v>43588</v>
      </c>
      <c r="B1058" s="2">
        <v>0.29166666666666669</v>
      </c>
      <c r="C1058">
        <v>83.800000000000011</v>
      </c>
    </row>
    <row r="1059" spans="1:3" x14ac:dyDescent="0.3">
      <c r="A1059" s="3">
        <v>43588</v>
      </c>
      <c r="B1059" s="2">
        <v>0.33333333333333331</v>
      </c>
      <c r="C1059">
        <v>74.074999999999989</v>
      </c>
    </row>
    <row r="1060" spans="1:3" x14ac:dyDescent="0.3">
      <c r="A1060" s="3">
        <v>43588</v>
      </c>
      <c r="B1060" s="2">
        <v>0.375</v>
      </c>
      <c r="C1060">
        <v>63.274999999999999</v>
      </c>
    </row>
    <row r="1061" spans="1:3" x14ac:dyDescent="0.3">
      <c r="A1061" s="3">
        <v>43588</v>
      </c>
      <c r="B1061" s="2">
        <v>0.41666666666666669</v>
      </c>
      <c r="C1061">
        <v>70.399999999999991</v>
      </c>
    </row>
    <row r="1062" spans="1:3" x14ac:dyDescent="0.3">
      <c r="A1062" s="3">
        <v>43588</v>
      </c>
      <c r="B1062" s="2">
        <v>0.45833333333333331</v>
      </c>
      <c r="C1062">
        <v>71.75</v>
      </c>
    </row>
    <row r="1063" spans="1:3" x14ac:dyDescent="0.3">
      <c r="A1063" s="3">
        <v>43588</v>
      </c>
      <c r="B1063" s="2">
        <v>0.5</v>
      </c>
      <c r="C1063">
        <v>73.825000000000003</v>
      </c>
    </row>
    <row r="1064" spans="1:3" x14ac:dyDescent="0.3">
      <c r="A1064" s="3">
        <v>43588</v>
      </c>
      <c r="B1064" s="2">
        <v>0.54166666666666663</v>
      </c>
      <c r="C1064">
        <v>66.95</v>
      </c>
    </row>
    <row r="1065" spans="1:3" x14ac:dyDescent="0.3">
      <c r="A1065" s="3">
        <v>43588</v>
      </c>
      <c r="B1065" s="2">
        <v>0.58333333333333337</v>
      </c>
      <c r="C1065">
        <v>62.8</v>
      </c>
    </row>
    <row r="1066" spans="1:3" x14ac:dyDescent="0.3">
      <c r="A1066" s="3">
        <v>43588</v>
      </c>
      <c r="B1066" s="2">
        <v>0.625</v>
      </c>
      <c r="C1066">
        <v>59.65</v>
      </c>
    </row>
    <row r="1067" spans="1:3" x14ac:dyDescent="0.3">
      <c r="A1067" s="3">
        <v>43588</v>
      </c>
      <c r="B1067" s="2">
        <v>0.66666666666666663</v>
      </c>
      <c r="C1067">
        <v>59.075000000000003</v>
      </c>
    </row>
    <row r="1068" spans="1:3" x14ac:dyDescent="0.3">
      <c r="A1068" s="3">
        <v>43588</v>
      </c>
      <c r="B1068" s="2">
        <v>0.70833333333333337</v>
      </c>
      <c r="C1068">
        <v>61.625</v>
      </c>
    </row>
    <row r="1069" spans="1:3" x14ac:dyDescent="0.3">
      <c r="A1069" s="3">
        <v>43588</v>
      </c>
      <c r="B1069" s="2">
        <v>0.75</v>
      </c>
      <c r="C1069">
        <v>65.824999999999989</v>
      </c>
    </row>
    <row r="1070" spans="1:3" x14ac:dyDescent="0.3">
      <c r="A1070" s="3">
        <v>43588</v>
      </c>
      <c r="B1070" s="2">
        <v>0.79166666666666663</v>
      </c>
      <c r="C1070">
        <v>76.25</v>
      </c>
    </row>
    <row r="1071" spans="1:3" x14ac:dyDescent="0.3">
      <c r="A1071" s="3">
        <v>43588</v>
      </c>
      <c r="B1071" s="2">
        <v>0.83333333333333337</v>
      </c>
      <c r="C1071">
        <v>82.25</v>
      </c>
    </row>
    <row r="1072" spans="1:3" x14ac:dyDescent="0.3">
      <c r="A1072" s="3">
        <v>43588</v>
      </c>
      <c r="B1072" s="2">
        <v>0.875</v>
      </c>
      <c r="C1072">
        <v>86.625</v>
      </c>
    </row>
    <row r="1073" spans="1:3" x14ac:dyDescent="0.3">
      <c r="A1073" s="3">
        <v>43588</v>
      </c>
      <c r="B1073" s="2">
        <v>0.91666666666666663</v>
      </c>
      <c r="C1073">
        <v>86</v>
      </c>
    </row>
    <row r="1074" spans="1:3" x14ac:dyDescent="0.3">
      <c r="A1074" s="3">
        <v>43588</v>
      </c>
      <c r="B1074" s="2">
        <v>0.95833333333333337</v>
      </c>
      <c r="C1074">
        <v>85.974999999999994</v>
      </c>
    </row>
    <row r="1075" spans="1:3" x14ac:dyDescent="0.3">
      <c r="A1075" s="3">
        <v>43589</v>
      </c>
      <c r="B1075" s="2">
        <v>0</v>
      </c>
      <c r="C1075">
        <v>88.2</v>
      </c>
    </row>
    <row r="1076" spans="1:3" x14ac:dyDescent="0.3">
      <c r="A1076" s="3">
        <v>43589</v>
      </c>
      <c r="B1076" s="2">
        <v>4.1666666666666657E-2</v>
      </c>
      <c r="C1076">
        <v>89.975000000000009</v>
      </c>
    </row>
    <row r="1077" spans="1:3" x14ac:dyDescent="0.3">
      <c r="A1077" s="3">
        <v>43589</v>
      </c>
      <c r="B1077" s="2">
        <v>8.3333333333333329E-2</v>
      </c>
      <c r="C1077">
        <v>88.600000000000009</v>
      </c>
    </row>
    <row r="1078" spans="1:3" x14ac:dyDescent="0.3">
      <c r="A1078" s="3">
        <v>43589</v>
      </c>
      <c r="B1078" s="2">
        <v>0.125</v>
      </c>
      <c r="C1078">
        <v>84.6</v>
      </c>
    </row>
    <row r="1079" spans="1:3" x14ac:dyDescent="0.3">
      <c r="A1079" s="3">
        <v>43589</v>
      </c>
      <c r="B1079" s="2">
        <v>0.16666666666666671</v>
      </c>
      <c r="C1079">
        <v>84.5</v>
      </c>
    </row>
    <row r="1080" spans="1:3" x14ac:dyDescent="0.3">
      <c r="A1080" s="3">
        <v>43589</v>
      </c>
      <c r="B1080" s="2">
        <v>0.20833333333333329</v>
      </c>
      <c r="C1080">
        <v>85.266666666666666</v>
      </c>
    </row>
    <row r="1081" spans="1:3" x14ac:dyDescent="0.3">
      <c r="A1081" s="3">
        <v>43589</v>
      </c>
      <c r="B1081" s="2">
        <v>0.25</v>
      </c>
      <c r="C1081">
        <v>86.48</v>
      </c>
    </row>
    <row r="1082" spans="1:3" x14ac:dyDescent="0.3">
      <c r="A1082" s="3">
        <v>43589</v>
      </c>
      <c r="B1082" s="2">
        <v>0.29166666666666669</v>
      </c>
      <c r="C1082">
        <v>88.675000000000011</v>
      </c>
    </row>
    <row r="1083" spans="1:3" x14ac:dyDescent="0.3">
      <c r="A1083" s="3">
        <v>43589</v>
      </c>
      <c r="B1083" s="2">
        <v>0.33333333333333331</v>
      </c>
      <c r="C1083">
        <v>88.224999999999994</v>
      </c>
    </row>
    <row r="1084" spans="1:3" x14ac:dyDescent="0.3">
      <c r="A1084" s="3">
        <v>43589</v>
      </c>
      <c r="B1084" s="2">
        <v>0.375</v>
      </c>
      <c r="C1084">
        <v>83.825000000000003</v>
      </c>
    </row>
    <row r="1085" spans="1:3" x14ac:dyDescent="0.3">
      <c r="A1085" s="3">
        <v>43589</v>
      </c>
      <c r="B1085" s="2">
        <v>0.41666666666666669</v>
      </c>
      <c r="C1085">
        <v>75.325000000000003</v>
      </c>
    </row>
    <row r="1086" spans="1:3" x14ac:dyDescent="0.3">
      <c r="A1086" s="3">
        <v>43589</v>
      </c>
      <c r="B1086" s="2">
        <v>0.45833333333333331</v>
      </c>
      <c r="C1086">
        <v>62.224999999999987</v>
      </c>
    </row>
    <row r="1087" spans="1:3" x14ac:dyDescent="0.3">
      <c r="A1087" s="3">
        <v>43589</v>
      </c>
      <c r="B1087" s="2">
        <v>0.5</v>
      </c>
      <c r="C1087">
        <v>55.55</v>
      </c>
    </row>
    <row r="1088" spans="1:3" x14ac:dyDescent="0.3">
      <c r="A1088" s="3">
        <v>43589</v>
      </c>
      <c r="B1088" s="2">
        <v>0.54166666666666663</v>
      </c>
      <c r="C1088">
        <v>48.1</v>
      </c>
    </row>
    <row r="1089" spans="1:3" x14ac:dyDescent="0.3">
      <c r="A1089" s="3">
        <v>43589</v>
      </c>
      <c r="B1089" s="2">
        <v>0.58333333333333337</v>
      </c>
      <c r="C1089">
        <v>45.3</v>
      </c>
    </row>
    <row r="1090" spans="1:3" x14ac:dyDescent="0.3">
      <c r="A1090" s="3">
        <v>43589</v>
      </c>
      <c r="B1090" s="2">
        <v>0.625</v>
      </c>
      <c r="C1090">
        <v>41.65</v>
      </c>
    </row>
    <row r="1091" spans="1:3" x14ac:dyDescent="0.3">
      <c r="A1091" s="3">
        <v>43589</v>
      </c>
      <c r="B1091" s="2">
        <v>0.66666666666666663</v>
      </c>
      <c r="C1091">
        <v>38.075000000000003</v>
      </c>
    </row>
    <row r="1092" spans="1:3" x14ac:dyDescent="0.3">
      <c r="A1092" s="3">
        <v>43589</v>
      </c>
      <c r="B1092" s="2">
        <v>0.70833333333333337</v>
      </c>
      <c r="C1092">
        <v>41.325000000000003</v>
      </c>
    </row>
    <row r="1093" spans="1:3" x14ac:dyDescent="0.3">
      <c r="A1093" s="3">
        <v>43589</v>
      </c>
      <c r="B1093" s="2">
        <v>0.75</v>
      </c>
      <c r="C1093">
        <v>49.575000000000003</v>
      </c>
    </row>
    <row r="1094" spans="1:3" x14ac:dyDescent="0.3">
      <c r="A1094" s="3">
        <v>43589</v>
      </c>
      <c r="B1094" s="2">
        <v>0.79166666666666663</v>
      </c>
      <c r="C1094">
        <v>59.25</v>
      </c>
    </row>
    <row r="1095" spans="1:3" x14ac:dyDescent="0.3">
      <c r="A1095" s="3">
        <v>43589</v>
      </c>
      <c r="B1095" s="2">
        <v>0.83333333333333337</v>
      </c>
      <c r="C1095">
        <v>69.275000000000006</v>
      </c>
    </row>
    <row r="1096" spans="1:3" x14ac:dyDescent="0.3">
      <c r="A1096" s="3">
        <v>43589</v>
      </c>
      <c r="B1096" s="2">
        <v>0.875</v>
      </c>
      <c r="C1096">
        <v>70.875</v>
      </c>
    </row>
    <row r="1097" spans="1:3" x14ac:dyDescent="0.3">
      <c r="A1097" s="3">
        <v>43589</v>
      </c>
      <c r="B1097" s="2">
        <v>0.91666666666666663</v>
      </c>
      <c r="C1097">
        <v>74.474999999999994</v>
      </c>
    </row>
    <row r="1098" spans="1:3" x14ac:dyDescent="0.3">
      <c r="A1098" s="3">
        <v>43589</v>
      </c>
      <c r="B1098" s="2">
        <v>0.95833333333333337</v>
      </c>
      <c r="C1098">
        <v>76.650000000000006</v>
      </c>
    </row>
    <row r="1099" spans="1:3" x14ac:dyDescent="0.3">
      <c r="A1099" s="3">
        <v>43590</v>
      </c>
      <c r="B1099" s="2">
        <v>0</v>
      </c>
      <c r="C1099">
        <v>78.349999999999994</v>
      </c>
    </row>
    <row r="1100" spans="1:3" x14ac:dyDescent="0.3">
      <c r="A1100" s="3">
        <v>43590</v>
      </c>
      <c r="B1100" s="2">
        <v>4.1666666666666657E-2</v>
      </c>
      <c r="C1100">
        <v>78.433333333333337</v>
      </c>
    </row>
    <row r="1101" spans="1:3" x14ac:dyDescent="0.3">
      <c r="A1101" s="3">
        <v>43590</v>
      </c>
      <c r="B1101" s="2">
        <v>8.3333333333333329E-2</v>
      </c>
      <c r="C1101">
        <v>80.599999999999994</v>
      </c>
    </row>
    <row r="1102" spans="1:3" x14ac:dyDescent="0.3">
      <c r="A1102" s="3">
        <v>43590</v>
      </c>
      <c r="B1102" s="2">
        <v>0.125</v>
      </c>
      <c r="C1102">
        <v>82.05</v>
      </c>
    </row>
    <row r="1103" spans="1:3" x14ac:dyDescent="0.3">
      <c r="A1103" s="3">
        <v>43590</v>
      </c>
      <c r="B1103" s="2">
        <v>0.16666666666666671</v>
      </c>
      <c r="C1103">
        <v>83.65</v>
      </c>
    </row>
    <row r="1104" spans="1:3" x14ac:dyDescent="0.3">
      <c r="A1104" s="3">
        <v>43590</v>
      </c>
      <c r="B1104" s="2">
        <v>0.20833333333333329</v>
      </c>
      <c r="C1104">
        <v>84.4</v>
      </c>
    </row>
    <row r="1105" spans="1:3" x14ac:dyDescent="0.3">
      <c r="A1105" s="3">
        <v>43590</v>
      </c>
      <c r="B1105" s="2">
        <v>0.25</v>
      </c>
      <c r="C1105">
        <v>80.474999999999994</v>
      </c>
    </row>
    <row r="1106" spans="1:3" x14ac:dyDescent="0.3">
      <c r="A1106" s="3">
        <v>43590</v>
      </c>
      <c r="B1106" s="2">
        <v>0.29166666666666669</v>
      </c>
      <c r="C1106">
        <v>72.474999999999994</v>
      </c>
    </row>
    <row r="1107" spans="1:3" x14ac:dyDescent="0.3">
      <c r="A1107" s="3">
        <v>43590</v>
      </c>
      <c r="B1107" s="2">
        <v>0.33333333333333331</v>
      </c>
      <c r="C1107">
        <v>64</v>
      </c>
    </row>
    <row r="1108" spans="1:3" x14ac:dyDescent="0.3">
      <c r="A1108" s="3">
        <v>43590</v>
      </c>
      <c r="B1108" s="2">
        <v>0.375</v>
      </c>
      <c r="C1108">
        <v>56.274999999999999</v>
      </c>
    </row>
    <row r="1109" spans="1:3" x14ac:dyDescent="0.3">
      <c r="A1109" s="3">
        <v>43590</v>
      </c>
      <c r="B1109" s="2">
        <v>0.41666666666666669</v>
      </c>
      <c r="C1109">
        <v>47.674999999999997</v>
      </c>
    </row>
    <row r="1110" spans="1:3" x14ac:dyDescent="0.3">
      <c r="A1110" s="3">
        <v>43590</v>
      </c>
      <c r="B1110" s="2">
        <v>0.45833333333333331</v>
      </c>
      <c r="C1110">
        <v>42.024999999999999</v>
      </c>
    </row>
    <row r="1111" spans="1:3" x14ac:dyDescent="0.3">
      <c r="A1111" s="3">
        <v>43590</v>
      </c>
      <c r="B1111" s="2">
        <v>0.5</v>
      </c>
      <c r="C1111">
        <v>38.625</v>
      </c>
    </row>
    <row r="1112" spans="1:3" x14ac:dyDescent="0.3">
      <c r="A1112" s="3">
        <v>43590</v>
      </c>
      <c r="B1112" s="2">
        <v>0.54166666666666663</v>
      </c>
      <c r="C1112">
        <v>35.9</v>
      </c>
    </row>
    <row r="1113" spans="1:3" x14ac:dyDescent="0.3">
      <c r="A1113" s="3">
        <v>43590</v>
      </c>
      <c r="B1113" s="2">
        <v>0.58333333333333337</v>
      </c>
      <c r="C1113">
        <v>37.975000000000001</v>
      </c>
    </row>
    <row r="1114" spans="1:3" x14ac:dyDescent="0.3">
      <c r="A1114" s="3">
        <v>43590</v>
      </c>
      <c r="B1114" s="2">
        <v>0.625</v>
      </c>
      <c r="C1114">
        <v>37.924999999999997</v>
      </c>
    </row>
    <row r="1115" spans="1:3" x14ac:dyDescent="0.3">
      <c r="A1115" s="3">
        <v>43590</v>
      </c>
      <c r="B1115" s="2">
        <v>0.66666666666666663</v>
      </c>
      <c r="C1115">
        <v>38.799999999999997</v>
      </c>
    </row>
    <row r="1116" spans="1:3" x14ac:dyDescent="0.3">
      <c r="A1116" s="3">
        <v>43590</v>
      </c>
      <c r="B1116" s="2">
        <v>0.70833333333333337</v>
      </c>
      <c r="C1116">
        <v>41.174999999999997</v>
      </c>
    </row>
    <row r="1117" spans="1:3" x14ac:dyDescent="0.3">
      <c r="A1117" s="3">
        <v>43590</v>
      </c>
      <c r="B1117" s="2">
        <v>0.75</v>
      </c>
      <c r="C1117">
        <v>48.475000000000001</v>
      </c>
    </row>
    <row r="1118" spans="1:3" x14ac:dyDescent="0.3">
      <c r="A1118" s="3">
        <v>43590</v>
      </c>
      <c r="B1118" s="2">
        <v>0.79166666666666663</v>
      </c>
      <c r="C1118">
        <v>55.375</v>
      </c>
    </row>
    <row r="1119" spans="1:3" x14ac:dyDescent="0.3">
      <c r="A1119" s="3">
        <v>43590</v>
      </c>
      <c r="B1119" s="2">
        <v>0.83333333333333337</v>
      </c>
      <c r="C1119">
        <v>65.650000000000006</v>
      </c>
    </row>
    <row r="1120" spans="1:3" x14ac:dyDescent="0.3">
      <c r="A1120" s="3">
        <v>43590</v>
      </c>
      <c r="B1120" s="2">
        <v>0.875</v>
      </c>
      <c r="C1120">
        <v>70.825000000000003</v>
      </c>
    </row>
    <row r="1121" spans="1:3" x14ac:dyDescent="0.3">
      <c r="A1121" s="3">
        <v>43590</v>
      </c>
      <c r="B1121" s="2">
        <v>0.91666666666666663</v>
      </c>
      <c r="C1121">
        <v>71.125</v>
      </c>
    </row>
    <row r="1122" spans="1:3" x14ac:dyDescent="0.3">
      <c r="A1122" s="3">
        <v>43590</v>
      </c>
      <c r="B1122" s="2">
        <v>0.95833333333333337</v>
      </c>
      <c r="C1122">
        <v>72.424999999999997</v>
      </c>
    </row>
    <row r="1123" spans="1:3" x14ac:dyDescent="0.3">
      <c r="A1123" s="3">
        <v>43591</v>
      </c>
      <c r="B1123" s="2">
        <v>0</v>
      </c>
      <c r="C1123">
        <v>75.974999999999994</v>
      </c>
    </row>
    <row r="1124" spans="1:3" x14ac:dyDescent="0.3">
      <c r="A1124" s="3">
        <v>43591</v>
      </c>
      <c r="B1124" s="2">
        <v>4.1666666666666657E-2</v>
      </c>
      <c r="C1124">
        <v>75.824999999999989</v>
      </c>
    </row>
    <row r="1125" spans="1:3" x14ac:dyDescent="0.3">
      <c r="A1125" s="3">
        <v>43591</v>
      </c>
      <c r="B1125" s="2">
        <v>8.3333333333333329E-2</v>
      </c>
      <c r="C1125">
        <v>76.05</v>
      </c>
    </row>
    <row r="1126" spans="1:3" x14ac:dyDescent="0.3">
      <c r="A1126" s="3">
        <v>43591</v>
      </c>
      <c r="B1126" s="2">
        <v>0.125</v>
      </c>
      <c r="C1126">
        <v>77.424999999999997</v>
      </c>
    </row>
    <row r="1127" spans="1:3" x14ac:dyDescent="0.3">
      <c r="A1127" s="3">
        <v>43591</v>
      </c>
      <c r="B1127" s="2">
        <v>0.16666666666666671</v>
      </c>
      <c r="C1127">
        <v>80.174999999999997</v>
      </c>
    </row>
    <row r="1128" spans="1:3" x14ac:dyDescent="0.3">
      <c r="A1128" s="3">
        <v>43591</v>
      </c>
      <c r="B1128" s="2">
        <v>0.20833333333333329</v>
      </c>
      <c r="C1128">
        <v>82.75</v>
      </c>
    </row>
    <row r="1129" spans="1:3" x14ac:dyDescent="0.3">
      <c r="A1129" s="3">
        <v>43591</v>
      </c>
      <c r="B1129" s="2">
        <v>0.25</v>
      </c>
      <c r="C1129">
        <v>81.949999999999989</v>
      </c>
    </row>
    <row r="1130" spans="1:3" x14ac:dyDescent="0.3">
      <c r="A1130" s="3">
        <v>43591</v>
      </c>
      <c r="B1130" s="2">
        <v>0.29166666666666669</v>
      </c>
      <c r="C1130">
        <v>77.25</v>
      </c>
    </row>
    <row r="1131" spans="1:3" x14ac:dyDescent="0.3">
      <c r="A1131" s="3">
        <v>43591</v>
      </c>
      <c r="B1131" s="2">
        <v>0.33333333333333331</v>
      </c>
      <c r="C1131">
        <v>67.25</v>
      </c>
    </row>
    <row r="1132" spans="1:3" x14ac:dyDescent="0.3">
      <c r="A1132" s="3">
        <v>43591</v>
      </c>
      <c r="B1132" s="2">
        <v>0.375</v>
      </c>
      <c r="C1132">
        <v>54.875</v>
      </c>
    </row>
    <row r="1133" spans="1:3" x14ac:dyDescent="0.3">
      <c r="A1133" s="3">
        <v>43591</v>
      </c>
      <c r="B1133" s="2">
        <v>0.41666666666666669</v>
      </c>
      <c r="C1133">
        <v>49.6</v>
      </c>
    </row>
    <row r="1134" spans="1:3" x14ac:dyDescent="0.3">
      <c r="A1134" s="3">
        <v>43591</v>
      </c>
      <c r="B1134" s="2">
        <v>0.45833333333333331</v>
      </c>
      <c r="C1134">
        <v>46.774999999999999</v>
      </c>
    </row>
    <row r="1135" spans="1:3" x14ac:dyDescent="0.3">
      <c r="A1135" s="3">
        <v>43591</v>
      </c>
      <c r="B1135" s="2">
        <v>0.5</v>
      </c>
      <c r="C1135">
        <v>43</v>
      </c>
    </row>
    <row r="1136" spans="1:3" x14ac:dyDescent="0.3">
      <c r="A1136" s="3">
        <v>43591</v>
      </c>
      <c r="B1136" s="2">
        <v>0.54166666666666663</v>
      </c>
      <c r="C1136">
        <v>41</v>
      </c>
    </row>
    <row r="1137" spans="1:3" x14ac:dyDescent="0.3">
      <c r="A1137" s="3">
        <v>43591</v>
      </c>
      <c r="B1137" s="2">
        <v>0.58333333333333337</v>
      </c>
      <c r="C1137">
        <v>41.375</v>
      </c>
    </row>
    <row r="1138" spans="1:3" x14ac:dyDescent="0.3">
      <c r="A1138" s="3">
        <v>43591</v>
      </c>
      <c r="B1138" s="2">
        <v>0.625</v>
      </c>
      <c r="C1138">
        <v>39.400000000000013</v>
      </c>
    </row>
    <row r="1139" spans="1:3" x14ac:dyDescent="0.3">
      <c r="A1139" s="3">
        <v>43591</v>
      </c>
      <c r="B1139" s="2">
        <v>0.66666666666666663</v>
      </c>
      <c r="C1139">
        <v>40.85</v>
      </c>
    </row>
    <row r="1140" spans="1:3" x14ac:dyDescent="0.3">
      <c r="A1140" s="3">
        <v>43591</v>
      </c>
      <c r="B1140" s="2">
        <v>0.70833333333333337</v>
      </c>
      <c r="C1140">
        <v>44.424999999999997</v>
      </c>
    </row>
    <row r="1141" spans="1:3" x14ac:dyDescent="0.3">
      <c r="A1141" s="3">
        <v>43591</v>
      </c>
      <c r="B1141" s="2">
        <v>0.75</v>
      </c>
      <c r="C1141">
        <v>49.75</v>
      </c>
    </row>
    <row r="1142" spans="1:3" x14ac:dyDescent="0.3">
      <c r="A1142" s="3">
        <v>43591</v>
      </c>
      <c r="B1142" s="2">
        <v>0.79166666666666663</v>
      </c>
      <c r="C1142">
        <v>62.924999999999997</v>
      </c>
    </row>
    <row r="1143" spans="1:3" x14ac:dyDescent="0.3">
      <c r="A1143" s="3">
        <v>43591</v>
      </c>
      <c r="B1143" s="2">
        <v>0.83333333333333337</v>
      </c>
      <c r="C1143">
        <v>66.425000000000011</v>
      </c>
    </row>
    <row r="1144" spans="1:3" x14ac:dyDescent="0.3">
      <c r="A1144" s="3">
        <v>43591</v>
      </c>
      <c r="B1144" s="2">
        <v>0.875</v>
      </c>
      <c r="C1144">
        <v>71.649999999999991</v>
      </c>
    </row>
    <row r="1145" spans="1:3" x14ac:dyDescent="0.3">
      <c r="A1145" s="3">
        <v>43591</v>
      </c>
      <c r="B1145" s="2">
        <v>0.91666666666666663</v>
      </c>
      <c r="C1145">
        <v>73.974999999999994</v>
      </c>
    </row>
    <row r="1146" spans="1:3" x14ac:dyDescent="0.3">
      <c r="A1146" s="3">
        <v>43591</v>
      </c>
      <c r="B1146" s="2">
        <v>0.95833333333333337</v>
      </c>
      <c r="C1146">
        <v>75.3</v>
      </c>
    </row>
    <row r="1147" spans="1:3" x14ac:dyDescent="0.3">
      <c r="A1147" s="3">
        <v>43592</v>
      </c>
      <c r="B1147" s="2">
        <v>0</v>
      </c>
      <c r="C1147">
        <v>74.849999999999994</v>
      </c>
    </row>
    <row r="1148" spans="1:3" x14ac:dyDescent="0.3">
      <c r="A1148" s="3">
        <v>43592</v>
      </c>
      <c r="B1148" s="2">
        <v>4.1666666666666657E-2</v>
      </c>
      <c r="C1148">
        <v>76.25</v>
      </c>
    </row>
    <row r="1149" spans="1:3" x14ac:dyDescent="0.3">
      <c r="A1149" s="3">
        <v>43592</v>
      </c>
      <c r="B1149" s="2">
        <v>8.3333333333333329E-2</v>
      </c>
      <c r="C1149">
        <v>77.025000000000006</v>
      </c>
    </row>
    <row r="1150" spans="1:3" x14ac:dyDescent="0.3">
      <c r="A1150" s="3">
        <v>43592</v>
      </c>
      <c r="B1150" s="2">
        <v>0.125</v>
      </c>
      <c r="C1150">
        <v>78.024999999999991</v>
      </c>
    </row>
    <row r="1151" spans="1:3" x14ac:dyDescent="0.3">
      <c r="A1151" s="3">
        <v>43592</v>
      </c>
      <c r="B1151" s="2">
        <v>0.16666666666666671</v>
      </c>
      <c r="C1151">
        <v>81.725000000000009</v>
      </c>
    </row>
    <row r="1152" spans="1:3" x14ac:dyDescent="0.3">
      <c r="A1152" s="3">
        <v>43592</v>
      </c>
      <c r="B1152" s="2">
        <v>0.20833333333333329</v>
      </c>
      <c r="C1152">
        <v>81.924999999999997</v>
      </c>
    </row>
    <row r="1153" spans="1:3" x14ac:dyDescent="0.3">
      <c r="A1153" s="3">
        <v>43592</v>
      </c>
      <c r="B1153" s="2">
        <v>0.25</v>
      </c>
      <c r="C1153">
        <v>80.824999999999989</v>
      </c>
    </row>
    <row r="1154" spans="1:3" x14ac:dyDescent="0.3">
      <c r="A1154" s="3">
        <v>43592</v>
      </c>
      <c r="B1154" s="2">
        <v>0.29166666666666669</v>
      </c>
      <c r="C1154">
        <v>71.899999999999991</v>
      </c>
    </row>
    <row r="1155" spans="1:3" x14ac:dyDescent="0.3">
      <c r="A1155" s="3">
        <v>43592</v>
      </c>
      <c r="B1155" s="2">
        <v>0.33333333333333331</v>
      </c>
      <c r="C1155">
        <v>61.280000000000008</v>
      </c>
    </row>
    <row r="1156" spans="1:3" x14ac:dyDescent="0.3">
      <c r="A1156" s="3">
        <v>43592</v>
      </c>
      <c r="B1156" s="2">
        <v>0.375</v>
      </c>
      <c r="C1156">
        <v>52.475000000000001</v>
      </c>
    </row>
    <row r="1157" spans="1:3" x14ac:dyDescent="0.3">
      <c r="A1157" s="3">
        <v>43592</v>
      </c>
      <c r="B1157" s="2">
        <v>0.41666666666666669</v>
      </c>
      <c r="C1157">
        <v>49.774999999999999</v>
      </c>
    </row>
    <row r="1158" spans="1:3" x14ac:dyDescent="0.3">
      <c r="A1158" s="3">
        <v>43592</v>
      </c>
      <c r="B1158" s="2">
        <v>0.45833333333333331</v>
      </c>
      <c r="C1158">
        <v>47.274999999999999</v>
      </c>
    </row>
    <row r="1159" spans="1:3" x14ac:dyDescent="0.3">
      <c r="A1159" s="3">
        <v>43592</v>
      </c>
      <c r="B1159" s="2">
        <v>0.5</v>
      </c>
      <c r="C1159">
        <v>45.174999999999997</v>
      </c>
    </row>
    <row r="1160" spans="1:3" x14ac:dyDescent="0.3">
      <c r="A1160" s="3">
        <v>43592</v>
      </c>
      <c r="B1160" s="2">
        <v>0.54166666666666663</v>
      </c>
      <c r="C1160">
        <v>45.45</v>
      </c>
    </row>
    <row r="1161" spans="1:3" x14ac:dyDescent="0.3">
      <c r="A1161" s="3">
        <v>43592</v>
      </c>
      <c r="B1161" s="2">
        <v>0.58333333333333337</v>
      </c>
      <c r="C1161">
        <v>45.174999999999997</v>
      </c>
    </row>
    <row r="1162" spans="1:3" x14ac:dyDescent="0.3">
      <c r="A1162" s="3">
        <v>43592</v>
      </c>
      <c r="B1162" s="2">
        <v>0.625</v>
      </c>
      <c r="C1162">
        <v>44.15</v>
      </c>
    </row>
    <row r="1163" spans="1:3" x14ac:dyDescent="0.3">
      <c r="A1163" s="3">
        <v>43592</v>
      </c>
      <c r="B1163" s="2">
        <v>0.66666666666666663</v>
      </c>
      <c r="C1163">
        <v>41.150000000000013</v>
      </c>
    </row>
    <row r="1164" spans="1:3" x14ac:dyDescent="0.3">
      <c r="A1164" s="3">
        <v>43592</v>
      </c>
      <c r="B1164" s="2">
        <v>0.70833333333333337</v>
      </c>
      <c r="C1164">
        <v>45.225000000000001</v>
      </c>
    </row>
    <row r="1165" spans="1:3" x14ac:dyDescent="0.3">
      <c r="A1165" s="3">
        <v>43592</v>
      </c>
      <c r="B1165" s="2">
        <v>0.75</v>
      </c>
      <c r="C1165">
        <v>55.424999999999997</v>
      </c>
    </row>
    <row r="1166" spans="1:3" x14ac:dyDescent="0.3">
      <c r="A1166" s="3">
        <v>43592</v>
      </c>
      <c r="B1166" s="2">
        <v>0.79166666666666663</v>
      </c>
      <c r="C1166">
        <v>66.525000000000006</v>
      </c>
    </row>
    <row r="1167" spans="1:3" x14ac:dyDescent="0.3">
      <c r="A1167" s="3">
        <v>43592</v>
      </c>
      <c r="B1167" s="2">
        <v>0.83333333333333337</v>
      </c>
      <c r="C1167">
        <v>73.5</v>
      </c>
    </row>
    <row r="1168" spans="1:3" x14ac:dyDescent="0.3">
      <c r="A1168" s="3">
        <v>43592</v>
      </c>
      <c r="B1168" s="2">
        <v>0.875</v>
      </c>
      <c r="C1168">
        <v>78.2</v>
      </c>
    </row>
    <row r="1169" spans="1:3" x14ac:dyDescent="0.3">
      <c r="A1169" s="3">
        <v>43592</v>
      </c>
      <c r="B1169" s="2">
        <v>0.91666666666666663</v>
      </c>
      <c r="C1169">
        <v>81.050000000000011</v>
      </c>
    </row>
    <row r="1170" spans="1:3" x14ac:dyDescent="0.3">
      <c r="A1170" s="3">
        <v>43592</v>
      </c>
      <c r="B1170" s="2">
        <v>0.95833333333333337</v>
      </c>
      <c r="C1170">
        <v>83.224999999999994</v>
      </c>
    </row>
    <row r="1171" spans="1:3" x14ac:dyDescent="0.3">
      <c r="A1171" s="3">
        <v>43593</v>
      </c>
      <c r="B1171" s="2">
        <v>0</v>
      </c>
      <c r="C1171">
        <v>86.775000000000006</v>
      </c>
    </row>
    <row r="1172" spans="1:3" x14ac:dyDescent="0.3">
      <c r="A1172" s="3">
        <v>43593</v>
      </c>
      <c r="B1172" s="2">
        <v>4.1666666666666657E-2</v>
      </c>
      <c r="C1172">
        <v>89.224999999999994</v>
      </c>
    </row>
    <row r="1173" spans="1:3" x14ac:dyDescent="0.3">
      <c r="A1173" s="3">
        <v>43593</v>
      </c>
      <c r="B1173" s="2">
        <v>8.3333333333333329E-2</v>
      </c>
      <c r="C1173">
        <v>90.75</v>
      </c>
    </row>
    <row r="1174" spans="1:3" x14ac:dyDescent="0.3">
      <c r="A1174" s="3">
        <v>43593</v>
      </c>
      <c r="B1174" s="2">
        <v>0.125</v>
      </c>
      <c r="C1174">
        <v>90.024999999999991</v>
      </c>
    </row>
    <row r="1175" spans="1:3" x14ac:dyDescent="0.3">
      <c r="A1175" s="3">
        <v>43593</v>
      </c>
      <c r="B1175" s="2">
        <v>0.16666666666666671</v>
      </c>
      <c r="C1175">
        <v>90.050000000000011</v>
      </c>
    </row>
    <row r="1176" spans="1:3" x14ac:dyDescent="0.3">
      <c r="A1176" s="3">
        <v>43593</v>
      </c>
      <c r="B1176" s="2">
        <v>0.20833333333333329</v>
      </c>
      <c r="C1176">
        <v>90.924999999999997</v>
      </c>
    </row>
    <row r="1177" spans="1:3" x14ac:dyDescent="0.3">
      <c r="A1177" s="3">
        <v>43593</v>
      </c>
      <c r="B1177" s="2">
        <v>0.25</v>
      </c>
      <c r="C1177">
        <v>90.275000000000006</v>
      </c>
    </row>
    <row r="1178" spans="1:3" x14ac:dyDescent="0.3">
      <c r="A1178" s="3">
        <v>43593</v>
      </c>
      <c r="B1178" s="2">
        <v>0.29166666666666669</v>
      </c>
      <c r="C1178">
        <v>88.025000000000006</v>
      </c>
    </row>
    <row r="1179" spans="1:3" x14ac:dyDescent="0.3">
      <c r="A1179" s="3">
        <v>43593</v>
      </c>
      <c r="B1179" s="2">
        <v>0.33333333333333331</v>
      </c>
      <c r="C1179">
        <v>88.699999999999989</v>
      </c>
    </row>
    <row r="1180" spans="1:3" x14ac:dyDescent="0.3">
      <c r="A1180" s="3">
        <v>43593</v>
      </c>
      <c r="B1180" s="2">
        <v>0.375</v>
      </c>
      <c r="C1180">
        <v>82.9</v>
      </c>
    </row>
    <row r="1181" spans="1:3" x14ac:dyDescent="0.3">
      <c r="A1181" s="3">
        <v>43593</v>
      </c>
      <c r="B1181" s="2">
        <v>0.41666666666666669</v>
      </c>
      <c r="C1181">
        <v>71.275000000000006</v>
      </c>
    </row>
    <row r="1182" spans="1:3" x14ac:dyDescent="0.3">
      <c r="A1182" s="3">
        <v>43593</v>
      </c>
      <c r="B1182" s="2">
        <v>0.45833333333333331</v>
      </c>
      <c r="C1182">
        <v>72.25</v>
      </c>
    </row>
    <row r="1183" spans="1:3" x14ac:dyDescent="0.3">
      <c r="A1183" s="3">
        <v>43593</v>
      </c>
      <c r="B1183" s="2">
        <v>0.5</v>
      </c>
      <c r="C1183">
        <v>73.824999999999989</v>
      </c>
    </row>
    <row r="1184" spans="1:3" x14ac:dyDescent="0.3">
      <c r="A1184" s="3">
        <v>43593</v>
      </c>
      <c r="B1184" s="2">
        <v>0.54166666666666663</v>
      </c>
      <c r="C1184">
        <v>67.924999999999997</v>
      </c>
    </row>
    <row r="1185" spans="1:3" x14ac:dyDescent="0.3">
      <c r="A1185" s="3">
        <v>43593</v>
      </c>
      <c r="B1185" s="2">
        <v>0.58333333333333337</v>
      </c>
      <c r="C1185">
        <v>60.2</v>
      </c>
    </row>
    <row r="1186" spans="1:3" x14ac:dyDescent="0.3">
      <c r="A1186" s="3">
        <v>43593</v>
      </c>
      <c r="B1186" s="2">
        <v>0.625</v>
      </c>
      <c r="C1186">
        <v>64</v>
      </c>
    </row>
    <row r="1187" spans="1:3" x14ac:dyDescent="0.3">
      <c r="A1187" s="3">
        <v>43593</v>
      </c>
      <c r="B1187" s="2">
        <v>0.66666666666666663</v>
      </c>
      <c r="C1187">
        <v>60.45</v>
      </c>
    </row>
    <row r="1188" spans="1:3" x14ac:dyDescent="0.3">
      <c r="A1188" s="3">
        <v>43593</v>
      </c>
      <c r="B1188" s="2">
        <v>0.70833333333333337</v>
      </c>
      <c r="C1188">
        <v>69.174999999999997</v>
      </c>
    </row>
    <row r="1189" spans="1:3" x14ac:dyDescent="0.3">
      <c r="A1189" s="3">
        <v>43593</v>
      </c>
      <c r="B1189" s="2">
        <v>0.75</v>
      </c>
      <c r="C1189">
        <v>72.125</v>
      </c>
    </row>
    <row r="1190" spans="1:3" x14ac:dyDescent="0.3">
      <c r="A1190" s="3">
        <v>43593</v>
      </c>
      <c r="B1190" s="2">
        <v>0.79166666666666663</v>
      </c>
      <c r="C1190">
        <v>76.55</v>
      </c>
    </row>
    <row r="1191" spans="1:3" x14ac:dyDescent="0.3">
      <c r="A1191" s="3">
        <v>43593</v>
      </c>
      <c r="B1191" s="2">
        <v>0.83333333333333337</v>
      </c>
      <c r="C1191">
        <v>79.325000000000003</v>
      </c>
    </row>
    <row r="1192" spans="1:3" x14ac:dyDescent="0.3">
      <c r="A1192" s="3">
        <v>43593</v>
      </c>
      <c r="B1192" s="2">
        <v>0.875</v>
      </c>
      <c r="C1192">
        <v>80.45</v>
      </c>
    </row>
    <row r="1193" spans="1:3" x14ac:dyDescent="0.3">
      <c r="A1193" s="3">
        <v>43593</v>
      </c>
      <c r="B1193" s="2">
        <v>0.91666666666666663</v>
      </c>
      <c r="C1193">
        <v>82.424999999999997</v>
      </c>
    </row>
    <row r="1194" spans="1:3" x14ac:dyDescent="0.3">
      <c r="A1194" s="3">
        <v>43593</v>
      </c>
      <c r="B1194" s="2">
        <v>0.95833333333333337</v>
      </c>
      <c r="C1194">
        <v>84.449999999999989</v>
      </c>
    </row>
    <row r="1195" spans="1:3" x14ac:dyDescent="0.3">
      <c r="A1195" s="3">
        <v>43594</v>
      </c>
      <c r="B1195" s="2">
        <v>0</v>
      </c>
      <c r="C1195">
        <v>88.125</v>
      </c>
    </row>
    <row r="1196" spans="1:3" x14ac:dyDescent="0.3">
      <c r="A1196" s="3">
        <v>43594</v>
      </c>
      <c r="B1196" s="2">
        <v>4.1666666666666657E-2</v>
      </c>
      <c r="C1196">
        <v>89.675000000000011</v>
      </c>
    </row>
    <row r="1197" spans="1:3" x14ac:dyDescent="0.3">
      <c r="A1197" s="3">
        <v>43594</v>
      </c>
      <c r="B1197" s="2">
        <v>8.3333333333333329E-2</v>
      </c>
      <c r="C1197">
        <v>89.65</v>
      </c>
    </row>
    <row r="1198" spans="1:3" x14ac:dyDescent="0.3">
      <c r="A1198" s="3">
        <v>43594</v>
      </c>
      <c r="B1198" s="2">
        <v>0.125</v>
      </c>
      <c r="C1198">
        <v>91</v>
      </c>
    </row>
    <row r="1199" spans="1:3" x14ac:dyDescent="0.3">
      <c r="A1199" s="3">
        <v>43594</v>
      </c>
      <c r="B1199" s="2">
        <v>0.16666666666666671</v>
      </c>
      <c r="C1199">
        <v>92.075000000000003</v>
      </c>
    </row>
    <row r="1200" spans="1:3" x14ac:dyDescent="0.3">
      <c r="A1200" s="3">
        <v>43594</v>
      </c>
      <c r="B1200" s="2">
        <v>0.20833333333333329</v>
      </c>
      <c r="C1200">
        <v>90.174999999999997</v>
      </c>
    </row>
    <row r="1201" spans="1:3" x14ac:dyDescent="0.3">
      <c r="A1201" s="3">
        <v>43594</v>
      </c>
      <c r="B1201" s="2">
        <v>0.25</v>
      </c>
      <c r="C1201">
        <v>89.05</v>
      </c>
    </row>
    <row r="1202" spans="1:3" x14ac:dyDescent="0.3">
      <c r="A1202" s="3">
        <v>43594</v>
      </c>
      <c r="B1202" s="2">
        <v>0.29166666666666669</v>
      </c>
      <c r="C1202">
        <v>86.824999999999989</v>
      </c>
    </row>
    <row r="1203" spans="1:3" x14ac:dyDescent="0.3">
      <c r="A1203" s="3">
        <v>43594</v>
      </c>
      <c r="B1203" s="2">
        <v>0.33333333333333331</v>
      </c>
      <c r="C1203">
        <v>84.525000000000006</v>
      </c>
    </row>
    <row r="1204" spans="1:3" x14ac:dyDescent="0.3">
      <c r="A1204" s="3">
        <v>43594</v>
      </c>
      <c r="B1204" s="2">
        <v>0.375</v>
      </c>
      <c r="C1204">
        <v>81.625</v>
      </c>
    </row>
    <row r="1205" spans="1:3" x14ac:dyDescent="0.3">
      <c r="A1205" s="3">
        <v>43594</v>
      </c>
      <c r="B1205" s="2">
        <v>0.41666666666666669</v>
      </c>
      <c r="C1205">
        <v>79.324999999999989</v>
      </c>
    </row>
    <row r="1206" spans="1:3" x14ac:dyDescent="0.3">
      <c r="A1206" s="3">
        <v>43594</v>
      </c>
      <c r="B1206" s="2">
        <v>0.45833333333333331</v>
      </c>
      <c r="C1206">
        <v>73.699999999999989</v>
      </c>
    </row>
    <row r="1207" spans="1:3" x14ac:dyDescent="0.3">
      <c r="A1207" s="3">
        <v>43594</v>
      </c>
      <c r="B1207" s="2">
        <v>0.5</v>
      </c>
      <c r="C1207">
        <v>63.85</v>
      </c>
    </row>
    <row r="1208" spans="1:3" x14ac:dyDescent="0.3">
      <c r="A1208" s="3">
        <v>43594</v>
      </c>
      <c r="B1208" s="2">
        <v>0.54166666666666663</v>
      </c>
      <c r="C1208">
        <v>61.75</v>
      </c>
    </row>
    <row r="1209" spans="1:3" x14ac:dyDescent="0.3">
      <c r="A1209" s="3">
        <v>43594</v>
      </c>
      <c r="B1209" s="2">
        <v>0.58333333333333337</v>
      </c>
      <c r="C1209">
        <v>60.224999999999987</v>
      </c>
    </row>
    <row r="1210" spans="1:3" x14ac:dyDescent="0.3">
      <c r="A1210" s="3">
        <v>43594</v>
      </c>
      <c r="B1210" s="2">
        <v>0.625</v>
      </c>
      <c r="C1210">
        <v>61.400000000000013</v>
      </c>
    </row>
    <row r="1211" spans="1:3" x14ac:dyDescent="0.3">
      <c r="A1211" s="3">
        <v>43594</v>
      </c>
      <c r="B1211" s="2">
        <v>0.66666666666666663</v>
      </c>
      <c r="C1211">
        <v>59.25</v>
      </c>
    </row>
    <row r="1212" spans="1:3" x14ac:dyDescent="0.3">
      <c r="A1212" s="3">
        <v>43594</v>
      </c>
      <c r="B1212" s="2">
        <v>0.70833333333333337</v>
      </c>
      <c r="C1212">
        <v>63.150000000000013</v>
      </c>
    </row>
    <row r="1213" spans="1:3" x14ac:dyDescent="0.3">
      <c r="A1213" s="3">
        <v>43594</v>
      </c>
      <c r="B1213" s="2">
        <v>0.75</v>
      </c>
      <c r="C1213">
        <v>66.949999999999989</v>
      </c>
    </row>
    <row r="1214" spans="1:3" x14ac:dyDescent="0.3">
      <c r="A1214" s="3">
        <v>43594</v>
      </c>
      <c r="B1214" s="2">
        <v>0.79166666666666663</v>
      </c>
      <c r="C1214">
        <v>75.075000000000003</v>
      </c>
    </row>
    <row r="1215" spans="1:3" x14ac:dyDescent="0.3">
      <c r="A1215" s="3">
        <v>43594</v>
      </c>
      <c r="B1215" s="2">
        <v>0.83333333333333337</v>
      </c>
      <c r="C1215">
        <v>80.3</v>
      </c>
    </row>
    <row r="1216" spans="1:3" x14ac:dyDescent="0.3">
      <c r="A1216" s="3">
        <v>43594</v>
      </c>
      <c r="B1216" s="2">
        <v>0.875</v>
      </c>
      <c r="C1216">
        <v>83.35</v>
      </c>
    </row>
    <row r="1217" spans="1:3" x14ac:dyDescent="0.3">
      <c r="A1217" s="3">
        <v>43594</v>
      </c>
      <c r="B1217" s="2">
        <v>0.91666666666666663</v>
      </c>
      <c r="C1217">
        <v>84.75</v>
      </c>
    </row>
    <row r="1218" spans="1:3" x14ac:dyDescent="0.3">
      <c r="A1218" s="3">
        <v>43594</v>
      </c>
      <c r="B1218" s="2">
        <v>0.95833333333333337</v>
      </c>
      <c r="C1218">
        <v>85.324999999999989</v>
      </c>
    </row>
    <row r="1219" spans="1:3" x14ac:dyDescent="0.3">
      <c r="A1219" s="3">
        <v>43595</v>
      </c>
      <c r="B1219" s="2">
        <v>0</v>
      </c>
      <c r="C1219">
        <v>85.825000000000003</v>
      </c>
    </row>
    <row r="1220" spans="1:3" x14ac:dyDescent="0.3">
      <c r="A1220" s="3">
        <v>43595</v>
      </c>
      <c r="B1220" s="2">
        <v>4.1666666666666657E-2</v>
      </c>
      <c r="C1220">
        <v>87.774999999999991</v>
      </c>
    </row>
    <row r="1221" spans="1:3" x14ac:dyDescent="0.3">
      <c r="A1221" s="3">
        <v>43595</v>
      </c>
      <c r="B1221" s="2">
        <v>8.3333333333333329E-2</v>
      </c>
      <c r="C1221">
        <v>87.674999999999983</v>
      </c>
    </row>
    <row r="1222" spans="1:3" x14ac:dyDescent="0.3">
      <c r="A1222" s="3">
        <v>43595</v>
      </c>
      <c r="B1222" s="2">
        <v>0.125</v>
      </c>
      <c r="C1222">
        <v>87.525000000000006</v>
      </c>
    </row>
    <row r="1223" spans="1:3" x14ac:dyDescent="0.3">
      <c r="A1223" s="3">
        <v>43595</v>
      </c>
      <c r="B1223" s="2">
        <v>0.16666666666666671</v>
      </c>
      <c r="C1223">
        <v>87.125</v>
      </c>
    </row>
    <row r="1224" spans="1:3" x14ac:dyDescent="0.3">
      <c r="A1224" s="3">
        <v>43595</v>
      </c>
      <c r="B1224" s="2">
        <v>0.20833333333333329</v>
      </c>
      <c r="C1224">
        <v>91.050000000000011</v>
      </c>
    </row>
    <row r="1225" spans="1:3" x14ac:dyDescent="0.3">
      <c r="A1225" s="3">
        <v>43595</v>
      </c>
      <c r="B1225" s="2">
        <v>0.25</v>
      </c>
      <c r="C1225">
        <v>92.25</v>
      </c>
    </row>
    <row r="1226" spans="1:3" x14ac:dyDescent="0.3">
      <c r="A1226" s="3">
        <v>43595</v>
      </c>
      <c r="B1226" s="2">
        <v>0.29166666666666669</v>
      </c>
      <c r="C1226">
        <v>89.55</v>
      </c>
    </row>
    <row r="1227" spans="1:3" x14ac:dyDescent="0.3">
      <c r="A1227" s="3">
        <v>43595</v>
      </c>
      <c r="B1227" s="2">
        <v>0.33333333333333331</v>
      </c>
      <c r="C1227">
        <v>83.800000000000011</v>
      </c>
    </row>
    <row r="1228" spans="1:3" x14ac:dyDescent="0.3">
      <c r="A1228" s="3">
        <v>43595</v>
      </c>
      <c r="B1228" s="2">
        <v>0.375</v>
      </c>
      <c r="C1228">
        <v>76.150000000000006</v>
      </c>
    </row>
    <row r="1229" spans="1:3" x14ac:dyDescent="0.3">
      <c r="A1229" s="3">
        <v>43595</v>
      </c>
      <c r="B1229" s="2">
        <v>0.41666666666666669</v>
      </c>
      <c r="C1229">
        <v>70.075000000000003</v>
      </c>
    </row>
    <row r="1230" spans="1:3" x14ac:dyDescent="0.3">
      <c r="A1230" s="3">
        <v>43595</v>
      </c>
      <c r="B1230" s="2">
        <v>0.45833333333333331</v>
      </c>
      <c r="C1230">
        <v>67.575000000000003</v>
      </c>
    </row>
    <row r="1231" spans="1:3" x14ac:dyDescent="0.3">
      <c r="A1231" s="3">
        <v>43595</v>
      </c>
      <c r="B1231" s="2">
        <v>0.5</v>
      </c>
      <c r="C1231">
        <v>70.075000000000003</v>
      </c>
    </row>
    <row r="1232" spans="1:3" x14ac:dyDescent="0.3">
      <c r="A1232" s="3">
        <v>43595</v>
      </c>
      <c r="B1232" s="2">
        <v>0.54166666666666663</v>
      </c>
      <c r="C1232">
        <v>73.924999999999997</v>
      </c>
    </row>
    <row r="1233" spans="1:3" x14ac:dyDescent="0.3">
      <c r="A1233" s="3">
        <v>43595</v>
      </c>
      <c r="B1233" s="2">
        <v>0.58333333333333337</v>
      </c>
      <c r="C1233">
        <v>79.275000000000006</v>
      </c>
    </row>
    <row r="1234" spans="1:3" x14ac:dyDescent="0.3">
      <c r="A1234" s="3">
        <v>43595</v>
      </c>
      <c r="B1234" s="2">
        <v>0.625</v>
      </c>
      <c r="C1234">
        <v>78.050000000000011</v>
      </c>
    </row>
    <row r="1235" spans="1:3" x14ac:dyDescent="0.3">
      <c r="A1235" s="3">
        <v>43595</v>
      </c>
      <c r="B1235" s="2">
        <v>0.66666666666666663</v>
      </c>
      <c r="C1235">
        <v>79.3</v>
      </c>
    </row>
    <row r="1236" spans="1:3" x14ac:dyDescent="0.3">
      <c r="A1236" s="3">
        <v>43595</v>
      </c>
      <c r="B1236" s="2">
        <v>0.70833333333333337</v>
      </c>
      <c r="C1236">
        <v>82.075000000000003</v>
      </c>
    </row>
    <row r="1237" spans="1:3" x14ac:dyDescent="0.3">
      <c r="A1237" s="3">
        <v>43595</v>
      </c>
      <c r="B1237" s="2">
        <v>0.75</v>
      </c>
      <c r="C1237">
        <v>86.625</v>
      </c>
    </row>
    <row r="1238" spans="1:3" x14ac:dyDescent="0.3">
      <c r="A1238" s="3">
        <v>43595</v>
      </c>
      <c r="B1238" s="2">
        <v>0.79166666666666663</v>
      </c>
      <c r="C1238">
        <v>88.6</v>
      </c>
    </row>
    <row r="1239" spans="1:3" x14ac:dyDescent="0.3">
      <c r="A1239" s="3">
        <v>43595</v>
      </c>
      <c r="B1239" s="2">
        <v>0.83333333333333337</v>
      </c>
      <c r="C1239">
        <v>90.275000000000006</v>
      </c>
    </row>
    <row r="1240" spans="1:3" x14ac:dyDescent="0.3">
      <c r="A1240" s="3">
        <v>43595</v>
      </c>
      <c r="B1240" s="2">
        <v>0.875</v>
      </c>
      <c r="C1240">
        <v>90.025000000000006</v>
      </c>
    </row>
    <row r="1241" spans="1:3" x14ac:dyDescent="0.3">
      <c r="A1241" s="3">
        <v>43595</v>
      </c>
      <c r="B1241" s="2">
        <v>0.91666666666666663</v>
      </c>
      <c r="C1241">
        <v>90.375</v>
      </c>
    </row>
    <row r="1242" spans="1:3" x14ac:dyDescent="0.3">
      <c r="A1242" s="3">
        <v>43595</v>
      </c>
      <c r="B1242" s="2">
        <v>0.95833333333333337</v>
      </c>
      <c r="C1242">
        <v>92.549999999999983</v>
      </c>
    </row>
    <row r="1243" spans="1:3" x14ac:dyDescent="0.3">
      <c r="A1243" s="3">
        <v>43596</v>
      </c>
      <c r="B1243" s="2">
        <v>0</v>
      </c>
      <c r="C1243">
        <v>93.300000000000011</v>
      </c>
    </row>
    <row r="1244" spans="1:3" x14ac:dyDescent="0.3">
      <c r="A1244" s="3">
        <v>43596</v>
      </c>
      <c r="B1244" s="2">
        <v>4.1666666666666657E-2</v>
      </c>
      <c r="C1244">
        <v>94.350000000000009</v>
      </c>
    </row>
    <row r="1245" spans="1:3" x14ac:dyDescent="0.3">
      <c r="A1245" s="3">
        <v>43596</v>
      </c>
      <c r="B1245" s="2">
        <v>8.3333333333333329E-2</v>
      </c>
      <c r="C1245">
        <v>94.474999999999994</v>
      </c>
    </row>
    <row r="1246" spans="1:3" x14ac:dyDescent="0.3">
      <c r="A1246" s="3">
        <v>43596</v>
      </c>
      <c r="B1246" s="2">
        <v>0.125</v>
      </c>
      <c r="C1246">
        <v>94.575000000000003</v>
      </c>
    </row>
    <row r="1247" spans="1:3" x14ac:dyDescent="0.3">
      <c r="A1247" s="3">
        <v>43596</v>
      </c>
      <c r="B1247" s="2">
        <v>0.16666666666666671</v>
      </c>
      <c r="C1247">
        <v>94.1</v>
      </c>
    </row>
    <row r="1248" spans="1:3" x14ac:dyDescent="0.3">
      <c r="A1248" s="3">
        <v>43596</v>
      </c>
      <c r="B1248" s="2">
        <v>0.20833333333333329</v>
      </c>
      <c r="C1248">
        <v>94.15</v>
      </c>
    </row>
    <row r="1249" spans="1:3" x14ac:dyDescent="0.3">
      <c r="A1249" s="3">
        <v>43596</v>
      </c>
      <c r="B1249" s="2">
        <v>0.25</v>
      </c>
      <c r="C1249">
        <v>94.025000000000006</v>
      </c>
    </row>
    <row r="1250" spans="1:3" x14ac:dyDescent="0.3">
      <c r="A1250" s="3">
        <v>43596</v>
      </c>
      <c r="B1250" s="2">
        <v>0.29166666666666669</v>
      </c>
      <c r="C1250">
        <v>89.3</v>
      </c>
    </row>
    <row r="1251" spans="1:3" x14ac:dyDescent="0.3">
      <c r="A1251" s="3">
        <v>43596</v>
      </c>
      <c r="B1251" s="2">
        <v>0.33333333333333331</v>
      </c>
      <c r="C1251">
        <v>79.400000000000006</v>
      </c>
    </row>
    <row r="1252" spans="1:3" x14ac:dyDescent="0.3">
      <c r="A1252" s="3">
        <v>43596</v>
      </c>
      <c r="B1252" s="2">
        <v>0.375</v>
      </c>
      <c r="C1252">
        <v>69.900000000000006</v>
      </c>
    </row>
    <row r="1253" spans="1:3" x14ac:dyDescent="0.3">
      <c r="A1253" s="3">
        <v>43596</v>
      </c>
      <c r="B1253" s="2">
        <v>0.41666666666666669</v>
      </c>
      <c r="C1253">
        <v>67.275000000000006</v>
      </c>
    </row>
    <row r="1254" spans="1:3" x14ac:dyDescent="0.3">
      <c r="A1254" s="3">
        <v>43596</v>
      </c>
      <c r="B1254" s="2">
        <v>0.45833333333333331</v>
      </c>
      <c r="C1254">
        <v>62.6</v>
      </c>
    </row>
    <row r="1255" spans="1:3" x14ac:dyDescent="0.3">
      <c r="A1255" s="3">
        <v>43596</v>
      </c>
      <c r="B1255" s="2">
        <v>0.5</v>
      </c>
      <c r="C1255">
        <v>60.85</v>
      </c>
    </row>
    <row r="1256" spans="1:3" x14ac:dyDescent="0.3">
      <c r="A1256" s="3">
        <v>43596</v>
      </c>
      <c r="B1256" s="2">
        <v>0.54166666666666663</v>
      </c>
      <c r="C1256">
        <v>57.25</v>
      </c>
    </row>
    <row r="1257" spans="1:3" x14ac:dyDescent="0.3">
      <c r="A1257" s="3">
        <v>43596</v>
      </c>
      <c r="B1257" s="2">
        <v>0.58333333333333337</v>
      </c>
      <c r="C1257">
        <v>60.924999999999997</v>
      </c>
    </row>
    <row r="1258" spans="1:3" x14ac:dyDescent="0.3">
      <c r="A1258" s="3">
        <v>43596</v>
      </c>
      <c r="B1258" s="2">
        <v>0.625</v>
      </c>
      <c r="C1258">
        <v>48.75</v>
      </c>
    </row>
    <row r="1259" spans="1:3" x14ac:dyDescent="0.3">
      <c r="A1259" s="3">
        <v>43596</v>
      </c>
      <c r="B1259" s="2">
        <v>0.66666666666666663</v>
      </c>
      <c r="C1259">
        <v>49.875</v>
      </c>
    </row>
    <row r="1260" spans="1:3" x14ac:dyDescent="0.3">
      <c r="A1260" s="3">
        <v>43596</v>
      </c>
      <c r="B1260" s="2">
        <v>0.70833333333333337</v>
      </c>
      <c r="C1260">
        <v>51.400000000000013</v>
      </c>
    </row>
    <row r="1261" spans="1:3" x14ac:dyDescent="0.3">
      <c r="A1261" s="3">
        <v>43596</v>
      </c>
      <c r="B1261" s="2">
        <v>0.75</v>
      </c>
      <c r="C1261">
        <v>57.974999999999987</v>
      </c>
    </row>
    <row r="1262" spans="1:3" x14ac:dyDescent="0.3">
      <c r="A1262" s="3">
        <v>43596</v>
      </c>
      <c r="B1262" s="2">
        <v>0.79166666666666663</v>
      </c>
      <c r="C1262">
        <v>66.224999999999994</v>
      </c>
    </row>
    <row r="1263" spans="1:3" x14ac:dyDescent="0.3">
      <c r="A1263" s="3">
        <v>43596</v>
      </c>
      <c r="B1263" s="2">
        <v>0.83333333333333337</v>
      </c>
      <c r="C1263">
        <v>76.224999999999994</v>
      </c>
    </row>
    <row r="1264" spans="1:3" x14ac:dyDescent="0.3">
      <c r="A1264" s="3">
        <v>43596</v>
      </c>
      <c r="B1264" s="2">
        <v>0.875</v>
      </c>
      <c r="C1264">
        <v>82.65</v>
      </c>
    </row>
    <row r="1265" spans="1:3" x14ac:dyDescent="0.3">
      <c r="A1265" s="3">
        <v>43596</v>
      </c>
      <c r="B1265" s="2">
        <v>0.91666666666666663</v>
      </c>
      <c r="C1265">
        <v>81.824999999999989</v>
      </c>
    </row>
    <row r="1266" spans="1:3" x14ac:dyDescent="0.3">
      <c r="A1266" s="3">
        <v>43596</v>
      </c>
      <c r="B1266" s="2">
        <v>0.95833333333333337</v>
      </c>
      <c r="C1266">
        <v>80.674999999999997</v>
      </c>
    </row>
    <row r="1267" spans="1:3" x14ac:dyDescent="0.3">
      <c r="A1267" s="3">
        <v>43597</v>
      </c>
      <c r="B1267" s="2">
        <v>0</v>
      </c>
      <c r="C1267">
        <v>81.375</v>
      </c>
    </row>
    <row r="1268" spans="1:3" x14ac:dyDescent="0.3">
      <c r="A1268" s="3">
        <v>43597</v>
      </c>
      <c r="B1268" s="2">
        <v>4.1666666666666657E-2</v>
      </c>
      <c r="C1268">
        <v>80.474999999999994</v>
      </c>
    </row>
    <row r="1269" spans="1:3" x14ac:dyDescent="0.3">
      <c r="A1269" s="3">
        <v>43597</v>
      </c>
      <c r="B1269" s="2">
        <v>8.3333333333333329E-2</v>
      </c>
      <c r="C1269">
        <v>82.6</v>
      </c>
    </row>
    <row r="1270" spans="1:3" x14ac:dyDescent="0.3">
      <c r="A1270" s="3">
        <v>43597</v>
      </c>
      <c r="B1270" s="2">
        <v>0.125</v>
      </c>
      <c r="C1270">
        <v>85.45</v>
      </c>
    </row>
    <row r="1271" spans="1:3" x14ac:dyDescent="0.3">
      <c r="A1271" s="3">
        <v>43597</v>
      </c>
      <c r="B1271" s="2">
        <v>0.16666666666666671</v>
      </c>
      <c r="C1271">
        <v>85.825000000000003</v>
      </c>
    </row>
    <row r="1272" spans="1:3" x14ac:dyDescent="0.3">
      <c r="A1272" s="3">
        <v>43597</v>
      </c>
      <c r="B1272" s="2">
        <v>0.20833333333333329</v>
      </c>
      <c r="C1272">
        <v>88.5</v>
      </c>
    </row>
    <row r="1273" spans="1:3" x14ac:dyDescent="0.3">
      <c r="A1273" s="3">
        <v>43597</v>
      </c>
      <c r="B1273" s="2">
        <v>0.25</v>
      </c>
      <c r="C1273">
        <v>89.425000000000011</v>
      </c>
    </row>
    <row r="1274" spans="1:3" x14ac:dyDescent="0.3">
      <c r="A1274" s="3">
        <v>43597</v>
      </c>
      <c r="B1274" s="2">
        <v>0.29166666666666669</v>
      </c>
      <c r="C1274">
        <v>87.000000000000014</v>
      </c>
    </row>
    <row r="1275" spans="1:3" x14ac:dyDescent="0.3">
      <c r="A1275" s="3">
        <v>43597</v>
      </c>
      <c r="B1275" s="2">
        <v>0.33333333333333331</v>
      </c>
      <c r="C1275">
        <v>74.900000000000006</v>
      </c>
    </row>
    <row r="1276" spans="1:3" x14ac:dyDescent="0.3">
      <c r="A1276" s="3">
        <v>43597</v>
      </c>
      <c r="B1276" s="2">
        <v>0.375</v>
      </c>
      <c r="C1276">
        <v>60.849999999999987</v>
      </c>
    </row>
    <row r="1277" spans="1:3" x14ac:dyDescent="0.3">
      <c r="A1277" s="3">
        <v>43597</v>
      </c>
      <c r="B1277" s="2">
        <v>0.41666666666666669</v>
      </c>
      <c r="C1277">
        <v>54.75</v>
      </c>
    </row>
    <row r="1278" spans="1:3" x14ac:dyDescent="0.3">
      <c r="A1278" s="3">
        <v>43597</v>
      </c>
      <c r="B1278" s="2">
        <v>0.45833333333333331</v>
      </c>
      <c r="C1278">
        <v>46.325000000000003</v>
      </c>
    </row>
    <row r="1279" spans="1:3" x14ac:dyDescent="0.3">
      <c r="A1279" s="3">
        <v>43597</v>
      </c>
      <c r="B1279" s="2">
        <v>0.5</v>
      </c>
      <c r="C1279">
        <v>40.924999999999997</v>
      </c>
    </row>
    <row r="1280" spans="1:3" x14ac:dyDescent="0.3">
      <c r="A1280" s="3">
        <v>43597</v>
      </c>
      <c r="B1280" s="2">
        <v>0.54166666666666663</v>
      </c>
      <c r="C1280">
        <v>40.649999999999991</v>
      </c>
    </row>
    <row r="1281" spans="1:3" x14ac:dyDescent="0.3">
      <c r="A1281" s="3">
        <v>43597</v>
      </c>
      <c r="B1281" s="2">
        <v>0.58333333333333337</v>
      </c>
      <c r="C1281">
        <v>40.274999999999999</v>
      </c>
    </row>
    <row r="1282" spans="1:3" x14ac:dyDescent="0.3">
      <c r="A1282" s="3">
        <v>43597</v>
      </c>
      <c r="B1282" s="2">
        <v>0.625</v>
      </c>
      <c r="C1282">
        <v>46.250000000000007</v>
      </c>
    </row>
    <row r="1283" spans="1:3" x14ac:dyDescent="0.3">
      <c r="A1283" s="3">
        <v>43597</v>
      </c>
      <c r="B1283" s="2">
        <v>0.66666666666666663</v>
      </c>
      <c r="C1283">
        <v>46.6</v>
      </c>
    </row>
    <row r="1284" spans="1:3" x14ac:dyDescent="0.3">
      <c r="A1284" s="3">
        <v>43597</v>
      </c>
      <c r="B1284" s="2">
        <v>0.70833333333333337</v>
      </c>
      <c r="C1284">
        <v>46.4</v>
      </c>
    </row>
    <row r="1285" spans="1:3" x14ac:dyDescent="0.3">
      <c r="A1285" s="3">
        <v>43597</v>
      </c>
      <c r="B1285" s="2">
        <v>0.75</v>
      </c>
      <c r="C1285">
        <v>55.325000000000003</v>
      </c>
    </row>
    <row r="1286" spans="1:3" x14ac:dyDescent="0.3">
      <c r="A1286" s="3">
        <v>43597</v>
      </c>
      <c r="B1286" s="2">
        <v>0.79166666666666663</v>
      </c>
      <c r="C1286">
        <v>61.900000000000013</v>
      </c>
    </row>
    <row r="1287" spans="1:3" x14ac:dyDescent="0.3">
      <c r="A1287" s="3">
        <v>43597</v>
      </c>
      <c r="B1287" s="2">
        <v>0.83333333333333337</v>
      </c>
      <c r="C1287">
        <v>66.949999999999989</v>
      </c>
    </row>
    <row r="1288" spans="1:3" x14ac:dyDescent="0.3">
      <c r="A1288" s="3">
        <v>43597</v>
      </c>
      <c r="B1288" s="2">
        <v>0.875</v>
      </c>
      <c r="C1288">
        <v>70.775000000000006</v>
      </c>
    </row>
    <row r="1289" spans="1:3" x14ac:dyDescent="0.3">
      <c r="A1289" s="3">
        <v>43597</v>
      </c>
      <c r="B1289" s="2">
        <v>0.91666666666666663</v>
      </c>
      <c r="C1289">
        <v>73.550000000000011</v>
      </c>
    </row>
    <row r="1290" spans="1:3" x14ac:dyDescent="0.3">
      <c r="A1290" s="3">
        <v>43597</v>
      </c>
      <c r="B1290" s="2">
        <v>0.95833333333333337</v>
      </c>
      <c r="C1290">
        <v>78.924999999999997</v>
      </c>
    </row>
    <row r="1291" spans="1:3" x14ac:dyDescent="0.3">
      <c r="A1291" s="3">
        <v>43598</v>
      </c>
      <c r="B1291" s="2">
        <v>0</v>
      </c>
      <c r="C1291">
        <v>81.375</v>
      </c>
    </row>
    <row r="1292" spans="1:3" x14ac:dyDescent="0.3">
      <c r="A1292" s="3">
        <v>43598</v>
      </c>
      <c r="B1292" s="2">
        <v>4.1666666666666657E-2</v>
      </c>
      <c r="C1292">
        <v>81.05</v>
      </c>
    </row>
    <row r="1293" spans="1:3" x14ac:dyDescent="0.3">
      <c r="A1293" s="3">
        <v>43598</v>
      </c>
      <c r="B1293" s="2">
        <v>8.3333333333333329E-2</v>
      </c>
      <c r="C1293">
        <v>81.849999999999994</v>
      </c>
    </row>
    <row r="1294" spans="1:3" x14ac:dyDescent="0.3">
      <c r="A1294" s="3">
        <v>43598</v>
      </c>
      <c r="B1294" s="2">
        <v>0.125</v>
      </c>
      <c r="C1294">
        <v>82.875</v>
      </c>
    </row>
    <row r="1295" spans="1:3" x14ac:dyDescent="0.3">
      <c r="A1295" s="3">
        <v>43598</v>
      </c>
      <c r="B1295" s="2">
        <v>0.16666666666666671</v>
      </c>
      <c r="C1295">
        <v>84.4</v>
      </c>
    </row>
    <row r="1296" spans="1:3" x14ac:dyDescent="0.3">
      <c r="A1296" s="3">
        <v>43598</v>
      </c>
      <c r="B1296" s="2">
        <v>0.20833333333333329</v>
      </c>
      <c r="C1296">
        <v>85.724999999999994</v>
      </c>
    </row>
    <row r="1297" spans="1:3" x14ac:dyDescent="0.3">
      <c r="A1297" s="3">
        <v>43598</v>
      </c>
      <c r="B1297" s="2">
        <v>0.25</v>
      </c>
      <c r="C1297">
        <v>85.174999999999997</v>
      </c>
    </row>
    <row r="1298" spans="1:3" x14ac:dyDescent="0.3">
      <c r="A1298" s="3">
        <v>43598</v>
      </c>
      <c r="B1298" s="2">
        <v>0.29166666666666669</v>
      </c>
      <c r="C1298">
        <v>77.050000000000011</v>
      </c>
    </row>
    <row r="1299" spans="1:3" x14ac:dyDescent="0.3">
      <c r="A1299" s="3">
        <v>43598</v>
      </c>
      <c r="B1299" s="2">
        <v>0.33333333333333331</v>
      </c>
      <c r="C1299">
        <v>66.924999999999997</v>
      </c>
    </row>
    <row r="1300" spans="1:3" x14ac:dyDescent="0.3">
      <c r="A1300" s="3">
        <v>43598</v>
      </c>
      <c r="B1300" s="2">
        <v>0.375</v>
      </c>
      <c r="C1300">
        <v>61.55</v>
      </c>
    </row>
    <row r="1301" spans="1:3" x14ac:dyDescent="0.3">
      <c r="A1301" s="3">
        <v>43598</v>
      </c>
      <c r="B1301" s="2">
        <v>0.41666666666666669</v>
      </c>
      <c r="C1301">
        <v>57.3</v>
      </c>
    </row>
    <row r="1302" spans="1:3" x14ac:dyDescent="0.3">
      <c r="A1302" s="3">
        <v>43598</v>
      </c>
      <c r="B1302" s="2">
        <v>0.45833333333333331</v>
      </c>
      <c r="C1302">
        <v>52.975000000000009</v>
      </c>
    </row>
    <row r="1303" spans="1:3" x14ac:dyDescent="0.3">
      <c r="A1303" s="3">
        <v>43598</v>
      </c>
      <c r="B1303" s="2">
        <v>0.5</v>
      </c>
      <c r="C1303">
        <v>48.149999999999991</v>
      </c>
    </row>
    <row r="1304" spans="1:3" x14ac:dyDescent="0.3">
      <c r="A1304" s="3">
        <v>43598</v>
      </c>
      <c r="B1304" s="2">
        <v>0.54166666666666663</v>
      </c>
      <c r="C1304">
        <v>44.975000000000001</v>
      </c>
    </row>
    <row r="1305" spans="1:3" x14ac:dyDescent="0.3">
      <c r="A1305" s="3">
        <v>43598</v>
      </c>
      <c r="B1305" s="2">
        <v>0.58333333333333337</v>
      </c>
      <c r="C1305">
        <v>46.625</v>
      </c>
    </row>
    <row r="1306" spans="1:3" x14ac:dyDescent="0.3">
      <c r="A1306" s="3">
        <v>43598</v>
      </c>
      <c r="B1306" s="2">
        <v>0.625</v>
      </c>
      <c r="C1306">
        <v>51.625</v>
      </c>
    </row>
    <row r="1307" spans="1:3" x14ac:dyDescent="0.3">
      <c r="A1307" s="3">
        <v>43598</v>
      </c>
      <c r="B1307" s="2">
        <v>0.66666666666666663</v>
      </c>
      <c r="C1307">
        <v>51.3</v>
      </c>
    </row>
    <row r="1308" spans="1:3" x14ac:dyDescent="0.3">
      <c r="A1308" s="3">
        <v>43598</v>
      </c>
      <c r="B1308" s="2">
        <v>0.70833333333333337</v>
      </c>
      <c r="C1308">
        <v>54.05</v>
      </c>
    </row>
    <row r="1309" spans="1:3" x14ac:dyDescent="0.3">
      <c r="A1309" s="3">
        <v>43598</v>
      </c>
      <c r="B1309" s="2">
        <v>0.75</v>
      </c>
      <c r="C1309">
        <v>61.275000000000013</v>
      </c>
    </row>
    <row r="1310" spans="1:3" x14ac:dyDescent="0.3">
      <c r="A1310" s="3">
        <v>43598</v>
      </c>
      <c r="B1310" s="2">
        <v>0.79166666666666663</v>
      </c>
      <c r="C1310">
        <v>71.724999999999994</v>
      </c>
    </row>
    <row r="1311" spans="1:3" x14ac:dyDescent="0.3">
      <c r="A1311" s="3">
        <v>43598</v>
      </c>
      <c r="B1311" s="2">
        <v>0.83333333333333337</v>
      </c>
      <c r="C1311">
        <v>77.524999999999991</v>
      </c>
    </row>
    <row r="1312" spans="1:3" x14ac:dyDescent="0.3">
      <c r="A1312" s="3">
        <v>43598</v>
      </c>
      <c r="B1312" s="2">
        <v>0.875</v>
      </c>
      <c r="C1312">
        <v>81.425000000000011</v>
      </c>
    </row>
    <row r="1313" spans="1:3" x14ac:dyDescent="0.3">
      <c r="A1313" s="3">
        <v>43598</v>
      </c>
      <c r="B1313" s="2">
        <v>0.91666666666666663</v>
      </c>
      <c r="C1313">
        <v>82.275000000000006</v>
      </c>
    </row>
    <row r="1314" spans="1:3" x14ac:dyDescent="0.3">
      <c r="A1314" s="3">
        <v>43598</v>
      </c>
      <c r="B1314" s="2">
        <v>0.95833333333333337</v>
      </c>
      <c r="C1314">
        <v>83.125</v>
      </c>
    </row>
    <row r="1315" spans="1:3" x14ac:dyDescent="0.3">
      <c r="A1315" s="3">
        <v>43599</v>
      </c>
      <c r="B1315" s="2">
        <v>0</v>
      </c>
      <c r="C1315">
        <v>83.8</v>
      </c>
    </row>
    <row r="1316" spans="1:3" x14ac:dyDescent="0.3">
      <c r="A1316" s="3">
        <v>43599</v>
      </c>
      <c r="B1316" s="2">
        <v>4.1666666666666657E-2</v>
      </c>
      <c r="C1316">
        <v>84.25</v>
      </c>
    </row>
    <row r="1317" spans="1:3" x14ac:dyDescent="0.3">
      <c r="A1317" s="3">
        <v>43599</v>
      </c>
      <c r="B1317" s="2">
        <v>8.3333333333333329E-2</v>
      </c>
      <c r="C1317">
        <v>85.95</v>
      </c>
    </row>
    <row r="1318" spans="1:3" x14ac:dyDescent="0.3">
      <c r="A1318" s="3">
        <v>43599</v>
      </c>
      <c r="B1318" s="2">
        <v>0.125</v>
      </c>
      <c r="C1318">
        <v>86.449999999999989</v>
      </c>
    </row>
    <row r="1319" spans="1:3" x14ac:dyDescent="0.3">
      <c r="A1319" s="3">
        <v>43599</v>
      </c>
      <c r="B1319" s="2">
        <v>0.16666666666666671</v>
      </c>
      <c r="C1319">
        <v>87.3</v>
      </c>
    </row>
    <row r="1320" spans="1:3" x14ac:dyDescent="0.3">
      <c r="A1320" s="3">
        <v>43599</v>
      </c>
      <c r="B1320" s="2">
        <v>0.20833333333333329</v>
      </c>
      <c r="C1320">
        <v>86.975000000000009</v>
      </c>
    </row>
    <row r="1321" spans="1:3" x14ac:dyDescent="0.3">
      <c r="A1321" s="3">
        <v>43599</v>
      </c>
      <c r="B1321" s="2">
        <v>0.25</v>
      </c>
      <c r="C1321">
        <v>82.649999999999991</v>
      </c>
    </row>
    <row r="1322" spans="1:3" x14ac:dyDescent="0.3">
      <c r="A1322" s="3">
        <v>43599</v>
      </c>
      <c r="B1322" s="2">
        <v>0.29166666666666669</v>
      </c>
      <c r="C1322">
        <v>71.95</v>
      </c>
    </row>
    <row r="1323" spans="1:3" x14ac:dyDescent="0.3">
      <c r="A1323" s="3">
        <v>43599</v>
      </c>
      <c r="B1323" s="2">
        <v>0.33333333333333331</v>
      </c>
      <c r="C1323">
        <v>61.325000000000003</v>
      </c>
    </row>
    <row r="1324" spans="1:3" x14ac:dyDescent="0.3">
      <c r="A1324" s="3">
        <v>43599</v>
      </c>
      <c r="B1324" s="2">
        <v>0.375</v>
      </c>
      <c r="C1324">
        <v>51.7</v>
      </c>
    </row>
    <row r="1325" spans="1:3" x14ac:dyDescent="0.3">
      <c r="A1325" s="3">
        <v>43599</v>
      </c>
      <c r="B1325" s="2">
        <v>0.41666666666666669</v>
      </c>
      <c r="C1325">
        <v>50.25</v>
      </c>
    </row>
    <row r="1326" spans="1:3" x14ac:dyDescent="0.3">
      <c r="A1326" s="3">
        <v>43599</v>
      </c>
      <c r="B1326" s="2">
        <v>0.45833333333333331</v>
      </c>
      <c r="C1326">
        <v>46.999999999999993</v>
      </c>
    </row>
    <row r="1327" spans="1:3" x14ac:dyDescent="0.3">
      <c r="A1327" s="3">
        <v>43599</v>
      </c>
      <c r="B1327" s="2">
        <v>0.5</v>
      </c>
      <c r="C1327">
        <v>48.875</v>
      </c>
    </row>
    <row r="1328" spans="1:3" x14ac:dyDescent="0.3">
      <c r="A1328" s="3">
        <v>43599</v>
      </c>
      <c r="B1328" s="2">
        <v>0.54166666666666663</v>
      </c>
      <c r="C1328">
        <v>48.649999999999991</v>
      </c>
    </row>
    <row r="1329" spans="1:3" x14ac:dyDescent="0.3">
      <c r="A1329" s="3">
        <v>43599</v>
      </c>
      <c r="B1329" s="2">
        <v>0.58333333333333337</v>
      </c>
      <c r="C1329">
        <v>46.95</v>
      </c>
    </row>
    <row r="1330" spans="1:3" x14ac:dyDescent="0.3">
      <c r="A1330" s="3">
        <v>43599</v>
      </c>
      <c r="B1330" s="2">
        <v>0.625</v>
      </c>
      <c r="C1330">
        <v>45.95</v>
      </c>
    </row>
    <row r="1331" spans="1:3" x14ac:dyDescent="0.3">
      <c r="A1331" s="3">
        <v>43599</v>
      </c>
      <c r="B1331" s="2">
        <v>0.66666666666666663</v>
      </c>
      <c r="C1331">
        <v>50.174999999999997</v>
      </c>
    </row>
    <row r="1332" spans="1:3" x14ac:dyDescent="0.3">
      <c r="A1332" s="3">
        <v>43599</v>
      </c>
      <c r="B1332" s="2">
        <v>0.70833333333333337</v>
      </c>
      <c r="C1332">
        <v>54.225000000000001</v>
      </c>
    </row>
    <row r="1333" spans="1:3" x14ac:dyDescent="0.3">
      <c r="A1333" s="3">
        <v>43599</v>
      </c>
      <c r="B1333" s="2">
        <v>0.75</v>
      </c>
      <c r="C1333">
        <v>61.5</v>
      </c>
    </row>
    <row r="1334" spans="1:3" x14ac:dyDescent="0.3">
      <c r="A1334" s="3">
        <v>43599</v>
      </c>
      <c r="B1334" s="2">
        <v>0.79166666666666663</v>
      </c>
      <c r="C1334">
        <v>70.775000000000006</v>
      </c>
    </row>
    <row r="1335" spans="1:3" x14ac:dyDescent="0.3">
      <c r="A1335" s="3">
        <v>43599</v>
      </c>
      <c r="B1335" s="2">
        <v>0.83333333333333337</v>
      </c>
      <c r="C1335">
        <v>77.125</v>
      </c>
    </row>
    <row r="1336" spans="1:3" x14ac:dyDescent="0.3">
      <c r="A1336" s="3">
        <v>43599</v>
      </c>
      <c r="B1336" s="2">
        <v>0.875</v>
      </c>
      <c r="C1336">
        <v>81</v>
      </c>
    </row>
    <row r="1337" spans="1:3" x14ac:dyDescent="0.3">
      <c r="A1337" s="3">
        <v>43599</v>
      </c>
      <c r="B1337" s="2">
        <v>0.91666666666666663</v>
      </c>
      <c r="C1337">
        <v>83.25</v>
      </c>
    </row>
    <row r="1338" spans="1:3" x14ac:dyDescent="0.3">
      <c r="A1338" s="3">
        <v>43599</v>
      </c>
      <c r="B1338" s="2">
        <v>0.95833333333333337</v>
      </c>
      <c r="C1338">
        <v>84.45</v>
      </c>
    </row>
    <row r="1339" spans="1:3" x14ac:dyDescent="0.3">
      <c r="A1339" s="3">
        <v>43600</v>
      </c>
      <c r="B1339" s="2">
        <v>0</v>
      </c>
      <c r="C1339">
        <v>85.825000000000003</v>
      </c>
    </row>
    <row r="1340" spans="1:3" x14ac:dyDescent="0.3">
      <c r="A1340" s="3">
        <v>43600</v>
      </c>
      <c r="B1340" s="2">
        <v>4.1666666666666657E-2</v>
      </c>
      <c r="C1340">
        <v>87.15</v>
      </c>
    </row>
    <row r="1341" spans="1:3" x14ac:dyDescent="0.3">
      <c r="A1341" s="3">
        <v>43600</v>
      </c>
      <c r="B1341" s="2">
        <v>8.3333333333333329E-2</v>
      </c>
      <c r="C1341">
        <v>87.025000000000006</v>
      </c>
    </row>
    <row r="1342" spans="1:3" x14ac:dyDescent="0.3">
      <c r="A1342" s="3">
        <v>43600</v>
      </c>
      <c r="B1342" s="2">
        <v>0.125</v>
      </c>
      <c r="C1342">
        <v>87.15</v>
      </c>
    </row>
    <row r="1343" spans="1:3" x14ac:dyDescent="0.3">
      <c r="A1343" s="3">
        <v>43600</v>
      </c>
      <c r="B1343" s="2">
        <v>0.16666666666666671</v>
      </c>
      <c r="C1343">
        <v>87.175000000000011</v>
      </c>
    </row>
    <row r="1344" spans="1:3" x14ac:dyDescent="0.3">
      <c r="A1344" s="3">
        <v>43600</v>
      </c>
      <c r="B1344" s="2">
        <v>0.20833333333333329</v>
      </c>
      <c r="C1344">
        <v>88.449999999999989</v>
      </c>
    </row>
    <row r="1345" spans="1:3" x14ac:dyDescent="0.3">
      <c r="A1345" s="3">
        <v>43600</v>
      </c>
      <c r="B1345" s="2">
        <v>0.25</v>
      </c>
      <c r="C1345">
        <v>85.474999999999994</v>
      </c>
    </row>
    <row r="1346" spans="1:3" x14ac:dyDescent="0.3">
      <c r="A1346" s="3">
        <v>43600</v>
      </c>
      <c r="B1346" s="2">
        <v>0.29166666666666669</v>
      </c>
      <c r="C1346">
        <v>74.524999999999991</v>
      </c>
    </row>
    <row r="1347" spans="1:3" x14ac:dyDescent="0.3">
      <c r="A1347" s="3">
        <v>43600</v>
      </c>
      <c r="B1347" s="2">
        <v>0.33333333333333331</v>
      </c>
      <c r="C1347">
        <v>64.625</v>
      </c>
    </row>
    <row r="1348" spans="1:3" x14ac:dyDescent="0.3">
      <c r="A1348" s="3">
        <v>43600</v>
      </c>
      <c r="B1348" s="2">
        <v>0.375</v>
      </c>
      <c r="C1348">
        <v>54.95</v>
      </c>
    </row>
    <row r="1349" spans="1:3" x14ac:dyDescent="0.3">
      <c r="A1349" s="3">
        <v>43600</v>
      </c>
      <c r="B1349" s="2">
        <v>0.41666666666666669</v>
      </c>
      <c r="C1349">
        <v>47.275000000000013</v>
      </c>
    </row>
    <row r="1350" spans="1:3" x14ac:dyDescent="0.3">
      <c r="A1350" s="3">
        <v>43600</v>
      </c>
      <c r="B1350" s="2">
        <v>0.45833333333333331</v>
      </c>
      <c r="C1350">
        <v>42.875</v>
      </c>
    </row>
    <row r="1351" spans="1:3" x14ac:dyDescent="0.3">
      <c r="A1351" s="3">
        <v>43600</v>
      </c>
      <c r="B1351" s="2">
        <v>0.5</v>
      </c>
      <c r="C1351">
        <v>41.075000000000003</v>
      </c>
    </row>
    <row r="1352" spans="1:3" x14ac:dyDescent="0.3">
      <c r="A1352" s="3">
        <v>43600</v>
      </c>
      <c r="B1352" s="2">
        <v>0.54166666666666663</v>
      </c>
      <c r="C1352">
        <v>37</v>
      </c>
    </row>
    <row r="1353" spans="1:3" x14ac:dyDescent="0.3">
      <c r="A1353" s="3">
        <v>43600</v>
      </c>
      <c r="B1353" s="2">
        <v>0.58333333333333337</v>
      </c>
      <c r="C1353">
        <v>38.575000000000003</v>
      </c>
    </row>
    <row r="1354" spans="1:3" x14ac:dyDescent="0.3">
      <c r="A1354" s="3">
        <v>43600</v>
      </c>
      <c r="B1354" s="2">
        <v>0.625</v>
      </c>
      <c r="C1354">
        <v>41.25</v>
      </c>
    </row>
    <row r="1355" spans="1:3" x14ac:dyDescent="0.3">
      <c r="A1355" s="3">
        <v>43600</v>
      </c>
      <c r="B1355" s="2">
        <v>0.66666666666666663</v>
      </c>
      <c r="C1355">
        <v>38.375</v>
      </c>
    </row>
    <row r="1356" spans="1:3" x14ac:dyDescent="0.3">
      <c r="A1356" s="3">
        <v>43600</v>
      </c>
      <c r="B1356" s="2">
        <v>0.70833333333333337</v>
      </c>
      <c r="C1356">
        <v>45.9</v>
      </c>
    </row>
    <row r="1357" spans="1:3" x14ac:dyDescent="0.3">
      <c r="A1357" s="3">
        <v>43600</v>
      </c>
      <c r="B1357" s="2">
        <v>0.75</v>
      </c>
      <c r="C1357">
        <v>54.575000000000003</v>
      </c>
    </row>
    <row r="1358" spans="1:3" x14ac:dyDescent="0.3">
      <c r="A1358" s="3">
        <v>43600</v>
      </c>
      <c r="B1358" s="2">
        <v>0.79166666666666663</v>
      </c>
      <c r="C1358">
        <v>61.9</v>
      </c>
    </row>
    <row r="1359" spans="1:3" x14ac:dyDescent="0.3">
      <c r="A1359" s="3">
        <v>43600</v>
      </c>
      <c r="B1359" s="2">
        <v>0.83333333333333337</v>
      </c>
      <c r="C1359">
        <v>68.325000000000003</v>
      </c>
    </row>
    <row r="1360" spans="1:3" x14ac:dyDescent="0.3">
      <c r="A1360" s="3">
        <v>43600</v>
      </c>
      <c r="B1360" s="2">
        <v>0.875</v>
      </c>
      <c r="C1360">
        <v>72.45</v>
      </c>
    </row>
    <row r="1361" spans="1:3" x14ac:dyDescent="0.3">
      <c r="A1361" s="3">
        <v>43600</v>
      </c>
      <c r="B1361" s="2">
        <v>0.91666666666666663</v>
      </c>
      <c r="C1361">
        <v>75.3</v>
      </c>
    </row>
    <row r="1362" spans="1:3" x14ac:dyDescent="0.3">
      <c r="A1362" s="3">
        <v>43600</v>
      </c>
      <c r="B1362" s="2">
        <v>0.95833333333333337</v>
      </c>
      <c r="C1362">
        <v>75.825000000000003</v>
      </c>
    </row>
    <row r="1363" spans="1:3" x14ac:dyDescent="0.3">
      <c r="A1363" s="3">
        <v>43601</v>
      </c>
      <c r="B1363" s="2">
        <v>0</v>
      </c>
      <c r="C1363">
        <v>78.349999999999994</v>
      </c>
    </row>
    <row r="1364" spans="1:3" x14ac:dyDescent="0.3">
      <c r="A1364" s="3">
        <v>43601</v>
      </c>
      <c r="B1364" s="2">
        <v>4.1666666666666657E-2</v>
      </c>
      <c r="C1364">
        <v>82.05</v>
      </c>
    </row>
    <row r="1365" spans="1:3" x14ac:dyDescent="0.3">
      <c r="A1365" s="3">
        <v>43601</v>
      </c>
      <c r="B1365" s="2">
        <v>8.3333333333333329E-2</v>
      </c>
      <c r="C1365">
        <v>84.724999999999994</v>
      </c>
    </row>
    <row r="1366" spans="1:3" x14ac:dyDescent="0.3">
      <c r="A1366" s="3">
        <v>43601</v>
      </c>
      <c r="B1366" s="2">
        <v>0.125</v>
      </c>
      <c r="C1366">
        <v>85.875</v>
      </c>
    </row>
    <row r="1367" spans="1:3" x14ac:dyDescent="0.3">
      <c r="A1367" s="3">
        <v>43601</v>
      </c>
      <c r="B1367" s="2">
        <v>0.16666666666666671</v>
      </c>
      <c r="C1367">
        <v>86.974999999999994</v>
      </c>
    </row>
    <row r="1368" spans="1:3" x14ac:dyDescent="0.3">
      <c r="A1368" s="3">
        <v>43601</v>
      </c>
      <c r="B1368" s="2">
        <v>0.20833333333333329</v>
      </c>
      <c r="C1368">
        <v>87.449999999999989</v>
      </c>
    </row>
    <row r="1369" spans="1:3" x14ac:dyDescent="0.3">
      <c r="A1369" s="3">
        <v>43601</v>
      </c>
      <c r="B1369" s="2">
        <v>0.25</v>
      </c>
      <c r="C1369">
        <v>86.15</v>
      </c>
    </row>
    <row r="1370" spans="1:3" x14ac:dyDescent="0.3">
      <c r="A1370" s="3">
        <v>43601</v>
      </c>
      <c r="B1370" s="2">
        <v>0.29166666666666669</v>
      </c>
      <c r="C1370">
        <v>81.099999999999994</v>
      </c>
    </row>
    <row r="1371" spans="1:3" x14ac:dyDescent="0.3">
      <c r="A1371" s="3">
        <v>43601</v>
      </c>
      <c r="B1371" s="2">
        <v>0.33333333333333331</v>
      </c>
      <c r="C1371">
        <v>70.324999999999989</v>
      </c>
    </row>
    <row r="1372" spans="1:3" x14ac:dyDescent="0.3">
      <c r="A1372" s="3">
        <v>43601</v>
      </c>
      <c r="B1372" s="2">
        <v>0.375</v>
      </c>
      <c r="C1372">
        <v>54.375</v>
      </c>
    </row>
    <row r="1373" spans="1:3" x14ac:dyDescent="0.3">
      <c r="A1373" s="3">
        <v>43601</v>
      </c>
      <c r="B1373" s="2">
        <v>0.41666666666666669</v>
      </c>
      <c r="C1373">
        <v>49.35</v>
      </c>
    </row>
    <row r="1374" spans="1:3" x14ac:dyDescent="0.3">
      <c r="A1374" s="3">
        <v>43601</v>
      </c>
      <c r="B1374" s="2">
        <v>0.45833333333333331</v>
      </c>
      <c r="C1374">
        <v>47.9</v>
      </c>
    </row>
    <row r="1375" spans="1:3" x14ac:dyDescent="0.3">
      <c r="A1375" s="3">
        <v>43601</v>
      </c>
      <c r="B1375" s="2">
        <v>0.5</v>
      </c>
      <c r="C1375">
        <v>47.875</v>
      </c>
    </row>
    <row r="1376" spans="1:3" x14ac:dyDescent="0.3">
      <c r="A1376" s="3">
        <v>43601</v>
      </c>
      <c r="B1376" s="2">
        <v>0.54166666666666663</v>
      </c>
      <c r="C1376">
        <v>51.325000000000003</v>
      </c>
    </row>
    <row r="1377" spans="1:3" x14ac:dyDescent="0.3">
      <c r="A1377" s="3">
        <v>43601</v>
      </c>
      <c r="B1377" s="2">
        <v>0.58333333333333337</v>
      </c>
      <c r="C1377">
        <v>51.3</v>
      </c>
    </row>
    <row r="1378" spans="1:3" x14ac:dyDescent="0.3">
      <c r="A1378" s="3">
        <v>43601</v>
      </c>
      <c r="B1378" s="2">
        <v>0.625</v>
      </c>
      <c r="C1378">
        <v>47.575000000000003</v>
      </c>
    </row>
    <row r="1379" spans="1:3" x14ac:dyDescent="0.3">
      <c r="A1379" s="3">
        <v>43601</v>
      </c>
      <c r="B1379" s="2">
        <v>0.66666666666666663</v>
      </c>
      <c r="C1379">
        <v>46.650000000000013</v>
      </c>
    </row>
    <row r="1380" spans="1:3" x14ac:dyDescent="0.3">
      <c r="A1380" s="3">
        <v>43601</v>
      </c>
      <c r="B1380" s="2">
        <v>0.70833333333333337</v>
      </c>
      <c r="C1380">
        <v>49.2</v>
      </c>
    </row>
    <row r="1381" spans="1:3" x14ac:dyDescent="0.3">
      <c r="A1381" s="3">
        <v>43601</v>
      </c>
      <c r="B1381" s="2">
        <v>0.75</v>
      </c>
      <c r="C1381">
        <v>52.524999999999999</v>
      </c>
    </row>
    <row r="1382" spans="1:3" x14ac:dyDescent="0.3">
      <c r="A1382" s="3">
        <v>43601</v>
      </c>
      <c r="B1382" s="2">
        <v>0.79166666666666663</v>
      </c>
      <c r="C1382">
        <v>59.3</v>
      </c>
    </row>
    <row r="1383" spans="1:3" x14ac:dyDescent="0.3">
      <c r="A1383" s="3">
        <v>43601</v>
      </c>
      <c r="B1383" s="2">
        <v>0.83333333333333337</v>
      </c>
      <c r="C1383">
        <v>68.95</v>
      </c>
    </row>
    <row r="1384" spans="1:3" x14ac:dyDescent="0.3">
      <c r="A1384" s="3">
        <v>43601</v>
      </c>
      <c r="B1384" s="2">
        <v>0.875</v>
      </c>
      <c r="C1384">
        <v>73.425000000000011</v>
      </c>
    </row>
    <row r="1385" spans="1:3" x14ac:dyDescent="0.3">
      <c r="A1385" s="3">
        <v>43601</v>
      </c>
      <c r="B1385" s="2">
        <v>0.91666666666666663</v>
      </c>
      <c r="C1385">
        <v>77.7</v>
      </c>
    </row>
    <row r="1386" spans="1:3" x14ac:dyDescent="0.3">
      <c r="A1386" s="3">
        <v>43601</v>
      </c>
      <c r="B1386" s="2">
        <v>0.95833333333333337</v>
      </c>
      <c r="C1386">
        <v>81.7</v>
      </c>
    </row>
    <row r="1387" spans="1:3" x14ac:dyDescent="0.3">
      <c r="A1387" s="3">
        <v>43602</v>
      </c>
      <c r="B1387" s="2">
        <v>0</v>
      </c>
      <c r="C1387">
        <v>85.175000000000011</v>
      </c>
    </row>
    <row r="1388" spans="1:3" x14ac:dyDescent="0.3">
      <c r="A1388" s="3">
        <v>43602</v>
      </c>
      <c r="B1388" s="2">
        <v>4.1666666666666657E-2</v>
      </c>
      <c r="C1388">
        <v>87.2</v>
      </c>
    </row>
    <row r="1389" spans="1:3" x14ac:dyDescent="0.3">
      <c r="A1389" s="3">
        <v>43602</v>
      </c>
      <c r="B1389" s="2">
        <v>8.3333333333333329E-2</v>
      </c>
      <c r="C1389">
        <v>88.674999999999997</v>
      </c>
    </row>
    <row r="1390" spans="1:3" x14ac:dyDescent="0.3">
      <c r="A1390" s="3">
        <v>43602</v>
      </c>
      <c r="B1390" s="2">
        <v>0.125</v>
      </c>
      <c r="C1390">
        <v>90</v>
      </c>
    </row>
    <row r="1391" spans="1:3" x14ac:dyDescent="0.3">
      <c r="A1391" s="3">
        <v>43602</v>
      </c>
      <c r="B1391" s="2">
        <v>0.16666666666666671</v>
      </c>
      <c r="C1391">
        <v>90.05</v>
      </c>
    </row>
    <row r="1392" spans="1:3" x14ac:dyDescent="0.3">
      <c r="A1392" s="3">
        <v>43602</v>
      </c>
      <c r="B1392" s="2">
        <v>0.20833333333333329</v>
      </c>
      <c r="C1392">
        <v>91.100000000000009</v>
      </c>
    </row>
    <row r="1393" spans="1:3" x14ac:dyDescent="0.3">
      <c r="A1393" s="3">
        <v>43602</v>
      </c>
      <c r="B1393" s="2">
        <v>0.25</v>
      </c>
      <c r="C1393">
        <v>91.524999999999991</v>
      </c>
    </row>
    <row r="1394" spans="1:3" x14ac:dyDescent="0.3">
      <c r="A1394" s="3">
        <v>43602</v>
      </c>
      <c r="B1394" s="2">
        <v>0.29166666666666669</v>
      </c>
      <c r="C1394">
        <v>86.85</v>
      </c>
    </row>
    <row r="1395" spans="1:3" x14ac:dyDescent="0.3">
      <c r="A1395" s="3">
        <v>43602</v>
      </c>
      <c r="B1395" s="2">
        <v>0.33333333333333331</v>
      </c>
      <c r="C1395">
        <v>79.2</v>
      </c>
    </row>
    <row r="1396" spans="1:3" x14ac:dyDescent="0.3">
      <c r="A1396" s="3">
        <v>43602</v>
      </c>
      <c r="B1396" s="2">
        <v>0.375</v>
      </c>
      <c r="C1396">
        <v>73.224999999999994</v>
      </c>
    </row>
    <row r="1397" spans="1:3" x14ac:dyDescent="0.3">
      <c r="A1397" s="3">
        <v>43602</v>
      </c>
      <c r="B1397" s="2">
        <v>0.41666666666666669</v>
      </c>
      <c r="C1397">
        <v>70.375</v>
      </c>
    </row>
    <row r="1398" spans="1:3" x14ac:dyDescent="0.3">
      <c r="A1398" s="3">
        <v>43602</v>
      </c>
      <c r="B1398" s="2">
        <v>0.45833333333333331</v>
      </c>
      <c r="C1398">
        <v>67.7</v>
      </c>
    </row>
    <row r="1399" spans="1:3" x14ac:dyDescent="0.3">
      <c r="A1399" s="3">
        <v>43602</v>
      </c>
      <c r="B1399" s="2">
        <v>0.5</v>
      </c>
      <c r="C1399">
        <v>66.5</v>
      </c>
    </row>
    <row r="1400" spans="1:3" x14ac:dyDescent="0.3">
      <c r="A1400" s="3">
        <v>43602</v>
      </c>
      <c r="B1400" s="2">
        <v>0.54166666666666663</v>
      </c>
      <c r="C1400">
        <v>63.6</v>
      </c>
    </row>
    <row r="1401" spans="1:3" x14ac:dyDescent="0.3">
      <c r="A1401" s="3">
        <v>43602</v>
      </c>
      <c r="B1401" s="2">
        <v>0.58333333333333337</v>
      </c>
      <c r="C1401">
        <v>62.8</v>
      </c>
    </row>
    <row r="1402" spans="1:3" x14ac:dyDescent="0.3">
      <c r="A1402" s="3">
        <v>43602</v>
      </c>
      <c r="B1402" s="2">
        <v>0.625</v>
      </c>
      <c r="C1402">
        <v>69.399999999999991</v>
      </c>
    </row>
    <row r="1403" spans="1:3" x14ac:dyDescent="0.3">
      <c r="A1403" s="3">
        <v>43602</v>
      </c>
      <c r="B1403" s="2">
        <v>0.66666666666666663</v>
      </c>
      <c r="C1403">
        <v>69.099999999999994</v>
      </c>
    </row>
    <row r="1404" spans="1:3" x14ac:dyDescent="0.3">
      <c r="A1404" s="3">
        <v>43602</v>
      </c>
      <c r="B1404" s="2">
        <v>0.70833333333333337</v>
      </c>
      <c r="C1404">
        <v>71.924999999999997</v>
      </c>
    </row>
    <row r="1405" spans="1:3" x14ac:dyDescent="0.3">
      <c r="A1405" s="3">
        <v>43602</v>
      </c>
      <c r="B1405" s="2">
        <v>0.75</v>
      </c>
      <c r="C1405">
        <v>74.424999999999997</v>
      </c>
    </row>
    <row r="1406" spans="1:3" x14ac:dyDescent="0.3">
      <c r="A1406" s="3">
        <v>43602</v>
      </c>
      <c r="B1406" s="2">
        <v>0.79166666666666663</v>
      </c>
      <c r="C1406">
        <v>76.8</v>
      </c>
    </row>
    <row r="1407" spans="1:3" x14ac:dyDescent="0.3">
      <c r="A1407" s="3">
        <v>43602</v>
      </c>
      <c r="B1407" s="2">
        <v>0.83333333333333337</v>
      </c>
      <c r="C1407">
        <v>79.25</v>
      </c>
    </row>
    <row r="1408" spans="1:3" x14ac:dyDescent="0.3">
      <c r="A1408" s="3">
        <v>43602</v>
      </c>
      <c r="B1408" s="2">
        <v>0.875</v>
      </c>
      <c r="C1408">
        <v>82.050000000000011</v>
      </c>
    </row>
    <row r="1409" spans="1:3" x14ac:dyDescent="0.3">
      <c r="A1409" s="3">
        <v>43602</v>
      </c>
      <c r="B1409" s="2">
        <v>0.91666666666666663</v>
      </c>
      <c r="C1409">
        <v>83.674999999999997</v>
      </c>
    </row>
    <row r="1410" spans="1:3" x14ac:dyDescent="0.3">
      <c r="A1410" s="3">
        <v>43602</v>
      </c>
      <c r="B1410" s="2">
        <v>0.95833333333333337</v>
      </c>
      <c r="C1410">
        <v>83.675000000000011</v>
      </c>
    </row>
    <row r="1411" spans="1:3" x14ac:dyDescent="0.3">
      <c r="A1411" s="3">
        <v>43603</v>
      </c>
      <c r="B1411" s="2">
        <v>0</v>
      </c>
      <c r="C1411">
        <v>86.325000000000003</v>
      </c>
    </row>
    <row r="1412" spans="1:3" x14ac:dyDescent="0.3">
      <c r="A1412" s="3">
        <v>43603</v>
      </c>
      <c r="B1412" s="2">
        <v>4.1666666666666657E-2</v>
      </c>
      <c r="C1412">
        <v>85.899999999999991</v>
      </c>
    </row>
    <row r="1413" spans="1:3" x14ac:dyDescent="0.3">
      <c r="A1413" s="3">
        <v>43603</v>
      </c>
      <c r="B1413" s="2">
        <v>8.3333333333333329E-2</v>
      </c>
      <c r="C1413">
        <v>85.875</v>
      </c>
    </row>
    <row r="1414" spans="1:3" x14ac:dyDescent="0.3">
      <c r="A1414" s="3">
        <v>43603</v>
      </c>
      <c r="B1414" s="2">
        <v>0.125</v>
      </c>
      <c r="C1414">
        <v>87.35</v>
      </c>
    </row>
    <row r="1415" spans="1:3" x14ac:dyDescent="0.3">
      <c r="A1415" s="3">
        <v>43603</v>
      </c>
      <c r="B1415" s="2">
        <v>0.16666666666666671</v>
      </c>
      <c r="C1415">
        <v>87.774999999999991</v>
      </c>
    </row>
    <row r="1416" spans="1:3" x14ac:dyDescent="0.3">
      <c r="A1416" s="3">
        <v>43603</v>
      </c>
      <c r="B1416" s="2">
        <v>0.20833333333333329</v>
      </c>
      <c r="C1416">
        <v>87.724999999999994</v>
      </c>
    </row>
    <row r="1417" spans="1:3" x14ac:dyDescent="0.3">
      <c r="A1417" s="3">
        <v>43603</v>
      </c>
      <c r="B1417" s="2">
        <v>0.25</v>
      </c>
      <c r="C1417">
        <v>87.6</v>
      </c>
    </row>
    <row r="1418" spans="1:3" x14ac:dyDescent="0.3">
      <c r="A1418" s="3">
        <v>43603</v>
      </c>
      <c r="B1418" s="2">
        <v>0.29166666666666669</v>
      </c>
      <c r="C1418">
        <v>86.45</v>
      </c>
    </row>
    <row r="1419" spans="1:3" x14ac:dyDescent="0.3">
      <c r="A1419" s="3">
        <v>43603</v>
      </c>
      <c r="B1419" s="2">
        <v>0.33333333333333331</v>
      </c>
      <c r="C1419">
        <v>85.224999999999994</v>
      </c>
    </row>
    <row r="1420" spans="1:3" x14ac:dyDescent="0.3">
      <c r="A1420" s="3">
        <v>43603</v>
      </c>
      <c r="B1420" s="2">
        <v>0.375</v>
      </c>
      <c r="C1420">
        <v>82.15</v>
      </c>
    </row>
    <row r="1421" spans="1:3" x14ac:dyDescent="0.3">
      <c r="A1421" s="3">
        <v>43603</v>
      </c>
      <c r="B1421" s="2">
        <v>0.41666666666666669</v>
      </c>
      <c r="C1421">
        <v>71.875</v>
      </c>
    </row>
    <row r="1422" spans="1:3" x14ac:dyDescent="0.3">
      <c r="A1422" s="3">
        <v>43603</v>
      </c>
      <c r="B1422" s="2">
        <v>0.45833333333333331</v>
      </c>
      <c r="C1422">
        <v>64.55</v>
      </c>
    </row>
    <row r="1423" spans="1:3" x14ac:dyDescent="0.3">
      <c r="A1423" s="3">
        <v>43603</v>
      </c>
      <c r="B1423" s="2">
        <v>0.5</v>
      </c>
      <c r="C1423">
        <v>68</v>
      </c>
    </row>
    <row r="1424" spans="1:3" x14ac:dyDescent="0.3">
      <c r="A1424" s="3">
        <v>43603</v>
      </c>
      <c r="B1424" s="2">
        <v>0.54166666666666663</v>
      </c>
      <c r="C1424">
        <v>68.8</v>
      </c>
    </row>
    <row r="1425" spans="1:3" x14ac:dyDescent="0.3">
      <c r="A1425" s="3">
        <v>43603</v>
      </c>
      <c r="B1425" s="2">
        <v>0.58333333333333337</v>
      </c>
      <c r="C1425">
        <v>64.524999999999991</v>
      </c>
    </row>
    <row r="1426" spans="1:3" x14ac:dyDescent="0.3">
      <c r="A1426" s="3">
        <v>43603</v>
      </c>
      <c r="B1426" s="2">
        <v>0.625</v>
      </c>
      <c r="C1426">
        <v>64.875</v>
      </c>
    </row>
    <row r="1427" spans="1:3" x14ac:dyDescent="0.3">
      <c r="A1427" s="3">
        <v>43603</v>
      </c>
      <c r="B1427" s="2">
        <v>0.66666666666666663</v>
      </c>
      <c r="C1427">
        <v>67.325000000000003</v>
      </c>
    </row>
    <row r="1428" spans="1:3" x14ac:dyDescent="0.3">
      <c r="A1428" s="3">
        <v>43603</v>
      </c>
      <c r="B1428" s="2">
        <v>0.70833333333333337</v>
      </c>
      <c r="C1428">
        <v>63.95</v>
      </c>
    </row>
    <row r="1429" spans="1:3" x14ac:dyDescent="0.3">
      <c r="A1429" s="3">
        <v>43603</v>
      </c>
      <c r="B1429" s="2">
        <v>0.75</v>
      </c>
      <c r="C1429">
        <v>65.05</v>
      </c>
    </row>
    <row r="1430" spans="1:3" x14ac:dyDescent="0.3">
      <c r="A1430" s="3">
        <v>43603</v>
      </c>
      <c r="B1430" s="2">
        <v>0.79166666666666663</v>
      </c>
      <c r="C1430">
        <v>70.674999999999997</v>
      </c>
    </row>
    <row r="1431" spans="1:3" x14ac:dyDescent="0.3">
      <c r="A1431" s="3">
        <v>43603</v>
      </c>
      <c r="B1431" s="2">
        <v>0.83333333333333337</v>
      </c>
      <c r="C1431">
        <v>75.849999999999994</v>
      </c>
    </row>
    <row r="1432" spans="1:3" x14ac:dyDescent="0.3">
      <c r="A1432" s="3">
        <v>43603</v>
      </c>
      <c r="B1432" s="2">
        <v>0.875</v>
      </c>
      <c r="C1432">
        <v>80.3</v>
      </c>
    </row>
    <row r="1433" spans="1:3" x14ac:dyDescent="0.3">
      <c r="A1433" s="3">
        <v>43603</v>
      </c>
      <c r="B1433" s="2">
        <v>0.91666666666666663</v>
      </c>
      <c r="C1433">
        <v>80.325000000000003</v>
      </c>
    </row>
    <row r="1434" spans="1:3" x14ac:dyDescent="0.3">
      <c r="A1434" s="3">
        <v>43603</v>
      </c>
      <c r="B1434" s="2">
        <v>0.95833333333333337</v>
      </c>
      <c r="C1434">
        <v>81.474999999999994</v>
      </c>
    </row>
    <row r="1435" spans="1:3" x14ac:dyDescent="0.3">
      <c r="A1435" s="3">
        <v>43604</v>
      </c>
      <c r="B1435" s="2">
        <v>0</v>
      </c>
      <c r="C1435">
        <v>81.55</v>
      </c>
    </row>
    <row r="1436" spans="1:3" x14ac:dyDescent="0.3">
      <c r="A1436" s="3">
        <v>43604</v>
      </c>
      <c r="B1436" s="2">
        <v>4.1666666666666657E-2</v>
      </c>
      <c r="C1436">
        <v>84.1</v>
      </c>
    </row>
    <row r="1437" spans="1:3" x14ac:dyDescent="0.3">
      <c r="A1437" s="3">
        <v>43604</v>
      </c>
      <c r="B1437" s="2">
        <v>8.3333333333333329E-2</v>
      </c>
      <c r="C1437">
        <v>86.975000000000009</v>
      </c>
    </row>
    <row r="1438" spans="1:3" x14ac:dyDescent="0.3">
      <c r="A1438" s="3">
        <v>43604</v>
      </c>
      <c r="B1438" s="2">
        <v>0.125</v>
      </c>
      <c r="C1438">
        <v>88.1</v>
      </c>
    </row>
    <row r="1439" spans="1:3" x14ac:dyDescent="0.3">
      <c r="A1439" s="3">
        <v>43604</v>
      </c>
      <c r="B1439" s="2">
        <v>0.16666666666666671</v>
      </c>
      <c r="C1439">
        <v>87.4</v>
      </c>
    </row>
    <row r="1440" spans="1:3" x14ac:dyDescent="0.3">
      <c r="A1440" s="3">
        <v>43604</v>
      </c>
      <c r="B1440" s="2">
        <v>0.20833333333333329</v>
      </c>
      <c r="C1440">
        <v>90.6</v>
      </c>
    </row>
    <row r="1441" spans="1:3" x14ac:dyDescent="0.3">
      <c r="A1441" s="3">
        <v>43604</v>
      </c>
      <c r="B1441" s="2">
        <v>0.25</v>
      </c>
      <c r="C1441">
        <v>93.05</v>
      </c>
    </row>
    <row r="1442" spans="1:3" x14ac:dyDescent="0.3">
      <c r="A1442" s="3">
        <v>43604</v>
      </c>
      <c r="B1442" s="2">
        <v>0.29166666666666669</v>
      </c>
      <c r="C1442">
        <v>91.050000000000011</v>
      </c>
    </row>
    <row r="1443" spans="1:3" x14ac:dyDescent="0.3">
      <c r="A1443" s="3">
        <v>43604</v>
      </c>
      <c r="B1443" s="2">
        <v>0.33333333333333331</v>
      </c>
      <c r="C1443">
        <v>90.65</v>
      </c>
    </row>
    <row r="1444" spans="1:3" x14ac:dyDescent="0.3">
      <c r="A1444" s="3">
        <v>43604</v>
      </c>
      <c r="B1444" s="2">
        <v>0.375</v>
      </c>
      <c r="C1444">
        <v>89.474999999999994</v>
      </c>
    </row>
    <row r="1445" spans="1:3" x14ac:dyDescent="0.3">
      <c r="A1445" s="3">
        <v>43604</v>
      </c>
      <c r="B1445" s="2">
        <v>0.41666666666666669</v>
      </c>
      <c r="C1445">
        <v>89.75</v>
      </c>
    </row>
    <row r="1446" spans="1:3" x14ac:dyDescent="0.3">
      <c r="A1446" s="3">
        <v>43604</v>
      </c>
      <c r="B1446" s="2">
        <v>0.45833333333333331</v>
      </c>
      <c r="C1446">
        <v>86.949999999999989</v>
      </c>
    </row>
    <row r="1447" spans="1:3" x14ac:dyDescent="0.3">
      <c r="A1447" s="3">
        <v>43604</v>
      </c>
      <c r="B1447" s="2">
        <v>0.5</v>
      </c>
      <c r="C1447">
        <v>87.35</v>
      </c>
    </row>
    <row r="1448" spans="1:3" x14ac:dyDescent="0.3">
      <c r="A1448" s="3">
        <v>43604</v>
      </c>
      <c r="B1448" s="2">
        <v>0.54166666666666663</v>
      </c>
      <c r="C1448">
        <v>85.65</v>
      </c>
    </row>
    <row r="1449" spans="1:3" x14ac:dyDescent="0.3">
      <c r="A1449" s="3">
        <v>43604</v>
      </c>
      <c r="B1449" s="2">
        <v>0.58333333333333337</v>
      </c>
      <c r="C1449">
        <v>88.025000000000006</v>
      </c>
    </row>
    <row r="1450" spans="1:3" x14ac:dyDescent="0.3">
      <c r="A1450" s="3">
        <v>43604</v>
      </c>
      <c r="B1450" s="2">
        <v>0.625</v>
      </c>
      <c r="C1450">
        <v>86.75</v>
      </c>
    </row>
    <row r="1451" spans="1:3" x14ac:dyDescent="0.3">
      <c r="A1451" s="3">
        <v>43604</v>
      </c>
      <c r="B1451" s="2">
        <v>0.66666666666666663</v>
      </c>
      <c r="C1451">
        <v>85.05</v>
      </c>
    </row>
    <row r="1452" spans="1:3" x14ac:dyDescent="0.3">
      <c r="A1452" s="3">
        <v>43604</v>
      </c>
      <c r="B1452" s="2">
        <v>0.70833333333333337</v>
      </c>
      <c r="C1452">
        <v>85.5</v>
      </c>
    </row>
    <row r="1453" spans="1:3" x14ac:dyDescent="0.3">
      <c r="A1453" s="3">
        <v>43604</v>
      </c>
      <c r="B1453" s="2">
        <v>0.75</v>
      </c>
      <c r="C1453">
        <v>87.700000000000017</v>
      </c>
    </row>
    <row r="1454" spans="1:3" x14ac:dyDescent="0.3">
      <c r="A1454" s="3">
        <v>43604</v>
      </c>
      <c r="B1454" s="2">
        <v>0.79166666666666663</v>
      </c>
      <c r="C1454">
        <v>88.050000000000011</v>
      </c>
    </row>
    <row r="1455" spans="1:3" x14ac:dyDescent="0.3">
      <c r="A1455" s="3">
        <v>43604</v>
      </c>
      <c r="B1455" s="2">
        <v>0.83333333333333337</v>
      </c>
      <c r="C1455">
        <v>88.399999999999991</v>
      </c>
    </row>
    <row r="1456" spans="1:3" x14ac:dyDescent="0.3">
      <c r="A1456" s="3">
        <v>43604</v>
      </c>
      <c r="B1456" s="2">
        <v>0.875</v>
      </c>
      <c r="C1456">
        <v>90.774999999999991</v>
      </c>
    </row>
    <row r="1457" spans="1:3" x14ac:dyDescent="0.3">
      <c r="A1457" s="3">
        <v>43604</v>
      </c>
      <c r="B1457" s="2">
        <v>0.91666666666666663</v>
      </c>
      <c r="C1457">
        <v>91.35</v>
      </c>
    </row>
    <row r="1458" spans="1:3" x14ac:dyDescent="0.3">
      <c r="A1458" s="3">
        <v>43604</v>
      </c>
      <c r="B1458" s="2">
        <v>0.95833333333333337</v>
      </c>
      <c r="C1458">
        <v>91.424999999999997</v>
      </c>
    </row>
    <row r="1459" spans="1:3" x14ac:dyDescent="0.3">
      <c r="A1459" s="3">
        <v>43605</v>
      </c>
      <c r="B1459" s="2">
        <v>0</v>
      </c>
      <c r="C1459">
        <v>91.775000000000006</v>
      </c>
    </row>
    <row r="1460" spans="1:3" x14ac:dyDescent="0.3">
      <c r="A1460" s="3">
        <v>43605</v>
      </c>
      <c r="B1460" s="2">
        <v>4.1666666666666657E-2</v>
      </c>
      <c r="C1460">
        <v>90.625</v>
      </c>
    </row>
    <row r="1461" spans="1:3" x14ac:dyDescent="0.3">
      <c r="A1461" s="3">
        <v>43605</v>
      </c>
      <c r="B1461" s="2">
        <v>8.3333333333333329E-2</v>
      </c>
      <c r="C1461">
        <v>91.1</v>
      </c>
    </row>
    <row r="1462" spans="1:3" x14ac:dyDescent="0.3">
      <c r="A1462" s="3">
        <v>43605</v>
      </c>
      <c r="B1462" s="2">
        <v>0.125</v>
      </c>
      <c r="C1462">
        <v>91.375</v>
      </c>
    </row>
    <row r="1463" spans="1:3" x14ac:dyDescent="0.3">
      <c r="A1463" s="3">
        <v>43605</v>
      </c>
      <c r="B1463" s="2">
        <v>0.16666666666666671</v>
      </c>
      <c r="C1463">
        <v>91.825000000000003</v>
      </c>
    </row>
    <row r="1464" spans="1:3" x14ac:dyDescent="0.3">
      <c r="A1464" s="3">
        <v>43605</v>
      </c>
      <c r="B1464" s="2">
        <v>0.20833333333333329</v>
      </c>
      <c r="C1464">
        <v>93.224999999999994</v>
      </c>
    </row>
    <row r="1465" spans="1:3" x14ac:dyDescent="0.3">
      <c r="A1465" s="3">
        <v>43605</v>
      </c>
      <c r="B1465" s="2">
        <v>0.25</v>
      </c>
      <c r="C1465">
        <v>94.399999999999991</v>
      </c>
    </row>
    <row r="1466" spans="1:3" x14ac:dyDescent="0.3">
      <c r="A1466" s="3">
        <v>43605</v>
      </c>
      <c r="B1466" s="2">
        <v>0.29166666666666669</v>
      </c>
      <c r="C1466">
        <v>90.325000000000003</v>
      </c>
    </row>
    <row r="1467" spans="1:3" x14ac:dyDescent="0.3">
      <c r="A1467" s="3">
        <v>43605</v>
      </c>
      <c r="B1467" s="2">
        <v>0.33333333333333331</v>
      </c>
      <c r="C1467">
        <v>85</v>
      </c>
    </row>
    <row r="1468" spans="1:3" x14ac:dyDescent="0.3">
      <c r="A1468" s="3">
        <v>43605</v>
      </c>
      <c r="B1468" s="2">
        <v>0.375</v>
      </c>
      <c r="C1468">
        <v>79.824999999999989</v>
      </c>
    </row>
    <row r="1469" spans="1:3" x14ac:dyDescent="0.3">
      <c r="A1469" s="3">
        <v>43605</v>
      </c>
      <c r="B1469" s="2">
        <v>0.41666666666666669</v>
      </c>
      <c r="C1469">
        <v>79.174999999999997</v>
      </c>
    </row>
    <row r="1470" spans="1:3" x14ac:dyDescent="0.3">
      <c r="A1470" s="3">
        <v>43605</v>
      </c>
      <c r="B1470" s="2">
        <v>0.45833333333333331</v>
      </c>
      <c r="C1470">
        <v>86.85</v>
      </c>
    </row>
    <row r="1471" spans="1:3" x14ac:dyDescent="0.3">
      <c r="A1471" s="3">
        <v>43605</v>
      </c>
      <c r="B1471" s="2">
        <v>0.5</v>
      </c>
      <c r="C1471">
        <v>79.849999999999994</v>
      </c>
    </row>
    <row r="1472" spans="1:3" x14ac:dyDescent="0.3">
      <c r="A1472" s="3">
        <v>43605</v>
      </c>
      <c r="B1472" s="2">
        <v>0.54166666666666663</v>
      </c>
      <c r="C1472">
        <v>73.625</v>
      </c>
    </row>
    <row r="1473" spans="1:3" x14ac:dyDescent="0.3">
      <c r="A1473" s="3">
        <v>43605</v>
      </c>
      <c r="B1473" s="2">
        <v>0.58333333333333337</v>
      </c>
      <c r="C1473">
        <v>76.349999999999994</v>
      </c>
    </row>
    <row r="1474" spans="1:3" x14ac:dyDescent="0.3">
      <c r="A1474" s="3">
        <v>43605</v>
      </c>
      <c r="B1474" s="2">
        <v>0.625</v>
      </c>
      <c r="C1474">
        <v>81.625</v>
      </c>
    </row>
    <row r="1475" spans="1:3" x14ac:dyDescent="0.3">
      <c r="A1475" s="3">
        <v>43605</v>
      </c>
      <c r="B1475" s="2">
        <v>0.66666666666666663</v>
      </c>
      <c r="C1475">
        <v>73.025000000000006</v>
      </c>
    </row>
    <row r="1476" spans="1:3" x14ac:dyDescent="0.3">
      <c r="A1476" s="3">
        <v>43605</v>
      </c>
      <c r="B1476" s="2">
        <v>0.70833333333333337</v>
      </c>
      <c r="C1476">
        <v>64.974999999999994</v>
      </c>
    </row>
    <row r="1477" spans="1:3" x14ac:dyDescent="0.3">
      <c r="A1477" s="3">
        <v>43605</v>
      </c>
      <c r="B1477" s="2">
        <v>0.75</v>
      </c>
      <c r="C1477">
        <v>70.45</v>
      </c>
    </row>
    <row r="1478" spans="1:3" x14ac:dyDescent="0.3">
      <c r="A1478" s="3">
        <v>43605</v>
      </c>
      <c r="B1478" s="2">
        <v>0.79166666666666663</v>
      </c>
      <c r="C1478">
        <v>77.25</v>
      </c>
    </row>
    <row r="1479" spans="1:3" x14ac:dyDescent="0.3">
      <c r="A1479" s="3">
        <v>43605</v>
      </c>
      <c r="B1479" s="2">
        <v>0.83333333333333337</v>
      </c>
      <c r="C1479">
        <v>80.174999999999997</v>
      </c>
    </row>
    <row r="1480" spans="1:3" x14ac:dyDescent="0.3">
      <c r="A1480" s="3">
        <v>43605</v>
      </c>
      <c r="B1480" s="2">
        <v>0.875</v>
      </c>
      <c r="C1480">
        <v>85.15</v>
      </c>
    </row>
    <row r="1481" spans="1:3" x14ac:dyDescent="0.3">
      <c r="A1481" s="3">
        <v>43605</v>
      </c>
      <c r="B1481" s="2">
        <v>0.91666666666666663</v>
      </c>
      <c r="C1481">
        <v>87.625</v>
      </c>
    </row>
    <row r="1482" spans="1:3" x14ac:dyDescent="0.3">
      <c r="A1482" s="3">
        <v>43605</v>
      </c>
      <c r="B1482" s="2">
        <v>0.95833333333333337</v>
      </c>
      <c r="C1482">
        <v>88.375</v>
      </c>
    </row>
    <row r="1483" spans="1:3" x14ac:dyDescent="0.3">
      <c r="A1483" s="3">
        <v>43606</v>
      </c>
      <c r="B1483" s="2">
        <v>0</v>
      </c>
      <c r="C1483">
        <v>90.45</v>
      </c>
    </row>
    <row r="1484" spans="1:3" x14ac:dyDescent="0.3">
      <c r="A1484" s="3">
        <v>43606</v>
      </c>
      <c r="B1484" s="2">
        <v>4.1666666666666657E-2</v>
      </c>
      <c r="C1484">
        <v>91.7</v>
      </c>
    </row>
    <row r="1485" spans="1:3" x14ac:dyDescent="0.3">
      <c r="A1485" s="3">
        <v>43606</v>
      </c>
      <c r="B1485" s="2">
        <v>8.3333333333333329E-2</v>
      </c>
      <c r="C1485">
        <v>91.3</v>
      </c>
    </row>
    <row r="1486" spans="1:3" x14ac:dyDescent="0.3">
      <c r="A1486" s="3">
        <v>43606</v>
      </c>
      <c r="B1486" s="2">
        <v>0.125</v>
      </c>
      <c r="C1486">
        <v>92.025000000000006</v>
      </c>
    </row>
    <row r="1487" spans="1:3" x14ac:dyDescent="0.3">
      <c r="A1487" s="3">
        <v>43606</v>
      </c>
      <c r="B1487" s="2">
        <v>0.16666666666666671</v>
      </c>
      <c r="C1487">
        <v>93.85</v>
      </c>
    </row>
    <row r="1488" spans="1:3" x14ac:dyDescent="0.3">
      <c r="A1488" s="3">
        <v>43606</v>
      </c>
      <c r="B1488" s="2">
        <v>0.20833333333333329</v>
      </c>
      <c r="C1488">
        <v>96.149999999999991</v>
      </c>
    </row>
    <row r="1489" spans="1:3" x14ac:dyDescent="0.3">
      <c r="A1489" s="3">
        <v>43606</v>
      </c>
      <c r="B1489" s="2">
        <v>0.25</v>
      </c>
      <c r="C1489">
        <v>94.474999999999994</v>
      </c>
    </row>
    <row r="1490" spans="1:3" x14ac:dyDescent="0.3">
      <c r="A1490" s="3">
        <v>43606</v>
      </c>
      <c r="B1490" s="2">
        <v>0.29166666666666669</v>
      </c>
      <c r="C1490">
        <v>83.85</v>
      </c>
    </row>
    <row r="1491" spans="1:3" x14ac:dyDescent="0.3">
      <c r="A1491" s="3">
        <v>43606</v>
      </c>
      <c r="B1491" s="2">
        <v>0.33333333333333331</v>
      </c>
      <c r="C1491">
        <v>77.074999999999989</v>
      </c>
    </row>
    <row r="1492" spans="1:3" x14ac:dyDescent="0.3">
      <c r="A1492" s="3">
        <v>43606</v>
      </c>
      <c r="B1492" s="2">
        <v>0.375</v>
      </c>
      <c r="C1492">
        <v>66.125</v>
      </c>
    </row>
    <row r="1493" spans="1:3" x14ac:dyDescent="0.3">
      <c r="A1493" s="3">
        <v>43606</v>
      </c>
      <c r="B1493" s="2">
        <v>0.41666666666666669</v>
      </c>
      <c r="C1493">
        <v>56.075000000000003</v>
      </c>
    </row>
    <row r="1494" spans="1:3" x14ac:dyDescent="0.3">
      <c r="A1494" s="3">
        <v>43606</v>
      </c>
      <c r="B1494" s="2">
        <v>0.45833333333333331</v>
      </c>
      <c r="C1494">
        <v>55.599999999999987</v>
      </c>
    </row>
    <row r="1495" spans="1:3" x14ac:dyDescent="0.3">
      <c r="A1495" s="3">
        <v>43606</v>
      </c>
      <c r="B1495" s="2">
        <v>0.5</v>
      </c>
      <c r="C1495">
        <v>57.525000000000013</v>
      </c>
    </row>
    <row r="1496" spans="1:3" x14ac:dyDescent="0.3">
      <c r="A1496" s="3">
        <v>43606</v>
      </c>
      <c r="B1496" s="2">
        <v>0.54166666666666663</v>
      </c>
      <c r="C1496">
        <v>61.45</v>
      </c>
    </row>
    <row r="1497" spans="1:3" x14ac:dyDescent="0.3">
      <c r="A1497" s="3">
        <v>43606</v>
      </c>
      <c r="B1497" s="2">
        <v>0.58333333333333337</v>
      </c>
      <c r="C1497">
        <v>66.150000000000006</v>
      </c>
    </row>
    <row r="1498" spans="1:3" x14ac:dyDescent="0.3">
      <c r="A1498" s="3">
        <v>43606</v>
      </c>
      <c r="B1498" s="2">
        <v>0.625</v>
      </c>
      <c r="C1498">
        <v>66.400000000000006</v>
      </c>
    </row>
    <row r="1499" spans="1:3" x14ac:dyDescent="0.3">
      <c r="A1499" s="3">
        <v>43606</v>
      </c>
      <c r="B1499" s="2">
        <v>0.66666666666666663</v>
      </c>
      <c r="C1499">
        <v>62.975000000000001</v>
      </c>
    </row>
    <row r="1500" spans="1:3" x14ac:dyDescent="0.3">
      <c r="A1500" s="3">
        <v>43606</v>
      </c>
      <c r="B1500" s="2">
        <v>0.70833333333333337</v>
      </c>
      <c r="C1500">
        <v>59.5</v>
      </c>
    </row>
    <row r="1501" spans="1:3" x14ac:dyDescent="0.3">
      <c r="A1501" s="3">
        <v>43606</v>
      </c>
      <c r="B1501" s="2">
        <v>0.75</v>
      </c>
      <c r="C1501">
        <v>60.45</v>
      </c>
    </row>
    <row r="1502" spans="1:3" x14ac:dyDescent="0.3">
      <c r="A1502" s="3">
        <v>43606</v>
      </c>
      <c r="B1502" s="2">
        <v>0.79166666666666663</v>
      </c>
      <c r="C1502">
        <v>66.924999999999997</v>
      </c>
    </row>
    <row r="1503" spans="1:3" x14ac:dyDescent="0.3">
      <c r="A1503" s="3">
        <v>43606</v>
      </c>
      <c r="B1503" s="2">
        <v>0.83333333333333337</v>
      </c>
      <c r="C1503">
        <v>73.900000000000006</v>
      </c>
    </row>
    <row r="1504" spans="1:3" x14ac:dyDescent="0.3">
      <c r="A1504" s="3">
        <v>43606</v>
      </c>
      <c r="B1504" s="2">
        <v>0.875</v>
      </c>
      <c r="C1504">
        <v>79.599999999999994</v>
      </c>
    </row>
    <row r="1505" spans="1:3" x14ac:dyDescent="0.3">
      <c r="A1505" s="3">
        <v>43606</v>
      </c>
      <c r="B1505" s="2">
        <v>0.91666666666666663</v>
      </c>
      <c r="C1505">
        <v>81.174999999999997</v>
      </c>
    </row>
    <row r="1506" spans="1:3" x14ac:dyDescent="0.3">
      <c r="A1506" s="3">
        <v>43606</v>
      </c>
      <c r="B1506" s="2">
        <v>0.95833333333333337</v>
      </c>
      <c r="C1506">
        <v>83.224999999999994</v>
      </c>
    </row>
    <row r="1507" spans="1:3" x14ac:dyDescent="0.3">
      <c r="A1507" s="3">
        <v>43607</v>
      </c>
      <c r="B1507" s="2">
        <v>0</v>
      </c>
      <c r="C1507">
        <v>82.7</v>
      </c>
    </row>
    <row r="1508" spans="1:3" x14ac:dyDescent="0.3">
      <c r="A1508" s="3">
        <v>43607</v>
      </c>
      <c r="B1508" s="2">
        <v>4.1666666666666657E-2</v>
      </c>
      <c r="C1508">
        <v>83.75</v>
      </c>
    </row>
    <row r="1509" spans="1:3" x14ac:dyDescent="0.3">
      <c r="A1509" s="3">
        <v>43607</v>
      </c>
      <c r="B1509" s="2">
        <v>8.3333333333333329E-2</v>
      </c>
      <c r="C1509">
        <v>85.2</v>
      </c>
    </row>
    <row r="1510" spans="1:3" x14ac:dyDescent="0.3">
      <c r="A1510" s="3">
        <v>43607</v>
      </c>
      <c r="B1510" s="2">
        <v>0.125</v>
      </c>
      <c r="C1510">
        <v>86.024999999999991</v>
      </c>
    </row>
    <row r="1511" spans="1:3" x14ac:dyDescent="0.3">
      <c r="A1511" s="3">
        <v>43607</v>
      </c>
      <c r="B1511" s="2">
        <v>0.16666666666666671</v>
      </c>
      <c r="C1511">
        <v>85.724999999999994</v>
      </c>
    </row>
    <row r="1512" spans="1:3" x14ac:dyDescent="0.3">
      <c r="A1512" s="3">
        <v>43607</v>
      </c>
      <c r="B1512" s="2">
        <v>0.20833333333333329</v>
      </c>
      <c r="C1512">
        <v>88.65</v>
      </c>
    </row>
    <row r="1513" spans="1:3" x14ac:dyDescent="0.3">
      <c r="A1513" s="3">
        <v>43607</v>
      </c>
      <c r="B1513" s="2">
        <v>0.25</v>
      </c>
      <c r="C1513">
        <v>86.399999999999991</v>
      </c>
    </row>
    <row r="1514" spans="1:3" x14ac:dyDescent="0.3">
      <c r="A1514" s="3">
        <v>43607</v>
      </c>
      <c r="B1514" s="2">
        <v>0.29166666666666669</v>
      </c>
      <c r="C1514">
        <v>78.574999999999989</v>
      </c>
    </row>
    <row r="1515" spans="1:3" x14ac:dyDescent="0.3">
      <c r="A1515" s="3">
        <v>43607</v>
      </c>
      <c r="B1515" s="2">
        <v>0.33333333333333331</v>
      </c>
      <c r="C1515">
        <v>60.45</v>
      </c>
    </row>
    <row r="1516" spans="1:3" x14ac:dyDescent="0.3">
      <c r="A1516" s="3">
        <v>43607</v>
      </c>
      <c r="B1516" s="2">
        <v>0.375</v>
      </c>
      <c r="C1516">
        <v>51.5</v>
      </c>
    </row>
    <row r="1517" spans="1:3" x14ac:dyDescent="0.3">
      <c r="A1517" s="3">
        <v>43607</v>
      </c>
      <c r="B1517" s="2">
        <v>0.41666666666666669</v>
      </c>
      <c r="C1517">
        <v>49.874999999999993</v>
      </c>
    </row>
    <row r="1518" spans="1:3" x14ac:dyDescent="0.3">
      <c r="A1518" s="3">
        <v>43607</v>
      </c>
      <c r="B1518" s="2">
        <v>0.45833333333333331</v>
      </c>
      <c r="C1518">
        <v>48.375</v>
      </c>
    </row>
    <row r="1519" spans="1:3" x14ac:dyDescent="0.3">
      <c r="A1519" s="3">
        <v>43607</v>
      </c>
      <c r="B1519" s="2">
        <v>0.5</v>
      </c>
      <c r="C1519">
        <v>41.1</v>
      </c>
    </row>
    <row r="1520" spans="1:3" x14ac:dyDescent="0.3">
      <c r="A1520" s="3">
        <v>43607</v>
      </c>
      <c r="B1520" s="2">
        <v>0.54166666666666663</v>
      </c>
      <c r="C1520">
        <v>41.4</v>
      </c>
    </row>
    <row r="1521" spans="1:3" x14ac:dyDescent="0.3">
      <c r="A1521" s="3">
        <v>43607</v>
      </c>
      <c r="B1521" s="2">
        <v>0.58333333333333337</v>
      </c>
      <c r="C1521">
        <v>35.549999999999997</v>
      </c>
    </row>
    <row r="1522" spans="1:3" x14ac:dyDescent="0.3">
      <c r="A1522" s="3">
        <v>43607</v>
      </c>
      <c r="B1522" s="2">
        <v>0.625</v>
      </c>
      <c r="C1522">
        <v>35.950000000000003</v>
      </c>
    </row>
    <row r="1523" spans="1:3" x14ac:dyDescent="0.3">
      <c r="A1523" s="3">
        <v>43607</v>
      </c>
      <c r="B1523" s="2">
        <v>0.66666666666666663</v>
      </c>
      <c r="C1523">
        <v>44.500000000000007</v>
      </c>
    </row>
    <row r="1524" spans="1:3" x14ac:dyDescent="0.3">
      <c r="A1524" s="3">
        <v>43607</v>
      </c>
      <c r="B1524" s="2">
        <v>0.70833333333333337</v>
      </c>
      <c r="C1524">
        <v>46.75</v>
      </c>
    </row>
    <row r="1525" spans="1:3" x14ac:dyDescent="0.3">
      <c r="A1525" s="3">
        <v>43607</v>
      </c>
      <c r="B1525" s="2">
        <v>0.75</v>
      </c>
      <c r="C1525">
        <v>46.650000000000013</v>
      </c>
    </row>
    <row r="1526" spans="1:3" x14ac:dyDescent="0.3">
      <c r="A1526" s="3">
        <v>43607</v>
      </c>
      <c r="B1526" s="2">
        <v>0.79166666666666663</v>
      </c>
      <c r="C1526">
        <v>53.45</v>
      </c>
    </row>
    <row r="1527" spans="1:3" x14ac:dyDescent="0.3">
      <c r="A1527" s="3">
        <v>43607</v>
      </c>
      <c r="B1527" s="2">
        <v>0.83333333333333337</v>
      </c>
      <c r="C1527">
        <v>62.075000000000003</v>
      </c>
    </row>
    <row r="1528" spans="1:3" x14ac:dyDescent="0.3">
      <c r="A1528" s="3">
        <v>43607</v>
      </c>
      <c r="B1528" s="2">
        <v>0.875</v>
      </c>
      <c r="C1528">
        <v>64.300000000000011</v>
      </c>
    </row>
    <row r="1529" spans="1:3" x14ac:dyDescent="0.3">
      <c r="A1529" s="3">
        <v>43607</v>
      </c>
      <c r="B1529" s="2">
        <v>0.91666666666666663</v>
      </c>
      <c r="C1529">
        <v>67.099999999999994</v>
      </c>
    </row>
    <row r="1530" spans="1:3" x14ac:dyDescent="0.3">
      <c r="A1530" s="3">
        <v>43607</v>
      </c>
      <c r="B1530" s="2">
        <v>0.95833333333333337</v>
      </c>
      <c r="C1530">
        <v>69.474999999999994</v>
      </c>
    </row>
    <row r="1531" spans="1:3" x14ac:dyDescent="0.3">
      <c r="A1531" s="3">
        <v>43608</v>
      </c>
      <c r="B1531" s="2">
        <v>0</v>
      </c>
      <c r="C1531">
        <v>72.349999999999994</v>
      </c>
    </row>
    <row r="1532" spans="1:3" x14ac:dyDescent="0.3">
      <c r="A1532" s="3">
        <v>43608</v>
      </c>
      <c r="B1532" s="2">
        <v>4.1666666666666657E-2</v>
      </c>
      <c r="C1532">
        <v>76.174999999999997</v>
      </c>
    </row>
    <row r="1533" spans="1:3" x14ac:dyDescent="0.3">
      <c r="A1533" s="3">
        <v>43608</v>
      </c>
      <c r="B1533" s="2">
        <v>8.3333333333333329E-2</v>
      </c>
      <c r="C1533">
        <v>78.699999999999989</v>
      </c>
    </row>
    <row r="1534" spans="1:3" x14ac:dyDescent="0.3">
      <c r="A1534" s="3">
        <v>43608</v>
      </c>
      <c r="B1534" s="2">
        <v>0.125</v>
      </c>
      <c r="C1534">
        <v>79.575000000000003</v>
      </c>
    </row>
    <row r="1535" spans="1:3" x14ac:dyDescent="0.3">
      <c r="A1535" s="3">
        <v>43608</v>
      </c>
      <c r="B1535" s="2">
        <v>0.16666666666666671</v>
      </c>
      <c r="C1535">
        <v>80.324999999999989</v>
      </c>
    </row>
    <row r="1536" spans="1:3" x14ac:dyDescent="0.3">
      <c r="A1536" s="3">
        <v>43608</v>
      </c>
      <c r="B1536" s="2">
        <v>0.20833333333333329</v>
      </c>
      <c r="C1536">
        <v>80.724999999999994</v>
      </c>
    </row>
    <row r="1537" spans="1:3" x14ac:dyDescent="0.3">
      <c r="A1537" s="3">
        <v>43608</v>
      </c>
      <c r="B1537" s="2">
        <v>0.25</v>
      </c>
      <c r="C1537">
        <v>81.825000000000003</v>
      </c>
    </row>
    <row r="1538" spans="1:3" x14ac:dyDescent="0.3">
      <c r="A1538" s="3">
        <v>43608</v>
      </c>
      <c r="B1538" s="2">
        <v>0.29166666666666669</v>
      </c>
      <c r="C1538">
        <v>76.575000000000003</v>
      </c>
    </row>
    <row r="1539" spans="1:3" x14ac:dyDescent="0.3">
      <c r="A1539" s="3">
        <v>43608</v>
      </c>
      <c r="B1539" s="2">
        <v>0.33333333333333331</v>
      </c>
      <c r="C1539">
        <v>68.174999999999997</v>
      </c>
    </row>
    <row r="1540" spans="1:3" x14ac:dyDescent="0.3">
      <c r="A1540" s="3">
        <v>43608</v>
      </c>
      <c r="B1540" s="2">
        <v>0.375</v>
      </c>
      <c r="C1540">
        <v>59.475000000000001</v>
      </c>
    </row>
    <row r="1541" spans="1:3" x14ac:dyDescent="0.3">
      <c r="A1541" s="3">
        <v>43608</v>
      </c>
      <c r="B1541" s="2">
        <v>0.41666666666666669</v>
      </c>
      <c r="C1541">
        <v>57.275000000000013</v>
      </c>
    </row>
    <row r="1542" spans="1:3" x14ac:dyDescent="0.3">
      <c r="A1542" s="3">
        <v>43608</v>
      </c>
      <c r="B1542" s="2">
        <v>0.45833333333333331</v>
      </c>
      <c r="C1542">
        <v>54.174999999999997</v>
      </c>
    </row>
    <row r="1543" spans="1:3" x14ac:dyDescent="0.3">
      <c r="A1543" s="3">
        <v>43608</v>
      </c>
      <c r="B1543" s="2">
        <v>0.5</v>
      </c>
      <c r="C1543">
        <v>47.55</v>
      </c>
    </row>
    <row r="1544" spans="1:3" x14ac:dyDescent="0.3">
      <c r="A1544" s="3">
        <v>43608</v>
      </c>
      <c r="B1544" s="2">
        <v>0.54166666666666663</v>
      </c>
      <c r="C1544">
        <v>45.375</v>
      </c>
    </row>
    <row r="1545" spans="1:3" x14ac:dyDescent="0.3">
      <c r="A1545" s="3">
        <v>43608</v>
      </c>
      <c r="B1545" s="2">
        <v>0.58333333333333337</v>
      </c>
      <c r="C1545">
        <v>43.674999999999997</v>
      </c>
    </row>
    <row r="1546" spans="1:3" x14ac:dyDescent="0.3">
      <c r="A1546" s="3">
        <v>43608</v>
      </c>
      <c r="B1546" s="2">
        <v>0.625</v>
      </c>
      <c r="C1546">
        <v>44.3</v>
      </c>
    </row>
    <row r="1547" spans="1:3" x14ac:dyDescent="0.3">
      <c r="A1547" s="3">
        <v>43608</v>
      </c>
      <c r="B1547" s="2">
        <v>0.66666666666666663</v>
      </c>
      <c r="C1547">
        <v>40.325000000000003</v>
      </c>
    </row>
    <row r="1548" spans="1:3" x14ac:dyDescent="0.3">
      <c r="A1548" s="3">
        <v>43608</v>
      </c>
      <c r="B1548" s="2">
        <v>0.70833333333333337</v>
      </c>
      <c r="C1548">
        <v>40</v>
      </c>
    </row>
    <row r="1549" spans="1:3" x14ac:dyDescent="0.3">
      <c r="A1549" s="3">
        <v>43608</v>
      </c>
      <c r="B1549" s="2">
        <v>0.75</v>
      </c>
      <c r="C1549">
        <v>40.474999999999987</v>
      </c>
    </row>
    <row r="1550" spans="1:3" x14ac:dyDescent="0.3">
      <c r="A1550" s="3">
        <v>43608</v>
      </c>
      <c r="B1550" s="2">
        <v>0.79166666666666663</v>
      </c>
      <c r="C1550">
        <v>48.525000000000013</v>
      </c>
    </row>
    <row r="1551" spans="1:3" x14ac:dyDescent="0.3">
      <c r="A1551" s="3">
        <v>43608</v>
      </c>
      <c r="B1551" s="2">
        <v>0.83333333333333337</v>
      </c>
      <c r="C1551">
        <v>59.125</v>
      </c>
    </row>
    <row r="1552" spans="1:3" x14ac:dyDescent="0.3">
      <c r="A1552" s="3">
        <v>43608</v>
      </c>
      <c r="B1552" s="2">
        <v>0.875</v>
      </c>
      <c r="C1552">
        <v>68.550000000000011</v>
      </c>
    </row>
    <row r="1553" spans="1:3" x14ac:dyDescent="0.3">
      <c r="A1553" s="3">
        <v>43608</v>
      </c>
      <c r="B1553" s="2">
        <v>0.91666666666666663</v>
      </c>
      <c r="C1553">
        <v>72.899999999999991</v>
      </c>
    </row>
    <row r="1554" spans="1:3" x14ac:dyDescent="0.3">
      <c r="A1554" s="3">
        <v>43608</v>
      </c>
      <c r="B1554" s="2">
        <v>0.95833333333333337</v>
      </c>
      <c r="C1554">
        <v>75.424999999999997</v>
      </c>
    </row>
    <row r="1555" spans="1:3" x14ac:dyDescent="0.3">
      <c r="A1555" s="3">
        <v>43609</v>
      </c>
      <c r="B1555" s="2">
        <v>0</v>
      </c>
      <c r="C1555">
        <v>78.424999999999997</v>
      </c>
    </row>
    <row r="1556" spans="1:3" x14ac:dyDescent="0.3">
      <c r="A1556" s="3">
        <v>43609</v>
      </c>
      <c r="B1556" s="2">
        <v>4.1666666666666657E-2</v>
      </c>
      <c r="C1556">
        <v>81</v>
      </c>
    </row>
    <row r="1557" spans="1:3" x14ac:dyDescent="0.3">
      <c r="A1557" s="3">
        <v>43609</v>
      </c>
      <c r="B1557" s="2">
        <v>8.3333333333333329E-2</v>
      </c>
      <c r="C1557">
        <v>81.650000000000006</v>
      </c>
    </row>
    <row r="1558" spans="1:3" x14ac:dyDescent="0.3">
      <c r="A1558" s="3">
        <v>43609</v>
      </c>
      <c r="B1558" s="2">
        <v>0.125</v>
      </c>
      <c r="C1558">
        <v>87.9</v>
      </c>
    </row>
    <row r="1559" spans="1:3" x14ac:dyDescent="0.3">
      <c r="A1559" s="3">
        <v>43609</v>
      </c>
      <c r="B1559" s="2">
        <v>0.16666666666666671</v>
      </c>
      <c r="C1559">
        <v>87.724999999999994</v>
      </c>
    </row>
    <row r="1560" spans="1:3" x14ac:dyDescent="0.3">
      <c r="A1560" s="3">
        <v>43609</v>
      </c>
      <c r="B1560" s="2">
        <v>0.20833333333333329</v>
      </c>
      <c r="C1560">
        <v>87.199999999999989</v>
      </c>
    </row>
    <row r="1561" spans="1:3" x14ac:dyDescent="0.3">
      <c r="A1561" s="3">
        <v>43609</v>
      </c>
      <c r="B1561" s="2">
        <v>0.25</v>
      </c>
      <c r="C1561">
        <v>83.975000000000009</v>
      </c>
    </row>
    <row r="1562" spans="1:3" x14ac:dyDescent="0.3">
      <c r="A1562" s="3">
        <v>43609</v>
      </c>
      <c r="B1562" s="2">
        <v>0.29166666666666669</v>
      </c>
      <c r="C1562">
        <v>76.650000000000006</v>
      </c>
    </row>
    <row r="1563" spans="1:3" x14ac:dyDescent="0.3">
      <c r="A1563" s="3">
        <v>43609</v>
      </c>
      <c r="B1563" s="2">
        <v>0.33333333333333331</v>
      </c>
      <c r="C1563">
        <v>69</v>
      </c>
    </row>
    <row r="1564" spans="1:3" x14ac:dyDescent="0.3">
      <c r="A1564" s="3">
        <v>43609</v>
      </c>
      <c r="B1564" s="2">
        <v>0.375</v>
      </c>
      <c r="C1564">
        <v>61.849999999999987</v>
      </c>
    </row>
    <row r="1565" spans="1:3" x14ac:dyDescent="0.3">
      <c r="A1565" s="3">
        <v>43609</v>
      </c>
      <c r="B1565" s="2">
        <v>0.41666666666666669</v>
      </c>
      <c r="C1565">
        <v>57.45</v>
      </c>
    </row>
    <row r="1566" spans="1:3" x14ac:dyDescent="0.3">
      <c r="A1566" s="3">
        <v>43609</v>
      </c>
      <c r="B1566" s="2">
        <v>0.45833333333333331</v>
      </c>
      <c r="C1566">
        <v>55.8</v>
      </c>
    </row>
    <row r="1567" spans="1:3" x14ac:dyDescent="0.3">
      <c r="A1567" s="3">
        <v>43609</v>
      </c>
      <c r="B1567" s="2">
        <v>0.5</v>
      </c>
      <c r="C1567">
        <v>55.924999999999997</v>
      </c>
    </row>
    <row r="1568" spans="1:3" x14ac:dyDescent="0.3">
      <c r="A1568" s="3">
        <v>43609</v>
      </c>
      <c r="B1568" s="2">
        <v>0.54166666666666663</v>
      </c>
      <c r="C1568">
        <v>57.6</v>
      </c>
    </row>
    <row r="1569" spans="1:3" x14ac:dyDescent="0.3">
      <c r="A1569" s="3">
        <v>43609</v>
      </c>
      <c r="B1569" s="2">
        <v>0.58333333333333337</v>
      </c>
      <c r="C1569">
        <v>63.900000000000013</v>
      </c>
    </row>
    <row r="1570" spans="1:3" x14ac:dyDescent="0.3">
      <c r="A1570" s="3">
        <v>43609</v>
      </c>
      <c r="B1570" s="2">
        <v>0.625</v>
      </c>
      <c r="C1570">
        <v>61.475000000000001</v>
      </c>
    </row>
    <row r="1571" spans="1:3" x14ac:dyDescent="0.3">
      <c r="A1571" s="3">
        <v>43609</v>
      </c>
      <c r="B1571" s="2">
        <v>0.66666666666666663</v>
      </c>
      <c r="C1571">
        <v>55.125</v>
      </c>
    </row>
    <row r="1572" spans="1:3" x14ac:dyDescent="0.3">
      <c r="A1572" s="3">
        <v>43609</v>
      </c>
      <c r="B1572" s="2">
        <v>0.70833333333333337</v>
      </c>
      <c r="C1572">
        <v>57.424999999999997</v>
      </c>
    </row>
    <row r="1573" spans="1:3" x14ac:dyDescent="0.3">
      <c r="A1573" s="3">
        <v>43609</v>
      </c>
      <c r="B1573" s="2">
        <v>0.75</v>
      </c>
      <c r="C1573">
        <v>58.125</v>
      </c>
    </row>
    <row r="1574" spans="1:3" x14ac:dyDescent="0.3">
      <c r="A1574" s="3">
        <v>43609</v>
      </c>
      <c r="B1574" s="2">
        <v>0.79166666666666663</v>
      </c>
      <c r="C1574">
        <v>65.850000000000009</v>
      </c>
    </row>
    <row r="1575" spans="1:3" x14ac:dyDescent="0.3">
      <c r="A1575" s="3">
        <v>43609</v>
      </c>
      <c r="B1575" s="2">
        <v>0.83333333333333337</v>
      </c>
      <c r="C1575">
        <v>74.625</v>
      </c>
    </row>
    <row r="1576" spans="1:3" x14ac:dyDescent="0.3">
      <c r="A1576" s="3">
        <v>43609</v>
      </c>
      <c r="B1576" s="2">
        <v>0.875</v>
      </c>
      <c r="C1576">
        <v>78.474999999999994</v>
      </c>
    </row>
    <row r="1577" spans="1:3" x14ac:dyDescent="0.3">
      <c r="A1577" s="3">
        <v>43609</v>
      </c>
      <c r="B1577" s="2">
        <v>0.91666666666666663</v>
      </c>
      <c r="C1577">
        <v>82.4</v>
      </c>
    </row>
    <row r="1578" spans="1:3" x14ac:dyDescent="0.3">
      <c r="A1578" s="3">
        <v>43609</v>
      </c>
      <c r="B1578" s="2">
        <v>0.95833333333333337</v>
      </c>
      <c r="C1578">
        <v>85.3</v>
      </c>
    </row>
    <row r="1579" spans="1:3" x14ac:dyDescent="0.3">
      <c r="A1579" s="3">
        <v>43610</v>
      </c>
      <c r="B1579" s="2">
        <v>0</v>
      </c>
      <c r="C1579">
        <v>86.15</v>
      </c>
    </row>
    <row r="1580" spans="1:3" x14ac:dyDescent="0.3">
      <c r="A1580" s="3">
        <v>43610</v>
      </c>
      <c r="B1580" s="2">
        <v>4.1666666666666657E-2</v>
      </c>
      <c r="C1580">
        <v>88.4</v>
      </c>
    </row>
    <row r="1581" spans="1:3" x14ac:dyDescent="0.3">
      <c r="A1581" s="3">
        <v>43610</v>
      </c>
      <c r="B1581" s="2">
        <v>8.3333333333333329E-2</v>
      </c>
      <c r="C1581">
        <v>90.449999999999989</v>
      </c>
    </row>
    <row r="1582" spans="1:3" x14ac:dyDescent="0.3">
      <c r="A1582" s="3">
        <v>43610</v>
      </c>
      <c r="B1582" s="2">
        <v>0.125</v>
      </c>
      <c r="C1582">
        <v>89.625</v>
      </c>
    </row>
    <row r="1583" spans="1:3" x14ac:dyDescent="0.3">
      <c r="A1583" s="3">
        <v>43610</v>
      </c>
      <c r="B1583" s="2">
        <v>0.16666666666666671</v>
      </c>
      <c r="C1583">
        <v>90.899999999999991</v>
      </c>
    </row>
    <row r="1584" spans="1:3" x14ac:dyDescent="0.3">
      <c r="A1584" s="3">
        <v>43610</v>
      </c>
      <c r="B1584" s="2">
        <v>0.20833333333333329</v>
      </c>
      <c r="C1584">
        <v>92.300000000000011</v>
      </c>
    </row>
    <row r="1585" spans="1:3" x14ac:dyDescent="0.3">
      <c r="A1585" s="3">
        <v>43610</v>
      </c>
      <c r="B1585" s="2">
        <v>0.25</v>
      </c>
      <c r="C1585">
        <v>90.199999999999989</v>
      </c>
    </row>
    <row r="1586" spans="1:3" x14ac:dyDescent="0.3">
      <c r="A1586" s="3">
        <v>43610</v>
      </c>
      <c r="B1586" s="2">
        <v>0.29166666666666669</v>
      </c>
      <c r="C1586">
        <v>83.574999999999989</v>
      </c>
    </row>
    <row r="1587" spans="1:3" x14ac:dyDescent="0.3">
      <c r="A1587" s="3">
        <v>43610</v>
      </c>
      <c r="B1587" s="2">
        <v>0.33333333333333331</v>
      </c>
      <c r="C1587">
        <v>74.424999999999997</v>
      </c>
    </row>
    <row r="1588" spans="1:3" x14ac:dyDescent="0.3">
      <c r="A1588" s="3">
        <v>43610</v>
      </c>
      <c r="B1588" s="2">
        <v>0.375</v>
      </c>
      <c r="C1588">
        <v>65.550000000000011</v>
      </c>
    </row>
    <row r="1589" spans="1:3" x14ac:dyDescent="0.3">
      <c r="A1589" s="3">
        <v>43610</v>
      </c>
      <c r="B1589" s="2">
        <v>0.41666666666666669</v>
      </c>
      <c r="C1589">
        <v>63.674999999999997</v>
      </c>
    </row>
    <row r="1590" spans="1:3" x14ac:dyDescent="0.3">
      <c r="A1590" s="3">
        <v>43610</v>
      </c>
      <c r="B1590" s="2">
        <v>0.45833333333333331</v>
      </c>
      <c r="C1590">
        <v>58.474999999999987</v>
      </c>
    </row>
    <row r="1591" spans="1:3" x14ac:dyDescent="0.3">
      <c r="A1591" s="3">
        <v>43610</v>
      </c>
      <c r="B1591" s="2">
        <v>0.5</v>
      </c>
      <c r="C1591">
        <v>54.25</v>
      </c>
    </row>
    <row r="1592" spans="1:3" x14ac:dyDescent="0.3">
      <c r="A1592" s="3">
        <v>43610</v>
      </c>
      <c r="B1592" s="2">
        <v>0.54166666666666663</v>
      </c>
      <c r="C1592">
        <v>56.825000000000003</v>
      </c>
    </row>
    <row r="1593" spans="1:3" x14ac:dyDescent="0.3">
      <c r="A1593" s="3">
        <v>43610</v>
      </c>
      <c r="B1593" s="2">
        <v>0.58333333333333337</v>
      </c>
      <c r="C1593">
        <v>61.25</v>
      </c>
    </row>
    <row r="1594" spans="1:3" x14ac:dyDescent="0.3">
      <c r="A1594" s="3">
        <v>43610</v>
      </c>
      <c r="B1594" s="2">
        <v>0.625</v>
      </c>
      <c r="C1594">
        <v>60.424999999999997</v>
      </c>
    </row>
    <row r="1595" spans="1:3" x14ac:dyDescent="0.3">
      <c r="A1595" s="3">
        <v>43610</v>
      </c>
      <c r="B1595" s="2">
        <v>0.66666666666666663</v>
      </c>
      <c r="C1595">
        <v>60.874999999999993</v>
      </c>
    </row>
    <row r="1596" spans="1:3" x14ac:dyDescent="0.3">
      <c r="A1596" s="3">
        <v>43610</v>
      </c>
      <c r="B1596" s="2">
        <v>0.70833333333333337</v>
      </c>
      <c r="C1596">
        <v>70.825000000000003</v>
      </c>
    </row>
    <row r="1597" spans="1:3" x14ac:dyDescent="0.3">
      <c r="A1597" s="3">
        <v>43610</v>
      </c>
      <c r="B1597" s="2">
        <v>0.75</v>
      </c>
      <c r="C1597">
        <v>73.924999999999997</v>
      </c>
    </row>
    <row r="1598" spans="1:3" x14ac:dyDescent="0.3">
      <c r="A1598" s="3">
        <v>43610</v>
      </c>
      <c r="B1598" s="2">
        <v>0.79166666666666663</v>
      </c>
      <c r="C1598">
        <v>75.974999999999994</v>
      </c>
    </row>
    <row r="1599" spans="1:3" x14ac:dyDescent="0.3">
      <c r="A1599" s="3">
        <v>43610</v>
      </c>
      <c r="B1599" s="2">
        <v>0.83333333333333337</v>
      </c>
      <c r="C1599">
        <v>80.674999999999997</v>
      </c>
    </row>
    <row r="1600" spans="1:3" x14ac:dyDescent="0.3">
      <c r="A1600" s="3">
        <v>43610</v>
      </c>
      <c r="B1600" s="2">
        <v>0.875</v>
      </c>
      <c r="C1600">
        <v>84.75</v>
      </c>
    </row>
    <row r="1601" spans="1:3" x14ac:dyDescent="0.3">
      <c r="A1601" s="3">
        <v>43610</v>
      </c>
      <c r="B1601" s="2">
        <v>0.91666666666666663</v>
      </c>
      <c r="C1601">
        <v>85.825000000000003</v>
      </c>
    </row>
    <row r="1602" spans="1:3" x14ac:dyDescent="0.3">
      <c r="A1602" s="3">
        <v>43610</v>
      </c>
      <c r="B1602" s="2">
        <v>0.95833333333333337</v>
      </c>
      <c r="C1602">
        <v>86.375000000000014</v>
      </c>
    </row>
    <row r="1603" spans="1:3" x14ac:dyDescent="0.3">
      <c r="A1603" s="3">
        <v>43611</v>
      </c>
      <c r="B1603" s="2">
        <v>0</v>
      </c>
      <c r="C1603">
        <v>88.474999999999994</v>
      </c>
    </row>
    <row r="1604" spans="1:3" x14ac:dyDescent="0.3">
      <c r="A1604" s="3">
        <v>43611</v>
      </c>
      <c r="B1604" s="2">
        <v>4.1666666666666657E-2</v>
      </c>
      <c r="C1604">
        <v>89.575000000000003</v>
      </c>
    </row>
    <row r="1605" spans="1:3" x14ac:dyDescent="0.3">
      <c r="A1605" s="3">
        <v>43611</v>
      </c>
      <c r="B1605" s="2">
        <v>8.3333333333333329E-2</v>
      </c>
      <c r="C1605">
        <v>91.15</v>
      </c>
    </row>
    <row r="1606" spans="1:3" x14ac:dyDescent="0.3">
      <c r="A1606" s="3">
        <v>43611</v>
      </c>
      <c r="B1606" s="2">
        <v>0.125</v>
      </c>
      <c r="C1606">
        <v>91.15</v>
      </c>
    </row>
    <row r="1607" spans="1:3" x14ac:dyDescent="0.3">
      <c r="A1607" s="3">
        <v>43611</v>
      </c>
      <c r="B1607" s="2">
        <v>0.16666666666666671</v>
      </c>
      <c r="C1607">
        <v>89.674999999999997</v>
      </c>
    </row>
    <row r="1608" spans="1:3" x14ac:dyDescent="0.3">
      <c r="A1608" s="3">
        <v>43611</v>
      </c>
      <c r="B1608" s="2">
        <v>0.20833333333333329</v>
      </c>
      <c r="C1608">
        <v>90.05</v>
      </c>
    </row>
    <row r="1609" spans="1:3" x14ac:dyDescent="0.3">
      <c r="A1609" s="3">
        <v>43611</v>
      </c>
      <c r="B1609" s="2">
        <v>0.25</v>
      </c>
      <c r="C1609">
        <v>89.125</v>
      </c>
    </row>
    <row r="1610" spans="1:3" x14ac:dyDescent="0.3">
      <c r="A1610" s="3">
        <v>43611</v>
      </c>
      <c r="B1610" s="2">
        <v>0.29166666666666669</v>
      </c>
      <c r="C1610">
        <v>86.35</v>
      </c>
    </row>
    <row r="1611" spans="1:3" x14ac:dyDescent="0.3">
      <c r="A1611" s="3">
        <v>43611</v>
      </c>
      <c r="B1611" s="2">
        <v>0.33333333333333331</v>
      </c>
      <c r="C1611">
        <v>85.15</v>
      </c>
    </row>
    <row r="1612" spans="1:3" x14ac:dyDescent="0.3">
      <c r="A1612" s="3">
        <v>43611</v>
      </c>
      <c r="B1612" s="2">
        <v>0.375</v>
      </c>
      <c r="C1612">
        <v>82.175000000000011</v>
      </c>
    </row>
    <row r="1613" spans="1:3" x14ac:dyDescent="0.3">
      <c r="A1613" s="3">
        <v>43611</v>
      </c>
      <c r="B1613" s="2">
        <v>0.41666666666666669</v>
      </c>
      <c r="C1613">
        <v>82.550000000000011</v>
      </c>
    </row>
    <row r="1614" spans="1:3" x14ac:dyDescent="0.3">
      <c r="A1614" s="3">
        <v>43611</v>
      </c>
      <c r="B1614" s="2">
        <v>0.45833333333333331</v>
      </c>
      <c r="C1614">
        <v>81.125</v>
      </c>
    </row>
    <row r="1615" spans="1:3" x14ac:dyDescent="0.3">
      <c r="A1615" s="3">
        <v>43611</v>
      </c>
      <c r="B1615" s="2">
        <v>0.5</v>
      </c>
      <c r="C1615">
        <v>85.1</v>
      </c>
    </row>
    <row r="1616" spans="1:3" x14ac:dyDescent="0.3">
      <c r="A1616" s="3">
        <v>43611</v>
      </c>
      <c r="B1616" s="2">
        <v>0.54166666666666663</v>
      </c>
      <c r="C1616">
        <v>79.75</v>
      </c>
    </row>
    <row r="1617" spans="1:3" x14ac:dyDescent="0.3">
      <c r="A1617" s="3">
        <v>43611</v>
      </c>
      <c r="B1617" s="2">
        <v>0.58333333333333337</v>
      </c>
      <c r="C1617">
        <v>79.424999999999997</v>
      </c>
    </row>
    <row r="1618" spans="1:3" x14ac:dyDescent="0.3">
      <c r="A1618" s="3">
        <v>43611</v>
      </c>
      <c r="B1618" s="2">
        <v>0.625</v>
      </c>
      <c r="C1618">
        <v>80.025000000000006</v>
      </c>
    </row>
    <row r="1619" spans="1:3" x14ac:dyDescent="0.3">
      <c r="A1619" s="3">
        <v>43611</v>
      </c>
      <c r="B1619" s="2">
        <v>0.66666666666666663</v>
      </c>
      <c r="C1619">
        <v>86.924999999999997</v>
      </c>
    </row>
    <row r="1620" spans="1:3" x14ac:dyDescent="0.3">
      <c r="A1620" s="3">
        <v>43611</v>
      </c>
      <c r="B1620" s="2">
        <v>0.70833333333333337</v>
      </c>
      <c r="C1620">
        <v>89</v>
      </c>
    </row>
    <row r="1621" spans="1:3" x14ac:dyDescent="0.3">
      <c r="A1621" s="3">
        <v>43611</v>
      </c>
      <c r="B1621" s="2">
        <v>0.75</v>
      </c>
      <c r="C1621">
        <v>90.724999999999994</v>
      </c>
    </row>
    <row r="1622" spans="1:3" x14ac:dyDescent="0.3">
      <c r="A1622" s="3">
        <v>43611</v>
      </c>
      <c r="B1622" s="2">
        <v>0.79166666666666663</v>
      </c>
      <c r="C1622">
        <v>90.824999999999989</v>
      </c>
    </row>
    <row r="1623" spans="1:3" x14ac:dyDescent="0.3">
      <c r="A1623" s="3">
        <v>43611</v>
      </c>
      <c r="B1623" s="2">
        <v>0.83333333333333337</v>
      </c>
      <c r="C1623">
        <v>92.275000000000006</v>
      </c>
    </row>
    <row r="1624" spans="1:3" x14ac:dyDescent="0.3">
      <c r="A1624" s="3">
        <v>43611</v>
      </c>
      <c r="B1624" s="2">
        <v>0.875</v>
      </c>
      <c r="C1624">
        <v>92.924999999999997</v>
      </c>
    </row>
    <row r="1625" spans="1:3" x14ac:dyDescent="0.3">
      <c r="A1625" s="3">
        <v>43611</v>
      </c>
      <c r="B1625" s="2">
        <v>0.91666666666666663</v>
      </c>
      <c r="C1625">
        <v>94.024999999999991</v>
      </c>
    </row>
    <row r="1626" spans="1:3" x14ac:dyDescent="0.3">
      <c r="A1626" s="3">
        <v>43611</v>
      </c>
      <c r="B1626" s="2">
        <v>0.95833333333333337</v>
      </c>
      <c r="C1626">
        <v>93.8</v>
      </c>
    </row>
    <row r="1627" spans="1:3" x14ac:dyDescent="0.3">
      <c r="A1627" s="3">
        <v>43612</v>
      </c>
      <c r="B1627" s="2">
        <v>0</v>
      </c>
      <c r="C1627">
        <v>92.4</v>
      </c>
    </row>
    <row r="1628" spans="1:3" x14ac:dyDescent="0.3">
      <c r="A1628" s="3">
        <v>43612</v>
      </c>
      <c r="B1628" s="2">
        <v>4.1666666666666657E-2</v>
      </c>
      <c r="C1628">
        <v>92.074999999999989</v>
      </c>
    </row>
    <row r="1629" spans="1:3" x14ac:dyDescent="0.3">
      <c r="A1629" s="3">
        <v>43612</v>
      </c>
      <c r="B1629" s="2">
        <v>8.3333333333333329E-2</v>
      </c>
      <c r="C1629">
        <v>91.074999999999989</v>
      </c>
    </row>
    <row r="1630" spans="1:3" x14ac:dyDescent="0.3">
      <c r="A1630" s="3">
        <v>43612</v>
      </c>
      <c r="B1630" s="2">
        <v>0.125</v>
      </c>
      <c r="C1630">
        <v>91.4</v>
      </c>
    </row>
    <row r="1631" spans="1:3" x14ac:dyDescent="0.3">
      <c r="A1631" s="3">
        <v>43612</v>
      </c>
      <c r="B1631" s="2">
        <v>0.16666666666666671</v>
      </c>
      <c r="C1631">
        <v>92.725000000000009</v>
      </c>
    </row>
    <row r="1632" spans="1:3" x14ac:dyDescent="0.3">
      <c r="A1632" s="3">
        <v>43612</v>
      </c>
      <c r="B1632" s="2">
        <v>0.20833333333333329</v>
      </c>
      <c r="C1632">
        <v>93.475000000000009</v>
      </c>
    </row>
    <row r="1633" spans="1:3" x14ac:dyDescent="0.3">
      <c r="A1633" s="3">
        <v>43612</v>
      </c>
      <c r="B1633" s="2">
        <v>0.25</v>
      </c>
      <c r="C1633">
        <v>91.825000000000003</v>
      </c>
    </row>
    <row r="1634" spans="1:3" x14ac:dyDescent="0.3">
      <c r="A1634" s="3">
        <v>43612</v>
      </c>
      <c r="B1634" s="2">
        <v>0.29166666666666669</v>
      </c>
      <c r="C1634">
        <v>85.95</v>
      </c>
    </row>
    <row r="1635" spans="1:3" x14ac:dyDescent="0.3">
      <c r="A1635" s="3">
        <v>43612</v>
      </c>
      <c r="B1635" s="2">
        <v>0.33333333333333331</v>
      </c>
      <c r="C1635">
        <v>74.399999999999991</v>
      </c>
    </row>
    <row r="1636" spans="1:3" x14ac:dyDescent="0.3">
      <c r="A1636" s="3">
        <v>43612</v>
      </c>
      <c r="B1636" s="2">
        <v>0.375</v>
      </c>
      <c r="C1636">
        <v>65.325000000000003</v>
      </c>
    </row>
    <row r="1637" spans="1:3" x14ac:dyDescent="0.3">
      <c r="A1637" s="3">
        <v>43612</v>
      </c>
      <c r="B1637" s="2">
        <v>0.41666666666666669</v>
      </c>
      <c r="C1637">
        <v>60.95</v>
      </c>
    </row>
    <row r="1638" spans="1:3" x14ac:dyDescent="0.3">
      <c r="A1638" s="3">
        <v>43612</v>
      </c>
      <c r="B1638" s="2">
        <v>0.45833333333333331</v>
      </c>
      <c r="C1638">
        <v>57.5</v>
      </c>
    </row>
    <row r="1639" spans="1:3" x14ac:dyDescent="0.3">
      <c r="A1639" s="3">
        <v>43612</v>
      </c>
      <c r="B1639" s="2">
        <v>0.5</v>
      </c>
      <c r="C1639">
        <v>57.7</v>
      </c>
    </row>
    <row r="1640" spans="1:3" x14ac:dyDescent="0.3">
      <c r="A1640" s="3">
        <v>43612</v>
      </c>
      <c r="B1640" s="2">
        <v>0.54166666666666663</v>
      </c>
      <c r="C1640">
        <v>53.174999999999997</v>
      </c>
    </row>
    <row r="1641" spans="1:3" x14ac:dyDescent="0.3">
      <c r="A1641" s="3">
        <v>43612</v>
      </c>
      <c r="B1641" s="2">
        <v>0.58333333333333337</v>
      </c>
      <c r="C1641">
        <v>54.975000000000001</v>
      </c>
    </row>
    <row r="1642" spans="1:3" x14ac:dyDescent="0.3">
      <c r="A1642" s="3">
        <v>43612</v>
      </c>
      <c r="B1642" s="2">
        <v>0.625</v>
      </c>
      <c r="C1642">
        <v>65.074999999999989</v>
      </c>
    </row>
    <row r="1643" spans="1:3" x14ac:dyDescent="0.3">
      <c r="A1643" s="3">
        <v>43612</v>
      </c>
      <c r="B1643" s="2">
        <v>0.66666666666666663</v>
      </c>
      <c r="C1643">
        <v>67.600000000000009</v>
      </c>
    </row>
    <row r="1644" spans="1:3" x14ac:dyDescent="0.3">
      <c r="A1644" s="3">
        <v>43612</v>
      </c>
      <c r="B1644" s="2">
        <v>0.70833333333333337</v>
      </c>
      <c r="C1644">
        <v>69.625</v>
      </c>
    </row>
    <row r="1645" spans="1:3" x14ac:dyDescent="0.3">
      <c r="A1645" s="3">
        <v>43612</v>
      </c>
      <c r="B1645" s="2">
        <v>0.75</v>
      </c>
      <c r="C1645">
        <v>73.275000000000006</v>
      </c>
    </row>
    <row r="1646" spans="1:3" x14ac:dyDescent="0.3">
      <c r="A1646" s="3">
        <v>43612</v>
      </c>
      <c r="B1646" s="2">
        <v>0.79166666666666663</v>
      </c>
      <c r="C1646">
        <v>77.474999999999994</v>
      </c>
    </row>
    <row r="1647" spans="1:3" x14ac:dyDescent="0.3">
      <c r="A1647" s="3">
        <v>43612</v>
      </c>
      <c r="B1647" s="2">
        <v>0.83333333333333337</v>
      </c>
      <c r="C1647">
        <v>80.924999999999997</v>
      </c>
    </row>
    <row r="1648" spans="1:3" x14ac:dyDescent="0.3">
      <c r="A1648" s="3">
        <v>43612</v>
      </c>
      <c r="B1648" s="2">
        <v>0.875</v>
      </c>
      <c r="C1648">
        <v>81.7</v>
      </c>
    </row>
    <row r="1649" spans="1:3" x14ac:dyDescent="0.3">
      <c r="A1649" s="3">
        <v>43612</v>
      </c>
      <c r="B1649" s="2">
        <v>0.91666666666666663</v>
      </c>
      <c r="C1649">
        <v>82.55</v>
      </c>
    </row>
    <row r="1650" spans="1:3" x14ac:dyDescent="0.3">
      <c r="A1650" s="3">
        <v>43612</v>
      </c>
      <c r="B1650" s="2">
        <v>0.95833333333333337</v>
      </c>
      <c r="C1650">
        <v>83.075000000000003</v>
      </c>
    </row>
    <row r="1651" spans="1:3" x14ac:dyDescent="0.3">
      <c r="A1651" s="3">
        <v>43613</v>
      </c>
      <c r="B1651" s="2">
        <v>0</v>
      </c>
      <c r="C1651">
        <v>83.924999999999997</v>
      </c>
    </row>
    <row r="1652" spans="1:3" x14ac:dyDescent="0.3">
      <c r="A1652" s="3">
        <v>43613</v>
      </c>
      <c r="B1652" s="2">
        <v>4.1666666666666657E-2</v>
      </c>
      <c r="C1652">
        <v>84.175000000000011</v>
      </c>
    </row>
    <row r="1653" spans="1:3" x14ac:dyDescent="0.3">
      <c r="A1653" s="3">
        <v>43613</v>
      </c>
      <c r="B1653" s="2">
        <v>8.3333333333333329E-2</v>
      </c>
      <c r="C1653">
        <v>83.25</v>
      </c>
    </row>
    <row r="1654" spans="1:3" x14ac:dyDescent="0.3">
      <c r="A1654" s="3">
        <v>43613</v>
      </c>
      <c r="B1654" s="2">
        <v>0.125</v>
      </c>
      <c r="C1654">
        <v>84.224999999999994</v>
      </c>
    </row>
    <row r="1655" spans="1:3" x14ac:dyDescent="0.3">
      <c r="A1655" s="3">
        <v>43613</v>
      </c>
      <c r="B1655" s="2">
        <v>0.16666666666666671</v>
      </c>
      <c r="C1655">
        <v>83.924999999999997</v>
      </c>
    </row>
    <row r="1656" spans="1:3" x14ac:dyDescent="0.3">
      <c r="A1656" s="3">
        <v>43613</v>
      </c>
      <c r="B1656" s="2">
        <v>0.20833333333333329</v>
      </c>
      <c r="C1656">
        <v>81.150000000000006</v>
      </c>
    </row>
    <row r="1657" spans="1:3" x14ac:dyDescent="0.3">
      <c r="A1657" s="3">
        <v>43613</v>
      </c>
      <c r="B1657" s="2">
        <v>0.25</v>
      </c>
      <c r="C1657">
        <v>81.174999999999997</v>
      </c>
    </row>
    <row r="1658" spans="1:3" x14ac:dyDescent="0.3">
      <c r="A1658" s="3">
        <v>43613</v>
      </c>
      <c r="B1658" s="2">
        <v>0.29166666666666669</v>
      </c>
      <c r="C1658">
        <v>74.099999999999994</v>
      </c>
    </row>
    <row r="1659" spans="1:3" x14ac:dyDescent="0.3">
      <c r="A1659" s="3">
        <v>43613</v>
      </c>
      <c r="B1659" s="2">
        <v>0.33333333333333331</v>
      </c>
      <c r="C1659">
        <v>73.55</v>
      </c>
    </row>
    <row r="1660" spans="1:3" x14ac:dyDescent="0.3">
      <c r="A1660" s="3">
        <v>43613</v>
      </c>
      <c r="B1660" s="2">
        <v>0.375</v>
      </c>
      <c r="C1660">
        <v>69.175000000000011</v>
      </c>
    </row>
    <row r="1661" spans="1:3" x14ac:dyDescent="0.3">
      <c r="A1661" s="3">
        <v>43613</v>
      </c>
      <c r="B1661" s="2">
        <v>0.41666666666666669</v>
      </c>
      <c r="C1661">
        <v>64.25</v>
      </c>
    </row>
    <row r="1662" spans="1:3" x14ac:dyDescent="0.3">
      <c r="A1662" s="3">
        <v>43613</v>
      </c>
      <c r="B1662" s="2">
        <v>0.45833333333333331</v>
      </c>
      <c r="C1662">
        <v>57.599999999999987</v>
      </c>
    </row>
    <row r="1663" spans="1:3" x14ac:dyDescent="0.3">
      <c r="A1663" s="3">
        <v>43613</v>
      </c>
      <c r="B1663" s="2">
        <v>0.5</v>
      </c>
      <c r="C1663">
        <v>56.674999999999997</v>
      </c>
    </row>
    <row r="1664" spans="1:3" x14ac:dyDescent="0.3">
      <c r="A1664" s="3">
        <v>43613</v>
      </c>
      <c r="B1664" s="2">
        <v>0.54166666666666663</v>
      </c>
      <c r="C1664">
        <v>52.025000000000013</v>
      </c>
    </row>
    <row r="1665" spans="1:3" x14ac:dyDescent="0.3">
      <c r="A1665" s="3">
        <v>43613</v>
      </c>
      <c r="B1665" s="2">
        <v>0.58333333333333337</v>
      </c>
      <c r="C1665">
        <v>50.875</v>
      </c>
    </row>
    <row r="1666" spans="1:3" x14ac:dyDescent="0.3">
      <c r="A1666" s="3">
        <v>43613</v>
      </c>
      <c r="B1666" s="2">
        <v>0.625</v>
      </c>
      <c r="C1666">
        <v>55.5</v>
      </c>
    </row>
    <row r="1667" spans="1:3" x14ac:dyDescent="0.3">
      <c r="A1667" s="3">
        <v>43613</v>
      </c>
      <c r="B1667" s="2">
        <v>0.66666666666666663</v>
      </c>
      <c r="C1667">
        <v>54.8</v>
      </c>
    </row>
    <row r="1668" spans="1:3" x14ac:dyDescent="0.3">
      <c r="A1668" s="3">
        <v>43613</v>
      </c>
      <c r="B1668" s="2">
        <v>0.70833333333333337</v>
      </c>
      <c r="C1668">
        <v>51.8</v>
      </c>
    </row>
    <row r="1669" spans="1:3" x14ac:dyDescent="0.3">
      <c r="A1669" s="3">
        <v>43613</v>
      </c>
      <c r="B1669" s="2">
        <v>0.75</v>
      </c>
      <c r="C1669">
        <v>56.224999999999987</v>
      </c>
    </row>
    <row r="1670" spans="1:3" x14ac:dyDescent="0.3">
      <c r="A1670" s="3">
        <v>43613</v>
      </c>
      <c r="B1670" s="2">
        <v>0.79166666666666663</v>
      </c>
      <c r="C1670">
        <v>61.625</v>
      </c>
    </row>
    <row r="1671" spans="1:3" x14ac:dyDescent="0.3">
      <c r="A1671" s="3">
        <v>43613</v>
      </c>
      <c r="B1671" s="2">
        <v>0.83333333333333337</v>
      </c>
      <c r="C1671">
        <v>70.875</v>
      </c>
    </row>
    <row r="1672" spans="1:3" x14ac:dyDescent="0.3">
      <c r="A1672" s="3">
        <v>43613</v>
      </c>
      <c r="B1672" s="2">
        <v>0.875</v>
      </c>
      <c r="C1672">
        <v>77.050000000000011</v>
      </c>
    </row>
    <row r="1673" spans="1:3" x14ac:dyDescent="0.3">
      <c r="A1673" s="3">
        <v>43613</v>
      </c>
      <c r="B1673" s="2">
        <v>0.91666666666666663</v>
      </c>
      <c r="C1673">
        <v>81.449999999999989</v>
      </c>
    </row>
    <row r="1674" spans="1:3" x14ac:dyDescent="0.3">
      <c r="A1674" s="3">
        <v>43613</v>
      </c>
      <c r="B1674" s="2">
        <v>0.95833333333333337</v>
      </c>
      <c r="C1674">
        <v>83.775000000000006</v>
      </c>
    </row>
    <row r="1675" spans="1:3" x14ac:dyDescent="0.3">
      <c r="A1675" s="3">
        <v>43614</v>
      </c>
      <c r="B1675" s="2">
        <v>0</v>
      </c>
      <c r="C1675">
        <v>84.5</v>
      </c>
    </row>
    <row r="1676" spans="1:3" x14ac:dyDescent="0.3">
      <c r="A1676" s="3">
        <v>43614</v>
      </c>
      <c r="B1676" s="2">
        <v>4.1666666666666657E-2</v>
      </c>
      <c r="C1676">
        <v>83.7</v>
      </c>
    </row>
    <row r="1677" spans="1:3" x14ac:dyDescent="0.3">
      <c r="A1677" s="3">
        <v>43614</v>
      </c>
      <c r="B1677" s="2">
        <v>8.3333333333333329E-2</v>
      </c>
      <c r="C1677">
        <v>82.375</v>
      </c>
    </row>
    <row r="1678" spans="1:3" x14ac:dyDescent="0.3">
      <c r="A1678" s="3">
        <v>43614</v>
      </c>
      <c r="B1678" s="2">
        <v>0.125</v>
      </c>
      <c r="C1678">
        <v>82.25</v>
      </c>
    </row>
    <row r="1679" spans="1:3" x14ac:dyDescent="0.3">
      <c r="A1679" s="3">
        <v>43614</v>
      </c>
      <c r="B1679" s="2">
        <v>0.16666666666666671</v>
      </c>
      <c r="C1679">
        <v>83.875</v>
      </c>
    </row>
    <row r="1680" spans="1:3" x14ac:dyDescent="0.3">
      <c r="A1680" s="3">
        <v>43614</v>
      </c>
      <c r="B1680" s="2">
        <v>0.20833333333333329</v>
      </c>
      <c r="C1680">
        <v>85.525000000000006</v>
      </c>
    </row>
    <row r="1681" spans="1:3" x14ac:dyDescent="0.3">
      <c r="A1681" s="3">
        <v>43614</v>
      </c>
      <c r="B1681" s="2">
        <v>0.25</v>
      </c>
      <c r="C1681">
        <v>83.8</v>
      </c>
    </row>
    <row r="1682" spans="1:3" x14ac:dyDescent="0.3">
      <c r="A1682" s="3">
        <v>43614</v>
      </c>
      <c r="B1682" s="2">
        <v>0.29166666666666669</v>
      </c>
      <c r="C1682">
        <v>78.849999999999994</v>
      </c>
    </row>
    <row r="1683" spans="1:3" x14ac:dyDescent="0.3">
      <c r="A1683" s="3">
        <v>43614</v>
      </c>
      <c r="B1683" s="2">
        <v>0.33333333333333331</v>
      </c>
      <c r="C1683">
        <v>67.774999999999991</v>
      </c>
    </row>
    <row r="1684" spans="1:3" x14ac:dyDescent="0.3">
      <c r="A1684" s="3">
        <v>43614</v>
      </c>
      <c r="B1684" s="2">
        <v>0.375</v>
      </c>
      <c r="C1684">
        <v>66.324999999999989</v>
      </c>
    </row>
    <row r="1685" spans="1:3" x14ac:dyDescent="0.3">
      <c r="A1685" s="3">
        <v>43614</v>
      </c>
      <c r="B1685" s="2">
        <v>0.41666666666666669</v>
      </c>
      <c r="C1685">
        <v>73.275000000000006</v>
      </c>
    </row>
    <row r="1686" spans="1:3" x14ac:dyDescent="0.3">
      <c r="A1686" s="3">
        <v>43614</v>
      </c>
      <c r="B1686" s="2">
        <v>0.45833333333333331</v>
      </c>
      <c r="C1686">
        <v>65.224999999999994</v>
      </c>
    </row>
    <row r="1687" spans="1:3" x14ac:dyDescent="0.3">
      <c r="A1687" s="3">
        <v>43614</v>
      </c>
      <c r="B1687" s="2">
        <v>0.5</v>
      </c>
      <c r="C1687">
        <v>66.3</v>
      </c>
    </row>
    <row r="1688" spans="1:3" x14ac:dyDescent="0.3">
      <c r="A1688" s="3">
        <v>43614</v>
      </c>
      <c r="B1688" s="2">
        <v>0.54166666666666663</v>
      </c>
      <c r="C1688">
        <v>71.399999999999991</v>
      </c>
    </row>
    <row r="1689" spans="1:3" x14ac:dyDescent="0.3">
      <c r="A1689" s="3">
        <v>43614</v>
      </c>
      <c r="B1689" s="2">
        <v>0.58333333333333337</v>
      </c>
      <c r="C1689">
        <v>83.05</v>
      </c>
    </row>
    <row r="1690" spans="1:3" x14ac:dyDescent="0.3">
      <c r="A1690" s="3">
        <v>43614</v>
      </c>
      <c r="B1690" s="2">
        <v>0.625</v>
      </c>
      <c r="C1690">
        <v>89.074999999999989</v>
      </c>
    </row>
    <row r="1691" spans="1:3" x14ac:dyDescent="0.3">
      <c r="A1691" s="3">
        <v>43614</v>
      </c>
      <c r="B1691" s="2">
        <v>0.66666666666666663</v>
      </c>
      <c r="C1691">
        <v>91.600000000000009</v>
      </c>
    </row>
    <row r="1692" spans="1:3" x14ac:dyDescent="0.3">
      <c r="A1692" s="3">
        <v>43614</v>
      </c>
      <c r="B1692" s="2">
        <v>0.70833333333333337</v>
      </c>
      <c r="C1692">
        <v>91.775000000000006</v>
      </c>
    </row>
    <row r="1693" spans="1:3" x14ac:dyDescent="0.3">
      <c r="A1693" s="3">
        <v>43614</v>
      </c>
      <c r="B1693" s="2">
        <v>0.75</v>
      </c>
      <c r="C1693">
        <v>93.15</v>
      </c>
    </row>
    <row r="1694" spans="1:3" x14ac:dyDescent="0.3">
      <c r="A1694" s="3">
        <v>43614</v>
      </c>
      <c r="B1694" s="2">
        <v>0.79166666666666663</v>
      </c>
      <c r="C1694">
        <v>92.966666666666654</v>
      </c>
    </row>
    <row r="1695" spans="1:3" x14ac:dyDescent="0.3">
      <c r="A1695" s="3">
        <v>43614</v>
      </c>
      <c r="B1695" s="2">
        <v>0.83333333333333337</v>
      </c>
      <c r="C1695">
        <v>93.18</v>
      </c>
    </row>
    <row r="1696" spans="1:3" x14ac:dyDescent="0.3">
      <c r="A1696" s="3">
        <v>43614</v>
      </c>
      <c r="B1696" s="2">
        <v>0.875</v>
      </c>
      <c r="C1696">
        <v>94.25</v>
      </c>
    </row>
    <row r="1697" spans="1:3" x14ac:dyDescent="0.3">
      <c r="A1697" s="3">
        <v>43614</v>
      </c>
      <c r="B1697" s="2">
        <v>0.91666666666666663</v>
      </c>
      <c r="C1697">
        <v>94.924999999999997</v>
      </c>
    </row>
    <row r="1698" spans="1:3" x14ac:dyDescent="0.3">
      <c r="A1698" s="3">
        <v>43614</v>
      </c>
      <c r="B1698" s="2">
        <v>0.95833333333333337</v>
      </c>
      <c r="C1698">
        <v>94.4</v>
      </c>
    </row>
    <row r="1699" spans="1:3" x14ac:dyDescent="0.3">
      <c r="A1699" s="3">
        <v>43615</v>
      </c>
      <c r="B1699" s="2">
        <v>0</v>
      </c>
      <c r="C1699">
        <v>95.1</v>
      </c>
    </row>
    <row r="1700" spans="1:3" x14ac:dyDescent="0.3">
      <c r="A1700" s="3">
        <v>43615</v>
      </c>
      <c r="B1700" s="2">
        <v>4.1666666666666657E-2</v>
      </c>
      <c r="C1700">
        <v>94.275000000000006</v>
      </c>
    </row>
    <row r="1701" spans="1:3" x14ac:dyDescent="0.3">
      <c r="A1701" s="3">
        <v>43615</v>
      </c>
      <c r="B1701" s="2">
        <v>8.3333333333333329E-2</v>
      </c>
      <c r="C1701">
        <v>95.325000000000003</v>
      </c>
    </row>
    <row r="1702" spans="1:3" x14ac:dyDescent="0.3">
      <c r="A1702" s="3">
        <v>43615</v>
      </c>
      <c r="B1702" s="2">
        <v>0.125</v>
      </c>
      <c r="C1702">
        <v>95.375</v>
      </c>
    </row>
    <row r="1703" spans="1:3" x14ac:dyDescent="0.3">
      <c r="A1703" s="3">
        <v>43615</v>
      </c>
      <c r="B1703" s="2">
        <v>0.16666666666666671</v>
      </c>
      <c r="C1703">
        <v>96.075000000000003</v>
      </c>
    </row>
    <row r="1704" spans="1:3" x14ac:dyDescent="0.3">
      <c r="A1704" s="3">
        <v>43615</v>
      </c>
      <c r="B1704" s="2">
        <v>0.20833333333333329</v>
      </c>
      <c r="C1704">
        <v>97.300000000000011</v>
      </c>
    </row>
    <row r="1705" spans="1:3" x14ac:dyDescent="0.3">
      <c r="A1705" s="3">
        <v>43615</v>
      </c>
      <c r="B1705" s="2">
        <v>0.25</v>
      </c>
      <c r="C1705">
        <v>96.9</v>
      </c>
    </row>
    <row r="1706" spans="1:3" x14ac:dyDescent="0.3">
      <c r="A1706" s="3">
        <v>43615</v>
      </c>
      <c r="B1706" s="2">
        <v>0.29166666666666669</v>
      </c>
      <c r="C1706">
        <v>95.550000000000011</v>
      </c>
    </row>
    <row r="1707" spans="1:3" x14ac:dyDescent="0.3">
      <c r="A1707" s="3">
        <v>43615</v>
      </c>
      <c r="B1707" s="2">
        <v>0.33333333333333331</v>
      </c>
      <c r="C1707">
        <v>95.1</v>
      </c>
    </row>
    <row r="1708" spans="1:3" x14ac:dyDescent="0.3">
      <c r="A1708" s="3">
        <v>43615</v>
      </c>
      <c r="B1708" s="2">
        <v>0.375</v>
      </c>
      <c r="C1708">
        <v>91.075000000000017</v>
      </c>
    </row>
    <row r="1709" spans="1:3" x14ac:dyDescent="0.3">
      <c r="A1709" s="3">
        <v>43615</v>
      </c>
      <c r="B1709" s="2">
        <v>0.41666666666666669</v>
      </c>
      <c r="C1709">
        <v>86.300000000000011</v>
      </c>
    </row>
    <row r="1710" spans="1:3" x14ac:dyDescent="0.3">
      <c r="A1710" s="3">
        <v>43615</v>
      </c>
      <c r="B1710" s="2">
        <v>0.45833333333333331</v>
      </c>
      <c r="C1710">
        <v>79.875</v>
      </c>
    </row>
    <row r="1711" spans="1:3" x14ac:dyDescent="0.3">
      <c r="A1711" s="3">
        <v>43615</v>
      </c>
      <c r="B1711" s="2">
        <v>0.5</v>
      </c>
      <c r="C1711">
        <v>74.099999999999994</v>
      </c>
    </row>
    <row r="1712" spans="1:3" x14ac:dyDescent="0.3">
      <c r="A1712" s="3">
        <v>43615</v>
      </c>
      <c r="B1712" s="2">
        <v>0.54166666666666663</v>
      </c>
      <c r="C1712">
        <v>71.375</v>
      </c>
    </row>
    <row r="1713" spans="1:3" x14ac:dyDescent="0.3">
      <c r="A1713" s="3">
        <v>43615</v>
      </c>
      <c r="B1713" s="2">
        <v>0.58333333333333337</v>
      </c>
      <c r="C1713">
        <v>68.199999999999989</v>
      </c>
    </row>
    <row r="1714" spans="1:3" x14ac:dyDescent="0.3">
      <c r="A1714" s="3">
        <v>43615</v>
      </c>
      <c r="B1714" s="2">
        <v>0.625</v>
      </c>
      <c r="C1714">
        <v>67.125</v>
      </c>
    </row>
    <row r="1715" spans="1:3" x14ac:dyDescent="0.3">
      <c r="A1715" s="3">
        <v>43615</v>
      </c>
      <c r="B1715" s="2">
        <v>0.66666666666666663</v>
      </c>
      <c r="C1715">
        <v>67.400000000000006</v>
      </c>
    </row>
    <row r="1716" spans="1:3" x14ac:dyDescent="0.3">
      <c r="A1716" s="3">
        <v>43615</v>
      </c>
      <c r="B1716" s="2">
        <v>0.70833333333333337</v>
      </c>
      <c r="C1716">
        <v>69.8</v>
      </c>
    </row>
    <row r="1717" spans="1:3" x14ac:dyDescent="0.3">
      <c r="A1717" s="3">
        <v>43615</v>
      </c>
      <c r="B1717" s="2">
        <v>0.75</v>
      </c>
      <c r="C1717">
        <v>70.349999999999994</v>
      </c>
    </row>
    <row r="1718" spans="1:3" x14ac:dyDescent="0.3">
      <c r="A1718" s="3">
        <v>43615</v>
      </c>
      <c r="B1718" s="2">
        <v>0.79166666666666663</v>
      </c>
      <c r="C1718">
        <v>75.575000000000003</v>
      </c>
    </row>
    <row r="1719" spans="1:3" x14ac:dyDescent="0.3">
      <c r="A1719" s="3">
        <v>43615</v>
      </c>
      <c r="B1719" s="2">
        <v>0.83333333333333337</v>
      </c>
      <c r="C1719">
        <v>79.966666666666654</v>
      </c>
    </row>
    <row r="1720" spans="1:3" x14ac:dyDescent="0.3">
      <c r="A1720" s="3">
        <v>43615</v>
      </c>
      <c r="B1720" s="2">
        <v>0.875</v>
      </c>
      <c r="C1720">
        <v>82.724999999999994</v>
      </c>
    </row>
    <row r="1721" spans="1:3" x14ac:dyDescent="0.3">
      <c r="A1721" s="3">
        <v>43615</v>
      </c>
      <c r="B1721" s="2">
        <v>0.91666666666666663</v>
      </c>
      <c r="C1721">
        <v>85.640000000000015</v>
      </c>
    </row>
    <row r="1722" spans="1:3" x14ac:dyDescent="0.3">
      <c r="A1722" s="3">
        <v>43615</v>
      </c>
      <c r="B1722" s="2">
        <v>0.95833333333333337</v>
      </c>
      <c r="C1722">
        <v>87.275000000000006</v>
      </c>
    </row>
    <row r="1723" spans="1:3" x14ac:dyDescent="0.3">
      <c r="A1723" s="3">
        <v>43616</v>
      </c>
      <c r="B1723" s="2">
        <v>0</v>
      </c>
      <c r="C1723">
        <v>89.625</v>
      </c>
    </row>
    <row r="1724" spans="1:3" x14ac:dyDescent="0.3">
      <c r="A1724" s="3">
        <v>43616</v>
      </c>
      <c r="B1724" s="2">
        <v>4.1666666666666657E-2</v>
      </c>
      <c r="C1724">
        <v>89.8</v>
      </c>
    </row>
    <row r="1725" spans="1:3" x14ac:dyDescent="0.3">
      <c r="A1725" s="3">
        <v>43616</v>
      </c>
      <c r="B1725" s="2">
        <v>8.3333333333333329E-2</v>
      </c>
      <c r="C1725">
        <v>89.866666666666674</v>
      </c>
    </row>
    <row r="1726" spans="1:3" x14ac:dyDescent="0.3">
      <c r="A1726" s="3">
        <v>43616</v>
      </c>
      <c r="B1726" s="2">
        <v>0.125</v>
      </c>
      <c r="C1726">
        <v>89.800000000000011</v>
      </c>
    </row>
    <row r="1727" spans="1:3" x14ac:dyDescent="0.3">
      <c r="A1727" s="3">
        <v>43616</v>
      </c>
      <c r="B1727" s="2">
        <v>0.16666666666666671</v>
      </c>
      <c r="C1727">
        <v>89.424999999999997</v>
      </c>
    </row>
    <row r="1728" spans="1:3" x14ac:dyDescent="0.3">
      <c r="A1728" s="3">
        <v>43616</v>
      </c>
      <c r="B1728" s="2">
        <v>0.20833333333333329</v>
      </c>
      <c r="C1728">
        <v>91.75</v>
      </c>
    </row>
    <row r="1729" spans="1:3" x14ac:dyDescent="0.3">
      <c r="A1729" s="3">
        <v>43616</v>
      </c>
      <c r="B1729" s="2">
        <v>0.25</v>
      </c>
      <c r="C1729">
        <v>90.65</v>
      </c>
    </row>
    <row r="1730" spans="1:3" x14ac:dyDescent="0.3">
      <c r="A1730" s="3">
        <v>43616</v>
      </c>
      <c r="B1730" s="2">
        <v>0.29166666666666669</v>
      </c>
      <c r="C1730">
        <v>85.533333333333346</v>
      </c>
    </row>
    <row r="1731" spans="1:3" x14ac:dyDescent="0.3">
      <c r="A1731" s="3">
        <v>43616</v>
      </c>
      <c r="B1731" s="2">
        <v>0.33333333333333331</v>
      </c>
      <c r="C1731">
        <v>80.025000000000006</v>
      </c>
    </row>
    <row r="1732" spans="1:3" x14ac:dyDescent="0.3">
      <c r="A1732" s="3">
        <v>43616</v>
      </c>
      <c r="B1732" s="2">
        <v>0.375</v>
      </c>
      <c r="C1732">
        <v>72.900000000000006</v>
      </c>
    </row>
    <row r="1733" spans="1:3" x14ac:dyDescent="0.3">
      <c r="A1733" s="3">
        <v>43616</v>
      </c>
      <c r="B1733" s="2">
        <v>0.41666666666666669</v>
      </c>
      <c r="C1733">
        <v>66.800000000000011</v>
      </c>
    </row>
    <row r="1734" spans="1:3" x14ac:dyDescent="0.3">
      <c r="A1734" s="3">
        <v>43616</v>
      </c>
      <c r="B1734" s="2">
        <v>0.45833333333333331</v>
      </c>
      <c r="C1734">
        <v>64.266666666666666</v>
      </c>
    </row>
    <row r="1735" spans="1:3" x14ac:dyDescent="0.3">
      <c r="A1735" s="3">
        <v>43616</v>
      </c>
      <c r="B1735" s="2">
        <v>0.5</v>
      </c>
      <c r="C1735">
        <v>54.25</v>
      </c>
    </row>
    <row r="1736" spans="1:3" x14ac:dyDescent="0.3">
      <c r="A1736" s="3">
        <v>43616</v>
      </c>
      <c r="B1736" s="2">
        <v>0.54166666666666663</v>
      </c>
      <c r="C1736">
        <v>51.075000000000003</v>
      </c>
    </row>
    <row r="1737" spans="1:3" x14ac:dyDescent="0.3">
      <c r="A1737" s="3">
        <v>43616</v>
      </c>
      <c r="B1737" s="2">
        <v>0.58333333333333337</v>
      </c>
      <c r="C1737">
        <v>49.45</v>
      </c>
    </row>
    <row r="1738" spans="1:3" x14ac:dyDescent="0.3">
      <c r="A1738" s="3">
        <v>43616</v>
      </c>
      <c r="B1738" s="2">
        <v>0.625</v>
      </c>
      <c r="C1738">
        <v>48.325000000000003</v>
      </c>
    </row>
    <row r="1739" spans="1:3" x14ac:dyDescent="0.3">
      <c r="A1739" s="3">
        <v>43616</v>
      </c>
      <c r="B1739" s="2">
        <v>0.66666666666666663</v>
      </c>
      <c r="C1739">
        <v>49.75</v>
      </c>
    </row>
    <row r="1740" spans="1:3" x14ac:dyDescent="0.3">
      <c r="A1740" s="3">
        <v>43616</v>
      </c>
      <c r="B1740" s="2">
        <v>0.70833333333333337</v>
      </c>
      <c r="C1740">
        <v>55.05</v>
      </c>
    </row>
    <row r="1741" spans="1:3" x14ac:dyDescent="0.3">
      <c r="A1741" s="3">
        <v>43616</v>
      </c>
      <c r="B1741" s="2">
        <v>0.75</v>
      </c>
      <c r="C1741">
        <v>57.900000000000013</v>
      </c>
    </row>
    <row r="1742" spans="1:3" x14ac:dyDescent="0.3">
      <c r="A1742" s="3">
        <v>43616</v>
      </c>
      <c r="B1742" s="2">
        <v>0.79166666666666663</v>
      </c>
      <c r="C1742">
        <v>60.35</v>
      </c>
    </row>
    <row r="1743" spans="1:3" x14ac:dyDescent="0.3">
      <c r="A1743" s="3">
        <v>43616</v>
      </c>
      <c r="B1743" s="2">
        <v>0.83333333333333337</v>
      </c>
      <c r="C1743">
        <v>64.900000000000006</v>
      </c>
    </row>
    <row r="1744" spans="1:3" x14ac:dyDescent="0.3">
      <c r="A1744" s="3">
        <v>43616</v>
      </c>
      <c r="B1744" s="2">
        <v>0.875</v>
      </c>
      <c r="C1744">
        <v>74.224999999999994</v>
      </c>
    </row>
    <row r="1745" spans="1:3" x14ac:dyDescent="0.3">
      <c r="A1745" s="3">
        <v>43616</v>
      </c>
      <c r="B1745" s="2">
        <v>0.91666666666666663</v>
      </c>
      <c r="C1745">
        <v>78.875</v>
      </c>
    </row>
    <row r="1746" spans="1:3" x14ac:dyDescent="0.3">
      <c r="A1746" s="3">
        <v>43616</v>
      </c>
      <c r="B1746" s="2">
        <v>0.95833333333333337</v>
      </c>
      <c r="C1746">
        <v>80.449999999999989</v>
      </c>
    </row>
    <row r="1747" spans="1:3" x14ac:dyDescent="0.3">
      <c r="A1747" s="3">
        <v>43617</v>
      </c>
      <c r="B1747" s="2">
        <v>0</v>
      </c>
      <c r="C1747">
        <v>82.024999999999991</v>
      </c>
    </row>
    <row r="1748" spans="1:3" x14ac:dyDescent="0.3">
      <c r="A1748" s="3">
        <v>43617</v>
      </c>
      <c r="B1748" s="2">
        <v>4.1666666666666657E-2</v>
      </c>
      <c r="C1748">
        <v>82.95</v>
      </c>
    </row>
    <row r="1749" spans="1:3" x14ac:dyDescent="0.3">
      <c r="A1749" s="3">
        <v>43617</v>
      </c>
      <c r="B1749" s="2">
        <v>8.3333333333333329E-2</v>
      </c>
      <c r="C1749">
        <v>84.550000000000011</v>
      </c>
    </row>
    <row r="1750" spans="1:3" x14ac:dyDescent="0.3">
      <c r="A1750" s="3">
        <v>43617</v>
      </c>
      <c r="B1750" s="2">
        <v>0.125</v>
      </c>
      <c r="C1750">
        <v>85.95</v>
      </c>
    </row>
    <row r="1751" spans="1:3" x14ac:dyDescent="0.3">
      <c r="A1751" s="3">
        <v>43617</v>
      </c>
      <c r="B1751" s="2">
        <v>0.16666666666666671</v>
      </c>
      <c r="C1751">
        <v>87.95</v>
      </c>
    </row>
    <row r="1752" spans="1:3" x14ac:dyDescent="0.3">
      <c r="A1752" s="3">
        <v>43617</v>
      </c>
      <c r="B1752" s="2">
        <v>0.20833333333333329</v>
      </c>
      <c r="C1752">
        <v>88.699999999999989</v>
      </c>
    </row>
    <row r="1753" spans="1:3" x14ac:dyDescent="0.3">
      <c r="A1753" s="3">
        <v>43617</v>
      </c>
      <c r="B1753" s="2">
        <v>0.25</v>
      </c>
      <c r="C1753">
        <v>89.1</v>
      </c>
    </row>
    <row r="1754" spans="1:3" x14ac:dyDescent="0.3">
      <c r="A1754" s="3">
        <v>43617</v>
      </c>
      <c r="B1754" s="2">
        <v>0.29166666666666669</v>
      </c>
      <c r="C1754">
        <v>86.275000000000006</v>
      </c>
    </row>
    <row r="1755" spans="1:3" x14ac:dyDescent="0.3">
      <c r="A1755" s="3">
        <v>43617</v>
      </c>
      <c r="B1755" s="2">
        <v>0.33333333333333331</v>
      </c>
      <c r="C1755">
        <v>78.424999999999997</v>
      </c>
    </row>
    <row r="1756" spans="1:3" x14ac:dyDescent="0.3">
      <c r="A1756" s="3">
        <v>43617</v>
      </c>
      <c r="B1756" s="2">
        <v>0.375</v>
      </c>
      <c r="C1756">
        <v>70.625</v>
      </c>
    </row>
    <row r="1757" spans="1:3" x14ac:dyDescent="0.3">
      <c r="A1757" s="3">
        <v>43617</v>
      </c>
      <c r="B1757" s="2">
        <v>0.41666666666666669</v>
      </c>
      <c r="C1757">
        <v>59.174999999999997</v>
      </c>
    </row>
    <row r="1758" spans="1:3" x14ac:dyDescent="0.3">
      <c r="A1758" s="3">
        <v>43617</v>
      </c>
      <c r="B1758" s="2">
        <v>0.45833333333333331</v>
      </c>
      <c r="C1758">
        <v>53.05</v>
      </c>
    </row>
    <row r="1759" spans="1:3" x14ac:dyDescent="0.3">
      <c r="A1759" s="3">
        <v>43617</v>
      </c>
      <c r="B1759" s="2">
        <v>0.5</v>
      </c>
      <c r="C1759">
        <v>48.424999999999997</v>
      </c>
    </row>
    <row r="1760" spans="1:3" x14ac:dyDescent="0.3">
      <c r="A1760" s="3">
        <v>43617</v>
      </c>
      <c r="B1760" s="2">
        <v>0.54166666666666663</v>
      </c>
      <c r="C1760">
        <v>47.024999999999991</v>
      </c>
    </row>
    <row r="1761" spans="1:3" x14ac:dyDescent="0.3">
      <c r="A1761" s="3">
        <v>43617</v>
      </c>
      <c r="B1761" s="2">
        <v>0.58333333333333337</v>
      </c>
      <c r="C1761">
        <v>45.975000000000001</v>
      </c>
    </row>
    <row r="1762" spans="1:3" x14ac:dyDescent="0.3">
      <c r="A1762" s="3">
        <v>43617</v>
      </c>
      <c r="B1762" s="2">
        <v>0.625</v>
      </c>
      <c r="C1762">
        <v>48.225000000000001</v>
      </c>
    </row>
    <row r="1763" spans="1:3" x14ac:dyDescent="0.3">
      <c r="A1763" s="3">
        <v>43617</v>
      </c>
      <c r="B1763" s="2">
        <v>0.66666666666666663</v>
      </c>
      <c r="C1763">
        <v>50.75</v>
      </c>
    </row>
    <row r="1764" spans="1:3" x14ac:dyDescent="0.3">
      <c r="A1764" s="3">
        <v>43617</v>
      </c>
      <c r="B1764" s="2">
        <v>0.70833333333333337</v>
      </c>
      <c r="C1764">
        <v>49.45</v>
      </c>
    </row>
    <row r="1765" spans="1:3" x14ac:dyDescent="0.3">
      <c r="A1765" s="3">
        <v>43617</v>
      </c>
      <c r="B1765" s="2">
        <v>0.75</v>
      </c>
      <c r="C1765">
        <v>56.174999999999997</v>
      </c>
    </row>
    <row r="1766" spans="1:3" x14ac:dyDescent="0.3">
      <c r="A1766" s="3">
        <v>43617</v>
      </c>
      <c r="B1766" s="2">
        <v>0.79166666666666663</v>
      </c>
      <c r="C1766">
        <v>57.524999999999999</v>
      </c>
    </row>
    <row r="1767" spans="1:3" x14ac:dyDescent="0.3">
      <c r="A1767" s="3">
        <v>43617</v>
      </c>
      <c r="B1767" s="2">
        <v>0.83333333333333337</v>
      </c>
      <c r="C1767">
        <v>61.975000000000009</v>
      </c>
    </row>
    <row r="1768" spans="1:3" x14ac:dyDescent="0.3">
      <c r="A1768" s="3">
        <v>43617</v>
      </c>
      <c r="B1768" s="2">
        <v>0.875</v>
      </c>
      <c r="C1768">
        <v>69.925000000000011</v>
      </c>
    </row>
    <row r="1769" spans="1:3" x14ac:dyDescent="0.3">
      <c r="A1769" s="3">
        <v>43617</v>
      </c>
      <c r="B1769" s="2">
        <v>0.91666666666666663</v>
      </c>
      <c r="C1769">
        <v>75.150000000000006</v>
      </c>
    </row>
    <row r="1770" spans="1:3" x14ac:dyDescent="0.3">
      <c r="A1770" s="3">
        <v>43617</v>
      </c>
      <c r="B1770" s="2">
        <v>0.95833333333333337</v>
      </c>
      <c r="C1770">
        <v>78.75</v>
      </c>
    </row>
    <row r="1771" spans="1:3" x14ac:dyDescent="0.3">
      <c r="A1771" s="3">
        <v>43618</v>
      </c>
      <c r="B1771" s="2">
        <v>0</v>
      </c>
      <c r="C1771">
        <v>80.549999999999983</v>
      </c>
    </row>
    <row r="1772" spans="1:3" x14ac:dyDescent="0.3">
      <c r="A1772" s="3">
        <v>43618</v>
      </c>
      <c r="B1772" s="2">
        <v>4.1666666666666657E-2</v>
      </c>
      <c r="C1772">
        <v>81.75</v>
      </c>
    </row>
    <row r="1773" spans="1:3" x14ac:dyDescent="0.3">
      <c r="A1773" s="3">
        <v>43618</v>
      </c>
      <c r="B1773" s="2">
        <v>8.3333333333333329E-2</v>
      </c>
      <c r="C1773">
        <v>81.025000000000006</v>
      </c>
    </row>
    <row r="1774" spans="1:3" x14ac:dyDescent="0.3">
      <c r="A1774" s="3">
        <v>43618</v>
      </c>
      <c r="B1774" s="2">
        <v>0.125</v>
      </c>
      <c r="C1774">
        <v>81.25</v>
      </c>
    </row>
    <row r="1775" spans="1:3" x14ac:dyDescent="0.3">
      <c r="A1775" s="3">
        <v>43618</v>
      </c>
      <c r="B1775" s="2">
        <v>0.16666666666666671</v>
      </c>
      <c r="C1775">
        <v>82.3</v>
      </c>
    </row>
    <row r="1776" spans="1:3" x14ac:dyDescent="0.3">
      <c r="A1776" s="3">
        <v>43618</v>
      </c>
      <c r="B1776" s="2">
        <v>0.20833333333333329</v>
      </c>
      <c r="C1776">
        <v>84.474999999999994</v>
      </c>
    </row>
    <row r="1777" spans="1:3" x14ac:dyDescent="0.3">
      <c r="A1777" s="3">
        <v>43618</v>
      </c>
      <c r="B1777" s="2">
        <v>0.25</v>
      </c>
      <c r="C1777">
        <v>81.349999999999994</v>
      </c>
    </row>
    <row r="1778" spans="1:3" x14ac:dyDescent="0.3">
      <c r="A1778" s="3">
        <v>43618</v>
      </c>
      <c r="B1778" s="2">
        <v>0.29166666666666669</v>
      </c>
      <c r="C1778">
        <v>72.350000000000009</v>
      </c>
    </row>
    <row r="1779" spans="1:3" x14ac:dyDescent="0.3">
      <c r="A1779" s="3">
        <v>43618</v>
      </c>
      <c r="B1779" s="2">
        <v>0.33333333333333331</v>
      </c>
      <c r="C1779">
        <v>67.25</v>
      </c>
    </row>
    <row r="1780" spans="1:3" x14ac:dyDescent="0.3">
      <c r="A1780" s="3">
        <v>43618</v>
      </c>
      <c r="B1780" s="2">
        <v>0.375</v>
      </c>
      <c r="C1780">
        <v>57.924999999999997</v>
      </c>
    </row>
    <row r="1781" spans="1:3" x14ac:dyDescent="0.3">
      <c r="A1781" s="3">
        <v>43618</v>
      </c>
      <c r="B1781" s="2">
        <v>0.41666666666666669</v>
      </c>
      <c r="C1781">
        <v>54.1</v>
      </c>
    </row>
    <row r="1782" spans="1:3" x14ac:dyDescent="0.3">
      <c r="A1782" s="3">
        <v>43618</v>
      </c>
      <c r="B1782" s="2">
        <v>0.45833333333333331</v>
      </c>
      <c r="C1782">
        <v>50.6</v>
      </c>
    </row>
    <row r="1783" spans="1:3" x14ac:dyDescent="0.3">
      <c r="A1783" s="3">
        <v>43618</v>
      </c>
      <c r="B1783" s="2">
        <v>0.5</v>
      </c>
      <c r="C1783">
        <v>50.2</v>
      </c>
    </row>
    <row r="1784" spans="1:3" x14ac:dyDescent="0.3">
      <c r="A1784" s="3">
        <v>43618</v>
      </c>
      <c r="B1784" s="2">
        <v>0.54166666666666663</v>
      </c>
      <c r="C1784">
        <v>50.424999999999997</v>
      </c>
    </row>
    <row r="1785" spans="1:3" x14ac:dyDescent="0.3">
      <c r="A1785" s="3">
        <v>43618</v>
      </c>
      <c r="B1785" s="2">
        <v>0.58333333333333337</v>
      </c>
      <c r="C1785">
        <v>48.85</v>
      </c>
    </row>
    <row r="1786" spans="1:3" x14ac:dyDescent="0.3">
      <c r="A1786" s="3">
        <v>43618</v>
      </c>
      <c r="B1786" s="2">
        <v>0.625</v>
      </c>
      <c r="C1786">
        <v>50.25</v>
      </c>
    </row>
    <row r="1787" spans="1:3" x14ac:dyDescent="0.3">
      <c r="A1787" s="3">
        <v>43618</v>
      </c>
      <c r="B1787" s="2">
        <v>0.66666666666666663</v>
      </c>
      <c r="C1787">
        <v>50.2</v>
      </c>
    </row>
    <row r="1788" spans="1:3" x14ac:dyDescent="0.3">
      <c r="A1788" s="3">
        <v>43618</v>
      </c>
      <c r="B1788" s="2">
        <v>0.70833333333333337</v>
      </c>
      <c r="C1788">
        <v>53.075000000000003</v>
      </c>
    </row>
    <row r="1789" spans="1:3" x14ac:dyDescent="0.3">
      <c r="A1789" s="3">
        <v>43618</v>
      </c>
      <c r="B1789" s="2">
        <v>0.75</v>
      </c>
      <c r="C1789">
        <v>58.724999999999987</v>
      </c>
    </row>
    <row r="1790" spans="1:3" x14ac:dyDescent="0.3">
      <c r="A1790" s="3">
        <v>43618</v>
      </c>
      <c r="B1790" s="2">
        <v>0.79166666666666663</v>
      </c>
      <c r="C1790">
        <v>73.099999999999994</v>
      </c>
    </row>
    <row r="1791" spans="1:3" x14ac:dyDescent="0.3">
      <c r="A1791" s="3">
        <v>43618</v>
      </c>
      <c r="B1791" s="2">
        <v>0.83333333333333337</v>
      </c>
      <c r="C1791">
        <v>76.899999999999991</v>
      </c>
    </row>
    <row r="1792" spans="1:3" x14ac:dyDescent="0.3">
      <c r="A1792" s="3">
        <v>43618</v>
      </c>
      <c r="B1792" s="2">
        <v>0.875</v>
      </c>
      <c r="C1792">
        <v>77.674999999999983</v>
      </c>
    </row>
    <row r="1793" spans="1:3" x14ac:dyDescent="0.3">
      <c r="A1793" s="3">
        <v>43618</v>
      </c>
      <c r="B1793" s="2">
        <v>0.91666666666666663</v>
      </c>
      <c r="C1793">
        <v>76.724999999999994</v>
      </c>
    </row>
    <row r="1794" spans="1:3" x14ac:dyDescent="0.3">
      <c r="A1794" s="3">
        <v>43618</v>
      </c>
      <c r="B1794" s="2">
        <v>0.95833333333333337</v>
      </c>
      <c r="C1794">
        <v>78.349999999999994</v>
      </c>
    </row>
    <row r="1795" spans="1:3" x14ac:dyDescent="0.3">
      <c r="A1795" s="3">
        <v>43619</v>
      </c>
      <c r="B1795" s="2">
        <v>0</v>
      </c>
      <c r="C1795">
        <v>80.775000000000006</v>
      </c>
    </row>
    <row r="1796" spans="1:3" x14ac:dyDescent="0.3">
      <c r="A1796" s="3">
        <v>43619</v>
      </c>
      <c r="B1796" s="2">
        <v>4.1666666666666657E-2</v>
      </c>
      <c r="C1796">
        <v>81.224999999999994</v>
      </c>
    </row>
    <row r="1797" spans="1:3" x14ac:dyDescent="0.3">
      <c r="A1797" s="3">
        <v>43619</v>
      </c>
      <c r="B1797" s="2">
        <v>8.3333333333333329E-2</v>
      </c>
      <c r="C1797">
        <v>79.275000000000006</v>
      </c>
    </row>
    <row r="1798" spans="1:3" x14ac:dyDescent="0.3">
      <c r="A1798" s="3">
        <v>43619</v>
      </c>
      <c r="B1798" s="2">
        <v>0.125</v>
      </c>
      <c r="C1798">
        <v>78.7</v>
      </c>
    </row>
    <row r="1799" spans="1:3" x14ac:dyDescent="0.3">
      <c r="A1799" s="3">
        <v>43619</v>
      </c>
      <c r="B1799" s="2">
        <v>0.16666666666666671</v>
      </c>
      <c r="C1799">
        <v>79.674999999999997</v>
      </c>
    </row>
    <row r="1800" spans="1:3" x14ac:dyDescent="0.3">
      <c r="A1800" s="3">
        <v>43619</v>
      </c>
      <c r="B1800" s="2">
        <v>0.20833333333333329</v>
      </c>
      <c r="C1800">
        <v>82.125</v>
      </c>
    </row>
    <row r="1801" spans="1:3" x14ac:dyDescent="0.3">
      <c r="A1801" s="3">
        <v>43619</v>
      </c>
      <c r="B1801" s="2">
        <v>0.25</v>
      </c>
      <c r="C1801">
        <v>82.100000000000009</v>
      </c>
    </row>
    <row r="1802" spans="1:3" x14ac:dyDescent="0.3">
      <c r="A1802" s="3">
        <v>43619</v>
      </c>
      <c r="B1802" s="2">
        <v>0.29166666666666669</v>
      </c>
      <c r="C1802">
        <v>76.974999999999994</v>
      </c>
    </row>
    <row r="1803" spans="1:3" x14ac:dyDescent="0.3">
      <c r="A1803" s="3">
        <v>43619</v>
      </c>
      <c r="B1803" s="2">
        <v>0.33333333333333331</v>
      </c>
      <c r="C1803">
        <v>68.625</v>
      </c>
    </row>
    <row r="1804" spans="1:3" x14ac:dyDescent="0.3">
      <c r="A1804" s="3">
        <v>43619</v>
      </c>
      <c r="B1804" s="2">
        <v>0.375</v>
      </c>
      <c r="C1804">
        <v>64.900000000000006</v>
      </c>
    </row>
    <row r="1805" spans="1:3" x14ac:dyDescent="0.3">
      <c r="A1805" s="3">
        <v>43619</v>
      </c>
      <c r="B1805" s="2">
        <v>0.41666666666666669</v>
      </c>
      <c r="C1805">
        <v>58.1</v>
      </c>
    </row>
    <row r="1806" spans="1:3" x14ac:dyDescent="0.3">
      <c r="A1806" s="3">
        <v>43619</v>
      </c>
      <c r="B1806" s="2">
        <v>0.45833333333333331</v>
      </c>
      <c r="C1806">
        <v>52.149999999999991</v>
      </c>
    </row>
    <row r="1807" spans="1:3" x14ac:dyDescent="0.3">
      <c r="A1807" s="3">
        <v>43619</v>
      </c>
      <c r="B1807" s="2">
        <v>0.5</v>
      </c>
      <c r="C1807">
        <v>48.325000000000003</v>
      </c>
    </row>
    <row r="1808" spans="1:3" x14ac:dyDescent="0.3">
      <c r="A1808" s="3">
        <v>43619</v>
      </c>
      <c r="B1808" s="2">
        <v>0.54166666666666663</v>
      </c>
      <c r="C1808">
        <v>47.524999999999999</v>
      </c>
    </row>
    <row r="1809" spans="1:3" x14ac:dyDescent="0.3">
      <c r="A1809" s="3">
        <v>43619</v>
      </c>
      <c r="B1809" s="2">
        <v>0.58333333333333337</v>
      </c>
      <c r="C1809">
        <v>45.725000000000001</v>
      </c>
    </row>
    <row r="1810" spans="1:3" x14ac:dyDescent="0.3">
      <c r="A1810" s="3">
        <v>43619</v>
      </c>
      <c r="B1810" s="2">
        <v>0.625</v>
      </c>
      <c r="C1810">
        <v>47.250000000000007</v>
      </c>
    </row>
    <row r="1811" spans="1:3" x14ac:dyDescent="0.3">
      <c r="A1811" s="3">
        <v>43619</v>
      </c>
      <c r="B1811" s="2">
        <v>0.66666666666666663</v>
      </c>
      <c r="C1811">
        <v>44.3</v>
      </c>
    </row>
    <row r="1812" spans="1:3" x14ac:dyDescent="0.3">
      <c r="A1812" s="3">
        <v>43619</v>
      </c>
      <c r="B1812" s="2">
        <v>0.70833333333333337</v>
      </c>
      <c r="C1812">
        <v>44.375</v>
      </c>
    </row>
    <row r="1813" spans="1:3" x14ac:dyDescent="0.3">
      <c r="A1813" s="3">
        <v>43619</v>
      </c>
      <c r="B1813" s="2">
        <v>0.75</v>
      </c>
      <c r="C1813">
        <v>45.975000000000001</v>
      </c>
    </row>
    <row r="1814" spans="1:3" x14ac:dyDescent="0.3">
      <c r="A1814" s="3">
        <v>43619</v>
      </c>
      <c r="B1814" s="2">
        <v>0.79166666666666663</v>
      </c>
      <c r="C1814">
        <v>51.05</v>
      </c>
    </row>
    <row r="1815" spans="1:3" x14ac:dyDescent="0.3">
      <c r="A1815" s="3">
        <v>43619</v>
      </c>
      <c r="B1815" s="2">
        <v>0.83333333333333337</v>
      </c>
      <c r="C1815">
        <v>59.725000000000001</v>
      </c>
    </row>
    <row r="1816" spans="1:3" x14ac:dyDescent="0.3">
      <c r="A1816" s="3">
        <v>43619</v>
      </c>
      <c r="B1816" s="2">
        <v>0.875</v>
      </c>
      <c r="C1816">
        <v>64.5</v>
      </c>
    </row>
    <row r="1817" spans="1:3" x14ac:dyDescent="0.3">
      <c r="A1817" s="3">
        <v>43619</v>
      </c>
      <c r="B1817" s="2">
        <v>0.91666666666666663</v>
      </c>
      <c r="C1817">
        <v>70.724999999999994</v>
      </c>
    </row>
    <row r="1818" spans="1:3" x14ac:dyDescent="0.3">
      <c r="A1818" s="3">
        <v>43619</v>
      </c>
      <c r="B1818" s="2">
        <v>0.95833333333333337</v>
      </c>
      <c r="C1818">
        <v>71.449999999999989</v>
      </c>
    </row>
    <row r="1819" spans="1:3" x14ac:dyDescent="0.3">
      <c r="A1819" s="3">
        <v>43620</v>
      </c>
      <c r="B1819" s="2">
        <v>0</v>
      </c>
      <c r="C1819">
        <v>72.724999999999994</v>
      </c>
    </row>
    <row r="1820" spans="1:3" x14ac:dyDescent="0.3">
      <c r="A1820" s="3">
        <v>43620</v>
      </c>
      <c r="B1820" s="2">
        <v>4.1666666666666657E-2</v>
      </c>
      <c r="C1820">
        <v>75.349999999999994</v>
      </c>
    </row>
    <row r="1821" spans="1:3" x14ac:dyDescent="0.3">
      <c r="A1821" s="3">
        <v>43620</v>
      </c>
      <c r="B1821" s="2">
        <v>8.3333333333333329E-2</v>
      </c>
      <c r="C1821">
        <v>79.125</v>
      </c>
    </row>
    <row r="1822" spans="1:3" x14ac:dyDescent="0.3">
      <c r="A1822" s="3">
        <v>43620</v>
      </c>
      <c r="B1822" s="2">
        <v>0.125</v>
      </c>
      <c r="C1822">
        <v>81.25</v>
      </c>
    </row>
    <row r="1823" spans="1:3" x14ac:dyDescent="0.3">
      <c r="A1823" s="3">
        <v>43620</v>
      </c>
      <c r="B1823" s="2">
        <v>0.16666666666666671</v>
      </c>
      <c r="C1823">
        <v>82</v>
      </c>
    </row>
    <row r="1824" spans="1:3" x14ac:dyDescent="0.3">
      <c r="A1824" s="3">
        <v>43620</v>
      </c>
      <c r="B1824" s="2">
        <v>0.20833333333333329</v>
      </c>
      <c r="C1824">
        <v>80.05</v>
      </c>
    </row>
    <row r="1825" spans="1:3" x14ac:dyDescent="0.3">
      <c r="A1825" s="3">
        <v>43620</v>
      </c>
      <c r="B1825" s="2">
        <v>0.25</v>
      </c>
      <c r="C1825">
        <v>79.575000000000003</v>
      </c>
    </row>
    <row r="1826" spans="1:3" x14ac:dyDescent="0.3">
      <c r="A1826" s="3">
        <v>43620</v>
      </c>
      <c r="B1826" s="2">
        <v>0.29166666666666669</v>
      </c>
      <c r="C1826">
        <v>77.099999999999994</v>
      </c>
    </row>
    <row r="1827" spans="1:3" x14ac:dyDescent="0.3">
      <c r="A1827" s="3">
        <v>43620</v>
      </c>
      <c r="B1827" s="2">
        <v>0.33333333333333331</v>
      </c>
      <c r="C1827">
        <v>68.75</v>
      </c>
    </row>
    <row r="1828" spans="1:3" x14ac:dyDescent="0.3">
      <c r="A1828" s="3">
        <v>43620</v>
      </c>
      <c r="B1828" s="2">
        <v>0.375</v>
      </c>
      <c r="C1828">
        <v>67.150000000000006</v>
      </c>
    </row>
    <row r="1829" spans="1:3" x14ac:dyDescent="0.3">
      <c r="A1829" s="3">
        <v>43620</v>
      </c>
      <c r="B1829" s="2">
        <v>0.41666666666666669</v>
      </c>
      <c r="C1829">
        <v>65.199999999999989</v>
      </c>
    </row>
    <row r="1830" spans="1:3" x14ac:dyDescent="0.3">
      <c r="A1830" s="3">
        <v>43620</v>
      </c>
      <c r="B1830" s="2">
        <v>0.45833333333333331</v>
      </c>
      <c r="C1830">
        <v>74.900000000000006</v>
      </c>
    </row>
    <row r="1831" spans="1:3" x14ac:dyDescent="0.3">
      <c r="A1831" s="3">
        <v>43620</v>
      </c>
      <c r="B1831" s="2">
        <v>0.5</v>
      </c>
      <c r="C1831">
        <v>85.25</v>
      </c>
    </row>
    <row r="1832" spans="1:3" x14ac:dyDescent="0.3">
      <c r="A1832" s="3">
        <v>43620</v>
      </c>
      <c r="B1832" s="2">
        <v>0.54166666666666663</v>
      </c>
      <c r="C1832">
        <v>86.275000000000006</v>
      </c>
    </row>
    <row r="1833" spans="1:3" x14ac:dyDescent="0.3">
      <c r="A1833" s="3">
        <v>43620</v>
      </c>
      <c r="B1833" s="2">
        <v>0.58333333333333337</v>
      </c>
      <c r="C1833">
        <v>81.625</v>
      </c>
    </row>
    <row r="1834" spans="1:3" x14ac:dyDescent="0.3">
      <c r="A1834" s="3">
        <v>43620</v>
      </c>
      <c r="B1834" s="2">
        <v>0.625</v>
      </c>
      <c r="C1834">
        <v>72.174999999999997</v>
      </c>
    </row>
    <row r="1835" spans="1:3" x14ac:dyDescent="0.3">
      <c r="A1835" s="3">
        <v>43620</v>
      </c>
      <c r="B1835" s="2">
        <v>0.66666666666666663</v>
      </c>
      <c r="C1835">
        <v>67.300000000000011</v>
      </c>
    </row>
    <row r="1836" spans="1:3" x14ac:dyDescent="0.3">
      <c r="A1836" s="3">
        <v>43620</v>
      </c>
      <c r="B1836" s="2">
        <v>0.70833333333333337</v>
      </c>
      <c r="C1836">
        <v>67.974999999999994</v>
      </c>
    </row>
    <row r="1837" spans="1:3" x14ac:dyDescent="0.3">
      <c r="A1837" s="3">
        <v>43620</v>
      </c>
      <c r="B1837" s="2">
        <v>0.75</v>
      </c>
      <c r="C1837">
        <v>69</v>
      </c>
    </row>
    <row r="1838" spans="1:3" x14ac:dyDescent="0.3">
      <c r="A1838" s="3">
        <v>43620</v>
      </c>
      <c r="B1838" s="2">
        <v>0.79166666666666663</v>
      </c>
      <c r="C1838">
        <v>71.849999999999994</v>
      </c>
    </row>
    <row r="1839" spans="1:3" x14ac:dyDescent="0.3">
      <c r="A1839" s="3">
        <v>43620</v>
      </c>
      <c r="B1839" s="2">
        <v>0.83333333333333337</v>
      </c>
      <c r="C1839">
        <v>79.95</v>
      </c>
    </row>
    <row r="1840" spans="1:3" x14ac:dyDescent="0.3">
      <c r="A1840" s="3">
        <v>43620</v>
      </c>
      <c r="B1840" s="2">
        <v>0.875</v>
      </c>
      <c r="C1840">
        <v>80.425000000000011</v>
      </c>
    </row>
    <row r="1841" spans="1:3" x14ac:dyDescent="0.3">
      <c r="A1841" s="3">
        <v>43620</v>
      </c>
      <c r="B1841" s="2">
        <v>0.91666666666666663</v>
      </c>
      <c r="C1841">
        <v>81.799999999999983</v>
      </c>
    </row>
    <row r="1842" spans="1:3" x14ac:dyDescent="0.3">
      <c r="A1842" s="3">
        <v>43620</v>
      </c>
      <c r="B1842" s="2">
        <v>0.95833333333333337</v>
      </c>
      <c r="C1842">
        <v>82.625</v>
      </c>
    </row>
    <row r="1843" spans="1:3" x14ac:dyDescent="0.3">
      <c r="A1843" s="3">
        <v>43621</v>
      </c>
      <c r="B1843" s="2">
        <v>0</v>
      </c>
      <c r="C1843">
        <v>83.549999999999983</v>
      </c>
    </row>
    <row r="1844" spans="1:3" x14ac:dyDescent="0.3">
      <c r="A1844" s="3">
        <v>43621</v>
      </c>
      <c r="B1844" s="2">
        <v>4.1666666666666657E-2</v>
      </c>
      <c r="C1844">
        <v>83.125</v>
      </c>
    </row>
    <row r="1845" spans="1:3" x14ac:dyDescent="0.3">
      <c r="A1845" s="3">
        <v>43621</v>
      </c>
      <c r="B1845" s="2">
        <v>8.3333333333333329E-2</v>
      </c>
      <c r="C1845">
        <v>83.740000000000009</v>
      </c>
    </row>
    <row r="1846" spans="1:3" x14ac:dyDescent="0.3">
      <c r="A1846" s="3">
        <v>43621</v>
      </c>
      <c r="B1846" s="2">
        <v>0.125</v>
      </c>
      <c r="C1846">
        <v>83.974999999999994</v>
      </c>
    </row>
    <row r="1847" spans="1:3" x14ac:dyDescent="0.3">
      <c r="A1847" s="3">
        <v>43621</v>
      </c>
      <c r="B1847" s="2">
        <v>0.16666666666666671</v>
      </c>
      <c r="C1847">
        <v>84.474999999999994</v>
      </c>
    </row>
    <row r="1848" spans="1:3" x14ac:dyDescent="0.3">
      <c r="A1848" s="3">
        <v>43621</v>
      </c>
      <c r="B1848" s="2">
        <v>0.20833333333333329</v>
      </c>
      <c r="C1848">
        <v>85.45</v>
      </c>
    </row>
    <row r="1849" spans="1:3" x14ac:dyDescent="0.3">
      <c r="A1849" s="3">
        <v>43621</v>
      </c>
      <c r="B1849" s="2">
        <v>0.25</v>
      </c>
      <c r="C1849">
        <v>81.599999999999994</v>
      </c>
    </row>
    <row r="1850" spans="1:3" x14ac:dyDescent="0.3">
      <c r="A1850" s="3">
        <v>43621</v>
      </c>
      <c r="B1850" s="2">
        <v>0.29166666666666669</v>
      </c>
      <c r="C1850">
        <v>75.75</v>
      </c>
    </row>
    <row r="1851" spans="1:3" x14ac:dyDescent="0.3">
      <c r="A1851" s="3">
        <v>43621</v>
      </c>
      <c r="B1851" s="2">
        <v>0.33333333333333331</v>
      </c>
      <c r="C1851">
        <v>71.349999999999994</v>
      </c>
    </row>
    <row r="1852" spans="1:3" x14ac:dyDescent="0.3">
      <c r="A1852" s="3">
        <v>43621</v>
      </c>
      <c r="B1852" s="2">
        <v>0.375</v>
      </c>
      <c r="C1852">
        <v>68.824999999999989</v>
      </c>
    </row>
    <row r="1853" spans="1:3" x14ac:dyDescent="0.3">
      <c r="A1853" s="3">
        <v>43621</v>
      </c>
      <c r="B1853" s="2">
        <v>0.41666666666666669</v>
      </c>
      <c r="C1853">
        <v>66.524999999999991</v>
      </c>
    </row>
    <row r="1854" spans="1:3" x14ac:dyDescent="0.3">
      <c r="A1854" s="3">
        <v>43621</v>
      </c>
      <c r="B1854" s="2">
        <v>0.45833333333333331</v>
      </c>
      <c r="C1854">
        <v>63.65</v>
      </c>
    </row>
    <row r="1855" spans="1:3" x14ac:dyDescent="0.3">
      <c r="A1855" s="3">
        <v>43621</v>
      </c>
      <c r="B1855" s="2">
        <v>0.5</v>
      </c>
      <c r="C1855">
        <v>65.650000000000006</v>
      </c>
    </row>
    <row r="1856" spans="1:3" x14ac:dyDescent="0.3">
      <c r="A1856" s="3">
        <v>43621</v>
      </c>
      <c r="B1856" s="2">
        <v>0.54166666666666663</v>
      </c>
      <c r="C1856">
        <v>65.800000000000011</v>
      </c>
    </row>
    <row r="1857" spans="1:3" x14ac:dyDescent="0.3">
      <c r="A1857" s="3">
        <v>43621</v>
      </c>
      <c r="B1857" s="2">
        <v>0.58333333333333337</v>
      </c>
      <c r="C1857">
        <v>66.424999999999997</v>
      </c>
    </row>
    <row r="1858" spans="1:3" x14ac:dyDescent="0.3">
      <c r="A1858" s="3">
        <v>43621</v>
      </c>
      <c r="B1858" s="2">
        <v>0.625</v>
      </c>
      <c r="C1858">
        <v>60.875</v>
      </c>
    </row>
    <row r="1859" spans="1:3" x14ac:dyDescent="0.3">
      <c r="A1859" s="3">
        <v>43621</v>
      </c>
      <c r="B1859" s="2">
        <v>0.66666666666666663</v>
      </c>
      <c r="C1859">
        <v>55.325000000000003</v>
      </c>
    </row>
    <row r="1860" spans="1:3" x14ac:dyDescent="0.3">
      <c r="A1860" s="3">
        <v>43621</v>
      </c>
      <c r="B1860" s="2">
        <v>0.70833333333333337</v>
      </c>
      <c r="C1860">
        <v>58.100000000000009</v>
      </c>
    </row>
    <row r="1861" spans="1:3" x14ac:dyDescent="0.3">
      <c r="A1861" s="3">
        <v>43621</v>
      </c>
      <c r="B1861" s="2">
        <v>0.75</v>
      </c>
      <c r="C1861">
        <v>62.275000000000013</v>
      </c>
    </row>
    <row r="1862" spans="1:3" x14ac:dyDescent="0.3">
      <c r="A1862" s="3">
        <v>43621</v>
      </c>
      <c r="B1862" s="2">
        <v>0.79166666666666663</v>
      </c>
      <c r="C1862">
        <v>66.900000000000006</v>
      </c>
    </row>
    <row r="1863" spans="1:3" x14ac:dyDescent="0.3">
      <c r="A1863" s="3">
        <v>43621</v>
      </c>
      <c r="B1863" s="2">
        <v>0.83333333333333337</v>
      </c>
      <c r="C1863">
        <v>70.55</v>
      </c>
    </row>
    <row r="1864" spans="1:3" x14ac:dyDescent="0.3">
      <c r="A1864" s="3">
        <v>43621</v>
      </c>
      <c r="B1864" s="2">
        <v>0.875</v>
      </c>
      <c r="C1864">
        <v>73.625</v>
      </c>
    </row>
    <row r="1865" spans="1:3" x14ac:dyDescent="0.3">
      <c r="A1865" s="3">
        <v>43621</v>
      </c>
      <c r="B1865" s="2">
        <v>0.91666666666666663</v>
      </c>
      <c r="C1865">
        <v>75.300000000000011</v>
      </c>
    </row>
    <row r="1866" spans="1:3" x14ac:dyDescent="0.3">
      <c r="A1866" s="3">
        <v>43621</v>
      </c>
      <c r="B1866" s="2">
        <v>0.95833333333333337</v>
      </c>
      <c r="C1866">
        <v>75.349999999999994</v>
      </c>
    </row>
    <row r="1867" spans="1:3" x14ac:dyDescent="0.3">
      <c r="A1867" s="3">
        <v>43622</v>
      </c>
      <c r="B1867" s="2">
        <v>0</v>
      </c>
      <c r="C1867">
        <v>77.925000000000011</v>
      </c>
    </row>
    <row r="1868" spans="1:3" x14ac:dyDescent="0.3">
      <c r="A1868" s="3">
        <v>43622</v>
      </c>
      <c r="B1868" s="2">
        <v>4.1666666666666657E-2</v>
      </c>
      <c r="C1868">
        <v>81.2</v>
      </c>
    </row>
    <row r="1869" spans="1:3" x14ac:dyDescent="0.3">
      <c r="A1869" s="3">
        <v>43622</v>
      </c>
      <c r="B1869" s="2">
        <v>8.3333333333333329E-2</v>
      </c>
      <c r="C1869">
        <v>81.900000000000006</v>
      </c>
    </row>
    <row r="1870" spans="1:3" x14ac:dyDescent="0.3">
      <c r="A1870" s="3">
        <v>43622</v>
      </c>
      <c r="B1870" s="2">
        <v>0.125</v>
      </c>
      <c r="C1870">
        <v>82.65</v>
      </c>
    </row>
    <row r="1871" spans="1:3" x14ac:dyDescent="0.3">
      <c r="A1871" s="3">
        <v>43622</v>
      </c>
      <c r="B1871" s="2">
        <v>0.16666666666666671</v>
      </c>
      <c r="C1871">
        <v>84.2</v>
      </c>
    </row>
    <row r="1872" spans="1:3" x14ac:dyDescent="0.3">
      <c r="A1872" s="3">
        <v>43622</v>
      </c>
      <c r="B1872" s="2">
        <v>0.20833333333333329</v>
      </c>
      <c r="C1872">
        <v>86.300000000000011</v>
      </c>
    </row>
    <row r="1873" spans="1:3" x14ac:dyDescent="0.3">
      <c r="A1873" s="3">
        <v>43622</v>
      </c>
      <c r="B1873" s="2">
        <v>0.25</v>
      </c>
      <c r="C1873">
        <v>83.275000000000006</v>
      </c>
    </row>
    <row r="1874" spans="1:3" x14ac:dyDescent="0.3">
      <c r="A1874" s="3">
        <v>43622</v>
      </c>
      <c r="B1874" s="2">
        <v>0.29166666666666669</v>
      </c>
      <c r="C1874">
        <v>72.924999999999997</v>
      </c>
    </row>
    <row r="1875" spans="1:3" x14ac:dyDescent="0.3">
      <c r="A1875" s="3">
        <v>43622</v>
      </c>
      <c r="B1875" s="2">
        <v>0.33333333333333331</v>
      </c>
      <c r="C1875">
        <v>67.150000000000006</v>
      </c>
    </row>
    <row r="1876" spans="1:3" x14ac:dyDescent="0.3">
      <c r="A1876" s="3">
        <v>43622</v>
      </c>
      <c r="B1876" s="2">
        <v>0.375</v>
      </c>
      <c r="C1876">
        <v>59.625</v>
      </c>
    </row>
    <row r="1877" spans="1:3" x14ac:dyDescent="0.3">
      <c r="A1877" s="3">
        <v>43622</v>
      </c>
      <c r="B1877" s="2">
        <v>0.41666666666666669</v>
      </c>
      <c r="C1877">
        <v>54.474999999999987</v>
      </c>
    </row>
    <row r="1878" spans="1:3" x14ac:dyDescent="0.3">
      <c r="A1878" s="3">
        <v>43622</v>
      </c>
      <c r="B1878" s="2">
        <v>0.45833333333333331</v>
      </c>
      <c r="C1878">
        <v>49.75</v>
      </c>
    </row>
    <row r="1879" spans="1:3" x14ac:dyDescent="0.3">
      <c r="A1879" s="3">
        <v>43622</v>
      </c>
      <c r="B1879" s="2">
        <v>0.5</v>
      </c>
      <c r="C1879">
        <v>44.55</v>
      </c>
    </row>
    <row r="1880" spans="1:3" x14ac:dyDescent="0.3">
      <c r="A1880" s="3">
        <v>43622</v>
      </c>
      <c r="B1880" s="2">
        <v>0.54166666666666663</v>
      </c>
      <c r="C1880">
        <v>42.650000000000013</v>
      </c>
    </row>
    <row r="1881" spans="1:3" x14ac:dyDescent="0.3">
      <c r="A1881" s="3">
        <v>43622</v>
      </c>
      <c r="B1881" s="2">
        <v>0.58333333333333337</v>
      </c>
      <c r="C1881">
        <v>52.45</v>
      </c>
    </row>
    <row r="1882" spans="1:3" x14ac:dyDescent="0.3">
      <c r="A1882" s="3">
        <v>43622</v>
      </c>
      <c r="B1882" s="2">
        <v>0.625</v>
      </c>
      <c r="C1882">
        <v>64.525000000000006</v>
      </c>
    </row>
    <row r="1883" spans="1:3" x14ac:dyDescent="0.3">
      <c r="A1883" s="3">
        <v>43622</v>
      </c>
      <c r="B1883" s="2">
        <v>0.66666666666666663</v>
      </c>
      <c r="C1883">
        <v>53.45</v>
      </c>
    </row>
    <row r="1884" spans="1:3" x14ac:dyDescent="0.3">
      <c r="A1884" s="3">
        <v>43622</v>
      </c>
      <c r="B1884" s="2">
        <v>0.70833333333333337</v>
      </c>
      <c r="C1884">
        <v>64.674999999999997</v>
      </c>
    </row>
    <row r="1885" spans="1:3" x14ac:dyDescent="0.3">
      <c r="A1885" s="3">
        <v>43622</v>
      </c>
      <c r="B1885" s="2">
        <v>0.75</v>
      </c>
      <c r="C1885">
        <v>69.224999999999994</v>
      </c>
    </row>
    <row r="1886" spans="1:3" x14ac:dyDescent="0.3">
      <c r="A1886" s="3">
        <v>43622</v>
      </c>
      <c r="B1886" s="2">
        <v>0.79166666666666663</v>
      </c>
      <c r="C1886">
        <v>75.174999999999997</v>
      </c>
    </row>
    <row r="1887" spans="1:3" x14ac:dyDescent="0.3">
      <c r="A1887" s="3">
        <v>43622</v>
      </c>
      <c r="B1887" s="2">
        <v>0.83333333333333337</v>
      </c>
      <c r="C1887">
        <v>81.024999999999991</v>
      </c>
    </row>
    <row r="1888" spans="1:3" x14ac:dyDescent="0.3">
      <c r="A1888" s="3">
        <v>43622</v>
      </c>
      <c r="B1888" s="2">
        <v>0.875</v>
      </c>
      <c r="C1888">
        <v>84.075000000000003</v>
      </c>
    </row>
    <row r="1889" spans="1:3" x14ac:dyDescent="0.3">
      <c r="A1889" s="3">
        <v>43622</v>
      </c>
      <c r="B1889" s="2">
        <v>0.91666666666666663</v>
      </c>
      <c r="C1889">
        <v>84.05</v>
      </c>
    </row>
    <row r="1890" spans="1:3" x14ac:dyDescent="0.3">
      <c r="A1890" s="3">
        <v>43622</v>
      </c>
      <c r="B1890" s="2">
        <v>0.95833333333333337</v>
      </c>
      <c r="C1890">
        <v>82.949999999999989</v>
      </c>
    </row>
    <row r="1891" spans="1:3" x14ac:dyDescent="0.3">
      <c r="A1891" s="3">
        <v>43623</v>
      </c>
      <c r="B1891" s="2">
        <v>0</v>
      </c>
      <c r="C1891">
        <v>83.15</v>
      </c>
    </row>
    <row r="1892" spans="1:3" x14ac:dyDescent="0.3">
      <c r="A1892" s="3">
        <v>43623</v>
      </c>
      <c r="B1892" s="2">
        <v>4.1666666666666657E-2</v>
      </c>
      <c r="C1892">
        <v>85</v>
      </c>
    </row>
    <row r="1893" spans="1:3" x14ac:dyDescent="0.3">
      <c r="A1893" s="3">
        <v>43623</v>
      </c>
      <c r="B1893" s="2">
        <v>8.3333333333333329E-2</v>
      </c>
      <c r="C1893">
        <v>86.800000000000011</v>
      </c>
    </row>
    <row r="1894" spans="1:3" x14ac:dyDescent="0.3">
      <c r="A1894" s="3">
        <v>43623</v>
      </c>
      <c r="B1894" s="2">
        <v>0.125</v>
      </c>
      <c r="C1894">
        <v>88.1</v>
      </c>
    </row>
    <row r="1895" spans="1:3" x14ac:dyDescent="0.3">
      <c r="A1895" s="3">
        <v>43623</v>
      </c>
      <c r="B1895" s="2">
        <v>0.16666666666666671</v>
      </c>
      <c r="C1895">
        <v>89.55</v>
      </c>
    </row>
    <row r="1896" spans="1:3" x14ac:dyDescent="0.3">
      <c r="A1896" s="3">
        <v>43623</v>
      </c>
      <c r="B1896" s="2">
        <v>0.20833333333333329</v>
      </c>
      <c r="C1896">
        <v>90.025000000000006</v>
      </c>
    </row>
    <row r="1897" spans="1:3" x14ac:dyDescent="0.3">
      <c r="A1897" s="3">
        <v>43623</v>
      </c>
      <c r="B1897" s="2">
        <v>0.25</v>
      </c>
      <c r="C1897">
        <v>89.825000000000003</v>
      </c>
    </row>
    <row r="1898" spans="1:3" x14ac:dyDescent="0.3">
      <c r="A1898" s="3">
        <v>43623</v>
      </c>
      <c r="B1898" s="2">
        <v>0.29166666666666669</v>
      </c>
      <c r="C1898">
        <v>86.2</v>
      </c>
    </row>
    <row r="1899" spans="1:3" x14ac:dyDescent="0.3">
      <c r="A1899" s="3">
        <v>43623</v>
      </c>
      <c r="B1899" s="2">
        <v>0.33333333333333331</v>
      </c>
      <c r="C1899">
        <v>81.275000000000006</v>
      </c>
    </row>
    <row r="1900" spans="1:3" x14ac:dyDescent="0.3">
      <c r="A1900" s="3">
        <v>43623</v>
      </c>
      <c r="B1900" s="2">
        <v>0.375</v>
      </c>
      <c r="C1900">
        <v>76.400000000000006</v>
      </c>
    </row>
    <row r="1901" spans="1:3" x14ac:dyDescent="0.3">
      <c r="A1901" s="3">
        <v>43623</v>
      </c>
      <c r="B1901" s="2">
        <v>0.41666666666666669</v>
      </c>
      <c r="C1901">
        <v>68.724999999999994</v>
      </c>
    </row>
    <row r="1902" spans="1:3" x14ac:dyDescent="0.3">
      <c r="A1902" s="3">
        <v>43623</v>
      </c>
      <c r="B1902" s="2">
        <v>0.45833333333333331</v>
      </c>
      <c r="C1902">
        <v>69.675000000000011</v>
      </c>
    </row>
    <row r="1903" spans="1:3" x14ac:dyDescent="0.3">
      <c r="A1903" s="3">
        <v>43623</v>
      </c>
      <c r="B1903" s="2">
        <v>0.5</v>
      </c>
      <c r="C1903">
        <v>70.074999999999989</v>
      </c>
    </row>
    <row r="1904" spans="1:3" x14ac:dyDescent="0.3">
      <c r="A1904" s="3">
        <v>43623</v>
      </c>
      <c r="B1904" s="2">
        <v>0.54166666666666663</v>
      </c>
      <c r="C1904">
        <v>74.974999999999994</v>
      </c>
    </row>
    <row r="1905" spans="1:3" x14ac:dyDescent="0.3">
      <c r="A1905" s="3">
        <v>43623</v>
      </c>
      <c r="B1905" s="2">
        <v>0.58333333333333337</v>
      </c>
      <c r="C1905">
        <v>75.674999999999997</v>
      </c>
    </row>
    <row r="1906" spans="1:3" x14ac:dyDescent="0.3">
      <c r="A1906" s="3">
        <v>43623</v>
      </c>
      <c r="B1906" s="2">
        <v>0.625</v>
      </c>
      <c r="C1906">
        <v>83.924999999999997</v>
      </c>
    </row>
    <row r="1907" spans="1:3" x14ac:dyDescent="0.3">
      <c r="A1907" s="3">
        <v>43623</v>
      </c>
      <c r="B1907" s="2">
        <v>0.66666666666666663</v>
      </c>
      <c r="C1907">
        <v>85.574999999999989</v>
      </c>
    </row>
    <row r="1908" spans="1:3" x14ac:dyDescent="0.3">
      <c r="A1908" s="3">
        <v>43623</v>
      </c>
      <c r="B1908" s="2">
        <v>0.70833333333333337</v>
      </c>
      <c r="C1908">
        <v>91.724999999999994</v>
      </c>
    </row>
    <row r="1909" spans="1:3" x14ac:dyDescent="0.3">
      <c r="A1909" s="3">
        <v>43623</v>
      </c>
      <c r="B1909" s="2">
        <v>0.75</v>
      </c>
      <c r="C1909">
        <v>88.724999999999994</v>
      </c>
    </row>
    <row r="1910" spans="1:3" x14ac:dyDescent="0.3">
      <c r="A1910" s="3">
        <v>43623</v>
      </c>
      <c r="B1910" s="2">
        <v>0.79166666666666663</v>
      </c>
      <c r="C1910">
        <v>89.125</v>
      </c>
    </row>
    <row r="1911" spans="1:3" x14ac:dyDescent="0.3">
      <c r="A1911" s="3">
        <v>43623</v>
      </c>
      <c r="B1911" s="2">
        <v>0.83333333333333337</v>
      </c>
      <c r="C1911">
        <v>89.575000000000003</v>
      </c>
    </row>
    <row r="1912" spans="1:3" x14ac:dyDescent="0.3">
      <c r="A1912" s="3">
        <v>43623</v>
      </c>
      <c r="B1912" s="2">
        <v>0.875</v>
      </c>
      <c r="C1912">
        <v>91.075000000000003</v>
      </c>
    </row>
    <row r="1913" spans="1:3" x14ac:dyDescent="0.3">
      <c r="A1913" s="3">
        <v>43623</v>
      </c>
      <c r="B1913" s="2">
        <v>0.91666666666666663</v>
      </c>
      <c r="C1913">
        <v>89.949999999999989</v>
      </c>
    </row>
    <row r="1914" spans="1:3" x14ac:dyDescent="0.3">
      <c r="A1914" s="3">
        <v>43623</v>
      </c>
      <c r="B1914" s="2">
        <v>0.95833333333333337</v>
      </c>
      <c r="C1914">
        <v>87.625</v>
      </c>
    </row>
    <row r="1915" spans="1:3" x14ac:dyDescent="0.3">
      <c r="A1915" s="3">
        <v>43624</v>
      </c>
      <c r="B1915" s="2">
        <v>0</v>
      </c>
      <c r="C1915">
        <v>87.925000000000011</v>
      </c>
    </row>
    <row r="1916" spans="1:3" x14ac:dyDescent="0.3">
      <c r="A1916" s="3">
        <v>43624</v>
      </c>
      <c r="B1916" s="2">
        <v>4.1666666666666657E-2</v>
      </c>
      <c r="C1916">
        <v>85.65</v>
      </c>
    </row>
    <row r="1917" spans="1:3" x14ac:dyDescent="0.3">
      <c r="A1917" s="3">
        <v>43624</v>
      </c>
      <c r="B1917" s="2">
        <v>8.3333333333333329E-2</v>
      </c>
      <c r="C1917">
        <v>86.950000000000017</v>
      </c>
    </row>
    <row r="1918" spans="1:3" x14ac:dyDescent="0.3">
      <c r="A1918" s="3">
        <v>43624</v>
      </c>
      <c r="B1918" s="2">
        <v>0.125</v>
      </c>
      <c r="C1918">
        <v>89.325000000000003</v>
      </c>
    </row>
    <row r="1919" spans="1:3" x14ac:dyDescent="0.3">
      <c r="A1919" s="3">
        <v>43624</v>
      </c>
      <c r="B1919" s="2">
        <v>0.16666666666666671</v>
      </c>
      <c r="C1919">
        <v>90.075000000000003</v>
      </c>
    </row>
    <row r="1920" spans="1:3" x14ac:dyDescent="0.3">
      <c r="A1920" s="3">
        <v>43624</v>
      </c>
      <c r="B1920" s="2">
        <v>0.20833333333333329</v>
      </c>
      <c r="C1920">
        <v>90.125</v>
      </c>
    </row>
    <row r="1921" spans="1:3" x14ac:dyDescent="0.3">
      <c r="A1921" s="3">
        <v>43624</v>
      </c>
      <c r="B1921" s="2">
        <v>0.25</v>
      </c>
      <c r="C1921">
        <v>89.324999999999989</v>
      </c>
    </row>
    <row r="1922" spans="1:3" x14ac:dyDescent="0.3">
      <c r="A1922" s="3">
        <v>43624</v>
      </c>
      <c r="B1922" s="2">
        <v>0.29166666666666669</v>
      </c>
      <c r="C1922">
        <v>85.875</v>
      </c>
    </row>
    <row r="1923" spans="1:3" x14ac:dyDescent="0.3">
      <c r="A1923" s="3">
        <v>43624</v>
      </c>
      <c r="B1923" s="2">
        <v>0.33333333333333331</v>
      </c>
      <c r="C1923">
        <v>85.125</v>
      </c>
    </row>
    <row r="1924" spans="1:3" x14ac:dyDescent="0.3">
      <c r="A1924" s="3">
        <v>43624</v>
      </c>
      <c r="B1924" s="2">
        <v>0.375</v>
      </c>
      <c r="C1924">
        <v>78.900000000000006</v>
      </c>
    </row>
    <row r="1925" spans="1:3" x14ac:dyDescent="0.3">
      <c r="A1925" s="3">
        <v>43624</v>
      </c>
      <c r="B1925" s="2">
        <v>0.41666666666666669</v>
      </c>
      <c r="C1925">
        <v>79.349999999999994</v>
      </c>
    </row>
    <row r="1926" spans="1:3" x14ac:dyDescent="0.3">
      <c r="A1926" s="3">
        <v>43624</v>
      </c>
      <c r="B1926" s="2">
        <v>0.45833333333333331</v>
      </c>
      <c r="C1926">
        <v>75.150000000000006</v>
      </c>
    </row>
    <row r="1927" spans="1:3" x14ac:dyDescent="0.3">
      <c r="A1927" s="3">
        <v>43624</v>
      </c>
      <c r="B1927" s="2">
        <v>0.5</v>
      </c>
      <c r="C1927">
        <v>64.974999999999994</v>
      </c>
    </row>
    <row r="1928" spans="1:3" x14ac:dyDescent="0.3">
      <c r="A1928" s="3">
        <v>43624</v>
      </c>
      <c r="B1928" s="2">
        <v>0.54166666666666663</v>
      </c>
      <c r="C1928">
        <v>59.4</v>
      </c>
    </row>
    <row r="1929" spans="1:3" x14ac:dyDescent="0.3">
      <c r="A1929" s="3">
        <v>43624</v>
      </c>
      <c r="B1929" s="2">
        <v>0.58333333333333337</v>
      </c>
      <c r="C1929">
        <v>57.5</v>
      </c>
    </row>
    <row r="1930" spans="1:3" x14ac:dyDescent="0.3">
      <c r="A1930" s="3">
        <v>43624</v>
      </c>
      <c r="B1930" s="2">
        <v>0.625</v>
      </c>
      <c r="C1930">
        <v>56.45</v>
      </c>
    </row>
    <row r="1931" spans="1:3" x14ac:dyDescent="0.3">
      <c r="A1931" s="3">
        <v>43624</v>
      </c>
      <c r="B1931" s="2">
        <v>0.66666666666666663</v>
      </c>
      <c r="C1931">
        <v>54.774999999999999</v>
      </c>
    </row>
    <row r="1932" spans="1:3" x14ac:dyDescent="0.3">
      <c r="A1932" s="3">
        <v>43624</v>
      </c>
      <c r="B1932" s="2">
        <v>0.70833333333333337</v>
      </c>
      <c r="C1932">
        <v>53.774999999999999</v>
      </c>
    </row>
    <row r="1933" spans="1:3" x14ac:dyDescent="0.3">
      <c r="A1933" s="3">
        <v>43624</v>
      </c>
      <c r="B1933" s="2">
        <v>0.75</v>
      </c>
      <c r="C1933">
        <v>57.975000000000001</v>
      </c>
    </row>
    <row r="1934" spans="1:3" x14ac:dyDescent="0.3">
      <c r="A1934" s="3">
        <v>43624</v>
      </c>
      <c r="B1934" s="2">
        <v>0.79166666666666663</v>
      </c>
      <c r="C1934">
        <v>65.7</v>
      </c>
    </row>
    <row r="1935" spans="1:3" x14ac:dyDescent="0.3">
      <c r="A1935" s="3">
        <v>43624</v>
      </c>
      <c r="B1935" s="2">
        <v>0.83333333333333337</v>
      </c>
      <c r="C1935">
        <v>70.375</v>
      </c>
    </row>
    <row r="1936" spans="1:3" x14ac:dyDescent="0.3">
      <c r="A1936" s="3">
        <v>43624</v>
      </c>
      <c r="B1936" s="2">
        <v>0.875</v>
      </c>
      <c r="C1936">
        <v>77.174999999999997</v>
      </c>
    </row>
    <row r="1937" spans="1:3" x14ac:dyDescent="0.3">
      <c r="A1937" s="3">
        <v>43624</v>
      </c>
      <c r="B1937" s="2">
        <v>0.91666666666666663</v>
      </c>
      <c r="C1937">
        <v>79.724999999999994</v>
      </c>
    </row>
    <row r="1938" spans="1:3" x14ac:dyDescent="0.3">
      <c r="A1938" s="3">
        <v>43624</v>
      </c>
      <c r="B1938" s="2">
        <v>0.95833333333333337</v>
      </c>
      <c r="C1938">
        <v>82.1</v>
      </c>
    </row>
    <row r="1939" spans="1:3" x14ac:dyDescent="0.3">
      <c r="A1939" s="3">
        <v>43625</v>
      </c>
      <c r="B1939" s="2">
        <v>0</v>
      </c>
      <c r="C1939">
        <v>83.25</v>
      </c>
    </row>
    <row r="1940" spans="1:3" x14ac:dyDescent="0.3">
      <c r="A1940" s="3">
        <v>43625</v>
      </c>
      <c r="B1940" s="2">
        <v>4.1666666666666657E-2</v>
      </c>
      <c r="C1940">
        <v>84.524999999999991</v>
      </c>
    </row>
    <row r="1941" spans="1:3" x14ac:dyDescent="0.3">
      <c r="A1941" s="3">
        <v>43625</v>
      </c>
      <c r="B1941" s="2">
        <v>8.3333333333333329E-2</v>
      </c>
      <c r="C1941">
        <v>85.5</v>
      </c>
    </row>
    <row r="1942" spans="1:3" x14ac:dyDescent="0.3">
      <c r="A1942" s="3">
        <v>43625</v>
      </c>
      <c r="B1942" s="2">
        <v>0.125</v>
      </c>
      <c r="C1942">
        <v>85.550000000000011</v>
      </c>
    </row>
    <row r="1943" spans="1:3" x14ac:dyDescent="0.3">
      <c r="A1943" s="3">
        <v>43625</v>
      </c>
      <c r="B1943" s="2">
        <v>0.16666666666666671</v>
      </c>
      <c r="C1943">
        <v>86.824999999999989</v>
      </c>
    </row>
    <row r="1944" spans="1:3" x14ac:dyDescent="0.3">
      <c r="A1944" s="3">
        <v>43625</v>
      </c>
      <c r="B1944" s="2">
        <v>0.20833333333333329</v>
      </c>
      <c r="C1944">
        <v>87.974999999999994</v>
      </c>
    </row>
    <row r="1945" spans="1:3" x14ac:dyDescent="0.3">
      <c r="A1945" s="3">
        <v>43625</v>
      </c>
      <c r="B1945" s="2">
        <v>0.25</v>
      </c>
      <c r="C1945">
        <v>87.275000000000006</v>
      </c>
    </row>
    <row r="1946" spans="1:3" x14ac:dyDescent="0.3">
      <c r="A1946" s="3">
        <v>43625</v>
      </c>
      <c r="B1946" s="2">
        <v>0.29166666666666669</v>
      </c>
      <c r="C1946">
        <v>86.875</v>
      </c>
    </row>
    <row r="1947" spans="1:3" x14ac:dyDescent="0.3">
      <c r="A1947" s="3">
        <v>43625</v>
      </c>
      <c r="B1947" s="2">
        <v>0.33333333333333331</v>
      </c>
      <c r="C1947">
        <v>82.05</v>
      </c>
    </row>
    <row r="1948" spans="1:3" x14ac:dyDescent="0.3">
      <c r="A1948" s="3">
        <v>43625</v>
      </c>
      <c r="B1948" s="2">
        <v>0.375</v>
      </c>
      <c r="C1948">
        <v>72.05</v>
      </c>
    </row>
    <row r="1949" spans="1:3" x14ac:dyDescent="0.3">
      <c r="A1949" s="3">
        <v>43625</v>
      </c>
      <c r="B1949" s="2">
        <v>0.41666666666666669</v>
      </c>
      <c r="C1949">
        <v>63.05</v>
      </c>
    </row>
    <row r="1950" spans="1:3" x14ac:dyDescent="0.3">
      <c r="A1950" s="3">
        <v>43625</v>
      </c>
      <c r="B1950" s="2">
        <v>0.45833333333333331</v>
      </c>
      <c r="C1950">
        <v>62.6</v>
      </c>
    </row>
    <row r="1951" spans="1:3" x14ac:dyDescent="0.3">
      <c r="A1951" s="3">
        <v>43625</v>
      </c>
      <c r="B1951" s="2">
        <v>0.5</v>
      </c>
      <c r="C1951">
        <v>61.349999999999987</v>
      </c>
    </row>
    <row r="1952" spans="1:3" x14ac:dyDescent="0.3">
      <c r="A1952" s="3">
        <v>43625</v>
      </c>
      <c r="B1952" s="2">
        <v>0.54166666666666663</v>
      </c>
      <c r="C1952">
        <v>58.375</v>
      </c>
    </row>
    <row r="1953" spans="1:3" x14ac:dyDescent="0.3">
      <c r="A1953" s="3">
        <v>43625</v>
      </c>
      <c r="B1953" s="2">
        <v>0.58333333333333337</v>
      </c>
      <c r="C1953">
        <v>56.475000000000001</v>
      </c>
    </row>
    <row r="1954" spans="1:3" x14ac:dyDescent="0.3">
      <c r="A1954" s="3">
        <v>43625</v>
      </c>
      <c r="B1954" s="2">
        <v>0.625</v>
      </c>
      <c r="C1954">
        <v>55.274999999999999</v>
      </c>
    </row>
    <row r="1955" spans="1:3" x14ac:dyDescent="0.3">
      <c r="A1955" s="3">
        <v>43625</v>
      </c>
      <c r="B1955" s="2">
        <v>0.66666666666666663</v>
      </c>
      <c r="C1955">
        <v>59.249999999999993</v>
      </c>
    </row>
    <row r="1956" spans="1:3" x14ac:dyDescent="0.3">
      <c r="A1956" s="3">
        <v>43625</v>
      </c>
      <c r="B1956" s="2">
        <v>0.70833333333333337</v>
      </c>
      <c r="C1956">
        <v>63.924999999999997</v>
      </c>
    </row>
    <row r="1957" spans="1:3" x14ac:dyDescent="0.3">
      <c r="A1957" s="3">
        <v>43625</v>
      </c>
      <c r="B1957" s="2">
        <v>0.75</v>
      </c>
      <c r="C1957">
        <v>70.55</v>
      </c>
    </row>
    <row r="1958" spans="1:3" x14ac:dyDescent="0.3">
      <c r="A1958" s="3">
        <v>43625</v>
      </c>
      <c r="B1958" s="2">
        <v>0.79166666666666663</v>
      </c>
      <c r="C1958">
        <v>77</v>
      </c>
    </row>
    <row r="1959" spans="1:3" x14ac:dyDescent="0.3">
      <c r="A1959" s="3">
        <v>43625</v>
      </c>
      <c r="B1959" s="2">
        <v>0.83333333333333337</v>
      </c>
      <c r="C1959">
        <v>79.375</v>
      </c>
    </row>
    <row r="1960" spans="1:3" x14ac:dyDescent="0.3">
      <c r="A1960" s="3">
        <v>43625</v>
      </c>
      <c r="B1960" s="2">
        <v>0.875</v>
      </c>
      <c r="C1960">
        <v>82.15</v>
      </c>
    </row>
    <row r="1961" spans="1:3" x14ac:dyDescent="0.3">
      <c r="A1961" s="3">
        <v>43625</v>
      </c>
      <c r="B1961" s="2">
        <v>0.91666666666666663</v>
      </c>
      <c r="C1961">
        <v>83.149999999999991</v>
      </c>
    </row>
    <row r="1962" spans="1:3" x14ac:dyDescent="0.3">
      <c r="A1962" s="3">
        <v>43625</v>
      </c>
      <c r="B1962" s="2">
        <v>0.95833333333333337</v>
      </c>
      <c r="C1962">
        <v>84.8</v>
      </c>
    </row>
    <row r="1963" spans="1:3" x14ac:dyDescent="0.3">
      <c r="A1963" s="3">
        <v>43626</v>
      </c>
      <c r="B1963" s="2">
        <v>0</v>
      </c>
      <c r="C1963">
        <v>87.125</v>
      </c>
    </row>
    <row r="1964" spans="1:3" x14ac:dyDescent="0.3">
      <c r="A1964" s="3">
        <v>43626</v>
      </c>
      <c r="B1964" s="2">
        <v>4.1666666666666657E-2</v>
      </c>
      <c r="C1964">
        <v>88.974999999999994</v>
      </c>
    </row>
    <row r="1965" spans="1:3" x14ac:dyDescent="0.3">
      <c r="A1965" s="3">
        <v>43626</v>
      </c>
      <c r="B1965" s="2">
        <v>8.3333333333333329E-2</v>
      </c>
      <c r="C1965">
        <v>88.5</v>
      </c>
    </row>
    <row r="1966" spans="1:3" x14ac:dyDescent="0.3">
      <c r="A1966" s="3">
        <v>43626</v>
      </c>
      <c r="B1966" s="2">
        <v>0.125</v>
      </c>
      <c r="C1966">
        <v>87.65</v>
      </c>
    </row>
    <row r="1967" spans="1:3" x14ac:dyDescent="0.3">
      <c r="A1967" s="3">
        <v>43626</v>
      </c>
      <c r="B1967" s="2">
        <v>0.16666666666666671</v>
      </c>
      <c r="C1967">
        <v>85.275000000000006</v>
      </c>
    </row>
    <row r="1968" spans="1:3" x14ac:dyDescent="0.3">
      <c r="A1968" s="3">
        <v>43626</v>
      </c>
      <c r="B1968" s="2">
        <v>0.20833333333333329</v>
      </c>
      <c r="C1968">
        <v>85.775000000000006</v>
      </c>
    </row>
    <row r="1969" spans="1:3" x14ac:dyDescent="0.3">
      <c r="A1969" s="3">
        <v>43626</v>
      </c>
      <c r="B1969" s="2">
        <v>0.25</v>
      </c>
      <c r="C1969">
        <v>84.575000000000003</v>
      </c>
    </row>
    <row r="1970" spans="1:3" x14ac:dyDescent="0.3">
      <c r="A1970" s="3">
        <v>43626</v>
      </c>
      <c r="B1970" s="2">
        <v>0.29166666666666669</v>
      </c>
      <c r="C1970">
        <v>83.924999999999997</v>
      </c>
    </row>
    <row r="1971" spans="1:3" x14ac:dyDescent="0.3">
      <c r="A1971" s="3">
        <v>43626</v>
      </c>
      <c r="B1971" s="2">
        <v>0.33333333333333331</v>
      </c>
      <c r="C1971">
        <v>83.375</v>
      </c>
    </row>
    <row r="1972" spans="1:3" x14ac:dyDescent="0.3">
      <c r="A1972" s="3">
        <v>43626</v>
      </c>
      <c r="B1972" s="2">
        <v>0.375</v>
      </c>
      <c r="C1972">
        <v>77.900000000000006</v>
      </c>
    </row>
    <row r="1973" spans="1:3" x14ac:dyDescent="0.3">
      <c r="A1973" s="3">
        <v>43626</v>
      </c>
      <c r="B1973" s="2">
        <v>0.41666666666666669</v>
      </c>
      <c r="C1973">
        <v>81.650000000000006</v>
      </c>
    </row>
    <row r="1974" spans="1:3" x14ac:dyDescent="0.3">
      <c r="A1974" s="3">
        <v>43626</v>
      </c>
      <c r="B1974" s="2">
        <v>0.45833333333333331</v>
      </c>
      <c r="C1974">
        <v>86.074999999999989</v>
      </c>
    </row>
    <row r="1975" spans="1:3" x14ac:dyDescent="0.3">
      <c r="A1975" s="3">
        <v>43626</v>
      </c>
      <c r="B1975" s="2">
        <v>0.5</v>
      </c>
      <c r="C1975">
        <v>88.4</v>
      </c>
    </row>
    <row r="1976" spans="1:3" x14ac:dyDescent="0.3">
      <c r="A1976" s="3">
        <v>43626</v>
      </c>
      <c r="B1976" s="2">
        <v>0.54166666666666663</v>
      </c>
      <c r="C1976">
        <v>84.674999999999997</v>
      </c>
    </row>
    <row r="1977" spans="1:3" x14ac:dyDescent="0.3">
      <c r="A1977" s="3">
        <v>43626</v>
      </c>
      <c r="B1977" s="2">
        <v>0.58333333333333337</v>
      </c>
      <c r="C1977">
        <v>81.125</v>
      </c>
    </row>
    <row r="1978" spans="1:3" x14ac:dyDescent="0.3">
      <c r="A1978" s="3">
        <v>43626</v>
      </c>
      <c r="B1978" s="2">
        <v>0.625</v>
      </c>
      <c r="C1978">
        <v>86.025000000000006</v>
      </c>
    </row>
    <row r="1979" spans="1:3" x14ac:dyDescent="0.3">
      <c r="A1979" s="3">
        <v>43626</v>
      </c>
      <c r="B1979" s="2">
        <v>0.66666666666666663</v>
      </c>
      <c r="C1979">
        <v>81.575000000000003</v>
      </c>
    </row>
    <row r="1980" spans="1:3" x14ac:dyDescent="0.3">
      <c r="A1980" s="3">
        <v>43626</v>
      </c>
      <c r="B1980" s="2">
        <v>0.70833333333333337</v>
      </c>
      <c r="C1980">
        <v>74.650000000000006</v>
      </c>
    </row>
    <row r="1981" spans="1:3" x14ac:dyDescent="0.3">
      <c r="A1981" s="3">
        <v>43626</v>
      </c>
      <c r="B1981" s="2">
        <v>0.75</v>
      </c>
      <c r="C1981">
        <v>70.849999999999994</v>
      </c>
    </row>
    <row r="1982" spans="1:3" x14ac:dyDescent="0.3">
      <c r="A1982" s="3">
        <v>43626</v>
      </c>
      <c r="B1982" s="2">
        <v>0.79166666666666663</v>
      </c>
      <c r="C1982">
        <v>75.924999999999997</v>
      </c>
    </row>
    <row r="1983" spans="1:3" x14ac:dyDescent="0.3">
      <c r="A1983" s="3">
        <v>43626</v>
      </c>
      <c r="B1983" s="2">
        <v>0.83333333333333337</v>
      </c>
      <c r="C1983">
        <v>82.3</v>
      </c>
    </row>
    <row r="1984" spans="1:3" x14ac:dyDescent="0.3">
      <c r="A1984" s="3">
        <v>43626</v>
      </c>
      <c r="B1984" s="2">
        <v>0.875</v>
      </c>
      <c r="C1984">
        <v>86.149999999999991</v>
      </c>
    </row>
    <row r="1985" spans="1:3" x14ac:dyDescent="0.3">
      <c r="A1985" s="3">
        <v>43626</v>
      </c>
      <c r="B1985" s="2">
        <v>0.91666666666666663</v>
      </c>
      <c r="C1985">
        <v>86.974999999999994</v>
      </c>
    </row>
    <row r="1986" spans="1:3" x14ac:dyDescent="0.3">
      <c r="A1986" s="3">
        <v>43626</v>
      </c>
      <c r="B1986" s="2">
        <v>0.95833333333333337</v>
      </c>
      <c r="C1986">
        <v>88.5</v>
      </c>
    </row>
    <row r="1987" spans="1:3" x14ac:dyDescent="0.3">
      <c r="A1987" s="3">
        <v>43627</v>
      </c>
      <c r="B1987" s="2">
        <v>0</v>
      </c>
      <c r="C1987">
        <v>90.85</v>
      </c>
    </row>
    <row r="1988" spans="1:3" x14ac:dyDescent="0.3">
      <c r="A1988" s="3">
        <v>43627</v>
      </c>
      <c r="B1988" s="2">
        <v>4.1666666666666657E-2</v>
      </c>
      <c r="C1988">
        <v>90.85</v>
      </c>
    </row>
    <row r="1989" spans="1:3" x14ac:dyDescent="0.3">
      <c r="A1989" s="3">
        <v>43627</v>
      </c>
      <c r="B1989" s="2">
        <v>8.3333333333333329E-2</v>
      </c>
      <c r="C1989">
        <v>90.449999999999989</v>
      </c>
    </row>
    <row r="1990" spans="1:3" x14ac:dyDescent="0.3">
      <c r="A1990" s="3">
        <v>43627</v>
      </c>
      <c r="B1990" s="2">
        <v>0.125</v>
      </c>
      <c r="C1990">
        <v>89.949999999999989</v>
      </c>
    </row>
    <row r="1991" spans="1:3" x14ac:dyDescent="0.3">
      <c r="A1991" s="3">
        <v>43627</v>
      </c>
      <c r="B1991" s="2">
        <v>0.16666666666666671</v>
      </c>
      <c r="C1991">
        <v>90.275000000000006</v>
      </c>
    </row>
    <row r="1992" spans="1:3" x14ac:dyDescent="0.3">
      <c r="A1992" s="3">
        <v>43627</v>
      </c>
      <c r="B1992" s="2">
        <v>0.20833333333333329</v>
      </c>
      <c r="C1992">
        <v>91.324999999999989</v>
      </c>
    </row>
    <row r="1993" spans="1:3" x14ac:dyDescent="0.3">
      <c r="A1993" s="3">
        <v>43627</v>
      </c>
      <c r="B1993" s="2">
        <v>0.25</v>
      </c>
      <c r="C1993">
        <v>87.375</v>
      </c>
    </row>
    <row r="1994" spans="1:3" x14ac:dyDescent="0.3">
      <c r="A1994" s="3">
        <v>43627</v>
      </c>
      <c r="B1994" s="2">
        <v>0.29166666666666669</v>
      </c>
      <c r="C1994">
        <v>85.199999999999989</v>
      </c>
    </row>
    <row r="1995" spans="1:3" x14ac:dyDescent="0.3">
      <c r="A1995" s="3">
        <v>43627</v>
      </c>
      <c r="B1995" s="2">
        <v>0.33333333333333331</v>
      </c>
      <c r="C1995">
        <v>87.925000000000011</v>
      </c>
    </row>
    <row r="1996" spans="1:3" x14ac:dyDescent="0.3">
      <c r="A1996" s="3">
        <v>43627</v>
      </c>
      <c r="B1996" s="2">
        <v>0.375</v>
      </c>
      <c r="C1996">
        <v>82.550000000000011</v>
      </c>
    </row>
    <row r="1997" spans="1:3" x14ac:dyDescent="0.3">
      <c r="A1997" s="3">
        <v>43627</v>
      </c>
      <c r="B1997" s="2">
        <v>0.41666666666666669</v>
      </c>
      <c r="C1997">
        <v>81.8</v>
      </c>
    </row>
    <row r="1998" spans="1:3" x14ac:dyDescent="0.3">
      <c r="A1998" s="3">
        <v>43627</v>
      </c>
      <c r="B1998" s="2">
        <v>0.45833333333333331</v>
      </c>
      <c r="C1998">
        <v>76.474999999999994</v>
      </c>
    </row>
    <row r="1999" spans="1:3" x14ac:dyDescent="0.3">
      <c r="A1999" s="3">
        <v>43627</v>
      </c>
      <c r="B1999" s="2">
        <v>0.5</v>
      </c>
      <c r="C1999">
        <v>69.025000000000006</v>
      </c>
    </row>
    <row r="2000" spans="1:3" x14ac:dyDescent="0.3">
      <c r="A2000" s="3">
        <v>43627</v>
      </c>
      <c r="B2000" s="2">
        <v>0.54166666666666663</v>
      </c>
      <c r="C2000">
        <v>65.025000000000006</v>
      </c>
    </row>
    <row r="2001" spans="1:3" x14ac:dyDescent="0.3">
      <c r="A2001" s="3">
        <v>43627</v>
      </c>
      <c r="B2001" s="2">
        <v>0.58333333333333337</v>
      </c>
      <c r="C2001">
        <v>60.25</v>
      </c>
    </row>
    <row r="2002" spans="1:3" x14ac:dyDescent="0.3">
      <c r="A2002" s="3">
        <v>43627</v>
      </c>
      <c r="B2002" s="2">
        <v>0.625</v>
      </c>
      <c r="C2002">
        <v>59.65</v>
      </c>
    </row>
    <row r="2003" spans="1:3" x14ac:dyDescent="0.3">
      <c r="A2003" s="3">
        <v>43627</v>
      </c>
      <c r="B2003" s="2">
        <v>0.66666666666666663</v>
      </c>
      <c r="C2003">
        <v>57.775000000000013</v>
      </c>
    </row>
    <row r="2004" spans="1:3" x14ac:dyDescent="0.3">
      <c r="A2004" s="3">
        <v>43627</v>
      </c>
      <c r="B2004" s="2">
        <v>0.70833333333333337</v>
      </c>
      <c r="C2004">
        <v>66.424999999999997</v>
      </c>
    </row>
    <row r="2005" spans="1:3" x14ac:dyDescent="0.3">
      <c r="A2005" s="3">
        <v>43627</v>
      </c>
      <c r="B2005" s="2">
        <v>0.75</v>
      </c>
      <c r="C2005">
        <v>67.150000000000006</v>
      </c>
    </row>
    <row r="2006" spans="1:3" x14ac:dyDescent="0.3">
      <c r="A2006" s="3">
        <v>43627</v>
      </c>
      <c r="B2006" s="2">
        <v>0.79166666666666663</v>
      </c>
      <c r="C2006">
        <v>72.975000000000009</v>
      </c>
    </row>
    <row r="2007" spans="1:3" x14ac:dyDescent="0.3">
      <c r="A2007" s="3">
        <v>43627</v>
      </c>
      <c r="B2007" s="2">
        <v>0.83333333333333337</v>
      </c>
      <c r="C2007">
        <v>77.974999999999994</v>
      </c>
    </row>
    <row r="2008" spans="1:3" x14ac:dyDescent="0.3">
      <c r="A2008" s="3">
        <v>43627</v>
      </c>
      <c r="B2008" s="2">
        <v>0.875</v>
      </c>
      <c r="C2008">
        <v>79.699999999999989</v>
      </c>
    </row>
    <row r="2009" spans="1:3" x14ac:dyDescent="0.3">
      <c r="A2009" s="3">
        <v>43627</v>
      </c>
      <c r="B2009" s="2">
        <v>0.91666666666666663</v>
      </c>
      <c r="C2009">
        <v>82.775000000000006</v>
      </c>
    </row>
    <row r="2010" spans="1:3" x14ac:dyDescent="0.3">
      <c r="A2010" s="3">
        <v>43627</v>
      </c>
      <c r="B2010" s="2">
        <v>0.95833333333333337</v>
      </c>
      <c r="C2010">
        <v>85.424999999999997</v>
      </c>
    </row>
    <row r="2011" spans="1:3" x14ac:dyDescent="0.3">
      <c r="A2011" s="3">
        <v>43628</v>
      </c>
      <c r="B2011" s="2">
        <v>0</v>
      </c>
      <c r="C2011">
        <v>86.525000000000006</v>
      </c>
    </row>
    <row r="2012" spans="1:3" x14ac:dyDescent="0.3">
      <c r="A2012" s="3">
        <v>43628</v>
      </c>
      <c r="B2012" s="2">
        <v>4.1666666666666657E-2</v>
      </c>
      <c r="C2012">
        <v>88.225000000000009</v>
      </c>
    </row>
    <row r="2013" spans="1:3" x14ac:dyDescent="0.3">
      <c r="A2013" s="3">
        <v>43628</v>
      </c>
      <c r="B2013" s="2">
        <v>8.3333333333333329E-2</v>
      </c>
      <c r="C2013">
        <v>90.225000000000009</v>
      </c>
    </row>
    <row r="2014" spans="1:3" x14ac:dyDescent="0.3">
      <c r="A2014" s="3">
        <v>43628</v>
      </c>
      <c r="B2014" s="2">
        <v>0.125</v>
      </c>
      <c r="C2014">
        <v>91</v>
      </c>
    </row>
    <row r="2015" spans="1:3" x14ac:dyDescent="0.3">
      <c r="A2015" s="3">
        <v>43628</v>
      </c>
      <c r="B2015" s="2">
        <v>0.16666666666666671</v>
      </c>
      <c r="C2015">
        <v>89.949999999999989</v>
      </c>
    </row>
    <row r="2016" spans="1:3" x14ac:dyDescent="0.3">
      <c r="A2016" s="3">
        <v>43628</v>
      </c>
      <c r="B2016" s="2">
        <v>0.20833333333333329</v>
      </c>
      <c r="C2016">
        <v>90.6</v>
      </c>
    </row>
    <row r="2017" spans="1:3" x14ac:dyDescent="0.3">
      <c r="A2017" s="3">
        <v>43628</v>
      </c>
      <c r="B2017" s="2">
        <v>0.25</v>
      </c>
      <c r="C2017">
        <v>91.199999999999989</v>
      </c>
    </row>
    <row r="2018" spans="1:3" x14ac:dyDescent="0.3">
      <c r="A2018" s="3">
        <v>43628</v>
      </c>
      <c r="B2018" s="2">
        <v>0.29166666666666669</v>
      </c>
      <c r="C2018">
        <v>85.075000000000003</v>
      </c>
    </row>
    <row r="2019" spans="1:3" x14ac:dyDescent="0.3">
      <c r="A2019" s="3">
        <v>43628</v>
      </c>
      <c r="B2019" s="2">
        <v>0.33333333333333331</v>
      </c>
      <c r="C2019">
        <v>78.5</v>
      </c>
    </row>
    <row r="2020" spans="1:3" x14ac:dyDescent="0.3">
      <c r="A2020" s="3">
        <v>43628</v>
      </c>
      <c r="B2020" s="2">
        <v>0.375</v>
      </c>
      <c r="C2020">
        <v>73.474999999999994</v>
      </c>
    </row>
    <row r="2021" spans="1:3" x14ac:dyDescent="0.3">
      <c r="A2021" s="3">
        <v>43628</v>
      </c>
      <c r="B2021" s="2">
        <v>0.41666666666666669</v>
      </c>
      <c r="C2021">
        <v>68.824999999999989</v>
      </c>
    </row>
    <row r="2022" spans="1:3" x14ac:dyDescent="0.3">
      <c r="A2022" s="3">
        <v>43628</v>
      </c>
      <c r="B2022" s="2">
        <v>0.45833333333333331</v>
      </c>
      <c r="C2022">
        <v>72.25</v>
      </c>
    </row>
    <row r="2023" spans="1:3" x14ac:dyDescent="0.3">
      <c r="A2023" s="3">
        <v>43628</v>
      </c>
      <c r="B2023" s="2">
        <v>0.5</v>
      </c>
      <c r="C2023">
        <v>72.224999999999994</v>
      </c>
    </row>
    <row r="2024" spans="1:3" x14ac:dyDescent="0.3">
      <c r="A2024" s="3">
        <v>43628</v>
      </c>
      <c r="B2024" s="2">
        <v>0.54166666666666663</v>
      </c>
      <c r="C2024">
        <v>79.150000000000006</v>
      </c>
    </row>
    <row r="2025" spans="1:3" x14ac:dyDescent="0.3">
      <c r="A2025" s="3">
        <v>43628</v>
      </c>
      <c r="B2025" s="2">
        <v>0.58333333333333337</v>
      </c>
      <c r="C2025">
        <v>84.05</v>
      </c>
    </row>
    <row r="2026" spans="1:3" x14ac:dyDescent="0.3">
      <c r="A2026" s="3">
        <v>43628</v>
      </c>
      <c r="B2026" s="2">
        <v>0.625</v>
      </c>
      <c r="C2026">
        <v>89.174999999999997</v>
      </c>
    </row>
    <row r="2027" spans="1:3" x14ac:dyDescent="0.3">
      <c r="A2027" s="3">
        <v>43628</v>
      </c>
      <c r="B2027" s="2">
        <v>0.66666666666666663</v>
      </c>
      <c r="C2027">
        <v>87.85</v>
      </c>
    </row>
    <row r="2028" spans="1:3" x14ac:dyDescent="0.3">
      <c r="A2028" s="3">
        <v>43628</v>
      </c>
      <c r="B2028" s="2">
        <v>0.70833333333333337</v>
      </c>
      <c r="C2028">
        <v>87.149999999999991</v>
      </c>
    </row>
    <row r="2029" spans="1:3" x14ac:dyDescent="0.3">
      <c r="A2029" s="3">
        <v>43628</v>
      </c>
      <c r="B2029" s="2">
        <v>0.75</v>
      </c>
      <c r="C2029">
        <v>86.324999999999989</v>
      </c>
    </row>
    <row r="2030" spans="1:3" x14ac:dyDescent="0.3">
      <c r="A2030" s="3">
        <v>43628</v>
      </c>
      <c r="B2030" s="2">
        <v>0.79166666666666663</v>
      </c>
      <c r="C2030">
        <v>86.375</v>
      </c>
    </row>
    <row r="2031" spans="1:3" x14ac:dyDescent="0.3">
      <c r="A2031" s="3">
        <v>43628</v>
      </c>
      <c r="B2031" s="2">
        <v>0.83333333333333337</v>
      </c>
      <c r="C2031">
        <v>87.949999999999989</v>
      </c>
    </row>
    <row r="2032" spans="1:3" x14ac:dyDescent="0.3">
      <c r="A2032" s="3">
        <v>43628</v>
      </c>
      <c r="B2032" s="2">
        <v>0.875</v>
      </c>
      <c r="C2032">
        <v>89.050000000000011</v>
      </c>
    </row>
    <row r="2033" spans="1:3" x14ac:dyDescent="0.3">
      <c r="A2033" s="3">
        <v>43628</v>
      </c>
      <c r="B2033" s="2">
        <v>0.91666666666666663</v>
      </c>
      <c r="C2033">
        <v>90</v>
      </c>
    </row>
    <row r="2034" spans="1:3" x14ac:dyDescent="0.3">
      <c r="A2034" s="3">
        <v>43628</v>
      </c>
      <c r="B2034" s="2">
        <v>0.95833333333333337</v>
      </c>
      <c r="C2034">
        <v>90.724999999999994</v>
      </c>
    </row>
    <row r="2035" spans="1:3" x14ac:dyDescent="0.3">
      <c r="A2035" s="3">
        <v>43629</v>
      </c>
      <c r="B2035" s="2">
        <v>0</v>
      </c>
      <c r="C2035">
        <v>90.924999999999997</v>
      </c>
    </row>
    <row r="2036" spans="1:3" x14ac:dyDescent="0.3">
      <c r="A2036" s="3">
        <v>43629</v>
      </c>
      <c r="B2036" s="2">
        <v>4.1666666666666657E-2</v>
      </c>
      <c r="C2036">
        <v>91.949999999999989</v>
      </c>
    </row>
    <row r="2037" spans="1:3" x14ac:dyDescent="0.3">
      <c r="A2037" s="3">
        <v>43629</v>
      </c>
      <c r="B2037" s="2">
        <v>8.3333333333333329E-2</v>
      </c>
      <c r="C2037">
        <v>92.800000000000011</v>
      </c>
    </row>
    <row r="2038" spans="1:3" x14ac:dyDescent="0.3">
      <c r="A2038" s="3">
        <v>43629</v>
      </c>
      <c r="B2038" s="2">
        <v>0.125</v>
      </c>
      <c r="C2038">
        <v>93.5</v>
      </c>
    </row>
    <row r="2039" spans="1:3" x14ac:dyDescent="0.3">
      <c r="A2039" s="3">
        <v>43629</v>
      </c>
      <c r="B2039" s="2">
        <v>0.16666666666666671</v>
      </c>
      <c r="C2039">
        <v>93.55</v>
      </c>
    </row>
    <row r="2040" spans="1:3" x14ac:dyDescent="0.3">
      <c r="A2040" s="3">
        <v>43629</v>
      </c>
      <c r="B2040" s="2">
        <v>0.20833333333333329</v>
      </c>
      <c r="C2040">
        <v>94.35</v>
      </c>
    </row>
    <row r="2041" spans="1:3" x14ac:dyDescent="0.3">
      <c r="A2041" s="3">
        <v>43629</v>
      </c>
      <c r="B2041" s="2">
        <v>0.25</v>
      </c>
      <c r="C2041">
        <v>92.9</v>
      </c>
    </row>
    <row r="2042" spans="1:3" x14ac:dyDescent="0.3">
      <c r="A2042" s="3">
        <v>43629</v>
      </c>
      <c r="B2042" s="2">
        <v>0.29166666666666669</v>
      </c>
      <c r="C2042">
        <v>87.85</v>
      </c>
    </row>
    <row r="2043" spans="1:3" x14ac:dyDescent="0.3">
      <c r="A2043" s="3">
        <v>43629</v>
      </c>
      <c r="B2043" s="2">
        <v>0.33333333333333331</v>
      </c>
      <c r="C2043">
        <v>83.05</v>
      </c>
    </row>
    <row r="2044" spans="1:3" x14ac:dyDescent="0.3">
      <c r="A2044" s="3">
        <v>43629</v>
      </c>
      <c r="B2044" s="2">
        <v>0.375</v>
      </c>
      <c r="C2044">
        <v>80.199999999999989</v>
      </c>
    </row>
    <row r="2045" spans="1:3" x14ac:dyDescent="0.3">
      <c r="A2045" s="3">
        <v>43629</v>
      </c>
      <c r="B2045" s="2">
        <v>0.41666666666666669</v>
      </c>
      <c r="C2045">
        <v>74.474999999999994</v>
      </c>
    </row>
    <row r="2046" spans="1:3" x14ac:dyDescent="0.3">
      <c r="A2046" s="3">
        <v>43629</v>
      </c>
      <c r="B2046" s="2">
        <v>0.45833333333333331</v>
      </c>
      <c r="C2046">
        <v>67.849999999999994</v>
      </c>
    </row>
    <row r="2047" spans="1:3" x14ac:dyDescent="0.3">
      <c r="A2047" s="3">
        <v>43629</v>
      </c>
      <c r="B2047" s="2">
        <v>0.5</v>
      </c>
      <c r="C2047">
        <v>61.650000000000013</v>
      </c>
    </row>
    <row r="2048" spans="1:3" x14ac:dyDescent="0.3">
      <c r="A2048" s="3">
        <v>43629</v>
      </c>
      <c r="B2048" s="2">
        <v>0.54166666666666663</v>
      </c>
      <c r="C2048">
        <v>60.05</v>
      </c>
    </row>
    <row r="2049" spans="1:3" x14ac:dyDescent="0.3">
      <c r="A2049" s="3">
        <v>43629</v>
      </c>
      <c r="B2049" s="2">
        <v>0.58333333333333337</v>
      </c>
      <c r="C2049">
        <v>60.1</v>
      </c>
    </row>
    <row r="2050" spans="1:3" x14ac:dyDescent="0.3">
      <c r="A2050" s="3">
        <v>43629</v>
      </c>
      <c r="B2050" s="2">
        <v>0.625</v>
      </c>
      <c r="C2050">
        <v>60.775000000000013</v>
      </c>
    </row>
    <row r="2051" spans="1:3" x14ac:dyDescent="0.3">
      <c r="A2051" s="3">
        <v>43629</v>
      </c>
      <c r="B2051" s="2">
        <v>0.66666666666666663</v>
      </c>
      <c r="C2051">
        <v>59.575000000000003</v>
      </c>
    </row>
    <row r="2052" spans="1:3" x14ac:dyDescent="0.3">
      <c r="A2052" s="3">
        <v>43629</v>
      </c>
      <c r="B2052" s="2">
        <v>0.70833333333333337</v>
      </c>
      <c r="C2052">
        <v>64.025000000000006</v>
      </c>
    </row>
    <row r="2053" spans="1:3" x14ac:dyDescent="0.3">
      <c r="A2053" s="3">
        <v>43629</v>
      </c>
      <c r="B2053" s="2">
        <v>0.75</v>
      </c>
      <c r="C2053">
        <v>68.95</v>
      </c>
    </row>
    <row r="2054" spans="1:3" x14ac:dyDescent="0.3">
      <c r="A2054" s="3">
        <v>43629</v>
      </c>
      <c r="B2054" s="2">
        <v>0.79166666666666663</v>
      </c>
      <c r="C2054">
        <v>72.275000000000006</v>
      </c>
    </row>
    <row r="2055" spans="1:3" x14ac:dyDescent="0.3">
      <c r="A2055" s="3">
        <v>43629</v>
      </c>
      <c r="B2055" s="2">
        <v>0.83333333333333337</v>
      </c>
      <c r="C2055">
        <v>78.75</v>
      </c>
    </row>
    <row r="2056" spans="1:3" x14ac:dyDescent="0.3">
      <c r="A2056" s="3">
        <v>43629</v>
      </c>
      <c r="B2056" s="2">
        <v>0.875</v>
      </c>
      <c r="C2056">
        <v>80.325000000000003</v>
      </c>
    </row>
    <row r="2057" spans="1:3" x14ac:dyDescent="0.3">
      <c r="A2057" s="3">
        <v>43629</v>
      </c>
      <c r="B2057" s="2">
        <v>0.91666666666666663</v>
      </c>
      <c r="C2057">
        <v>83.824999999999989</v>
      </c>
    </row>
    <row r="2058" spans="1:3" x14ac:dyDescent="0.3">
      <c r="A2058" s="3">
        <v>43629</v>
      </c>
      <c r="B2058" s="2">
        <v>0.95833333333333337</v>
      </c>
      <c r="C2058">
        <v>84</v>
      </c>
    </row>
    <row r="2059" spans="1:3" x14ac:dyDescent="0.3">
      <c r="A2059" s="3">
        <v>43630</v>
      </c>
      <c r="B2059" s="2">
        <v>0</v>
      </c>
      <c r="C2059">
        <v>86.350000000000009</v>
      </c>
    </row>
    <row r="2060" spans="1:3" x14ac:dyDescent="0.3">
      <c r="A2060" s="3">
        <v>43630</v>
      </c>
      <c r="B2060" s="2">
        <v>4.1666666666666657E-2</v>
      </c>
      <c r="C2060">
        <v>86.7</v>
      </c>
    </row>
    <row r="2061" spans="1:3" x14ac:dyDescent="0.3">
      <c r="A2061" s="3">
        <v>43630</v>
      </c>
      <c r="B2061" s="2">
        <v>8.3333333333333329E-2</v>
      </c>
      <c r="C2061">
        <v>86.724999999999994</v>
      </c>
    </row>
    <row r="2062" spans="1:3" x14ac:dyDescent="0.3">
      <c r="A2062" s="3">
        <v>43630</v>
      </c>
      <c r="B2062" s="2">
        <v>0.125</v>
      </c>
      <c r="C2062">
        <v>87.474999999999994</v>
      </c>
    </row>
    <row r="2063" spans="1:3" x14ac:dyDescent="0.3">
      <c r="A2063" s="3">
        <v>43630</v>
      </c>
      <c r="B2063" s="2">
        <v>0.16666666666666671</v>
      </c>
      <c r="C2063">
        <v>88.975000000000009</v>
      </c>
    </row>
    <row r="2064" spans="1:3" x14ac:dyDescent="0.3">
      <c r="A2064" s="3">
        <v>43630</v>
      </c>
      <c r="B2064" s="2">
        <v>0.20833333333333329</v>
      </c>
      <c r="C2064">
        <v>89.699999999999989</v>
      </c>
    </row>
    <row r="2065" spans="1:3" x14ac:dyDescent="0.3">
      <c r="A2065" s="3">
        <v>43630</v>
      </c>
      <c r="B2065" s="2">
        <v>0.25</v>
      </c>
      <c r="C2065">
        <v>85.025000000000006</v>
      </c>
    </row>
    <row r="2066" spans="1:3" x14ac:dyDescent="0.3">
      <c r="A2066" s="3">
        <v>43630</v>
      </c>
      <c r="B2066" s="2">
        <v>0.29166666666666669</v>
      </c>
      <c r="C2066">
        <v>78.525000000000006</v>
      </c>
    </row>
    <row r="2067" spans="1:3" x14ac:dyDescent="0.3">
      <c r="A2067" s="3">
        <v>43630</v>
      </c>
      <c r="B2067" s="2">
        <v>0.33333333333333331</v>
      </c>
      <c r="C2067">
        <v>73.075000000000003</v>
      </c>
    </row>
    <row r="2068" spans="1:3" x14ac:dyDescent="0.3">
      <c r="A2068" s="3">
        <v>43630</v>
      </c>
      <c r="B2068" s="2">
        <v>0.375</v>
      </c>
      <c r="C2068">
        <v>66.825000000000003</v>
      </c>
    </row>
    <row r="2069" spans="1:3" x14ac:dyDescent="0.3">
      <c r="A2069" s="3">
        <v>43630</v>
      </c>
      <c r="B2069" s="2">
        <v>0.41666666666666669</v>
      </c>
      <c r="C2069">
        <v>63.474999999999987</v>
      </c>
    </row>
    <row r="2070" spans="1:3" x14ac:dyDescent="0.3">
      <c r="A2070" s="3">
        <v>43630</v>
      </c>
      <c r="B2070" s="2">
        <v>0.45833333333333331</v>
      </c>
      <c r="C2070">
        <v>61.325000000000003</v>
      </c>
    </row>
    <row r="2071" spans="1:3" x14ac:dyDescent="0.3">
      <c r="A2071" s="3">
        <v>43630</v>
      </c>
      <c r="B2071" s="2">
        <v>0.5</v>
      </c>
      <c r="C2071">
        <v>58.149999999999991</v>
      </c>
    </row>
    <row r="2072" spans="1:3" x14ac:dyDescent="0.3">
      <c r="A2072" s="3">
        <v>43630</v>
      </c>
      <c r="B2072" s="2">
        <v>0.54166666666666663</v>
      </c>
      <c r="C2072">
        <v>56.85</v>
      </c>
    </row>
    <row r="2073" spans="1:3" x14ac:dyDescent="0.3">
      <c r="A2073" s="3">
        <v>43630</v>
      </c>
      <c r="B2073" s="2">
        <v>0.58333333333333337</v>
      </c>
      <c r="C2073">
        <v>60.625</v>
      </c>
    </row>
    <row r="2074" spans="1:3" x14ac:dyDescent="0.3">
      <c r="A2074" s="3">
        <v>43630</v>
      </c>
      <c r="B2074" s="2">
        <v>0.625</v>
      </c>
      <c r="C2074">
        <v>58.2</v>
      </c>
    </row>
    <row r="2075" spans="1:3" x14ac:dyDescent="0.3">
      <c r="A2075" s="3">
        <v>43630</v>
      </c>
      <c r="B2075" s="2">
        <v>0.66666666666666663</v>
      </c>
      <c r="C2075">
        <v>59.3</v>
      </c>
    </row>
    <row r="2076" spans="1:3" x14ac:dyDescent="0.3">
      <c r="A2076" s="3">
        <v>43630</v>
      </c>
      <c r="B2076" s="2">
        <v>0.70833333333333337</v>
      </c>
      <c r="C2076">
        <v>55.150000000000013</v>
      </c>
    </row>
    <row r="2077" spans="1:3" x14ac:dyDescent="0.3">
      <c r="A2077" s="3">
        <v>43630</v>
      </c>
      <c r="B2077" s="2">
        <v>0.75</v>
      </c>
      <c r="C2077">
        <v>60.35</v>
      </c>
    </row>
    <row r="2078" spans="1:3" x14ac:dyDescent="0.3">
      <c r="A2078" s="3">
        <v>43630</v>
      </c>
      <c r="B2078" s="2">
        <v>0.79166666666666663</v>
      </c>
      <c r="C2078">
        <v>64.400000000000006</v>
      </c>
    </row>
    <row r="2079" spans="1:3" x14ac:dyDescent="0.3">
      <c r="A2079" s="3">
        <v>43630</v>
      </c>
      <c r="B2079" s="2">
        <v>0.83333333333333337</v>
      </c>
      <c r="C2079">
        <v>68.924999999999997</v>
      </c>
    </row>
    <row r="2080" spans="1:3" x14ac:dyDescent="0.3">
      <c r="A2080" s="3">
        <v>43630</v>
      </c>
      <c r="B2080" s="2">
        <v>0.875</v>
      </c>
      <c r="C2080">
        <v>74.7</v>
      </c>
    </row>
    <row r="2081" spans="1:3" x14ac:dyDescent="0.3">
      <c r="A2081" s="3">
        <v>43630</v>
      </c>
      <c r="B2081" s="2">
        <v>0.91666666666666663</v>
      </c>
      <c r="C2081">
        <v>79.224999999999994</v>
      </c>
    </row>
    <row r="2082" spans="1:3" x14ac:dyDescent="0.3">
      <c r="A2082" s="3">
        <v>43630</v>
      </c>
      <c r="B2082" s="2">
        <v>0.95833333333333337</v>
      </c>
      <c r="C2082">
        <v>80.900000000000006</v>
      </c>
    </row>
    <row r="2083" spans="1:3" x14ac:dyDescent="0.3">
      <c r="A2083" s="3">
        <v>43631</v>
      </c>
      <c r="B2083" s="2">
        <v>0</v>
      </c>
      <c r="C2083">
        <v>83.05</v>
      </c>
    </row>
    <row r="2084" spans="1:3" x14ac:dyDescent="0.3">
      <c r="A2084" s="3">
        <v>43631</v>
      </c>
      <c r="B2084" s="2">
        <v>4.1666666666666657E-2</v>
      </c>
      <c r="C2084">
        <v>85</v>
      </c>
    </row>
    <row r="2085" spans="1:3" x14ac:dyDescent="0.3">
      <c r="A2085" s="3">
        <v>43631</v>
      </c>
      <c r="B2085" s="2">
        <v>8.3333333333333329E-2</v>
      </c>
      <c r="C2085">
        <v>85.925000000000011</v>
      </c>
    </row>
    <row r="2086" spans="1:3" x14ac:dyDescent="0.3">
      <c r="A2086" s="3">
        <v>43631</v>
      </c>
      <c r="B2086" s="2">
        <v>0.125</v>
      </c>
      <c r="C2086">
        <v>85.35</v>
      </c>
    </row>
    <row r="2087" spans="1:3" x14ac:dyDescent="0.3">
      <c r="A2087" s="3">
        <v>43631</v>
      </c>
      <c r="B2087" s="2">
        <v>0.16666666666666671</v>
      </c>
      <c r="C2087">
        <v>86.775000000000006</v>
      </c>
    </row>
    <row r="2088" spans="1:3" x14ac:dyDescent="0.3">
      <c r="A2088" s="3">
        <v>43631</v>
      </c>
      <c r="B2088" s="2">
        <v>0.20833333333333329</v>
      </c>
      <c r="C2088">
        <v>87.024999999999991</v>
      </c>
    </row>
    <row r="2089" spans="1:3" x14ac:dyDescent="0.3">
      <c r="A2089" s="3">
        <v>43631</v>
      </c>
      <c r="B2089" s="2">
        <v>0.25</v>
      </c>
      <c r="C2089">
        <v>85.4</v>
      </c>
    </row>
    <row r="2090" spans="1:3" x14ac:dyDescent="0.3">
      <c r="A2090" s="3">
        <v>43631</v>
      </c>
      <c r="B2090" s="2">
        <v>0.29166666666666669</v>
      </c>
      <c r="C2090">
        <v>81.275000000000006</v>
      </c>
    </row>
    <row r="2091" spans="1:3" x14ac:dyDescent="0.3">
      <c r="A2091" s="3">
        <v>43631</v>
      </c>
      <c r="B2091" s="2">
        <v>0.33333333333333331</v>
      </c>
      <c r="C2091">
        <v>72.25</v>
      </c>
    </row>
    <row r="2092" spans="1:3" x14ac:dyDescent="0.3">
      <c r="A2092" s="3">
        <v>43631</v>
      </c>
      <c r="B2092" s="2">
        <v>0.375</v>
      </c>
      <c r="C2092">
        <v>68.349999999999994</v>
      </c>
    </row>
    <row r="2093" spans="1:3" x14ac:dyDescent="0.3">
      <c r="A2093" s="3">
        <v>43631</v>
      </c>
      <c r="B2093" s="2">
        <v>0.41666666666666669</v>
      </c>
      <c r="C2093">
        <v>65.75</v>
      </c>
    </row>
    <row r="2094" spans="1:3" x14ac:dyDescent="0.3">
      <c r="A2094" s="3">
        <v>43631</v>
      </c>
      <c r="B2094" s="2">
        <v>0.45833333333333331</v>
      </c>
      <c r="C2094">
        <v>63.174999999999997</v>
      </c>
    </row>
    <row r="2095" spans="1:3" x14ac:dyDescent="0.3">
      <c r="A2095" s="3">
        <v>43631</v>
      </c>
      <c r="B2095" s="2">
        <v>0.5</v>
      </c>
      <c r="C2095">
        <v>64.7</v>
      </c>
    </row>
    <row r="2096" spans="1:3" x14ac:dyDescent="0.3">
      <c r="A2096" s="3">
        <v>43631</v>
      </c>
      <c r="B2096" s="2">
        <v>0.54166666666666663</v>
      </c>
      <c r="C2096">
        <v>68.125</v>
      </c>
    </row>
    <row r="2097" spans="1:3" x14ac:dyDescent="0.3">
      <c r="A2097" s="3">
        <v>43631</v>
      </c>
      <c r="B2097" s="2">
        <v>0.58333333333333337</v>
      </c>
      <c r="C2097">
        <v>73.925000000000011</v>
      </c>
    </row>
    <row r="2098" spans="1:3" x14ac:dyDescent="0.3">
      <c r="A2098" s="3">
        <v>43631</v>
      </c>
      <c r="B2098" s="2">
        <v>0.625</v>
      </c>
      <c r="C2098">
        <v>81.275000000000006</v>
      </c>
    </row>
    <row r="2099" spans="1:3" x14ac:dyDescent="0.3">
      <c r="A2099" s="3">
        <v>43631</v>
      </c>
      <c r="B2099" s="2">
        <v>0.66666666666666663</v>
      </c>
      <c r="C2099">
        <v>79.924999999999997</v>
      </c>
    </row>
    <row r="2100" spans="1:3" x14ac:dyDescent="0.3">
      <c r="A2100" s="3">
        <v>43631</v>
      </c>
      <c r="B2100" s="2">
        <v>0.70833333333333337</v>
      </c>
      <c r="C2100">
        <v>85.075000000000017</v>
      </c>
    </row>
    <row r="2101" spans="1:3" x14ac:dyDescent="0.3">
      <c r="A2101" s="3">
        <v>43631</v>
      </c>
      <c r="B2101" s="2">
        <v>0.75</v>
      </c>
      <c r="C2101">
        <v>83.975000000000009</v>
      </c>
    </row>
    <row r="2102" spans="1:3" x14ac:dyDescent="0.3">
      <c r="A2102" s="3">
        <v>43631</v>
      </c>
      <c r="B2102" s="2">
        <v>0.79166666666666663</v>
      </c>
      <c r="C2102">
        <v>87.399999999999991</v>
      </c>
    </row>
    <row r="2103" spans="1:3" x14ac:dyDescent="0.3">
      <c r="A2103" s="3">
        <v>43631</v>
      </c>
      <c r="B2103" s="2">
        <v>0.83333333333333337</v>
      </c>
      <c r="C2103">
        <v>86.35</v>
      </c>
    </row>
    <row r="2104" spans="1:3" x14ac:dyDescent="0.3">
      <c r="A2104" s="3">
        <v>43631</v>
      </c>
      <c r="B2104" s="2">
        <v>0.875</v>
      </c>
      <c r="C2104">
        <v>88.224999999999994</v>
      </c>
    </row>
    <row r="2105" spans="1:3" x14ac:dyDescent="0.3">
      <c r="A2105" s="3">
        <v>43631</v>
      </c>
      <c r="B2105" s="2">
        <v>0.91666666666666663</v>
      </c>
      <c r="C2105">
        <v>90.05</v>
      </c>
    </row>
    <row r="2106" spans="1:3" x14ac:dyDescent="0.3">
      <c r="A2106" s="3">
        <v>43631</v>
      </c>
      <c r="B2106" s="2">
        <v>0.95833333333333337</v>
      </c>
      <c r="C2106">
        <v>91.449999999999989</v>
      </c>
    </row>
    <row r="2107" spans="1:3" x14ac:dyDescent="0.3">
      <c r="A2107" s="3">
        <v>43632</v>
      </c>
      <c r="B2107" s="2">
        <v>0</v>
      </c>
      <c r="C2107">
        <v>91.55</v>
      </c>
    </row>
    <row r="2108" spans="1:3" x14ac:dyDescent="0.3">
      <c r="A2108" s="3">
        <v>43632</v>
      </c>
      <c r="B2108" s="2">
        <v>4.1666666666666657E-2</v>
      </c>
      <c r="C2108">
        <v>91.05</v>
      </c>
    </row>
    <row r="2109" spans="1:3" x14ac:dyDescent="0.3">
      <c r="A2109" s="3">
        <v>43632</v>
      </c>
      <c r="B2109" s="2">
        <v>8.3333333333333329E-2</v>
      </c>
      <c r="C2109">
        <v>90.25</v>
      </c>
    </row>
    <row r="2110" spans="1:3" x14ac:dyDescent="0.3">
      <c r="A2110" s="3">
        <v>43632</v>
      </c>
      <c r="B2110" s="2">
        <v>0.125</v>
      </c>
      <c r="C2110">
        <v>91.025000000000006</v>
      </c>
    </row>
    <row r="2111" spans="1:3" x14ac:dyDescent="0.3">
      <c r="A2111" s="3">
        <v>43632</v>
      </c>
      <c r="B2111" s="2">
        <v>0.16666666666666671</v>
      </c>
      <c r="C2111">
        <v>91.699999999999989</v>
      </c>
    </row>
    <row r="2112" spans="1:3" x14ac:dyDescent="0.3">
      <c r="A2112" s="3">
        <v>43632</v>
      </c>
      <c r="B2112" s="2">
        <v>0.20833333333333329</v>
      </c>
      <c r="C2112">
        <v>91.85</v>
      </c>
    </row>
    <row r="2113" spans="1:3" x14ac:dyDescent="0.3">
      <c r="A2113" s="3">
        <v>43632</v>
      </c>
      <c r="B2113" s="2">
        <v>0.25</v>
      </c>
      <c r="C2113">
        <v>90.575000000000003</v>
      </c>
    </row>
    <row r="2114" spans="1:3" x14ac:dyDescent="0.3">
      <c r="A2114" s="3">
        <v>43632</v>
      </c>
      <c r="B2114" s="2">
        <v>0.29166666666666669</v>
      </c>
      <c r="C2114">
        <v>89.625</v>
      </c>
    </row>
    <row r="2115" spans="1:3" x14ac:dyDescent="0.3">
      <c r="A2115" s="3">
        <v>43632</v>
      </c>
      <c r="B2115" s="2">
        <v>0.33333333333333331</v>
      </c>
      <c r="C2115">
        <v>82.25</v>
      </c>
    </row>
    <row r="2116" spans="1:3" x14ac:dyDescent="0.3">
      <c r="A2116" s="3">
        <v>43632</v>
      </c>
      <c r="B2116" s="2">
        <v>0.375</v>
      </c>
      <c r="C2116">
        <v>77.3</v>
      </c>
    </row>
    <row r="2117" spans="1:3" x14ac:dyDescent="0.3">
      <c r="A2117" s="3">
        <v>43632</v>
      </c>
      <c r="B2117" s="2">
        <v>0.41666666666666669</v>
      </c>
      <c r="C2117">
        <v>72.424999999999997</v>
      </c>
    </row>
    <row r="2118" spans="1:3" x14ac:dyDescent="0.3">
      <c r="A2118" s="3">
        <v>43632</v>
      </c>
      <c r="B2118" s="2">
        <v>0.45833333333333331</v>
      </c>
      <c r="C2118">
        <v>67.474999999999994</v>
      </c>
    </row>
    <row r="2119" spans="1:3" x14ac:dyDescent="0.3">
      <c r="A2119" s="3">
        <v>43632</v>
      </c>
      <c r="B2119" s="2">
        <v>0.5</v>
      </c>
      <c r="C2119">
        <v>67.2</v>
      </c>
    </row>
    <row r="2120" spans="1:3" x14ac:dyDescent="0.3">
      <c r="A2120" s="3">
        <v>43632</v>
      </c>
      <c r="B2120" s="2">
        <v>0.54166666666666663</v>
      </c>
      <c r="C2120">
        <v>70.400000000000006</v>
      </c>
    </row>
    <row r="2121" spans="1:3" x14ac:dyDescent="0.3">
      <c r="A2121" s="3">
        <v>43632</v>
      </c>
      <c r="B2121" s="2">
        <v>0.58333333333333337</v>
      </c>
      <c r="C2121">
        <v>69.900000000000006</v>
      </c>
    </row>
    <row r="2122" spans="1:3" x14ac:dyDescent="0.3">
      <c r="A2122" s="3">
        <v>43632</v>
      </c>
      <c r="B2122" s="2">
        <v>0.625</v>
      </c>
      <c r="C2122">
        <v>69.575000000000003</v>
      </c>
    </row>
    <row r="2123" spans="1:3" x14ac:dyDescent="0.3">
      <c r="A2123" s="3">
        <v>43632</v>
      </c>
      <c r="B2123" s="2">
        <v>0.66666666666666663</v>
      </c>
      <c r="C2123">
        <v>64.825000000000003</v>
      </c>
    </row>
    <row r="2124" spans="1:3" x14ac:dyDescent="0.3">
      <c r="A2124" s="3">
        <v>43632</v>
      </c>
      <c r="B2124" s="2">
        <v>0.70833333333333337</v>
      </c>
      <c r="C2124">
        <v>66.600000000000009</v>
      </c>
    </row>
    <row r="2125" spans="1:3" x14ac:dyDescent="0.3">
      <c r="A2125" s="3">
        <v>43632</v>
      </c>
      <c r="B2125" s="2">
        <v>0.75</v>
      </c>
      <c r="C2125">
        <v>66.55</v>
      </c>
    </row>
    <row r="2126" spans="1:3" x14ac:dyDescent="0.3">
      <c r="A2126" s="3">
        <v>43632</v>
      </c>
      <c r="B2126" s="2">
        <v>0.79166666666666663</v>
      </c>
      <c r="C2126">
        <v>71.650000000000006</v>
      </c>
    </row>
    <row r="2127" spans="1:3" x14ac:dyDescent="0.3">
      <c r="A2127" s="3">
        <v>43632</v>
      </c>
      <c r="B2127" s="2">
        <v>0.83333333333333337</v>
      </c>
      <c r="C2127">
        <v>75.125</v>
      </c>
    </row>
    <row r="2128" spans="1:3" x14ac:dyDescent="0.3">
      <c r="A2128" s="3">
        <v>43632</v>
      </c>
      <c r="B2128" s="2">
        <v>0.875</v>
      </c>
      <c r="C2128">
        <v>80.05</v>
      </c>
    </row>
    <row r="2129" spans="1:3" x14ac:dyDescent="0.3">
      <c r="A2129" s="3">
        <v>43632</v>
      </c>
      <c r="B2129" s="2">
        <v>0.91666666666666663</v>
      </c>
      <c r="C2129">
        <v>82.775000000000006</v>
      </c>
    </row>
    <row r="2130" spans="1:3" x14ac:dyDescent="0.3">
      <c r="A2130" s="3">
        <v>43632</v>
      </c>
      <c r="B2130" s="2">
        <v>0.95833333333333337</v>
      </c>
      <c r="C2130">
        <v>83.275000000000006</v>
      </c>
    </row>
    <row r="2131" spans="1:3" x14ac:dyDescent="0.3">
      <c r="A2131" s="3">
        <v>43633</v>
      </c>
      <c r="B2131" s="2">
        <v>0</v>
      </c>
      <c r="C2131">
        <v>84.875</v>
      </c>
    </row>
    <row r="2132" spans="1:3" x14ac:dyDescent="0.3">
      <c r="A2132" s="3">
        <v>43633</v>
      </c>
      <c r="B2132" s="2">
        <v>4.1666666666666657E-2</v>
      </c>
      <c r="C2132">
        <v>86.575000000000003</v>
      </c>
    </row>
    <row r="2133" spans="1:3" x14ac:dyDescent="0.3">
      <c r="A2133" s="3">
        <v>43633</v>
      </c>
      <c r="B2133" s="2">
        <v>8.3333333333333329E-2</v>
      </c>
      <c r="C2133">
        <v>87.1</v>
      </c>
    </row>
    <row r="2134" spans="1:3" x14ac:dyDescent="0.3">
      <c r="A2134" s="3">
        <v>43633</v>
      </c>
      <c r="B2134" s="2">
        <v>0.125</v>
      </c>
      <c r="C2134">
        <v>87.474999999999994</v>
      </c>
    </row>
    <row r="2135" spans="1:3" x14ac:dyDescent="0.3">
      <c r="A2135" s="3">
        <v>43633</v>
      </c>
      <c r="B2135" s="2">
        <v>0.16666666666666671</v>
      </c>
      <c r="C2135">
        <v>88.824999999999989</v>
      </c>
    </row>
    <row r="2136" spans="1:3" x14ac:dyDescent="0.3">
      <c r="A2136" s="3">
        <v>43633</v>
      </c>
      <c r="B2136" s="2">
        <v>0.20833333333333329</v>
      </c>
      <c r="C2136">
        <v>91.474999999999994</v>
      </c>
    </row>
    <row r="2137" spans="1:3" x14ac:dyDescent="0.3">
      <c r="A2137" s="3">
        <v>43633</v>
      </c>
      <c r="B2137" s="2">
        <v>0.25</v>
      </c>
      <c r="C2137">
        <v>91.924999999999997</v>
      </c>
    </row>
    <row r="2138" spans="1:3" x14ac:dyDescent="0.3">
      <c r="A2138" s="3">
        <v>43633</v>
      </c>
      <c r="B2138" s="2">
        <v>0.29166666666666669</v>
      </c>
      <c r="C2138">
        <v>82.375</v>
      </c>
    </row>
    <row r="2139" spans="1:3" x14ac:dyDescent="0.3">
      <c r="A2139" s="3">
        <v>43633</v>
      </c>
      <c r="B2139" s="2">
        <v>0.33333333333333331</v>
      </c>
      <c r="C2139">
        <v>72.75</v>
      </c>
    </row>
    <row r="2140" spans="1:3" x14ac:dyDescent="0.3">
      <c r="A2140" s="3">
        <v>43633</v>
      </c>
      <c r="B2140" s="2">
        <v>0.375</v>
      </c>
      <c r="C2140">
        <v>64.224999999999994</v>
      </c>
    </row>
    <row r="2141" spans="1:3" x14ac:dyDescent="0.3">
      <c r="A2141" s="3">
        <v>43633</v>
      </c>
      <c r="B2141" s="2">
        <v>0.41666666666666669</v>
      </c>
      <c r="C2141">
        <v>57.35</v>
      </c>
    </row>
    <row r="2142" spans="1:3" x14ac:dyDescent="0.3">
      <c r="A2142" s="3">
        <v>43633</v>
      </c>
      <c r="B2142" s="2">
        <v>0.45833333333333331</v>
      </c>
      <c r="C2142">
        <v>53.75</v>
      </c>
    </row>
    <row r="2143" spans="1:3" x14ac:dyDescent="0.3">
      <c r="A2143" s="3">
        <v>43633</v>
      </c>
      <c r="B2143" s="2">
        <v>0.5</v>
      </c>
      <c r="C2143">
        <v>48.8</v>
      </c>
    </row>
    <row r="2144" spans="1:3" x14ac:dyDescent="0.3">
      <c r="A2144" s="3">
        <v>43633</v>
      </c>
      <c r="B2144" s="2">
        <v>0.54166666666666663</v>
      </c>
      <c r="C2144">
        <v>44.924999999999997</v>
      </c>
    </row>
    <row r="2145" spans="1:3" x14ac:dyDescent="0.3">
      <c r="A2145" s="3">
        <v>43633</v>
      </c>
      <c r="B2145" s="2">
        <v>0.58333333333333337</v>
      </c>
      <c r="C2145">
        <v>45.724999999999987</v>
      </c>
    </row>
    <row r="2146" spans="1:3" x14ac:dyDescent="0.3">
      <c r="A2146" s="3">
        <v>43633</v>
      </c>
      <c r="B2146" s="2">
        <v>0.625</v>
      </c>
      <c r="C2146">
        <v>48.15</v>
      </c>
    </row>
    <row r="2147" spans="1:3" x14ac:dyDescent="0.3">
      <c r="A2147" s="3">
        <v>43633</v>
      </c>
      <c r="B2147" s="2">
        <v>0.66666666666666663</v>
      </c>
      <c r="C2147">
        <v>47.875</v>
      </c>
    </row>
    <row r="2148" spans="1:3" x14ac:dyDescent="0.3">
      <c r="A2148" s="3">
        <v>43633</v>
      </c>
      <c r="B2148" s="2">
        <v>0.70833333333333337</v>
      </c>
      <c r="C2148">
        <v>49.974999999999987</v>
      </c>
    </row>
    <row r="2149" spans="1:3" x14ac:dyDescent="0.3">
      <c r="A2149" s="3">
        <v>43633</v>
      </c>
      <c r="B2149" s="2">
        <v>0.75</v>
      </c>
      <c r="C2149">
        <v>57.1</v>
      </c>
    </row>
    <row r="2150" spans="1:3" x14ac:dyDescent="0.3">
      <c r="A2150" s="3">
        <v>43633</v>
      </c>
      <c r="B2150" s="2">
        <v>0.79166666666666663</v>
      </c>
      <c r="C2150">
        <v>62.075000000000003</v>
      </c>
    </row>
    <row r="2151" spans="1:3" x14ac:dyDescent="0.3">
      <c r="A2151" s="3">
        <v>43633</v>
      </c>
      <c r="B2151" s="2">
        <v>0.83333333333333337</v>
      </c>
      <c r="C2151">
        <v>68.075000000000003</v>
      </c>
    </row>
    <row r="2152" spans="1:3" x14ac:dyDescent="0.3">
      <c r="A2152" s="3">
        <v>43633</v>
      </c>
      <c r="B2152" s="2">
        <v>0.875</v>
      </c>
      <c r="C2152">
        <v>73.324999999999989</v>
      </c>
    </row>
    <row r="2153" spans="1:3" x14ac:dyDescent="0.3">
      <c r="A2153" s="3">
        <v>43633</v>
      </c>
      <c r="B2153" s="2">
        <v>0.91666666666666663</v>
      </c>
      <c r="C2153">
        <v>76.449999999999989</v>
      </c>
    </row>
    <row r="2154" spans="1:3" x14ac:dyDescent="0.3">
      <c r="A2154" s="3">
        <v>43633</v>
      </c>
      <c r="B2154" s="2">
        <v>0.95833333333333337</v>
      </c>
      <c r="C2154">
        <v>79.5</v>
      </c>
    </row>
    <row r="2155" spans="1:3" x14ac:dyDescent="0.3">
      <c r="A2155" s="3">
        <v>43634</v>
      </c>
      <c r="B2155" s="2">
        <v>0</v>
      </c>
      <c r="C2155">
        <v>82.050000000000011</v>
      </c>
    </row>
    <row r="2156" spans="1:3" x14ac:dyDescent="0.3">
      <c r="A2156" s="3">
        <v>43634</v>
      </c>
      <c r="B2156" s="2">
        <v>4.1666666666666657E-2</v>
      </c>
      <c r="C2156">
        <v>83.649999999999991</v>
      </c>
    </row>
    <row r="2157" spans="1:3" x14ac:dyDescent="0.3">
      <c r="A2157" s="3">
        <v>43634</v>
      </c>
      <c r="B2157" s="2">
        <v>8.3333333333333329E-2</v>
      </c>
      <c r="C2157">
        <v>84.575000000000003</v>
      </c>
    </row>
    <row r="2158" spans="1:3" x14ac:dyDescent="0.3">
      <c r="A2158" s="3">
        <v>43634</v>
      </c>
      <c r="B2158" s="2">
        <v>0.125</v>
      </c>
      <c r="C2158">
        <v>83.974999999999994</v>
      </c>
    </row>
    <row r="2159" spans="1:3" x14ac:dyDescent="0.3">
      <c r="A2159" s="3">
        <v>43634</v>
      </c>
      <c r="B2159" s="2">
        <v>0.16666666666666671</v>
      </c>
      <c r="C2159">
        <v>84.625</v>
      </c>
    </row>
    <row r="2160" spans="1:3" x14ac:dyDescent="0.3">
      <c r="A2160" s="3">
        <v>43634</v>
      </c>
      <c r="B2160" s="2">
        <v>0.20833333333333329</v>
      </c>
      <c r="C2160">
        <v>86.55</v>
      </c>
    </row>
    <row r="2161" spans="1:3" x14ac:dyDescent="0.3">
      <c r="A2161" s="3">
        <v>43634</v>
      </c>
      <c r="B2161" s="2">
        <v>0.25</v>
      </c>
      <c r="C2161">
        <v>85.125</v>
      </c>
    </row>
    <row r="2162" spans="1:3" x14ac:dyDescent="0.3">
      <c r="A2162" s="3">
        <v>43634</v>
      </c>
      <c r="B2162" s="2">
        <v>0.29166666666666669</v>
      </c>
      <c r="C2162">
        <v>81.674999999999997</v>
      </c>
    </row>
    <row r="2163" spans="1:3" x14ac:dyDescent="0.3">
      <c r="A2163" s="3">
        <v>43634</v>
      </c>
      <c r="B2163" s="2">
        <v>0.33333333333333331</v>
      </c>
      <c r="C2163">
        <v>80.174999999999997</v>
      </c>
    </row>
    <row r="2164" spans="1:3" x14ac:dyDescent="0.3">
      <c r="A2164" s="3">
        <v>43634</v>
      </c>
      <c r="B2164" s="2">
        <v>0.375</v>
      </c>
      <c r="C2164">
        <v>71.875</v>
      </c>
    </row>
    <row r="2165" spans="1:3" x14ac:dyDescent="0.3">
      <c r="A2165" s="3">
        <v>43634</v>
      </c>
      <c r="B2165" s="2">
        <v>0.41666666666666669</v>
      </c>
      <c r="C2165">
        <v>71.275000000000006</v>
      </c>
    </row>
    <row r="2166" spans="1:3" x14ac:dyDescent="0.3">
      <c r="A2166" s="3">
        <v>43634</v>
      </c>
      <c r="B2166" s="2">
        <v>0.45833333333333331</v>
      </c>
      <c r="C2166">
        <v>76.550000000000011</v>
      </c>
    </row>
    <row r="2167" spans="1:3" x14ac:dyDescent="0.3">
      <c r="A2167" s="3">
        <v>43634</v>
      </c>
      <c r="B2167" s="2">
        <v>0.5</v>
      </c>
      <c r="C2167">
        <v>78.824999999999989</v>
      </c>
    </row>
    <row r="2168" spans="1:3" x14ac:dyDescent="0.3">
      <c r="A2168" s="3">
        <v>43634</v>
      </c>
      <c r="B2168" s="2">
        <v>0.54166666666666663</v>
      </c>
      <c r="C2168">
        <v>78.300000000000011</v>
      </c>
    </row>
    <row r="2169" spans="1:3" x14ac:dyDescent="0.3">
      <c r="A2169" s="3">
        <v>43634</v>
      </c>
      <c r="B2169" s="2">
        <v>0.58333333333333337</v>
      </c>
      <c r="C2169">
        <v>74.699999999999989</v>
      </c>
    </row>
    <row r="2170" spans="1:3" x14ac:dyDescent="0.3">
      <c r="A2170" s="3">
        <v>43634</v>
      </c>
      <c r="B2170" s="2">
        <v>0.625</v>
      </c>
      <c r="C2170">
        <v>71.350000000000009</v>
      </c>
    </row>
    <row r="2171" spans="1:3" x14ac:dyDescent="0.3">
      <c r="A2171" s="3">
        <v>43634</v>
      </c>
      <c r="B2171" s="2">
        <v>0.66666666666666663</v>
      </c>
      <c r="C2171">
        <v>70.025000000000006</v>
      </c>
    </row>
    <row r="2172" spans="1:3" x14ac:dyDescent="0.3">
      <c r="A2172" s="3">
        <v>43634</v>
      </c>
      <c r="B2172" s="2">
        <v>0.70833333333333337</v>
      </c>
      <c r="C2172">
        <v>69.325000000000003</v>
      </c>
    </row>
    <row r="2173" spans="1:3" x14ac:dyDescent="0.3">
      <c r="A2173" s="3">
        <v>43634</v>
      </c>
      <c r="B2173" s="2">
        <v>0.75</v>
      </c>
      <c r="C2173">
        <v>71.525000000000006</v>
      </c>
    </row>
    <row r="2174" spans="1:3" x14ac:dyDescent="0.3">
      <c r="A2174" s="3">
        <v>43634</v>
      </c>
      <c r="B2174" s="2">
        <v>0.79166666666666663</v>
      </c>
      <c r="C2174">
        <v>74.875</v>
      </c>
    </row>
    <row r="2175" spans="1:3" x14ac:dyDescent="0.3">
      <c r="A2175" s="3">
        <v>43634</v>
      </c>
      <c r="B2175" s="2">
        <v>0.83333333333333337</v>
      </c>
      <c r="C2175">
        <v>77.650000000000006</v>
      </c>
    </row>
    <row r="2176" spans="1:3" x14ac:dyDescent="0.3">
      <c r="A2176" s="3">
        <v>43634</v>
      </c>
      <c r="B2176" s="2">
        <v>0.875</v>
      </c>
      <c r="C2176">
        <v>82.025000000000006</v>
      </c>
    </row>
    <row r="2177" spans="1:3" x14ac:dyDescent="0.3">
      <c r="A2177" s="3">
        <v>43634</v>
      </c>
      <c r="B2177" s="2">
        <v>0.91666666666666663</v>
      </c>
      <c r="C2177">
        <v>84.85</v>
      </c>
    </row>
    <row r="2178" spans="1:3" x14ac:dyDescent="0.3">
      <c r="A2178" s="3">
        <v>43634</v>
      </c>
      <c r="B2178" s="2">
        <v>0.95833333333333337</v>
      </c>
      <c r="C2178">
        <v>87.125</v>
      </c>
    </row>
    <row r="2179" spans="1:3" x14ac:dyDescent="0.3">
      <c r="A2179" s="3">
        <v>43635</v>
      </c>
      <c r="B2179" s="2">
        <v>0</v>
      </c>
      <c r="C2179">
        <v>87.1</v>
      </c>
    </row>
    <row r="2180" spans="1:3" x14ac:dyDescent="0.3">
      <c r="A2180" s="3">
        <v>43635</v>
      </c>
      <c r="B2180" s="2">
        <v>4.1666666666666657E-2</v>
      </c>
      <c r="C2180">
        <v>88.424999999999997</v>
      </c>
    </row>
    <row r="2181" spans="1:3" x14ac:dyDescent="0.3">
      <c r="A2181" s="3">
        <v>43635</v>
      </c>
      <c r="B2181" s="2">
        <v>8.3333333333333329E-2</v>
      </c>
      <c r="C2181">
        <v>89.85</v>
      </c>
    </row>
    <row r="2182" spans="1:3" x14ac:dyDescent="0.3">
      <c r="A2182" s="3">
        <v>43635</v>
      </c>
      <c r="B2182" s="2">
        <v>0.125</v>
      </c>
      <c r="C2182">
        <v>90.850000000000009</v>
      </c>
    </row>
    <row r="2183" spans="1:3" x14ac:dyDescent="0.3">
      <c r="A2183" s="3">
        <v>43635</v>
      </c>
      <c r="B2183" s="2">
        <v>0.16666666666666671</v>
      </c>
      <c r="C2183">
        <v>91.575000000000003</v>
      </c>
    </row>
    <row r="2184" spans="1:3" x14ac:dyDescent="0.3">
      <c r="A2184" s="3">
        <v>43635</v>
      </c>
      <c r="B2184" s="2">
        <v>0.20833333333333329</v>
      </c>
      <c r="C2184">
        <v>92.8</v>
      </c>
    </row>
    <row r="2185" spans="1:3" x14ac:dyDescent="0.3">
      <c r="A2185" s="3">
        <v>43635</v>
      </c>
      <c r="B2185" s="2">
        <v>0.25</v>
      </c>
      <c r="C2185">
        <v>93.15</v>
      </c>
    </row>
    <row r="2186" spans="1:3" x14ac:dyDescent="0.3">
      <c r="A2186" s="3">
        <v>43635</v>
      </c>
      <c r="B2186" s="2">
        <v>0.29166666666666669</v>
      </c>
      <c r="C2186">
        <v>93.85</v>
      </c>
    </row>
    <row r="2187" spans="1:3" x14ac:dyDescent="0.3">
      <c r="A2187" s="3">
        <v>43635</v>
      </c>
      <c r="B2187" s="2">
        <v>0.33333333333333331</v>
      </c>
      <c r="C2187">
        <v>91.774999999999991</v>
      </c>
    </row>
    <row r="2188" spans="1:3" x14ac:dyDescent="0.3">
      <c r="A2188" s="3">
        <v>43635</v>
      </c>
      <c r="B2188" s="2">
        <v>0.375</v>
      </c>
      <c r="C2188">
        <v>84.35</v>
      </c>
    </row>
    <row r="2189" spans="1:3" x14ac:dyDescent="0.3">
      <c r="A2189" s="3">
        <v>43635</v>
      </c>
      <c r="B2189" s="2">
        <v>0.41666666666666669</v>
      </c>
      <c r="C2189">
        <v>84.5</v>
      </c>
    </row>
    <row r="2190" spans="1:3" x14ac:dyDescent="0.3">
      <c r="A2190" s="3">
        <v>43635</v>
      </c>
      <c r="B2190" s="2">
        <v>0.45833333333333331</v>
      </c>
      <c r="C2190">
        <v>85.025000000000006</v>
      </c>
    </row>
    <row r="2191" spans="1:3" x14ac:dyDescent="0.3">
      <c r="A2191" s="3">
        <v>43635</v>
      </c>
      <c r="B2191" s="2">
        <v>0.5</v>
      </c>
      <c r="C2191">
        <v>82.575000000000003</v>
      </c>
    </row>
    <row r="2192" spans="1:3" x14ac:dyDescent="0.3">
      <c r="A2192" s="3">
        <v>43635</v>
      </c>
      <c r="B2192" s="2">
        <v>0.54166666666666663</v>
      </c>
      <c r="C2192">
        <v>74.75</v>
      </c>
    </row>
    <row r="2193" spans="1:3" x14ac:dyDescent="0.3">
      <c r="A2193" s="3">
        <v>43635</v>
      </c>
      <c r="B2193" s="2">
        <v>0.58333333333333337</v>
      </c>
      <c r="C2193">
        <v>73.849999999999994</v>
      </c>
    </row>
    <row r="2194" spans="1:3" x14ac:dyDescent="0.3">
      <c r="A2194" s="3">
        <v>43635</v>
      </c>
      <c r="B2194" s="2">
        <v>0.625</v>
      </c>
      <c r="C2194">
        <v>76.25</v>
      </c>
    </row>
    <row r="2195" spans="1:3" x14ac:dyDescent="0.3">
      <c r="A2195" s="3">
        <v>43635</v>
      </c>
      <c r="B2195" s="2">
        <v>0.66666666666666663</v>
      </c>
      <c r="C2195">
        <v>77.925000000000011</v>
      </c>
    </row>
    <row r="2196" spans="1:3" x14ac:dyDescent="0.3">
      <c r="A2196" s="3">
        <v>43635</v>
      </c>
      <c r="B2196" s="2">
        <v>0.70833333333333337</v>
      </c>
      <c r="C2196">
        <v>79.375</v>
      </c>
    </row>
    <row r="2197" spans="1:3" x14ac:dyDescent="0.3">
      <c r="A2197" s="3">
        <v>43635</v>
      </c>
      <c r="B2197" s="2">
        <v>0.75</v>
      </c>
      <c r="C2197">
        <v>80.7</v>
      </c>
    </row>
    <row r="2198" spans="1:3" x14ac:dyDescent="0.3">
      <c r="A2198" s="3">
        <v>43635</v>
      </c>
      <c r="B2198" s="2">
        <v>0.79166666666666663</v>
      </c>
      <c r="C2198">
        <v>82.474999999999994</v>
      </c>
    </row>
    <row r="2199" spans="1:3" x14ac:dyDescent="0.3">
      <c r="A2199" s="3">
        <v>43635</v>
      </c>
      <c r="B2199" s="2">
        <v>0.83333333333333337</v>
      </c>
      <c r="C2199">
        <v>83.975000000000009</v>
      </c>
    </row>
    <row r="2200" spans="1:3" x14ac:dyDescent="0.3">
      <c r="A2200" s="3">
        <v>43635</v>
      </c>
      <c r="B2200" s="2">
        <v>0.875</v>
      </c>
      <c r="C2200">
        <v>85.95</v>
      </c>
    </row>
    <row r="2201" spans="1:3" x14ac:dyDescent="0.3">
      <c r="A2201" s="3">
        <v>43635</v>
      </c>
      <c r="B2201" s="2">
        <v>0.91666666666666663</v>
      </c>
      <c r="C2201">
        <v>87.525000000000006</v>
      </c>
    </row>
    <row r="2202" spans="1:3" x14ac:dyDescent="0.3">
      <c r="A2202" s="3">
        <v>43635</v>
      </c>
      <c r="B2202" s="2">
        <v>0.95833333333333337</v>
      </c>
      <c r="C2202">
        <v>88.850000000000009</v>
      </c>
    </row>
    <row r="2203" spans="1:3" x14ac:dyDescent="0.3">
      <c r="A2203" s="3">
        <v>43636</v>
      </c>
      <c r="B2203" s="2">
        <v>0</v>
      </c>
      <c r="C2203">
        <v>89.025000000000006</v>
      </c>
    </row>
    <row r="2204" spans="1:3" x14ac:dyDescent="0.3">
      <c r="A2204" s="3">
        <v>43636</v>
      </c>
      <c r="B2204" s="2">
        <v>4.1666666666666657E-2</v>
      </c>
      <c r="C2204">
        <v>89.3</v>
      </c>
    </row>
    <row r="2205" spans="1:3" x14ac:dyDescent="0.3">
      <c r="A2205" s="3">
        <v>43636</v>
      </c>
      <c r="B2205" s="2">
        <v>8.3333333333333329E-2</v>
      </c>
      <c r="C2205">
        <v>89.175000000000011</v>
      </c>
    </row>
    <row r="2206" spans="1:3" x14ac:dyDescent="0.3">
      <c r="A2206" s="3">
        <v>43636</v>
      </c>
      <c r="B2206" s="2">
        <v>0.125</v>
      </c>
      <c r="C2206">
        <v>90.024999999999991</v>
      </c>
    </row>
    <row r="2207" spans="1:3" x14ac:dyDescent="0.3">
      <c r="A2207" s="3">
        <v>43636</v>
      </c>
      <c r="B2207" s="2">
        <v>0.16666666666666671</v>
      </c>
      <c r="C2207">
        <v>90.024999999999991</v>
      </c>
    </row>
    <row r="2208" spans="1:3" x14ac:dyDescent="0.3">
      <c r="A2208" s="3">
        <v>43636</v>
      </c>
      <c r="B2208" s="2">
        <v>0.20833333333333329</v>
      </c>
      <c r="C2208">
        <v>89.75</v>
      </c>
    </row>
    <row r="2209" spans="1:3" x14ac:dyDescent="0.3">
      <c r="A2209" s="3">
        <v>43636</v>
      </c>
      <c r="B2209" s="2">
        <v>0.25</v>
      </c>
      <c r="C2209">
        <v>84.174999999999997</v>
      </c>
    </row>
    <row r="2210" spans="1:3" x14ac:dyDescent="0.3">
      <c r="A2210" s="3">
        <v>43636</v>
      </c>
      <c r="B2210" s="2">
        <v>0.29166666666666669</v>
      </c>
      <c r="C2210">
        <v>76.724999999999994</v>
      </c>
    </row>
    <row r="2211" spans="1:3" x14ac:dyDescent="0.3">
      <c r="A2211" s="3">
        <v>43636</v>
      </c>
      <c r="B2211" s="2">
        <v>0.33333333333333331</v>
      </c>
      <c r="C2211">
        <v>71.95</v>
      </c>
    </row>
    <row r="2212" spans="1:3" x14ac:dyDescent="0.3">
      <c r="A2212" s="3">
        <v>43636</v>
      </c>
      <c r="B2212" s="2">
        <v>0.375</v>
      </c>
      <c r="C2212">
        <v>67.375</v>
      </c>
    </row>
    <row r="2213" spans="1:3" x14ac:dyDescent="0.3">
      <c r="A2213" s="3">
        <v>43636</v>
      </c>
      <c r="B2213" s="2">
        <v>0.41666666666666669</v>
      </c>
      <c r="C2213">
        <v>63.825000000000003</v>
      </c>
    </row>
    <row r="2214" spans="1:3" x14ac:dyDescent="0.3">
      <c r="A2214" s="3">
        <v>43636</v>
      </c>
      <c r="B2214" s="2">
        <v>0.45833333333333331</v>
      </c>
      <c r="C2214">
        <v>68.8</v>
      </c>
    </row>
    <row r="2215" spans="1:3" x14ac:dyDescent="0.3">
      <c r="A2215" s="3">
        <v>43636</v>
      </c>
      <c r="B2215" s="2">
        <v>0.5</v>
      </c>
      <c r="C2215">
        <v>68.675000000000011</v>
      </c>
    </row>
    <row r="2216" spans="1:3" x14ac:dyDescent="0.3">
      <c r="A2216" s="3">
        <v>43636</v>
      </c>
      <c r="B2216" s="2">
        <v>0.54166666666666663</v>
      </c>
      <c r="C2216">
        <v>63.575000000000003</v>
      </c>
    </row>
    <row r="2217" spans="1:3" x14ac:dyDescent="0.3">
      <c r="A2217" s="3">
        <v>43636</v>
      </c>
      <c r="B2217" s="2">
        <v>0.58333333333333337</v>
      </c>
      <c r="C2217">
        <v>53.875</v>
      </c>
    </row>
    <row r="2218" spans="1:3" x14ac:dyDescent="0.3">
      <c r="A2218" s="3">
        <v>43636</v>
      </c>
      <c r="B2218" s="2">
        <v>0.625</v>
      </c>
      <c r="C2218">
        <v>51.375</v>
      </c>
    </row>
    <row r="2219" spans="1:3" x14ac:dyDescent="0.3">
      <c r="A2219" s="3">
        <v>43636</v>
      </c>
      <c r="B2219" s="2">
        <v>0.66666666666666663</v>
      </c>
      <c r="C2219">
        <v>55.500000000000007</v>
      </c>
    </row>
    <row r="2220" spans="1:3" x14ac:dyDescent="0.3">
      <c r="A2220" s="3">
        <v>43636</v>
      </c>
      <c r="B2220" s="2">
        <v>0.70833333333333337</v>
      </c>
      <c r="C2220">
        <v>55.924999999999997</v>
      </c>
    </row>
    <row r="2221" spans="1:3" x14ac:dyDescent="0.3">
      <c r="A2221" s="3">
        <v>43636</v>
      </c>
      <c r="B2221" s="2">
        <v>0.75</v>
      </c>
      <c r="C2221">
        <v>55.875</v>
      </c>
    </row>
    <row r="2222" spans="1:3" x14ac:dyDescent="0.3">
      <c r="A2222" s="3">
        <v>43636</v>
      </c>
      <c r="B2222" s="2">
        <v>0.79166666666666663</v>
      </c>
      <c r="C2222">
        <v>65.3</v>
      </c>
    </row>
    <row r="2223" spans="1:3" x14ac:dyDescent="0.3">
      <c r="A2223" s="3">
        <v>43636</v>
      </c>
      <c r="B2223" s="2">
        <v>0.83333333333333337</v>
      </c>
      <c r="C2223">
        <v>74.324999999999989</v>
      </c>
    </row>
    <row r="2224" spans="1:3" x14ac:dyDescent="0.3">
      <c r="A2224" s="3">
        <v>43636</v>
      </c>
      <c r="B2224" s="2">
        <v>0.875</v>
      </c>
      <c r="C2224">
        <v>78.650000000000006</v>
      </c>
    </row>
    <row r="2225" spans="1:3" x14ac:dyDescent="0.3">
      <c r="A2225" s="3">
        <v>43636</v>
      </c>
      <c r="B2225" s="2">
        <v>0.91666666666666663</v>
      </c>
      <c r="C2225">
        <v>81.775000000000006</v>
      </c>
    </row>
    <row r="2226" spans="1:3" x14ac:dyDescent="0.3">
      <c r="A2226" s="3">
        <v>43636</v>
      </c>
      <c r="B2226" s="2">
        <v>0.95833333333333337</v>
      </c>
      <c r="C2226">
        <v>83.574999999999989</v>
      </c>
    </row>
    <row r="2227" spans="1:3" x14ac:dyDescent="0.3">
      <c r="A2227" s="3">
        <v>43637</v>
      </c>
      <c r="B2227" s="2">
        <v>0</v>
      </c>
      <c r="C2227">
        <v>85.175000000000011</v>
      </c>
    </row>
    <row r="2228" spans="1:3" x14ac:dyDescent="0.3">
      <c r="A2228" s="3">
        <v>43637</v>
      </c>
      <c r="B2228" s="2">
        <v>4.1666666666666657E-2</v>
      </c>
      <c r="C2228">
        <v>85.825000000000003</v>
      </c>
    </row>
    <row r="2229" spans="1:3" x14ac:dyDescent="0.3">
      <c r="A2229" s="3">
        <v>43637</v>
      </c>
      <c r="B2229" s="2">
        <v>8.3333333333333329E-2</v>
      </c>
      <c r="C2229">
        <v>87.95</v>
      </c>
    </row>
    <row r="2230" spans="1:3" x14ac:dyDescent="0.3">
      <c r="A2230" s="3">
        <v>43637</v>
      </c>
      <c r="B2230" s="2">
        <v>0.125</v>
      </c>
      <c r="C2230">
        <v>87.850000000000009</v>
      </c>
    </row>
    <row r="2231" spans="1:3" x14ac:dyDescent="0.3">
      <c r="A2231" s="3">
        <v>43637</v>
      </c>
      <c r="B2231" s="2">
        <v>0.16666666666666671</v>
      </c>
      <c r="C2231">
        <v>88.575000000000003</v>
      </c>
    </row>
    <row r="2232" spans="1:3" x14ac:dyDescent="0.3">
      <c r="A2232" s="3">
        <v>43637</v>
      </c>
      <c r="B2232" s="2">
        <v>0.20833333333333329</v>
      </c>
      <c r="C2232">
        <v>90.85</v>
      </c>
    </row>
    <row r="2233" spans="1:3" x14ac:dyDescent="0.3">
      <c r="A2233" s="3">
        <v>43637</v>
      </c>
      <c r="B2233" s="2">
        <v>0.25</v>
      </c>
      <c r="C2233">
        <v>89.25</v>
      </c>
    </row>
    <row r="2234" spans="1:3" x14ac:dyDescent="0.3">
      <c r="A2234" s="3">
        <v>43637</v>
      </c>
      <c r="B2234" s="2">
        <v>0.29166666666666669</v>
      </c>
      <c r="C2234">
        <v>78.625</v>
      </c>
    </row>
    <row r="2235" spans="1:3" x14ac:dyDescent="0.3">
      <c r="A2235" s="3">
        <v>43637</v>
      </c>
      <c r="B2235" s="2">
        <v>0.33333333333333331</v>
      </c>
      <c r="C2235">
        <v>70.8</v>
      </c>
    </row>
    <row r="2236" spans="1:3" x14ac:dyDescent="0.3">
      <c r="A2236" s="3">
        <v>43637</v>
      </c>
      <c r="B2236" s="2">
        <v>0.375</v>
      </c>
      <c r="C2236">
        <v>63.825000000000003</v>
      </c>
    </row>
    <row r="2237" spans="1:3" x14ac:dyDescent="0.3">
      <c r="A2237" s="3">
        <v>43637</v>
      </c>
      <c r="B2237" s="2">
        <v>0.41666666666666669</v>
      </c>
      <c r="C2237">
        <v>58.424999999999997</v>
      </c>
    </row>
    <row r="2238" spans="1:3" x14ac:dyDescent="0.3">
      <c r="A2238" s="3">
        <v>43637</v>
      </c>
      <c r="B2238" s="2">
        <v>0.45833333333333331</v>
      </c>
      <c r="C2238">
        <v>55.65</v>
      </c>
    </row>
    <row r="2239" spans="1:3" x14ac:dyDescent="0.3">
      <c r="A2239" s="3">
        <v>43637</v>
      </c>
      <c r="B2239" s="2">
        <v>0.5</v>
      </c>
      <c r="C2239">
        <v>52.575000000000003</v>
      </c>
    </row>
    <row r="2240" spans="1:3" x14ac:dyDescent="0.3">
      <c r="A2240" s="3">
        <v>43637</v>
      </c>
      <c r="B2240" s="2">
        <v>0.54166666666666663</v>
      </c>
      <c r="C2240">
        <v>47.024999999999999</v>
      </c>
    </row>
    <row r="2241" spans="1:3" x14ac:dyDescent="0.3">
      <c r="A2241" s="3">
        <v>43637</v>
      </c>
      <c r="B2241" s="2">
        <v>0.58333333333333337</v>
      </c>
      <c r="C2241">
        <v>44.400000000000013</v>
      </c>
    </row>
    <row r="2242" spans="1:3" x14ac:dyDescent="0.3">
      <c r="A2242" s="3">
        <v>43637</v>
      </c>
      <c r="B2242" s="2">
        <v>0.625</v>
      </c>
      <c r="C2242">
        <v>43.875</v>
      </c>
    </row>
    <row r="2243" spans="1:3" x14ac:dyDescent="0.3">
      <c r="A2243" s="3">
        <v>43637</v>
      </c>
      <c r="B2243" s="2">
        <v>0.66666666666666663</v>
      </c>
      <c r="C2243">
        <v>43.075000000000003</v>
      </c>
    </row>
    <row r="2244" spans="1:3" x14ac:dyDescent="0.3">
      <c r="A2244" s="3">
        <v>43637</v>
      </c>
      <c r="B2244" s="2">
        <v>0.70833333333333337</v>
      </c>
      <c r="C2244">
        <v>48.599999999999987</v>
      </c>
    </row>
    <row r="2245" spans="1:3" x14ac:dyDescent="0.3">
      <c r="A2245" s="3">
        <v>43637</v>
      </c>
      <c r="B2245" s="2">
        <v>0.75</v>
      </c>
      <c r="C2245">
        <v>58.674999999999997</v>
      </c>
    </row>
    <row r="2246" spans="1:3" x14ac:dyDescent="0.3">
      <c r="A2246" s="3">
        <v>43637</v>
      </c>
      <c r="B2246" s="2">
        <v>0.79166666666666663</v>
      </c>
      <c r="C2246">
        <v>65.650000000000006</v>
      </c>
    </row>
    <row r="2247" spans="1:3" x14ac:dyDescent="0.3">
      <c r="A2247" s="3">
        <v>43637</v>
      </c>
      <c r="B2247" s="2">
        <v>0.83333333333333337</v>
      </c>
      <c r="C2247">
        <v>69.625</v>
      </c>
    </row>
    <row r="2248" spans="1:3" x14ac:dyDescent="0.3">
      <c r="A2248" s="3">
        <v>43637</v>
      </c>
      <c r="B2248" s="2">
        <v>0.875</v>
      </c>
      <c r="C2248">
        <v>75.300000000000011</v>
      </c>
    </row>
    <row r="2249" spans="1:3" x14ac:dyDescent="0.3">
      <c r="A2249" s="3">
        <v>43637</v>
      </c>
      <c r="B2249" s="2">
        <v>0.91666666666666663</v>
      </c>
      <c r="C2249">
        <v>79.824999999999989</v>
      </c>
    </row>
    <row r="2250" spans="1:3" x14ac:dyDescent="0.3">
      <c r="A2250" s="3">
        <v>43637</v>
      </c>
      <c r="B2250" s="2">
        <v>0.95833333333333337</v>
      </c>
      <c r="C2250">
        <v>80.699999999999989</v>
      </c>
    </row>
    <row r="2251" spans="1:3" x14ac:dyDescent="0.3">
      <c r="A2251" s="3">
        <v>43638</v>
      </c>
      <c r="B2251" s="2">
        <v>0</v>
      </c>
      <c r="C2251">
        <v>81.849999999999994</v>
      </c>
    </row>
    <row r="2252" spans="1:3" x14ac:dyDescent="0.3">
      <c r="A2252" s="3">
        <v>43638</v>
      </c>
      <c r="B2252" s="2">
        <v>4.1666666666666657E-2</v>
      </c>
      <c r="C2252">
        <v>83.525000000000006</v>
      </c>
    </row>
    <row r="2253" spans="1:3" x14ac:dyDescent="0.3">
      <c r="A2253" s="3">
        <v>43638</v>
      </c>
      <c r="B2253" s="2">
        <v>8.3333333333333329E-2</v>
      </c>
      <c r="C2253">
        <v>83.875</v>
      </c>
    </row>
    <row r="2254" spans="1:3" x14ac:dyDescent="0.3">
      <c r="A2254" s="3">
        <v>43638</v>
      </c>
      <c r="B2254" s="2">
        <v>0.125</v>
      </c>
      <c r="C2254">
        <v>85.1</v>
      </c>
    </row>
    <row r="2255" spans="1:3" x14ac:dyDescent="0.3">
      <c r="A2255" s="3">
        <v>43638</v>
      </c>
      <c r="B2255" s="2">
        <v>0.16666666666666671</v>
      </c>
      <c r="C2255">
        <v>86.500000000000014</v>
      </c>
    </row>
    <row r="2256" spans="1:3" x14ac:dyDescent="0.3">
      <c r="A2256" s="3">
        <v>43638</v>
      </c>
      <c r="B2256" s="2">
        <v>0.20833333333333329</v>
      </c>
      <c r="C2256">
        <v>88.45</v>
      </c>
    </row>
    <row r="2257" spans="1:3" x14ac:dyDescent="0.3">
      <c r="A2257" s="3">
        <v>43638</v>
      </c>
      <c r="B2257" s="2">
        <v>0.25</v>
      </c>
      <c r="C2257">
        <v>88.774999999999991</v>
      </c>
    </row>
    <row r="2258" spans="1:3" x14ac:dyDescent="0.3">
      <c r="A2258" s="3">
        <v>43638</v>
      </c>
      <c r="B2258" s="2">
        <v>0.29166666666666669</v>
      </c>
      <c r="C2258">
        <v>82.6</v>
      </c>
    </row>
    <row r="2259" spans="1:3" x14ac:dyDescent="0.3">
      <c r="A2259" s="3">
        <v>43638</v>
      </c>
      <c r="B2259" s="2">
        <v>0.33333333333333331</v>
      </c>
      <c r="C2259">
        <v>70.400000000000006</v>
      </c>
    </row>
    <row r="2260" spans="1:3" x14ac:dyDescent="0.3">
      <c r="A2260" s="3">
        <v>43638</v>
      </c>
      <c r="B2260" s="2">
        <v>0.375</v>
      </c>
      <c r="C2260">
        <v>59.55</v>
      </c>
    </row>
    <row r="2261" spans="1:3" x14ac:dyDescent="0.3">
      <c r="A2261" s="3">
        <v>43638</v>
      </c>
      <c r="B2261" s="2">
        <v>0.41666666666666669</v>
      </c>
      <c r="C2261">
        <v>52.2</v>
      </c>
    </row>
    <row r="2262" spans="1:3" x14ac:dyDescent="0.3">
      <c r="A2262" s="3">
        <v>43638</v>
      </c>
      <c r="B2262" s="2">
        <v>0.45833333333333331</v>
      </c>
      <c r="C2262">
        <v>51.325000000000003</v>
      </c>
    </row>
    <row r="2263" spans="1:3" x14ac:dyDescent="0.3">
      <c r="A2263" s="3">
        <v>43638</v>
      </c>
      <c r="B2263" s="2">
        <v>0.5</v>
      </c>
      <c r="C2263">
        <v>54.075000000000003</v>
      </c>
    </row>
    <row r="2264" spans="1:3" x14ac:dyDescent="0.3">
      <c r="A2264" s="3">
        <v>43638</v>
      </c>
      <c r="B2264" s="2">
        <v>0.54166666666666663</v>
      </c>
      <c r="C2264">
        <v>51.075000000000003</v>
      </c>
    </row>
    <row r="2265" spans="1:3" x14ac:dyDescent="0.3">
      <c r="A2265" s="3">
        <v>43638</v>
      </c>
      <c r="B2265" s="2">
        <v>0.58333333333333337</v>
      </c>
      <c r="C2265">
        <v>49.5</v>
      </c>
    </row>
    <row r="2266" spans="1:3" x14ac:dyDescent="0.3">
      <c r="A2266" s="3">
        <v>43638</v>
      </c>
      <c r="B2266" s="2">
        <v>0.625</v>
      </c>
      <c r="C2266">
        <v>47.674999999999997</v>
      </c>
    </row>
    <row r="2267" spans="1:3" x14ac:dyDescent="0.3">
      <c r="A2267" s="3">
        <v>43638</v>
      </c>
      <c r="B2267" s="2">
        <v>0.66666666666666663</v>
      </c>
      <c r="C2267">
        <v>48.2</v>
      </c>
    </row>
    <row r="2268" spans="1:3" x14ac:dyDescent="0.3">
      <c r="A2268" s="3">
        <v>43638</v>
      </c>
      <c r="B2268" s="2">
        <v>0.70833333333333337</v>
      </c>
      <c r="C2268">
        <v>52.150000000000013</v>
      </c>
    </row>
    <row r="2269" spans="1:3" x14ac:dyDescent="0.3">
      <c r="A2269" s="3">
        <v>43638</v>
      </c>
      <c r="B2269" s="2">
        <v>0.75</v>
      </c>
      <c r="C2269">
        <v>52.325000000000003</v>
      </c>
    </row>
    <row r="2270" spans="1:3" x14ac:dyDescent="0.3">
      <c r="A2270" s="3">
        <v>43638</v>
      </c>
      <c r="B2270" s="2">
        <v>0.79166666666666663</v>
      </c>
      <c r="C2270">
        <v>58.349999999999987</v>
      </c>
    </row>
    <row r="2271" spans="1:3" x14ac:dyDescent="0.3">
      <c r="A2271" s="3">
        <v>43638</v>
      </c>
      <c r="B2271" s="2">
        <v>0.83333333333333337</v>
      </c>
      <c r="C2271">
        <v>68.599999999999994</v>
      </c>
    </row>
    <row r="2272" spans="1:3" x14ac:dyDescent="0.3">
      <c r="A2272" s="3">
        <v>43638</v>
      </c>
      <c r="B2272" s="2">
        <v>0.875</v>
      </c>
      <c r="C2272">
        <v>72.95</v>
      </c>
    </row>
    <row r="2273" spans="1:3" x14ac:dyDescent="0.3">
      <c r="A2273" s="3">
        <v>43638</v>
      </c>
      <c r="B2273" s="2">
        <v>0.91666666666666663</v>
      </c>
      <c r="C2273">
        <v>76.674999999999997</v>
      </c>
    </row>
    <row r="2274" spans="1:3" x14ac:dyDescent="0.3">
      <c r="A2274" s="3">
        <v>43638</v>
      </c>
      <c r="B2274" s="2">
        <v>0.95833333333333337</v>
      </c>
      <c r="C2274">
        <v>79.724999999999994</v>
      </c>
    </row>
    <row r="2275" spans="1:3" x14ac:dyDescent="0.3">
      <c r="A2275" s="3">
        <v>43639</v>
      </c>
      <c r="B2275" s="2">
        <v>0</v>
      </c>
      <c r="C2275">
        <v>79.925000000000011</v>
      </c>
    </row>
    <row r="2276" spans="1:3" x14ac:dyDescent="0.3">
      <c r="A2276" s="3">
        <v>43639</v>
      </c>
      <c r="B2276" s="2">
        <v>4.1666666666666657E-2</v>
      </c>
      <c r="C2276">
        <v>83.875</v>
      </c>
    </row>
    <row r="2277" spans="1:3" x14ac:dyDescent="0.3">
      <c r="A2277" s="3">
        <v>43639</v>
      </c>
      <c r="B2277" s="2">
        <v>8.3333333333333329E-2</v>
      </c>
      <c r="C2277">
        <v>85.2</v>
      </c>
    </row>
    <row r="2278" spans="1:3" x14ac:dyDescent="0.3">
      <c r="A2278" s="3">
        <v>43639</v>
      </c>
      <c r="B2278" s="2">
        <v>0.125</v>
      </c>
      <c r="C2278">
        <v>86.424999999999997</v>
      </c>
    </row>
    <row r="2279" spans="1:3" x14ac:dyDescent="0.3">
      <c r="A2279" s="3">
        <v>43639</v>
      </c>
      <c r="B2279" s="2">
        <v>0.16666666666666671</v>
      </c>
      <c r="C2279">
        <v>87.125</v>
      </c>
    </row>
    <row r="2280" spans="1:3" x14ac:dyDescent="0.3">
      <c r="A2280" s="3">
        <v>43639</v>
      </c>
      <c r="B2280" s="2">
        <v>0.20833333333333329</v>
      </c>
      <c r="C2280">
        <v>88.4</v>
      </c>
    </row>
    <row r="2281" spans="1:3" x14ac:dyDescent="0.3">
      <c r="A2281" s="3">
        <v>43639</v>
      </c>
      <c r="B2281" s="2">
        <v>0.25</v>
      </c>
      <c r="C2281">
        <v>83.875</v>
      </c>
    </row>
    <row r="2282" spans="1:3" x14ac:dyDescent="0.3">
      <c r="A2282" s="3">
        <v>43639</v>
      </c>
      <c r="B2282" s="2">
        <v>0.29166666666666669</v>
      </c>
      <c r="C2282">
        <v>79.375</v>
      </c>
    </row>
    <row r="2283" spans="1:3" x14ac:dyDescent="0.3">
      <c r="A2283" s="3">
        <v>43639</v>
      </c>
      <c r="B2283" s="2">
        <v>0.33333333333333331</v>
      </c>
      <c r="C2283">
        <v>78.224999999999994</v>
      </c>
    </row>
    <row r="2284" spans="1:3" x14ac:dyDescent="0.3">
      <c r="A2284" s="3">
        <v>43639</v>
      </c>
      <c r="B2284" s="2">
        <v>0.375</v>
      </c>
      <c r="C2284">
        <v>78.099999999999994</v>
      </c>
    </row>
    <row r="2285" spans="1:3" x14ac:dyDescent="0.3">
      <c r="A2285" s="3">
        <v>43639</v>
      </c>
      <c r="B2285" s="2">
        <v>0.41666666666666669</v>
      </c>
      <c r="C2285">
        <v>71.45</v>
      </c>
    </row>
    <row r="2286" spans="1:3" x14ac:dyDescent="0.3">
      <c r="A2286" s="3">
        <v>43639</v>
      </c>
      <c r="B2286" s="2">
        <v>0.45833333333333331</v>
      </c>
      <c r="C2286">
        <v>67.849999999999994</v>
      </c>
    </row>
    <row r="2287" spans="1:3" x14ac:dyDescent="0.3">
      <c r="A2287" s="3">
        <v>43639</v>
      </c>
      <c r="B2287" s="2">
        <v>0.5</v>
      </c>
      <c r="C2287">
        <v>67.95</v>
      </c>
    </row>
    <row r="2288" spans="1:3" x14ac:dyDescent="0.3">
      <c r="A2288" s="3">
        <v>43639</v>
      </c>
      <c r="B2288" s="2">
        <v>0.54166666666666663</v>
      </c>
      <c r="C2288">
        <v>65.850000000000009</v>
      </c>
    </row>
    <row r="2289" spans="1:3" x14ac:dyDescent="0.3">
      <c r="A2289" s="3">
        <v>43639</v>
      </c>
      <c r="B2289" s="2">
        <v>0.58333333333333337</v>
      </c>
      <c r="C2289">
        <v>64.974999999999994</v>
      </c>
    </row>
    <row r="2290" spans="1:3" x14ac:dyDescent="0.3">
      <c r="A2290" s="3">
        <v>43639</v>
      </c>
      <c r="B2290" s="2">
        <v>0.625</v>
      </c>
      <c r="C2290">
        <v>66.150000000000006</v>
      </c>
    </row>
    <row r="2291" spans="1:3" x14ac:dyDescent="0.3">
      <c r="A2291" s="3">
        <v>43639</v>
      </c>
      <c r="B2291" s="2">
        <v>0.66666666666666663</v>
      </c>
      <c r="C2291">
        <v>63.424999999999997</v>
      </c>
    </row>
    <row r="2292" spans="1:3" x14ac:dyDescent="0.3">
      <c r="A2292" s="3">
        <v>43639</v>
      </c>
      <c r="B2292" s="2">
        <v>0.70833333333333337</v>
      </c>
      <c r="C2292">
        <v>66.650000000000006</v>
      </c>
    </row>
    <row r="2293" spans="1:3" x14ac:dyDescent="0.3">
      <c r="A2293" s="3">
        <v>43639</v>
      </c>
      <c r="B2293" s="2">
        <v>0.75</v>
      </c>
      <c r="C2293">
        <v>72.5</v>
      </c>
    </row>
    <row r="2294" spans="1:3" x14ac:dyDescent="0.3">
      <c r="A2294" s="3">
        <v>43639</v>
      </c>
      <c r="B2294" s="2">
        <v>0.79166666666666663</v>
      </c>
      <c r="C2294">
        <v>76.974999999999994</v>
      </c>
    </row>
    <row r="2295" spans="1:3" x14ac:dyDescent="0.3">
      <c r="A2295" s="3">
        <v>43639</v>
      </c>
      <c r="B2295" s="2">
        <v>0.83333333333333337</v>
      </c>
      <c r="C2295">
        <v>80.825000000000003</v>
      </c>
    </row>
    <row r="2296" spans="1:3" x14ac:dyDescent="0.3">
      <c r="A2296" s="3">
        <v>43639</v>
      </c>
      <c r="B2296" s="2">
        <v>0.875</v>
      </c>
      <c r="C2296">
        <v>82.724999999999994</v>
      </c>
    </row>
    <row r="2297" spans="1:3" x14ac:dyDescent="0.3">
      <c r="A2297" s="3">
        <v>43639</v>
      </c>
      <c r="B2297" s="2">
        <v>0.91666666666666663</v>
      </c>
      <c r="C2297">
        <v>84.474999999999994</v>
      </c>
    </row>
    <row r="2298" spans="1:3" x14ac:dyDescent="0.3">
      <c r="A2298" s="3">
        <v>43639</v>
      </c>
      <c r="B2298" s="2">
        <v>0.95833333333333337</v>
      </c>
      <c r="C2298">
        <v>84.9</v>
      </c>
    </row>
    <row r="2299" spans="1:3" x14ac:dyDescent="0.3">
      <c r="A2299" s="3">
        <v>43640</v>
      </c>
      <c r="B2299" s="2">
        <v>0</v>
      </c>
      <c r="C2299">
        <v>87.55</v>
      </c>
    </row>
    <row r="2300" spans="1:3" x14ac:dyDescent="0.3">
      <c r="A2300" s="3">
        <v>43640</v>
      </c>
      <c r="B2300" s="2">
        <v>4.1666666666666657E-2</v>
      </c>
      <c r="C2300">
        <v>88.2</v>
      </c>
    </row>
    <row r="2301" spans="1:3" x14ac:dyDescent="0.3">
      <c r="A2301" s="3">
        <v>43640</v>
      </c>
      <c r="B2301" s="2">
        <v>8.3333333333333329E-2</v>
      </c>
      <c r="C2301">
        <v>87.924999999999983</v>
      </c>
    </row>
    <row r="2302" spans="1:3" x14ac:dyDescent="0.3">
      <c r="A2302" s="3">
        <v>43640</v>
      </c>
      <c r="B2302" s="2">
        <v>0.125</v>
      </c>
      <c r="C2302">
        <v>88.075000000000003</v>
      </c>
    </row>
    <row r="2303" spans="1:3" x14ac:dyDescent="0.3">
      <c r="A2303" s="3">
        <v>43640</v>
      </c>
      <c r="B2303" s="2">
        <v>0.16666666666666671</v>
      </c>
      <c r="C2303">
        <v>89.474999999999994</v>
      </c>
    </row>
    <row r="2304" spans="1:3" x14ac:dyDescent="0.3">
      <c r="A2304" s="3">
        <v>43640</v>
      </c>
      <c r="B2304" s="2">
        <v>0.20833333333333329</v>
      </c>
      <c r="C2304">
        <v>91.224999999999994</v>
      </c>
    </row>
    <row r="2305" spans="1:3" x14ac:dyDescent="0.3">
      <c r="A2305" s="3">
        <v>43640</v>
      </c>
      <c r="B2305" s="2">
        <v>0.25</v>
      </c>
      <c r="C2305">
        <v>91.525000000000006</v>
      </c>
    </row>
    <row r="2306" spans="1:3" x14ac:dyDescent="0.3">
      <c r="A2306" s="3">
        <v>43640</v>
      </c>
      <c r="B2306" s="2">
        <v>0.29166666666666669</v>
      </c>
      <c r="C2306">
        <v>90.5</v>
      </c>
    </row>
    <row r="2307" spans="1:3" x14ac:dyDescent="0.3">
      <c r="A2307" s="3">
        <v>43640</v>
      </c>
      <c r="B2307" s="2">
        <v>0.33333333333333331</v>
      </c>
      <c r="C2307">
        <v>90.625</v>
      </c>
    </row>
    <row r="2308" spans="1:3" x14ac:dyDescent="0.3">
      <c r="A2308" s="3">
        <v>43640</v>
      </c>
      <c r="B2308" s="2">
        <v>0.375</v>
      </c>
      <c r="C2308">
        <v>92.224999999999994</v>
      </c>
    </row>
    <row r="2309" spans="1:3" x14ac:dyDescent="0.3">
      <c r="A2309" s="3">
        <v>43640</v>
      </c>
      <c r="B2309" s="2">
        <v>0.41666666666666669</v>
      </c>
      <c r="C2309">
        <v>90.774999999999991</v>
      </c>
    </row>
    <row r="2310" spans="1:3" x14ac:dyDescent="0.3">
      <c r="A2310" s="3">
        <v>43640</v>
      </c>
      <c r="B2310" s="2">
        <v>0.45833333333333331</v>
      </c>
      <c r="C2310">
        <v>90.324999999999989</v>
      </c>
    </row>
    <row r="2311" spans="1:3" x14ac:dyDescent="0.3">
      <c r="A2311" s="3">
        <v>43640</v>
      </c>
      <c r="B2311" s="2">
        <v>0.5</v>
      </c>
      <c r="C2311">
        <v>88.525000000000006</v>
      </c>
    </row>
    <row r="2312" spans="1:3" x14ac:dyDescent="0.3">
      <c r="A2312" s="3">
        <v>43640</v>
      </c>
      <c r="B2312" s="2">
        <v>0.54166666666666663</v>
      </c>
      <c r="C2312">
        <v>80.275000000000006</v>
      </c>
    </row>
    <row r="2313" spans="1:3" x14ac:dyDescent="0.3">
      <c r="A2313" s="3">
        <v>43640</v>
      </c>
      <c r="B2313" s="2">
        <v>0.58333333333333337</v>
      </c>
      <c r="C2313">
        <v>78.550000000000011</v>
      </c>
    </row>
    <row r="2314" spans="1:3" x14ac:dyDescent="0.3">
      <c r="A2314" s="3">
        <v>43640</v>
      </c>
      <c r="B2314" s="2">
        <v>0.625</v>
      </c>
      <c r="C2314">
        <v>76.025000000000006</v>
      </c>
    </row>
    <row r="2315" spans="1:3" x14ac:dyDescent="0.3">
      <c r="A2315" s="3">
        <v>43640</v>
      </c>
      <c r="B2315" s="2">
        <v>0.66666666666666663</v>
      </c>
      <c r="C2315">
        <v>79.824999999999989</v>
      </c>
    </row>
    <row r="2316" spans="1:3" x14ac:dyDescent="0.3">
      <c r="A2316" s="3">
        <v>43640</v>
      </c>
      <c r="B2316" s="2">
        <v>0.70833333333333337</v>
      </c>
      <c r="C2316">
        <v>81.075000000000003</v>
      </c>
    </row>
    <row r="2317" spans="1:3" x14ac:dyDescent="0.3">
      <c r="A2317" s="3">
        <v>43640</v>
      </c>
      <c r="B2317" s="2">
        <v>0.75</v>
      </c>
      <c r="C2317">
        <v>84.674999999999997</v>
      </c>
    </row>
    <row r="2318" spans="1:3" x14ac:dyDescent="0.3">
      <c r="A2318" s="3">
        <v>43640</v>
      </c>
      <c r="B2318" s="2">
        <v>0.79166666666666663</v>
      </c>
      <c r="C2318">
        <v>88.125</v>
      </c>
    </row>
    <row r="2319" spans="1:3" x14ac:dyDescent="0.3">
      <c r="A2319" s="3">
        <v>43640</v>
      </c>
      <c r="B2319" s="2">
        <v>0.83333333333333337</v>
      </c>
      <c r="C2319">
        <v>89.375</v>
      </c>
    </row>
    <row r="2320" spans="1:3" x14ac:dyDescent="0.3">
      <c r="A2320" s="3">
        <v>43640</v>
      </c>
      <c r="B2320" s="2">
        <v>0.875</v>
      </c>
      <c r="C2320">
        <v>90.974999999999994</v>
      </c>
    </row>
    <row r="2321" spans="1:3" x14ac:dyDescent="0.3">
      <c r="A2321" s="3">
        <v>43640</v>
      </c>
      <c r="B2321" s="2">
        <v>0.91666666666666663</v>
      </c>
      <c r="C2321">
        <v>91.375</v>
      </c>
    </row>
    <row r="2322" spans="1:3" x14ac:dyDescent="0.3">
      <c r="A2322" s="3">
        <v>43640</v>
      </c>
      <c r="B2322" s="2">
        <v>0.95833333333333337</v>
      </c>
      <c r="C2322">
        <v>89.275000000000006</v>
      </c>
    </row>
    <row r="2323" spans="1:3" x14ac:dyDescent="0.3">
      <c r="A2323" s="3">
        <v>43641</v>
      </c>
      <c r="B2323" s="2">
        <v>0</v>
      </c>
      <c r="C2323">
        <v>91.15</v>
      </c>
    </row>
    <row r="2324" spans="1:3" x14ac:dyDescent="0.3">
      <c r="A2324" s="3">
        <v>43641</v>
      </c>
      <c r="B2324" s="2">
        <v>4.1666666666666657E-2</v>
      </c>
      <c r="C2324">
        <v>92.4</v>
      </c>
    </row>
    <row r="2325" spans="1:3" x14ac:dyDescent="0.3">
      <c r="A2325" s="3">
        <v>43641</v>
      </c>
      <c r="B2325" s="2">
        <v>8.3333333333333329E-2</v>
      </c>
      <c r="C2325">
        <v>93.4</v>
      </c>
    </row>
    <row r="2326" spans="1:3" x14ac:dyDescent="0.3">
      <c r="A2326" s="3">
        <v>43641</v>
      </c>
      <c r="B2326" s="2">
        <v>0.125</v>
      </c>
      <c r="C2326">
        <v>92.925000000000011</v>
      </c>
    </row>
    <row r="2327" spans="1:3" x14ac:dyDescent="0.3">
      <c r="A2327" s="3">
        <v>43641</v>
      </c>
      <c r="B2327" s="2">
        <v>0.16666666666666671</v>
      </c>
      <c r="C2327">
        <v>93</v>
      </c>
    </row>
    <row r="2328" spans="1:3" x14ac:dyDescent="0.3">
      <c r="A2328" s="3">
        <v>43641</v>
      </c>
      <c r="B2328" s="2">
        <v>0.20833333333333329</v>
      </c>
      <c r="C2328">
        <v>92.8</v>
      </c>
    </row>
    <row r="2329" spans="1:3" x14ac:dyDescent="0.3">
      <c r="A2329" s="3">
        <v>43641</v>
      </c>
      <c r="B2329" s="2">
        <v>0.25</v>
      </c>
      <c r="C2329">
        <v>92.4</v>
      </c>
    </row>
    <row r="2330" spans="1:3" x14ac:dyDescent="0.3">
      <c r="A2330" s="3">
        <v>43641</v>
      </c>
      <c r="B2330" s="2">
        <v>0.29166666666666669</v>
      </c>
      <c r="C2330">
        <v>91.5</v>
      </c>
    </row>
    <row r="2331" spans="1:3" x14ac:dyDescent="0.3">
      <c r="A2331" s="3">
        <v>43641</v>
      </c>
      <c r="B2331" s="2">
        <v>0.33333333333333331</v>
      </c>
      <c r="C2331">
        <v>88.875</v>
      </c>
    </row>
    <row r="2332" spans="1:3" x14ac:dyDescent="0.3">
      <c r="A2332" s="3">
        <v>43641</v>
      </c>
      <c r="B2332" s="2">
        <v>0.375</v>
      </c>
      <c r="C2332">
        <v>86.275000000000006</v>
      </c>
    </row>
    <row r="2333" spans="1:3" x14ac:dyDescent="0.3">
      <c r="A2333" s="3">
        <v>43641</v>
      </c>
      <c r="B2333" s="2">
        <v>0.41666666666666669</v>
      </c>
      <c r="C2333">
        <v>84.25</v>
      </c>
    </row>
    <row r="2334" spans="1:3" x14ac:dyDescent="0.3">
      <c r="A2334" s="3">
        <v>43641</v>
      </c>
      <c r="B2334" s="2">
        <v>0.45833333333333331</v>
      </c>
      <c r="C2334">
        <v>78.900000000000006</v>
      </c>
    </row>
    <row r="2335" spans="1:3" x14ac:dyDescent="0.3">
      <c r="A2335" s="3">
        <v>43641</v>
      </c>
      <c r="B2335" s="2">
        <v>0.5</v>
      </c>
      <c r="C2335">
        <v>80.275000000000006</v>
      </c>
    </row>
    <row r="2336" spans="1:3" x14ac:dyDescent="0.3">
      <c r="A2336" s="3">
        <v>43641</v>
      </c>
      <c r="B2336" s="2">
        <v>0.54166666666666663</v>
      </c>
      <c r="C2336">
        <v>80.775000000000006</v>
      </c>
    </row>
    <row r="2337" spans="1:3" x14ac:dyDescent="0.3">
      <c r="A2337" s="3">
        <v>43641</v>
      </c>
      <c r="B2337" s="2">
        <v>0.58333333333333337</v>
      </c>
      <c r="C2337">
        <v>81.225000000000009</v>
      </c>
    </row>
    <row r="2338" spans="1:3" x14ac:dyDescent="0.3">
      <c r="A2338" s="3">
        <v>43641</v>
      </c>
      <c r="B2338" s="2">
        <v>0.625</v>
      </c>
      <c r="C2338">
        <v>80.850000000000009</v>
      </c>
    </row>
    <row r="2339" spans="1:3" x14ac:dyDescent="0.3">
      <c r="A2339" s="3">
        <v>43641</v>
      </c>
      <c r="B2339" s="2">
        <v>0.66666666666666663</v>
      </c>
      <c r="C2339">
        <v>79.399999999999991</v>
      </c>
    </row>
    <row r="2340" spans="1:3" x14ac:dyDescent="0.3">
      <c r="A2340" s="3">
        <v>43641</v>
      </c>
      <c r="B2340" s="2">
        <v>0.70833333333333337</v>
      </c>
      <c r="C2340">
        <v>77.625</v>
      </c>
    </row>
    <row r="2341" spans="1:3" x14ac:dyDescent="0.3">
      <c r="A2341" s="3">
        <v>43641</v>
      </c>
      <c r="B2341" s="2">
        <v>0.75</v>
      </c>
      <c r="C2341">
        <v>79.125</v>
      </c>
    </row>
    <row r="2342" spans="1:3" x14ac:dyDescent="0.3">
      <c r="A2342" s="3">
        <v>43641</v>
      </c>
      <c r="B2342" s="2">
        <v>0.79166666666666663</v>
      </c>
      <c r="C2342">
        <v>82.474999999999994</v>
      </c>
    </row>
    <row r="2343" spans="1:3" x14ac:dyDescent="0.3">
      <c r="A2343" s="3">
        <v>43641</v>
      </c>
      <c r="B2343" s="2">
        <v>0.83333333333333337</v>
      </c>
      <c r="C2343">
        <v>83.775000000000006</v>
      </c>
    </row>
    <row r="2344" spans="1:3" x14ac:dyDescent="0.3">
      <c r="A2344" s="3">
        <v>43641</v>
      </c>
      <c r="B2344" s="2">
        <v>0.875</v>
      </c>
      <c r="C2344">
        <v>87.575000000000017</v>
      </c>
    </row>
    <row r="2345" spans="1:3" x14ac:dyDescent="0.3">
      <c r="A2345" s="3">
        <v>43641</v>
      </c>
      <c r="B2345" s="2">
        <v>0.91666666666666663</v>
      </c>
      <c r="C2345">
        <v>90.25</v>
      </c>
    </row>
    <row r="2346" spans="1:3" x14ac:dyDescent="0.3">
      <c r="A2346" s="3">
        <v>43641</v>
      </c>
      <c r="B2346" s="2">
        <v>0.95833333333333337</v>
      </c>
      <c r="C2346">
        <v>91</v>
      </c>
    </row>
    <row r="2347" spans="1:3" x14ac:dyDescent="0.3">
      <c r="A2347" s="3">
        <v>43642</v>
      </c>
      <c r="B2347" s="2">
        <v>0</v>
      </c>
      <c r="C2347">
        <v>92.275000000000006</v>
      </c>
    </row>
    <row r="2348" spans="1:3" x14ac:dyDescent="0.3">
      <c r="A2348" s="3">
        <v>43642</v>
      </c>
      <c r="B2348" s="2">
        <v>4.1666666666666657E-2</v>
      </c>
      <c r="C2348">
        <v>92.925000000000011</v>
      </c>
    </row>
    <row r="2349" spans="1:3" x14ac:dyDescent="0.3">
      <c r="A2349" s="3">
        <v>43642</v>
      </c>
      <c r="B2349" s="2">
        <v>8.3333333333333329E-2</v>
      </c>
      <c r="C2349">
        <v>93.625</v>
      </c>
    </row>
    <row r="2350" spans="1:3" x14ac:dyDescent="0.3">
      <c r="A2350" s="3">
        <v>43642</v>
      </c>
      <c r="B2350" s="2">
        <v>0.125</v>
      </c>
      <c r="C2350">
        <v>93.95</v>
      </c>
    </row>
    <row r="2351" spans="1:3" x14ac:dyDescent="0.3">
      <c r="A2351" s="3">
        <v>43642</v>
      </c>
      <c r="B2351" s="2">
        <v>0.16666666666666671</v>
      </c>
      <c r="C2351">
        <v>93</v>
      </c>
    </row>
    <row r="2352" spans="1:3" x14ac:dyDescent="0.3">
      <c r="A2352" s="3">
        <v>43642</v>
      </c>
      <c r="B2352" s="2">
        <v>0.20833333333333329</v>
      </c>
      <c r="C2352">
        <v>94.65</v>
      </c>
    </row>
    <row r="2353" spans="1:3" x14ac:dyDescent="0.3">
      <c r="A2353" s="3">
        <v>43642</v>
      </c>
      <c r="B2353" s="2">
        <v>0.25</v>
      </c>
      <c r="C2353">
        <v>95.249999999999986</v>
      </c>
    </row>
    <row r="2354" spans="1:3" x14ac:dyDescent="0.3">
      <c r="A2354" s="3">
        <v>43642</v>
      </c>
      <c r="B2354" s="2">
        <v>0.29166666666666669</v>
      </c>
      <c r="C2354">
        <v>93.2</v>
      </c>
    </row>
    <row r="2355" spans="1:3" x14ac:dyDescent="0.3">
      <c r="A2355" s="3">
        <v>43642</v>
      </c>
      <c r="B2355" s="2">
        <v>0.33333333333333331</v>
      </c>
      <c r="C2355">
        <v>90.174999999999997</v>
      </c>
    </row>
    <row r="2356" spans="1:3" x14ac:dyDescent="0.3">
      <c r="A2356" s="3">
        <v>43642</v>
      </c>
      <c r="B2356" s="2">
        <v>0.375</v>
      </c>
      <c r="C2356">
        <v>90.700000000000017</v>
      </c>
    </row>
    <row r="2357" spans="1:3" x14ac:dyDescent="0.3">
      <c r="A2357" s="3">
        <v>43642</v>
      </c>
      <c r="B2357" s="2">
        <v>0.41666666666666669</v>
      </c>
      <c r="C2357">
        <v>90.25</v>
      </c>
    </row>
    <row r="2358" spans="1:3" x14ac:dyDescent="0.3">
      <c r="A2358" s="3">
        <v>43642</v>
      </c>
      <c r="B2358" s="2">
        <v>0.45833333333333331</v>
      </c>
      <c r="C2358">
        <v>90.974999999999994</v>
      </c>
    </row>
    <row r="2359" spans="1:3" x14ac:dyDescent="0.3">
      <c r="A2359" s="3">
        <v>43642</v>
      </c>
      <c r="B2359" s="2">
        <v>0.5</v>
      </c>
      <c r="C2359">
        <v>86.175000000000011</v>
      </c>
    </row>
    <row r="2360" spans="1:3" x14ac:dyDescent="0.3">
      <c r="A2360" s="3">
        <v>43642</v>
      </c>
      <c r="B2360" s="2">
        <v>0.54166666666666663</v>
      </c>
      <c r="C2360">
        <v>83.875</v>
      </c>
    </row>
    <row r="2361" spans="1:3" x14ac:dyDescent="0.3">
      <c r="A2361" s="3">
        <v>43642</v>
      </c>
      <c r="B2361" s="2">
        <v>0.58333333333333337</v>
      </c>
      <c r="C2361">
        <v>84.474999999999994</v>
      </c>
    </row>
    <row r="2362" spans="1:3" x14ac:dyDescent="0.3">
      <c r="A2362" s="3">
        <v>43642</v>
      </c>
      <c r="B2362" s="2">
        <v>0.625</v>
      </c>
      <c r="C2362">
        <v>85.3</v>
      </c>
    </row>
    <row r="2363" spans="1:3" x14ac:dyDescent="0.3">
      <c r="A2363" s="3">
        <v>43642</v>
      </c>
      <c r="B2363" s="2">
        <v>0.66666666666666663</v>
      </c>
      <c r="C2363">
        <v>86.65</v>
      </c>
    </row>
    <row r="2364" spans="1:3" x14ac:dyDescent="0.3">
      <c r="A2364" s="3">
        <v>43642</v>
      </c>
      <c r="B2364" s="2">
        <v>0.70833333333333337</v>
      </c>
      <c r="C2364">
        <v>87.649999999999991</v>
      </c>
    </row>
    <row r="2365" spans="1:3" x14ac:dyDescent="0.3">
      <c r="A2365" s="3">
        <v>43642</v>
      </c>
      <c r="B2365" s="2">
        <v>0.75</v>
      </c>
      <c r="C2365">
        <v>88.449999999999989</v>
      </c>
    </row>
    <row r="2366" spans="1:3" x14ac:dyDescent="0.3">
      <c r="A2366" s="3">
        <v>43642</v>
      </c>
      <c r="B2366" s="2">
        <v>0.79166666666666663</v>
      </c>
      <c r="C2366">
        <v>89.625</v>
      </c>
    </row>
    <row r="2367" spans="1:3" x14ac:dyDescent="0.3">
      <c r="A2367" s="3">
        <v>43642</v>
      </c>
      <c r="B2367" s="2">
        <v>0.83333333333333337</v>
      </c>
      <c r="C2367">
        <v>90.375</v>
      </c>
    </row>
    <row r="2368" spans="1:3" x14ac:dyDescent="0.3">
      <c r="A2368" s="3">
        <v>43642</v>
      </c>
      <c r="B2368" s="2">
        <v>0.875</v>
      </c>
      <c r="C2368">
        <v>89.974999999999994</v>
      </c>
    </row>
    <row r="2369" spans="1:3" x14ac:dyDescent="0.3">
      <c r="A2369" s="3">
        <v>43642</v>
      </c>
      <c r="B2369" s="2">
        <v>0.91666666666666663</v>
      </c>
      <c r="C2369">
        <v>90.775000000000006</v>
      </c>
    </row>
    <row r="2370" spans="1:3" x14ac:dyDescent="0.3">
      <c r="A2370" s="3">
        <v>43642</v>
      </c>
      <c r="B2370" s="2">
        <v>0.95833333333333337</v>
      </c>
      <c r="C2370">
        <v>90.874999999999986</v>
      </c>
    </row>
    <row r="2371" spans="1:3" x14ac:dyDescent="0.3">
      <c r="A2371" s="3">
        <v>43643</v>
      </c>
      <c r="B2371" s="2">
        <v>0</v>
      </c>
      <c r="C2371">
        <v>91.35</v>
      </c>
    </row>
    <row r="2372" spans="1:3" x14ac:dyDescent="0.3">
      <c r="A2372" s="3">
        <v>43643</v>
      </c>
      <c r="B2372" s="2">
        <v>4.1666666666666657E-2</v>
      </c>
      <c r="C2372">
        <v>91.95</v>
      </c>
    </row>
    <row r="2373" spans="1:3" x14ac:dyDescent="0.3">
      <c r="A2373" s="3">
        <v>43643</v>
      </c>
      <c r="B2373" s="2">
        <v>8.3333333333333329E-2</v>
      </c>
      <c r="C2373">
        <v>92.574999999999989</v>
      </c>
    </row>
    <row r="2374" spans="1:3" x14ac:dyDescent="0.3">
      <c r="A2374" s="3">
        <v>43643</v>
      </c>
      <c r="B2374" s="2">
        <v>0.125</v>
      </c>
      <c r="C2374">
        <v>93.775000000000006</v>
      </c>
    </row>
    <row r="2375" spans="1:3" x14ac:dyDescent="0.3">
      <c r="A2375" s="3">
        <v>43643</v>
      </c>
      <c r="B2375" s="2">
        <v>0.16666666666666671</v>
      </c>
      <c r="C2375">
        <v>94.175000000000011</v>
      </c>
    </row>
    <row r="2376" spans="1:3" x14ac:dyDescent="0.3">
      <c r="A2376" s="3">
        <v>43643</v>
      </c>
      <c r="B2376" s="2">
        <v>0.20833333333333329</v>
      </c>
      <c r="C2376">
        <v>94.25</v>
      </c>
    </row>
    <row r="2377" spans="1:3" x14ac:dyDescent="0.3">
      <c r="A2377" s="3">
        <v>43643</v>
      </c>
      <c r="B2377" s="2">
        <v>0.25</v>
      </c>
      <c r="C2377">
        <v>93.974999999999994</v>
      </c>
    </row>
    <row r="2378" spans="1:3" x14ac:dyDescent="0.3">
      <c r="A2378" s="3">
        <v>43643</v>
      </c>
      <c r="B2378" s="2">
        <v>0.29166666666666669</v>
      </c>
      <c r="C2378">
        <v>92.15</v>
      </c>
    </row>
    <row r="2379" spans="1:3" x14ac:dyDescent="0.3">
      <c r="A2379" s="3">
        <v>43643</v>
      </c>
      <c r="B2379" s="2">
        <v>0.33333333333333331</v>
      </c>
      <c r="C2379">
        <v>90.024999999999991</v>
      </c>
    </row>
    <row r="2380" spans="1:3" x14ac:dyDescent="0.3">
      <c r="A2380" s="3">
        <v>43643</v>
      </c>
      <c r="B2380" s="2">
        <v>0.375</v>
      </c>
      <c r="C2380">
        <v>87.425000000000011</v>
      </c>
    </row>
    <row r="2381" spans="1:3" x14ac:dyDescent="0.3">
      <c r="A2381" s="3">
        <v>43643</v>
      </c>
      <c r="B2381" s="2">
        <v>0.41666666666666669</v>
      </c>
      <c r="C2381">
        <v>83.35</v>
      </c>
    </row>
    <row r="2382" spans="1:3" x14ac:dyDescent="0.3">
      <c r="A2382" s="3">
        <v>43643</v>
      </c>
      <c r="B2382" s="2">
        <v>0.45833333333333331</v>
      </c>
      <c r="C2382">
        <v>77.549999999999983</v>
      </c>
    </row>
    <row r="2383" spans="1:3" x14ac:dyDescent="0.3">
      <c r="A2383" s="3">
        <v>43643</v>
      </c>
      <c r="B2383" s="2">
        <v>0.5</v>
      </c>
      <c r="C2383">
        <v>72.474999999999994</v>
      </c>
    </row>
    <row r="2384" spans="1:3" x14ac:dyDescent="0.3">
      <c r="A2384" s="3">
        <v>43643</v>
      </c>
      <c r="B2384" s="2">
        <v>0.54166666666666663</v>
      </c>
      <c r="C2384">
        <v>70.225000000000009</v>
      </c>
    </row>
    <row r="2385" spans="1:3" x14ac:dyDescent="0.3">
      <c r="A2385" s="3">
        <v>43643</v>
      </c>
      <c r="B2385" s="2">
        <v>0.58333333333333337</v>
      </c>
      <c r="C2385">
        <v>68.174999999999997</v>
      </c>
    </row>
    <row r="2386" spans="1:3" x14ac:dyDescent="0.3">
      <c r="A2386" s="3">
        <v>43643</v>
      </c>
      <c r="B2386" s="2">
        <v>0.625</v>
      </c>
      <c r="C2386">
        <v>67.974999999999994</v>
      </c>
    </row>
    <row r="2387" spans="1:3" x14ac:dyDescent="0.3">
      <c r="A2387" s="3">
        <v>43643</v>
      </c>
      <c r="B2387" s="2">
        <v>0.66666666666666663</v>
      </c>
      <c r="C2387">
        <v>68.850000000000009</v>
      </c>
    </row>
    <row r="2388" spans="1:3" x14ac:dyDescent="0.3">
      <c r="A2388" s="3">
        <v>43643</v>
      </c>
      <c r="B2388" s="2">
        <v>0.70833333333333337</v>
      </c>
      <c r="C2388">
        <v>70.875</v>
      </c>
    </row>
    <row r="2389" spans="1:3" x14ac:dyDescent="0.3">
      <c r="A2389" s="3">
        <v>43643</v>
      </c>
      <c r="B2389" s="2">
        <v>0.75</v>
      </c>
      <c r="C2389">
        <v>74.25</v>
      </c>
    </row>
    <row r="2390" spans="1:3" x14ac:dyDescent="0.3">
      <c r="A2390" s="3">
        <v>43643</v>
      </c>
      <c r="B2390" s="2">
        <v>0.79166666666666663</v>
      </c>
      <c r="C2390">
        <v>79.974999999999994</v>
      </c>
    </row>
    <row r="2391" spans="1:3" x14ac:dyDescent="0.3">
      <c r="A2391" s="3">
        <v>43643</v>
      </c>
      <c r="B2391" s="2">
        <v>0.83333333333333337</v>
      </c>
      <c r="C2391">
        <v>84.775000000000006</v>
      </c>
    </row>
    <row r="2392" spans="1:3" x14ac:dyDescent="0.3">
      <c r="A2392" s="3">
        <v>43643</v>
      </c>
      <c r="B2392" s="2">
        <v>0.875</v>
      </c>
      <c r="C2392">
        <v>87.724999999999994</v>
      </c>
    </row>
    <row r="2393" spans="1:3" x14ac:dyDescent="0.3">
      <c r="A2393" s="3">
        <v>43643</v>
      </c>
      <c r="B2393" s="2">
        <v>0.91666666666666663</v>
      </c>
      <c r="C2393">
        <v>89.6</v>
      </c>
    </row>
    <row r="2394" spans="1:3" x14ac:dyDescent="0.3">
      <c r="A2394" s="3">
        <v>43643</v>
      </c>
      <c r="B2394" s="2">
        <v>0.95833333333333337</v>
      </c>
      <c r="C2394">
        <v>91.074999999999989</v>
      </c>
    </row>
    <row r="2395" spans="1:3" x14ac:dyDescent="0.3">
      <c r="A2395" s="3">
        <v>43644</v>
      </c>
      <c r="B2395" s="2">
        <v>0</v>
      </c>
      <c r="C2395">
        <v>91.85</v>
      </c>
    </row>
    <row r="2396" spans="1:3" x14ac:dyDescent="0.3">
      <c r="A2396" s="3">
        <v>43644</v>
      </c>
      <c r="B2396" s="2">
        <v>4.1666666666666657E-2</v>
      </c>
      <c r="C2396">
        <v>92.574999999999989</v>
      </c>
    </row>
    <row r="2397" spans="1:3" x14ac:dyDescent="0.3">
      <c r="A2397" s="3">
        <v>43644</v>
      </c>
      <c r="B2397" s="2">
        <v>8.3333333333333329E-2</v>
      </c>
      <c r="C2397">
        <v>92.8</v>
      </c>
    </row>
    <row r="2398" spans="1:3" x14ac:dyDescent="0.3">
      <c r="A2398" s="3">
        <v>43644</v>
      </c>
      <c r="B2398" s="2">
        <v>0.125</v>
      </c>
      <c r="C2398">
        <v>93.3</v>
      </c>
    </row>
    <row r="2399" spans="1:3" x14ac:dyDescent="0.3">
      <c r="A2399" s="3">
        <v>43644</v>
      </c>
      <c r="B2399" s="2">
        <v>0.16666666666666671</v>
      </c>
      <c r="C2399">
        <v>93.3</v>
      </c>
    </row>
    <row r="2400" spans="1:3" x14ac:dyDescent="0.3">
      <c r="A2400" s="3">
        <v>43644</v>
      </c>
      <c r="B2400" s="2">
        <v>0.20833333333333329</v>
      </c>
      <c r="C2400">
        <v>93.075000000000003</v>
      </c>
    </row>
    <row r="2401" spans="1:3" x14ac:dyDescent="0.3">
      <c r="A2401" s="3">
        <v>43644</v>
      </c>
      <c r="B2401" s="2">
        <v>0.25</v>
      </c>
      <c r="C2401">
        <v>90.100000000000009</v>
      </c>
    </row>
    <row r="2402" spans="1:3" x14ac:dyDescent="0.3">
      <c r="A2402" s="3">
        <v>43644</v>
      </c>
      <c r="B2402" s="2">
        <v>0.29166666666666669</v>
      </c>
      <c r="C2402">
        <v>84.649999999999991</v>
      </c>
    </row>
    <row r="2403" spans="1:3" x14ac:dyDescent="0.3">
      <c r="A2403" s="3">
        <v>43644</v>
      </c>
      <c r="B2403" s="2">
        <v>0.33333333333333331</v>
      </c>
      <c r="C2403">
        <v>78.400000000000006</v>
      </c>
    </row>
    <row r="2404" spans="1:3" x14ac:dyDescent="0.3">
      <c r="A2404" s="3">
        <v>43644</v>
      </c>
      <c r="B2404" s="2">
        <v>0.375</v>
      </c>
      <c r="C2404">
        <v>72.974999999999994</v>
      </c>
    </row>
    <row r="2405" spans="1:3" x14ac:dyDescent="0.3">
      <c r="A2405" s="3">
        <v>43644</v>
      </c>
      <c r="B2405" s="2">
        <v>0.41666666666666669</v>
      </c>
      <c r="C2405">
        <v>69.550000000000011</v>
      </c>
    </row>
    <row r="2406" spans="1:3" x14ac:dyDescent="0.3">
      <c r="A2406" s="3">
        <v>43644</v>
      </c>
      <c r="B2406" s="2">
        <v>0.45833333333333331</v>
      </c>
      <c r="C2406">
        <v>67.375</v>
      </c>
    </row>
    <row r="2407" spans="1:3" x14ac:dyDescent="0.3">
      <c r="A2407" s="3">
        <v>43644</v>
      </c>
      <c r="B2407" s="2">
        <v>0.5</v>
      </c>
      <c r="C2407">
        <v>65.424999999999997</v>
      </c>
    </row>
    <row r="2408" spans="1:3" x14ac:dyDescent="0.3">
      <c r="A2408" s="3">
        <v>43644</v>
      </c>
      <c r="B2408" s="2">
        <v>0.54166666666666663</v>
      </c>
      <c r="C2408">
        <v>61.924999999999997</v>
      </c>
    </row>
    <row r="2409" spans="1:3" x14ac:dyDescent="0.3">
      <c r="A2409" s="3">
        <v>43644</v>
      </c>
      <c r="B2409" s="2">
        <v>0.58333333333333337</v>
      </c>
      <c r="C2409">
        <v>62.375</v>
      </c>
    </row>
    <row r="2410" spans="1:3" x14ac:dyDescent="0.3">
      <c r="A2410" s="3">
        <v>43644</v>
      </c>
      <c r="B2410" s="2">
        <v>0.625</v>
      </c>
      <c r="C2410">
        <v>60.099999999999987</v>
      </c>
    </row>
    <row r="2411" spans="1:3" x14ac:dyDescent="0.3">
      <c r="A2411" s="3">
        <v>43644</v>
      </c>
      <c r="B2411" s="2">
        <v>0.66666666666666663</v>
      </c>
      <c r="C2411">
        <v>59.55</v>
      </c>
    </row>
    <row r="2412" spans="1:3" x14ac:dyDescent="0.3">
      <c r="A2412" s="3">
        <v>43644</v>
      </c>
      <c r="B2412" s="2">
        <v>0.70833333333333337</v>
      </c>
      <c r="C2412">
        <v>61.349999999999987</v>
      </c>
    </row>
    <row r="2413" spans="1:3" x14ac:dyDescent="0.3">
      <c r="A2413" s="3">
        <v>43644</v>
      </c>
      <c r="B2413" s="2">
        <v>0.75</v>
      </c>
      <c r="C2413">
        <v>65.224999999999994</v>
      </c>
    </row>
    <row r="2414" spans="1:3" x14ac:dyDescent="0.3">
      <c r="A2414" s="3">
        <v>43644</v>
      </c>
      <c r="B2414" s="2">
        <v>0.79166666666666663</v>
      </c>
      <c r="C2414">
        <v>70.075000000000003</v>
      </c>
    </row>
    <row r="2415" spans="1:3" x14ac:dyDescent="0.3">
      <c r="A2415" s="3">
        <v>43644</v>
      </c>
      <c r="B2415" s="2">
        <v>0.83333333333333337</v>
      </c>
      <c r="C2415">
        <v>75.949999999999989</v>
      </c>
    </row>
    <row r="2416" spans="1:3" x14ac:dyDescent="0.3">
      <c r="A2416" s="3">
        <v>43644</v>
      </c>
      <c r="B2416" s="2">
        <v>0.875</v>
      </c>
      <c r="C2416">
        <v>80.849999999999994</v>
      </c>
    </row>
    <row r="2417" spans="1:3" x14ac:dyDescent="0.3">
      <c r="A2417" s="3">
        <v>43644</v>
      </c>
      <c r="B2417" s="2">
        <v>0.91666666666666663</v>
      </c>
      <c r="C2417">
        <v>83.65</v>
      </c>
    </row>
    <row r="2418" spans="1:3" x14ac:dyDescent="0.3">
      <c r="A2418" s="3">
        <v>43644</v>
      </c>
      <c r="B2418" s="2">
        <v>0.95833333333333337</v>
      </c>
      <c r="C2418">
        <v>84.825000000000003</v>
      </c>
    </row>
    <row r="2419" spans="1:3" x14ac:dyDescent="0.3">
      <c r="A2419" s="3">
        <v>43645</v>
      </c>
      <c r="B2419" s="2">
        <v>0</v>
      </c>
      <c r="C2419">
        <v>85.3</v>
      </c>
    </row>
    <row r="2420" spans="1:3" x14ac:dyDescent="0.3">
      <c r="A2420" s="3">
        <v>43645</v>
      </c>
      <c r="B2420" s="2">
        <v>4.1666666666666657E-2</v>
      </c>
      <c r="C2420">
        <v>85.625</v>
      </c>
    </row>
    <row r="2421" spans="1:3" x14ac:dyDescent="0.3">
      <c r="A2421" s="3">
        <v>43645</v>
      </c>
      <c r="B2421" s="2">
        <v>8.3333333333333329E-2</v>
      </c>
      <c r="C2421">
        <v>86.25</v>
      </c>
    </row>
    <row r="2422" spans="1:3" x14ac:dyDescent="0.3">
      <c r="A2422" s="3">
        <v>43645</v>
      </c>
      <c r="B2422" s="2">
        <v>0.125</v>
      </c>
      <c r="C2422">
        <v>87.175000000000011</v>
      </c>
    </row>
    <row r="2423" spans="1:3" x14ac:dyDescent="0.3">
      <c r="A2423" s="3">
        <v>43645</v>
      </c>
      <c r="B2423" s="2">
        <v>0.16666666666666671</v>
      </c>
      <c r="C2423">
        <v>88.2</v>
      </c>
    </row>
    <row r="2424" spans="1:3" x14ac:dyDescent="0.3">
      <c r="A2424" s="3">
        <v>43645</v>
      </c>
      <c r="B2424" s="2">
        <v>0.20833333333333329</v>
      </c>
      <c r="C2424">
        <v>90.725000000000009</v>
      </c>
    </row>
    <row r="2425" spans="1:3" x14ac:dyDescent="0.3">
      <c r="A2425" s="3">
        <v>43645</v>
      </c>
      <c r="B2425" s="2">
        <v>0.25</v>
      </c>
      <c r="C2425">
        <v>89.524999999999991</v>
      </c>
    </row>
    <row r="2426" spans="1:3" x14ac:dyDescent="0.3">
      <c r="A2426" s="3">
        <v>43645</v>
      </c>
      <c r="B2426" s="2">
        <v>0.29166666666666669</v>
      </c>
      <c r="C2426">
        <v>85.125</v>
      </c>
    </row>
    <row r="2427" spans="1:3" x14ac:dyDescent="0.3">
      <c r="A2427" s="3">
        <v>43645</v>
      </c>
      <c r="B2427" s="2">
        <v>0.33333333333333331</v>
      </c>
      <c r="C2427">
        <v>79.625</v>
      </c>
    </row>
    <row r="2428" spans="1:3" x14ac:dyDescent="0.3">
      <c r="A2428" s="3">
        <v>43645</v>
      </c>
      <c r="B2428" s="2">
        <v>0.375</v>
      </c>
      <c r="C2428">
        <v>71.824999999999989</v>
      </c>
    </row>
    <row r="2429" spans="1:3" x14ac:dyDescent="0.3">
      <c r="A2429" s="3">
        <v>43645</v>
      </c>
      <c r="B2429" s="2">
        <v>0.41666666666666669</v>
      </c>
      <c r="C2429">
        <v>64.925000000000011</v>
      </c>
    </row>
    <row r="2430" spans="1:3" x14ac:dyDescent="0.3">
      <c r="A2430" s="3">
        <v>43645</v>
      </c>
      <c r="B2430" s="2">
        <v>0.45833333333333331</v>
      </c>
      <c r="C2430">
        <v>59.825000000000003</v>
      </c>
    </row>
    <row r="2431" spans="1:3" x14ac:dyDescent="0.3">
      <c r="A2431" s="3">
        <v>43645</v>
      </c>
      <c r="B2431" s="2">
        <v>0.5</v>
      </c>
      <c r="C2431">
        <v>53.724999999999987</v>
      </c>
    </row>
    <row r="2432" spans="1:3" x14ac:dyDescent="0.3">
      <c r="A2432" s="3">
        <v>43645</v>
      </c>
      <c r="B2432" s="2">
        <v>0.54166666666666663</v>
      </c>
      <c r="C2432">
        <v>50.8</v>
      </c>
    </row>
    <row r="2433" spans="1:3" x14ac:dyDescent="0.3">
      <c r="A2433" s="3">
        <v>43645</v>
      </c>
      <c r="B2433" s="2">
        <v>0.58333333333333337</v>
      </c>
      <c r="C2433">
        <v>53.100000000000009</v>
      </c>
    </row>
    <row r="2434" spans="1:3" x14ac:dyDescent="0.3">
      <c r="A2434" s="3">
        <v>43645</v>
      </c>
      <c r="B2434" s="2">
        <v>0.625</v>
      </c>
      <c r="C2434">
        <v>55.225000000000001</v>
      </c>
    </row>
    <row r="2435" spans="1:3" x14ac:dyDescent="0.3">
      <c r="A2435" s="3">
        <v>43645</v>
      </c>
      <c r="B2435" s="2">
        <v>0.66666666666666663</v>
      </c>
      <c r="C2435">
        <v>52.974999999999987</v>
      </c>
    </row>
    <row r="2436" spans="1:3" x14ac:dyDescent="0.3">
      <c r="A2436" s="3">
        <v>43645</v>
      </c>
      <c r="B2436" s="2">
        <v>0.70833333333333337</v>
      </c>
      <c r="C2436">
        <v>57.225000000000001</v>
      </c>
    </row>
    <row r="2437" spans="1:3" x14ac:dyDescent="0.3">
      <c r="A2437" s="3">
        <v>43645</v>
      </c>
      <c r="B2437" s="2">
        <v>0.75</v>
      </c>
      <c r="C2437">
        <v>65.474999999999994</v>
      </c>
    </row>
    <row r="2438" spans="1:3" x14ac:dyDescent="0.3">
      <c r="A2438" s="3">
        <v>43645</v>
      </c>
      <c r="B2438" s="2">
        <v>0.79166666666666663</v>
      </c>
      <c r="C2438">
        <v>73.449999999999989</v>
      </c>
    </row>
    <row r="2439" spans="1:3" x14ac:dyDescent="0.3">
      <c r="A2439" s="3">
        <v>43645</v>
      </c>
      <c r="B2439" s="2">
        <v>0.83333333333333337</v>
      </c>
      <c r="C2439">
        <v>78.050000000000011</v>
      </c>
    </row>
    <row r="2440" spans="1:3" x14ac:dyDescent="0.3">
      <c r="A2440" s="3">
        <v>43645</v>
      </c>
      <c r="B2440" s="2">
        <v>0.875</v>
      </c>
      <c r="C2440">
        <v>80.674999999999997</v>
      </c>
    </row>
    <row r="2441" spans="1:3" x14ac:dyDescent="0.3">
      <c r="A2441" s="3">
        <v>43645</v>
      </c>
      <c r="B2441" s="2">
        <v>0.91666666666666663</v>
      </c>
      <c r="C2441">
        <v>81.900000000000006</v>
      </c>
    </row>
    <row r="2442" spans="1:3" x14ac:dyDescent="0.3">
      <c r="A2442" s="3">
        <v>43645</v>
      </c>
      <c r="B2442" s="2">
        <v>0.95833333333333337</v>
      </c>
      <c r="C2442">
        <v>83.4</v>
      </c>
    </row>
    <row r="2443" spans="1:3" x14ac:dyDescent="0.3">
      <c r="A2443" s="3">
        <v>43646</v>
      </c>
      <c r="B2443" s="2">
        <v>0</v>
      </c>
      <c r="C2443">
        <v>82.899999999999991</v>
      </c>
    </row>
    <row r="2444" spans="1:3" x14ac:dyDescent="0.3">
      <c r="A2444" s="3">
        <v>43646</v>
      </c>
      <c r="B2444" s="2">
        <v>4.1666666666666657E-2</v>
      </c>
      <c r="C2444">
        <v>83.9</v>
      </c>
    </row>
    <row r="2445" spans="1:3" x14ac:dyDescent="0.3">
      <c r="A2445" s="3">
        <v>43646</v>
      </c>
      <c r="B2445" s="2">
        <v>8.3333333333333329E-2</v>
      </c>
      <c r="C2445">
        <v>84.025000000000006</v>
      </c>
    </row>
    <row r="2446" spans="1:3" x14ac:dyDescent="0.3">
      <c r="A2446" s="3">
        <v>43646</v>
      </c>
      <c r="B2446" s="2">
        <v>0.125</v>
      </c>
      <c r="C2446">
        <v>84.275000000000006</v>
      </c>
    </row>
    <row r="2447" spans="1:3" x14ac:dyDescent="0.3">
      <c r="A2447" s="3">
        <v>43646</v>
      </c>
      <c r="B2447" s="2">
        <v>0.16666666666666671</v>
      </c>
      <c r="C2447">
        <v>85.674999999999997</v>
      </c>
    </row>
    <row r="2448" spans="1:3" x14ac:dyDescent="0.3">
      <c r="A2448" s="3">
        <v>43646</v>
      </c>
      <c r="B2448" s="2">
        <v>0.20833333333333329</v>
      </c>
      <c r="C2448">
        <v>84.425000000000011</v>
      </c>
    </row>
    <row r="2449" spans="1:3" x14ac:dyDescent="0.3">
      <c r="A2449" s="3">
        <v>43646</v>
      </c>
      <c r="B2449" s="2">
        <v>0.25</v>
      </c>
      <c r="C2449">
        <v>83.074999999999989</v>
      </c>
    </row>
    <row r="2450" spans="1:3" x14ac:dyDescent="0.3">
      <c r="A2450" s="3">
        <v>43646</v>
      </c>
      <c r="B2450" s="2">
        <v>0.29166666666666669</v>
      </c>
      <c r="C2450">
        <v>82.65</v>
      </c>
    </row>
    <row r="2451" spans="1:3" x14ac:dyDescent="0.3">
      <c r="A2451" s="3">
        <v>43646</v>
      </c>
      <c r="B2451" s="2">
        <v>0.33333333333333331</v>
      </c>
      <c r="C2451">
        <v>79.474999999999994</v>
      </c>
    </row>
    <row r="2452" spans="1:3" x14ac:dyDescent="0.3">
      <c r="A2452" s="3">
        <v>43646</v>
      </c>
      <c r="B2452" s="2">
        <v>0.375</v>
      </c>
      <c r="C2452">
        <v>70.7</v>
      </c>
    </row>
    <row r="2453" spans="1:3" x14ac:dyDescent="0.3">
      <c r="A2453" s="3">
        <v>43646</v>
      </c>
      <c r="B2453" s="2">
        <v>0.41666666666666669</v>
      </c>
      <c r="C2453">
        <v>65.2</v>
      </c>
    </row>
    <row r="2454" spans="1:3" x14ac:dyDescent="0.3">
      <c r="A2454" s="3">
        <v>43646</v>
      </c>
      <c r="B2454" s="2">
        <v>0.45833333333333331</v>
      </c>
      <c r="C2454">
        <v>64.474999999999994</v>
      </c>
    </row>
    <row r="2455" spans="1:3" x14ac:dyDescent="0.3">
      <c r="A2455" s="3">
        <v>43646</v>
      </c>
      <c r="B2455" s="2">
        <v>0.5</v>
      </c>
      <c r="C2455">
        <v>61.849999999999987</v>
      </c>
    </row>
    <row r="2456" spans="1:3" x14ac:dyDescent="0.3">
      <c r="A2456" s="3">
        <v>43646</v>
      </c>
      <c r="B2456" s="2">
        <v>0.54166666666666663</v>
      </c>
      <c r="C2456">
        <v>61.400000000000013</v>
      </c>
    </row>
    <row r="2457" spans="1:3" x14ac:dyDescent="0.3">
      <c r="A2457" s="3">
        <v>43646</v>
      </c>
      <c r="B2457" s="2">
        <v>0.58333333333333337</v>
      </c>
      <c r="C2457">
        <v>57.55</v>
      </c>
    </row>
    <row r="2458" spans="1:3" x14ac:dyDescent="0.3">
      <c r="A2458" s="3">
        <v>43646</v>
      </c>
      <c r="B2458" s="2">
        <v>0.625</v>
      </c>
      <c r="C2458">
        <v>56.225000000000001</v>
      </c>
    </row>
    <row r="2459" spans="1:3" x14ac:dyDescent="0.3">
      <c r="A2459" s="3">
        <v>43646</v>
      </c>
      <c r="B2459" s="2">
        <v>0.66666666666666663</v>
      </c>
      <c r="C2459">
        <v>53.174999999999997</v>
      </c>
    </row>
    <row r="2460" spans="1:3" x14ac:dyDescent="0.3">
      <c r="A2460" s="3">
        <v>43646</v>
      </c>
      <c r="B2460" s="2">
        <v>0.70833333333333337</v>
      </c>
      <c r="C2460">
        <v>54.774999999999999</v>
      </c>
    </row>
    <row r="2461" spans="1:3" x14ac:dyDescent="0.3">
      <c r="A2461" s="3">
        <v>43646</v>
      </c>
      <c r="B2461" s="2">
        <v>0.75</v>
      </c>
      <c r="C2461">
        <v>57.325000000000003</v>
      </c>
    </row>
    <row r="2462" spans="1:3" x14ac:dyDescent="0.3">
      <c r="A2462" s="3">
        <v>43646</v>
      </c>
      <c r="B2462" s="2">
        <v>0.79166666666666663</v>
      </c>
      <c r="C2462">
        <v>62.375</v>
      </c>
    </row>
    <row r="2463" spans="1:3" x14ac:dyDescent="0.3">
      <c r="A2463" s="3">
        <v>43646</v>
      </c>
      <c r="B2463" s="2">
        <v>0.83333333333333337</v>
      </c>
      <c r="C2463">
        <v>72.05</v>
      </c>
    </row>
    <row r="2464" spans="1:3" x14ac:dyDescent="0.3">
      <c r="A2464" s="3">
        <v>43646</v>
      </c>
      <c r="B2464" s="2">
        <v>0.875</v>
      </c>
      <c r="C2464">
        <v>77.599999999999994</v>
      </c>
    </row>
    <row r="2465" spans="1:3" x14ac:dyDescent="0.3">
      <c r="A2465" s="3">
        <v>43646</v>
      </c>
      <c r="B2465" s="2">
        <v>0.91666666666666663</v>
      </c>
      <c r="C2465">
        <v>81.775000000000006</v>
      </c>
    </row>
    <row r="2466" spans="1:3" x14ac:dyDescent="0.3">
      <c r="A2466" s="3">
        <v>43646</v>
      </c>
      <c r="B2466" s="2">
        <v>0.95833333333333337</v>
      </c>
      <c r="C2466">
        <v>83.574999999999989</v>
      </c>
    </row>
    <row r="2467" spans="1:3" x14ac:dyDescent="0.3">
      <c r="A2467" s="3">
        <v>43647</v>
      </c>
      <c r="B2467" s="2">
        <v>0</v>
      </c>
      <c r="C2467">
        <v>83.85</v>
      </c>
    </row>
    <row r="2468" spans="1:3" x14ac:dyDescent="0.3">
      <c r="A2468" s="3">
        <v>43647</v>
      </c>
      <c r="B2468" s="2">
        <v>4.1666666666666657E-2</v>
      </c>
      <c r="C2468">
        <v>84.974999999999994</v>
      </c>
    </row>
    <row r="2469" spans="1:3" x14ac:dyDescent="0.3">
      <c r="A2469" s="3">
        <v>43647</v>
      </c>
      <c r="B2469" s="2">
        <v>8.3333333333333329E-2</v>
      </c>
      <c r="C2469">
        <v>86</v>
      </c>
    </row>
    <row r="2470" spans="1:3" x14ac:dyDescent="0.3">
      <c r="A2470" s="3">
        <v>43647</v>
      </c>
      <c r="B2470" s="2">
        <v>0.125</v>
      </c>
      <c r="C2470">
        <v>85.6</v>
      </c>
    </row>
    <row r="2471" spans="1:3" x14ac:dyDescent="0.3">
      <c r="A2471" s="3">
        <v>43647</v>
      </c>
      <c r="B2471" s="2">
        <v>0.16666666666666671</v>
      </c>
      <c r="C2471">
        <v>89.05</v>
      </c>
    </row>
    <row r="2472" spans="1:3" x14ac:dyDescent="0.3">
      <c r="A2472" s="3">
        <v>43647</v>
      </c>
      <c r="B2472" s="2">
        <v>0.20833333333333329</v>
      </c>
      <c r="C2472">
        <v>89.775000000000006</v>
      </c>
    </row>
    <row r="2473" spans="1:3" x14ac:dyDescent="0.3">
      <c r="A2473" s="3">
        <v>43647</v>
      </c>
      <c r="B2473" s="2">
        <v>0.25</v>
      </c>
      <c r="C2473">
        <v>86.974999999999994</v>
      </c>
    </row>
    <row r="2474" spans="1:3" x14ac:dyDescent="0.3">
      <c r="A2474" s="3">
        <v>43647</v>
      </c>
      <c r="B2474" s="2">
        <v>0.29166666666666669</v>
      </c>
      <c r="C2474">
        <v>80.625</v>
      </c>
    </row>
    <row r="2475" spans="1:3" x14ac:dyDescent="0.3">
      <c r="A2475" s="3">
        <v>43647</v>
      </c>
      <c r="B2475" s="2">
        <v>0.33333333333333331</v>
      </c>
      <c r="C2475">
        <v>73.900000000000006</v>
      </c>
    </row>
    <row r="2476" spans="1:3" x14ac:dyDescent="0.3">
      <c r="A2476" s="3">
        <v>43647</v>
      </c>
      <c r="B2476" s="2">
        <v>0.375</v>
      </c>
      <c r="C2476">
        <v>66.2</v>
      </c>
    </row>
    <row r="2477" spans="1:3" x14ac:dyDescent="0.3">
      <c r="A2477" s="3">
        <v>43647</v>
      </c>
      <c r="B2477" s="2">
        <v>0.41666666666666669</v>
      </c>
      <c r="C2477">
        <v>59.599999999999987</v>
      </c>
    </row>
    <row r="2478" spans="1:3" x14ac:dyDescent="0.3">
      <c r="A2478" s="3">
        <v>43647</v>
      </c>
      <c r="B2478" s="2">
        <v>0.45833333333333331</v>
      </c>
      <c r="C2478">
        <v>54.575000000000003</v>
      </c>
    </row>
    <row r="2479" spans="1:3" x14ac:dyDescent="0.3">
      <c r="A2479" s="3">
        <v>43647</v>
      </c>
      <c r="B2479" s="2">
        <v>0.5</v>
      </c>
      <c r="C2479">
        <v>55.575000000000003</v>
      </c>
    </row>
    <row r="2480" spans="1:3" x14ac:dyDescent="0.3">
      <c r="A2480" s="3">
        <v>43647</v>
      </c>
      <c r="B2480" s="2">
        <v>0.54166666666666663</v>
      </c>
      <c r="C2480">
        <v>54.174999999999997</v>
      </c>
    </row>
    <row r="2481" spans="1:3" x14ac:dyDescent="0.3">
      <c r="A2481" s="3">
        <v>43647</v>
      </c>
      <c r="B2481" s="2">
        <v>0.58333333333333337</v>
      </c>
      <c r="C2481">
        <v>48.875</v>
      </c>
    </row>
    <row r="2482" spans="1:3" x14ac:dyDescent="0.3">
      <c r="A2482" s="3">
        <v>43647</v>
      </c>
      <c r="B2482" s="2">
        <v>0.625</v>
      </c>
      <c r="C2482">
        <v>45.524999999999999</v>
      </c>
    </row>
    <row r="2483" spans="1:3" x14ac:dyDescent="0.3">
      <c r="A2483" s="3">
        <v>43647</v>
      </c>
      <c r="B2483" s="2">
        <v>0.66666666666666663</v>
      </c>
      <c r="C2483">
        <v>45.3</v>
      </c>
    </row>
    <row r="2484" spans="1:3" x14ac:dyDescent="0.3">
      <c r="A2484" s="3">
        <v>43647</v>
      </c>
      <c r="B2484" s="2">
        <v>0.70833333333333337</v>
      </c>
      <c r="C2484">
        <v>48.674999999999997</v>
      </c>
    </row>
    <row r="2485" spans="1:3" x14ac:dyDescent="0.3">
      <c r="A2485" s="3">
        <v>43647</v>
      </c>
      <c r="B2485" s="2">
        <v>0.75</v>
      </c>
      <c r="C2485">
        <v>50.6</v>
      </c>
    </row>
    <row r="2486" spans="1:3" x14ac:dyDescent="0.3">
      <c r="A2486" s="3">
        <v>43647</v>
      </c>
      <c r="B2486" s="2">
        <v>0.79166666666666663</v>
      </c>
      <c r="C2486">
        <v>56.375</v>
      </c>
    </row>
    <row r="2487" spans="1:3" x14ac:dyDescent="0.3">
      <c r="A2487" s="3">
        <v>43647</v>
      </c>
      <c r="B2487" s="2">
        <v>0.83333333333333337</v>
      </c>
      <c r="C2487">
        <v>66.575000000000003</v>
      </c>
    </row>
    <row r="2488" spans="1:3" x14ac:dyDescent="0.3">
      <c r="A2488" s="3">
        <v>43647</v>
      </c>
      <c r="B2488" s="2">
        <v>0.875</v>
      </c>
      <c r="C2488">
        <v>73.325000000000003</v>
      </c>
    </row>
    <row r="2489" spans="1:3" x14ac:dyDescent="0.3">
      <c r="A2489" s="3">
        <v>43647</v>
      </c>
      <c r="B2489" s="2">
        <v>0.91666666666666663</v>
      </c>
      <c r="C2489">
        <v>76.325000000000003</v>
      </c>
    </row>
    <row r="2490" spans="1:3" x14ac:dyDescent="0.3">
      <c r="A2490" s="3">
        <v>43647</v>
      </c>
      <c r="B2490" s="2">
        <v>0.95833333333333337</v>
      </c>
      <c r="C2490">
        <v>78.050000000000011</v>
      </c>
    </row>
    <row r="2491" spans="1:3" x14ac:dyDescent="0.3">
      <c r="A2491" s="3">
        <v>43648</v>
      </c>
      <c r="B2491" s="2">
        <v>0</v>
      </c>
      <c r="C2491">
        <v>79.775000000000006</v>
      </c>
    </row>
    <row r="2492" spans="1:3" x14ac:dyDescent="0.3">
      <c r="A2492" s="3">
        <v>43648</v>
      </c>
      <c r="B2492" s="2">
        <v>4.1666666666666657E-2</v>
      </c>
      <c r="C2492">
        <v>81.174999999999997</v>
      </c>
    </row>
    <row r="2493" spans="1:3" x14ac:dyDescent="0.3">
      <c r="A2493" s="3">
        <v>43648</v>
      </c>
      <c r="B2493" s="2">
        <v>8.3333333333333329E-2</v>
      </c>
      <c r="C2493">
        <v>83.35</v>
      </c>
    </row>
    <row r="2494" spans="1:3" x14ac:dyDescent="0.3">
      <c r="A2494" s="3">
        <v>43648</v>
      </c>
      <c r="B2494" s="2">
        <v>0.125</v>
      </c>
      <c r="C2494">
        <v>86.174999999999997</v>
      </c>
    </row>
    <row r="2495" spans="1:3" x14ac:dyDescent="0.3">
      <c r="A2495" s="3">
        <v>43648</v>
      </c>
      <c r="B2495" s="2">
        <v>0.16666666666666671</v>
      </c>
      <c r="C2495">
        <v>87.5</v>
      </c>
    </row>
    <row r="2496" spans="1:3" x14ac:dyDescent="0.3">
      <c r="A2496" s="3">
        <v>43648</v>
      </c>
      <c r="B2496" s="2">
        <v>0.20833333333333329</v>
      </c>
      <c r="C2496">
        <v>88.7</v>
      </c>
    </row>
    <row r="2497" spans="1:3" x14ac:dyDescent="0.3">
      <c r="A2497" s="3">
        <v>43648</v>
      </c>
      <c r="B2497" s="2">
        <v>0.25</v>
      </c>
      <c r="C2497">
        <v>86.625</v>
      </c>
    </row>
    <row r="2498" spans="1:3" x14ac:dyDescent="0.3">
      <c r="A2498" s="3">
        <v>43648</v>
      </c>
      <c r="B2498" s="2">
        <v>0.29166666666666669</v>
      </c>
      <c r="C2498">
        <v>76.349999999999994</v>
      </c>
    </row>
    <row r="2499" spans="1:3" x14ac:dyDescent="0.3">
      <c r="A2499" s="3">
        <v>43648</v>
      </c>
      <c r="B2499" s="2">
        <v>0.33333333333333331</v>
      </c>
      <c r="C2499">
        <v>68.974999999999994</v>
      </c>
    </row>
    <row r="2500" spans="1:3" x14ac:dyDescent="0.3">
      <c r="A2500" s="3">
        <v>43648</v>
      </c>
      <c r="B2500" s="2">
        <v>0.375</v>
      </c>
      <c r="C2500">
        <v>63.825000000000003</v>
      </c>
    </row>
    <row r="2501" spans="1:3" x14ac:dyDescent="0.3">
      <c r="A2501" s="3">
        <v>43648</v>
      </c>
      <c r="B2501" s="2">
        <v>0.41666666666666669</v>
      </c>
      <c r="C2501">
        <v>58.974999999999987</v>
      </c>
    </row>
    <row r="2502" spans="1:3" x14ac:dyDescent="0.3">
      <c r="A2502" s="3">
        <v>43648</v>
      </c>
      <c r="B2502" s="2">
        <v>0.45833333333333331</v>
      </c>
      <c r="C2502">
        <v>54.625</v>
      </c>
    </row>
    <row r="2503" spans="1:3" x14ac:dyDescent="0.3">
      <c r="A2503" s="3">
        <v>43648</v>
      </c>
      <c r="B2503" s="2">
        <v>0.5</v>
      </c>
      <c r="C2503">
        <v>49.424999999999997</v>
      </c>
    </row>
    <row r="2504" spans="1:3" x14ac:dyDescent="0.3">
      <c r="A2504" s="3">
        <v>43648</v>
      </c>
      <c r="B2504" s="2">
        <v>0.54166666666666663</v>
      </c>
      <c r="C2504">
        <v>48.15</v>
      </c>
    </row>
    <row r="2505" spans="1:3" x14ac:dyDescent="0.3">
      <c r="A2505" s="3">
        <v>43648</v>
      </c>
      <c r="B2505" s="2">
        <v>0.58333333333333337</v>
      </c>
      <c r="C2505">
        <v>43.275000000000013</v>
      </c>
    </row>
    <row r="2506" spans="1:3" x14ac:dyDescent="0.3">
      <c r="A2506" s="3">
        <v>43648</v>
      </c>
      <c r="B2506" s="2">
        <v>0.625</v>
      </c>
      <c r="C2506">
        <v>42.2</v>
      </c>
    </row>
    <row r="2507" spans="1:3" x14ac:dyDescent="0.3">
      <c r="A2507" s="3">
        <v>43648</v>
      </c>
      <c r="B2507" s="2">
        <v>0.66666666666666663</v>
      </c>
      <c r="C2507">
        <v>41.7</v>
      </c>
    </row>
    <row r="2508" spans="1:3" x14ac:dyDescent="0.3">
      <c r="A2508" s="3">
        <v>43648</v>
      </c>
      <c r="B2508" s="2">
        <v>0.70833333333333337</v>
      </c>
      <c r="C2508">
        <v>42.35</v>
      </c>
    </row>
    <row r="2509" spans="1:3" x14ac:dyDescent="0.3">
      <c r="A2509" s="3">
        <v>43648</v>
      </c>
      <c r="B2509" s="2">
        <v>0.75</v>
      </c>
      <c r="C2509">
        <v>46.825000000000003</v>
      </c>
    </row>
    <row r="2510" spans="1:3" x14ac:dyDescent="0.3">
      <c r="A2510" s="3">
        <v>43648</v>
      </c>
      <c r="B2510" s="2">
        <v>0.79166666666666663</v>
      </c>
      <c r="C2510">
        <v>56.75</v>
      </c>
    </row>
    <row r="2511" spans="1:3" x14ac:dyDescent="0.3">
      <c r="A2511" s="3">
        <v>43648</v>
      </c>
      <c r="B2511" s="2">
        <v>0.83333333333333337</v>
      </c>
      <c r="C2511">
        <v>66.775000000000006</v>
      </c>
    </row>
    <row r="2512" spans="1:3" x14ac:dyDescent="0.3">
      <c r="A2512" s="3">
        <v>43648</v>
      </c>
      <c r="B2512" s="2">
        <v>0.875</v>
      </c>
      <c r="C2512">
        <v>73.2</v>
      </c>
    </row>
    <row r="2513" spans="1:3" x14ac:dyDescent="0.3">
      <c r="A2513" s="3">
        <v>43648</v>
      </c>
      <c r="B2513" s="2">
        <v>0.91666666666666663</v>
      </c>
      <c r="C2513">
        <v>76.349999999999994</v>
      </c>
    </row>
    <row r="2514" spans="1:3" x14ac:dyDescent="0.3">
      <c r="A2514" s="3">
        <v>43648</v>
      </c>
      <c r="B2514" s="2">
        <v>0.95833333333333337</v>
      </c>
      <c r="C2514">
        <v>79.775000000000006</v>
      </c>
    </row>
    <row r="2515" spans="1:3" x14ac:dyDescent="0.3">
      <c r="A2515" s="3">
        <v>43649</v>
      </c>
      <c r="B2515" s="2">
        <v>0</v>
      </c>
      <c r="C2515">
        <v>81.8</v>
      </c>
    </row>
    <row r="2516" spans="1:3" x14ac:dyDescent="0.3">
      <c r="A2516" s="3">
        <v>43649</v>
      </c>
      <c r="B2516" s="2">
        <v>4.1666666666666657E-2</v>
      </c>
      <c r="C2516">
        <v>83.25</v>
      </c>
    </row>
    <row r="2517" spans="1:3" x14ac:dyDescent="0.3">
      <c r="A2517" s="3">
        <v>43649</v>
      </c>
      <c r="B2517" s="2">
        <v>8.3333333333333329E-2</v>
      </c>
      <c r="C2517">
        <v>86.575000000000003</v>
      </c>
    </row>
    <row r="2518" spans="1:3" x14ac:dyDescent="0.3">
      <c r="A2518" s="3">
        <v>43649</v>
      </c>
      <c r="B2518" s="2">
        <v>0.125</v>
      </c>
      <c r="C2518">
        <v>89.3</v>
      </c>
    </row>
    <row r="2519" spans="1:3" x14ac:dyDescent="0.3">
      <c r="A2519" s="3">
        <v>43649</v>
      </c>
      <c r="B2519" s="2">
        <v>0.16666666666666671</v>
      </c>
      <c r="C2519">
        <v>87.2</v>
      </c>
    </row>
    <row r="2520" spans="1:3" x14ac:dyDescent="0.3">
      <c r="A2520" s="3">
        <v>43649</v>
      </c>
      <c r="B2520" s="2">
        <v>0.20833333333333329</v>
      </c>
      <c r="C2520">
        <v>85.575000000000003</v>
      </c>
    </row>
    <row r="2521" spans="1:3" x14ac:dyDescent="0.3">
      <c r="A2521" s="3">
        <v>43649</v>
      </c>
      <c r="B2521" s="2">
        <v>0.25</v>
      </c>
      <c r="C2521">
        <v>79.399999999999991</v>
      </c>
    </row>
    <row r="2522" spans="1:3" x14ac:dyDescent="0.3">
      <c r="A2522" s="3">
        <v>43649</v>
      </c>
      <c r="B2522" s="2">
        <v>0.29166666666666669</v>
      </c>
      <c r="C2522">
        <v>66</v>
      </c>
    </row>
    <row r="2523" spans="1:3" x14ac:dyDescent="0.3">
      <c r="A2523" s="3">
        <v>43649</v>
      </c>
      <c r="B2523" s="2">
        <v>0.33333333333333331</v>
      </c>
      <c r="C2523">
        <v>54.95</v>
      </c>
    </row>
    <row r="2524" spans="1:3" x14ac:dyDescent="0.3">
      <c r="A2524" s="3">
        <v>43649</v>
      </c>
      <c r="B2524" s="2">
        <v>0.375</v>
      </c>
      <c r="C2524">
        <v>56.35</v>
      </c>
    </row>
    <row r="2525" spans="1:3" x14ac:dyDescent="0.3">
      <c r="A2525" s="3">
        <v>43649</v>
      </c>
      <c r="B2525" s="2">
        <v>0.41666666666666669</v>
      </c>
      <c r="C2525">
        <v>54.25</v>
      </c>
    </row>
    <row r="2526" spans="1:3" x14ac:dyDescent="0.3">
      <c r="A2526" s="3">
        <v>43649</v>
      </c>
      <c r="B2526" s="2">
        <v>0.45833333333333331</v>
      </c>
      <c r="C2526">
        <v>47.125</v>
      </c>
    </row>
    <row r="2527" spans="1:3" x14ac:dyDescent="0.3">
      <c r="A2527" s="3">
        <v>43649</v>
      </c>
      <c r="B2527" s="2">
        <v>0.5</v>
      </c>
      <c r="C2527">
        <v>42.875</v>
      </c>
    </row>
    <row r="2528" spans="1:3" x14ac:dyDescent="0.3">
      <c r="A2528" s="3">
        <v>43649</v>
      </c>
      <c r="B2528" s="2">
        <v>0.54166666666666663</v>
      </c>
      <c r="C2528">
        <v>47.975000000000009</v>
      </c>
    </row>
    <row r="2529" spans="1:3" x14ac:dyDescent="0.3">
      <c r="A2529" s="3">
        <v>43649</v>
      </c>
      <c r="B2529" s="2">
        <v>0.58333333333333337</v>
      </c>
      <c r="C2529">
        <v>48.099999999999987</v>
      </c>
    </row>
    <row r="2530" spans="1:3" x14ac:dyDescent="0.3">
      <c r="A2530" s="3">
        <v>43649</v>
      </c>
      <c r="B2530" s="2">
        <v>0.625</v>
      </c>
      <c r="C2530">
        <v>44.400000000000013</v>
      </c>
    </row>
    <row r="2531" spans="1:3" x14ac:dyDescent="0.3">
      <c r="A2531" s="3">
        <v>43649</v>
      </c>
      <c r="B2531" s="2">
        <v>0.66666666666666663</v>
      </c>
      <c r="C2531">
        <v>41.875</v>
      </c>
    </row>
    <row r="2532" spans="1:3" x14ac:dyDescent="0.3">
      <c r="A2532" s="3">
        <v>43649</v>
      </c>
      <c r="B2532" s="2">
        <v>0.70833333333333337</v>
      </c>
      <c r="C2532">
        <v>44.6</v>
      </c>
    </row>
    <row r="2533" spans="1:3" x14ac:dyDescent="0.3">
      <c r="A2533" s="3">
        <v>43649</v>
      </c>
      <c r="B2533" s="2">
        <v>0.75</v>
      </c>
      <c r="C2533">
        <v>49.5</v>
      </c>
    </row>
    <row r="2534" spans="1:3" x14ac:dyDescent="0.3">
      <c r="A2534" s="3">
        <v>43649</v>
      </c>
      <c r="B2534" s="2">
        <v>0.79166666666666663</v>
      </c>
      <c r="C2534">
        <v>55.55</v>
      </c>
    </row>
    <row r="2535" spans="1:3" x14ac:dyDescent="0.3">
      <c r="A2535" s="3">
        <v>43649</v>
      </c>
      <c r="B2535" s="2">
        <v>0.83333333333333337</v>
      </c>
      <c r="C2535">
        <v>67.025000000000006</v>
      </c>
    </row>
    <row r="2536" spans="1:3" x14ac:dyDescent="0.3">
      <c r="A2536" s="3">
        <v>43649</v>
      </c>
      <c r="B2536" s="2">
        <v>0.875</v>
      </c>
      <c r="C2536">
        <v>74.400000000000006</v>
      </c>
    </row>
    <row r="2537" spans="1:3" x14ac:dyDescent="0.3">
      <c r="A2537" s="3">
        <v>43649</v>
      </c>
      <c r="B2537" s="2">
        <v>0.91666666666666663</v>
      </c>
      <c r="C2537">
        <v>77.525000000000006</v>
      </c>
    </row>
    <row r="2538" spans="1:3" x14ac:dyDescent="0.3">
      <c r="A2538" s="3">
        <v>43649</v>
      </c>
      <c r="B2538" s="2">
        <v>0.95833333333333337</v>
      </c>
      <c r="C2538">
        <v>79.25</v>
      </c>
    </row>
    <row r="2539" spans="1:3" x14ac:dyDescent="0.3">
      <c r="A2539" s="3">
        <v>43650</v>
      </c>
      <c r="B2539" s="2">
        <v>0</v>
      </c>
      <c r="C2539">
        <v>81.599999999999994</v>
      </c>
    </row>
    <row r="2540" spans="1:3" x14ac:dyDescent="0.3">
      <c r="A2540" s="3">
        <v>43650</v>
      </c>
      <c r="B2540" s="2">
        <v>4.1666666666666657E-2</v>
      </c>
      <c r="C2540">
        <v>83.5</v>
      </c>
    </row>
    <row r="2541" spans="1:3" x14ac:dyDescent="0.3">
      <c r="A2541" s="3">
        <v>43650</v>
      </c>
      <c r="B2541" s="2">
        <v>8.3333333333333329E-2</v>
      </c>
      <c r="C2541">
        <v>85.35</v>
      </c>
    </row>
    <row r="2542" spans="1:3" x14ac:dyDescent="0.3">
      <c r="A2542" s="3">
        <v>43650</v>
      </c>
      <c r="B2542" s="2">
        <v>0.125</v>
      </c>
      <c r="C2542">
        <v>84.625</v>
      </c>
    </row>
    <row r="2543" spans="1:3" x14ac:dyDescent="0.3">
      <c r="A2543" s="3">
        <v>43650</v>
      </c>
      <c r="B2543" s="2">
        <v>0.16666666666666671</v>
      </c>
      <c r="C2543">
        <v>84.974999999999994</v>
      </c>
    </row>
    <row r="2544" spans="1:3" x14ac:dyDescent="0.3">
      <c r="A2544" s="3">
        <v>43650</v>
      </c>
      <c r="B2544" s="2">
        <v>0.20833333333333329</v>
      </c>
      <c r="C2544">
        <v>84.6</v>
      </c>
    </row>
    <row r="2545" spans="1:3" x14ac:dyDescent="0.3">
      <c r="A2545" s="3">
        <v>43650</v>
      </c>
      <c r="B2545" s="2">
        <v>0.25</v>
      </c>
      <c r="C2545">
        <v>79.625</v>
      </c>
    </row>
    <row r="2546" spans="1:3" x14ac:dyDescent="0.3">
      <c r="A2546" s="3">
        <v>43650</v>
      </c>
      <c r="B2546" s="2">
        <v>0.29166666666666669</v>
      </c>
      <c r="C2546">
        <v>69.75</v>
      </c>
    </row>
    <row r="2547" spans="1:3" x14ac:dyDescent="0.3">
      <c r="A2547" s="3">
        <v>43650</v>
      </c>
      <c r="B2547" s="2">
        <v>0.33333333333333331</v>
      </c>
      <c r="C2547">
        <v>63.15</v>
      </c>
    </row>
    <row r="2548" spans="1:3" x14ac:dyDescent="0.3">
      <c r="A2548" s="3">
        <v>43650</v>
      </c>
      <c r="B2548" s="2">
        <v>0.375</v>
      </c>
      <c r="C2548">
        <v>58.099999999999987</v>
      </c>
    </row>
    <row r="2549" spans="1:3" x14ac:dyDescent="0.3">
      <c r="A2549" s="3">
        <v>43650</v>
      </c>
      <c r="B2549" s="2">
        <v>0.41666666666666669</v>
      </c>
      <c r="C2549">
        <v>56.2</v>
      </c>
    </row>
    <row r="2550" spans="1:3" x14ac:dyDescent="0.3">
      <c r="A2550" s="3">
        <v>43650</v>
      </c>
      <c r="B2550" s="2">
        <v>0.45833333333333331</v>
      </c>
      <c r="C2550">
        <v>51.65</v>
      </c>
    </row>
    <row r="2551" spans="1:3" x14ac:dyDescent="0.3">
      <c r="A2551" s="3">
        <v>43650</v>
      </c>
      <c r="B2551" s="2">
        <v>0.5</v>
      </c>
      <c r="C2551">
        <v>49.424999999999997</v>
      </c>
    </row>
    <row r="2552" spans="1:3" x14ac:dyDescent="0.3">
      <c r="A2552" s="3">
        <v>43650</v>
      </c>
      <c r="B2552" s="2">
        <v>0.54166666666666663</v>
      </c>
      <c r="C2552">
        <v>51.4</v>
      </c>
    </row>
    <row r="2553" spans="1:3" x14ac:dyDescent="0.3">
      <c r="A2553" s="3">
        <v>43650</v>
      </c>
      <c r="B2553" s="2">
        <v>0.58333333333333337</v>
      </c>
      <c r="C2553">
        <v>49.35</v>
      </c>
    </row>
    <row r="2554" spans="1:3" x14ac:dyDescent="0.3">
      <c r="A2554" s="3">
        <v>43650</v>
      </c>
      <c r="B2554" s="2">
        <v>0.625</v>
      </c>
      <c r="C2554">
        <v>49.75</v>
      </c>
    </row>
    <row r="2555" spans="1:3" x14ac:dyDescent="0.3">
      <c r="A2555" s="3">
        <v>43650</v>
      </c>
      <c r="B2555" s="2">
        <v>0.66666666666666663</v>
      </c>
      <c r="C2555">
        <v>49.2</v>
      </c>
    </row>
    <row r="2556" spans="1:3" x14ac:dyDescent="0.3">
      <c r="A2556" s="3">
        <v>43650</v>
      </c>
      <c r="B2556" s="2">
        <v>0.70833333333333337</v>
      </c>
      <c r="C2556">
        <v>50.575000000000003</v>
      </c>
    </row>
    <row r="2557" spans="1:3" x14ac:dyDescent="0.3">
      <c r="A2557" s="3">
        <v>43650</v>
      </c>
      <c r="B2557" s="2">
        <v>0.75</v>
      </c>
      <c r="C2557">
        <v>52.375</v>
      </c>
    </row>
    <row r="2558" spans="1:3" x14ac:dyDescent="0.3">
      <c r="A2558" s="3">
        <v>43650</v>
      </c>
      <c r="B2558" s="2">
        <v>0.79166666666666663</v>
      </c>
      <c r="C2558">
        <v>58.924999999999997</v>
      </c>
    </row>
    <row r="2559" spans="1:3" x14ac:dyDescent="0.3">
      <c r="A2559" s="3">
        <v>43650</v>
      </c>
      <c r="B2559" s="2">
        <v>0.83333333333333337</v>
      </c>
      <c r="C2559">
        <v>66.775000000000006</v>
      </c>
    </row>
    <row r="2560" spans="1:3" x14ac:dyDescent="0.3">
      <c r="A2560" s="3">
        <v>43650</v>
      </c>
      <c r="B2560" s="2">
        <v>0.875</v>
      </c>
      <c r="C2560">
        <v>74.125</v>
      </c>
    </row>
    <row r="2561" spans="1:3" x14ac:dyDescent="0.3">
      <c r="A2561" s="3">
        <v>43650</v>
      </c>
      <c r="B2561" s="2">
        <v>0.91666666666666663</v>
      </c>
      <c r="C2561">
        <v>76.8</v>
      </c>
    </row>
    <row r="2562" spans="1:3" x14ac:dyDescent="0.3">
      <c r="A2562" s="3">
        <v>43650</v>
      </c>
      <c r="B2562" s="2">
        <v>0.95833333333333337</v>
      </c>
      <c r="C2562">
        <v>79.449999999999989</v>
      </c>
    </row>
    <row r="2563" spans="1:3" x14ac:dyDescent="0.3">
      <c r="A2563" s="3">
        <v>43651</v>
      </c>
      <c r="B2563" s="2">
        <v>0</v>
      </c>
      <c r="C2563">
        <v>81.474999999999994</v>
      </c>
    </row>
    <row r="2564" spans="1:3" x14ac:dyDescent="0.3">
      <c r="A2564" s="3">
        <v>43651</v>
      </c>
      <c r="B2564" s="2">
        <v>4.1666666666666657E-2</v>
      </c>
      <c r="C2564">
        <v>82.575000000000003</v>
      </c>
    </row>
    <row r="2565" spans="1:3" x14ac:dyDescent="0.3">
      <c r="A2565" s="3">
        <v>43651</v>
      </c>
      <c r="B2565" s="2">
        <v>8.3333333333333329E-2</v>
      </c>
      <c r="C2565">
        <v>85.025000000000006</v>
      </c>
    </row>
    <row r="2566" spans="1:3" x14ac:dyDescent="0.3">
      <c r="A2566" s="3">
        <v>43651</v>
      </c>
      <c r="B2566" s="2">
        <v>0.125</v>
      </c>
      <c r="C2566">
        <v>83.65</v>
      </c>
    </row>
    <row r="2567" spans="1:3" x14ac:dyDescent="0.3">
      <c r="A2567" s="3">
        <v>43651</v>
      </c>
      <c r="B2567" s="2">
        <v>0.16666666666666671</v>
      </c>
      <c r="C2567">
        <v>85.875</v>
      </c>
    </row>
    <row r="2568" spans="1:3" x14ac:dyDescent="0.3">
      <c r="A2568" s="3">
        <v>43651</v>
      </c>
      <c r="B2568" s="2">
        <v>0.20833333333333329</v>
      </c>
      <c r="C2568">
        <v>89.425000000000011</v>
      </c>
    </row>
    <row r="2569" spans="1:3" x14ac:dyDescent="0.3">
      <c r="A2569" s="3">
        <v>43651</v>
      </c>
      <c r="B2569" s="2">
        <v>0.25</v>
      </c>
      <c r="C2569">
        <v>89.975000000000009</v>
      </c>
    </row>
    <row r="2570" spans="1:3" x14ac:dyDescent="0.3">
      <c r="A2570" s="3">
        <v>43651</v>
      </c>
      <c r="B2570" s="2">
        <v>0.29166666666666669</v>
      </c>
      <c r="C2570">
        <v>83.550000000000011</v>
      </c>
    </row>
    <row r="2571" spans="1:3" x14ac:dyDescent="0.3">
      <c r="A2571" s="3">
        <v>43651</v>
      </c>
      <c r="B2571" s="2">
        <v>0.33333333333333331</v>
      </c>
      <c r="C2571">
        <v>73.099999999999994</v>
      </c>
    </row>
    <row r="2572" spans="1:3" x14ac:dyDescent="0.3">
      <c r="A2572" s="3">
        <v>43651</v>
      </c>
      <c r="B2572" s="2">
        <v>0.375</v>
      </c>
      <c r="C2572">
        <v>62.400000000000013</v>
      </c>
    </row>
    <row r="2573" spans="1:3" x14ac:dyDescent="0.3">
      <c r="A2573" s="3">
        <v>43651</v>
      </c>
      <c r="B2573" s="2">
        <v>0.41666666666666669</v>
      </c>
      <c r="C2573">
        <v>53.575000000000003</v>
      </c>
    </row>
    <row r="2574" spans="1:3" x14ac:dyDescent="0.3">
      <c r="A2574" s="3">
        <v>43651</v>
      </c>
      <c r="B2574" s="2">
        <v>0.45833333333333331</v>
      </c>
      <c r="C2574">
        <v>47.250000000000007</v>
      </c>
    </row>
    <row r="2575" spans="1:3" x14ac:dyDescent="0.3">
      <c r="A2575" s="3">
        <v>43651</v>
      </c>
      <c r="B2575" s="2">
        <v>0.5</v>
      </c>
      <c r="C2575">
        <v>45.575000000000003</v>
      </c>
    </row>
    <row r="2576" spans="1:3" x14ac:dyDescent="0.3">
      <c r="A2576" s="3">
        <v>43651</v>
      </c>
      <c r="B2576" s="2">
        <v>0.54166666666666663</v>
      </c>
      <c r="C2576">
        <v>42.55</v>
      </c>
    </row>
    <row r="2577" spans="1:3" x14ac:dyDescent="0.3">
      <c r="A2577" s="3">
        <v>43651</v>
      </c>
      <c r="B2577" s="2">
        <v>0.58333333333333337</v>
      </c>
      <c r="C2577">
        <v>41.1</v>
      </c>
    </row>
    <row r="2578" spans="1:3" x14ac:dyDescent="0.3">
      <c r="A2578" s="3">
        <v>43651</v>
      </c>
      <c r="B2578" s="2">
        <v>0.625</v>
      </c>
      <c r="C2578">
        <v>39.049999999999997</v>
      </c>
    </row>
    <row r="2579" spans="1:3" x14ac:dyDescent="0.3">
      <c r="A2579" s="3">
        <v>43651</v>
      </c>
      <c r="B2579" s="2">
        <v>0.66666666666666663</v>
      </c>
      <c r="C2579">
        <v>38.733333333333327</v>
      </c>
    </row>
    <row r="2580" spans="1:3" x14ac:dyDescent="0.3">
      <c r="A2580" s="3">
        <v>43651</v>
      </c>
      <c r="B2580" s="2">
        <v>0.70833333333333337</v>
      </c>
      <c r="C2580">
        <v>38.200000000000003</v>
      </c>
    </row>
    <row r="2581" spans="1:3" x14ac:dyDescent="0.3">
      <c r="A2581" s="3">
        <v>43651</v>
      </c>
      <c r="B2581" s="2">
        <v>0.75</v>
      </c>
      <c r="C2581">
        <v>45.325000000000003</v>
      </c>
    </row>
    <row r="2582" spans="1:3" x14ac:dyDescent="0.3">
      <c r="A2582" s="3">
        <v>43651</v>
      </c>
      <c r="B2582" s="2">
        <v>0.79166666666666663</v>
      </c>
      <c r="C2582">
        <v>53.3</v>
      </c>
    </row>
    <row r="2583" spans="1:3" x14ac:dyDescent="0.3">
      <c r="A2583" s="3">
        <v>43651</v>
      </c>
      <c r="B2583" s="2">
        <v>0.83333333333333337</v>
      </c>
      <c r="C2583">
        <v>58.825000000000003</v>
      </c>
    </row>
    <row r="2584" spans="1:3" x14ac:dyDescent="0.3">
      <c r="A2584" s="3">
        <v>43651</v>
      </c>
      <c r="B2584" s="2">
        <v>0.875</v>
      </c>
      <c r="C2584">
        <v>66.325000000000003</v>
      </c>
    </row>
    <row r="2585" spans="1:3" x14ac:dyDescent="0.3">
      <c r="A2585" s="3">
        <v>43651</v>
      </c>
      <c r="B2585" s="2">
        <v>0.91666666666666663</v>
      </c>
      <c r="C2585">
        <v>68.875</v>
      </c>
    </row>
    <row r="2586" spans="1:3" x14ac:dyDescent="0.3">
      <c r="A2586" s="3">
        <v>43651</v>
      </c>
      <c r="B2586" s="2">
        <v>0.95833333333333337</v>
      </c>
      <c r="C2586">
        <v>71.125</v>
      </c>
    </row>
    <row r="2587" spans="1:3" x14ac:dyDescent="0.3">
      <c r="A2587" s="3">
        <v>43652</v>
      </c>
      <c r="B2587" s="2">
        <v>0</v>
      </c>
      <c r="C2587">
        <v>70.449999999999989</v>
      </c>
    </row>
    <row r="2588" spans="1:3" x14ac:dyDescent="0.3">
      <c r="A2588" s="3">
        <v>43652</v>
      </c>
      <c r="B2588" s="2">
        <v>4.1666666666666657E-2</v>
      </c>
      <c r="C2588">
        <v>72.550000000000011</v>
      </c>
    </row>
    <row r="2589" spans="1:3" x14ac:dyDescent="0.3">
      <c r="A2589" s="3">
        <v>43652</v>
      </c>
      <c r="B2589" s="2">
        <v>8.3333333333333329E-2</v>
      </c>
      <c r="C2589">
        <v>75.025000000000006</v>
      </c>
    </row>
    <row r="2590" spans="1:3" x14ac:dyDescent="0.3">
      <c r="A2590" s="3">
        <v>43652</v>
      </c>
      <c r="B2590" s="2">
        <v>0.125</v>
      </c>
      <c r="C2590">
        <v>76.75</v>
      </c>
    </row>
    <row r="2591" spans="1:3" x14ac:dyDescent="0.3">
      <c r="A2591" s="3">
        <v>43652</v>
      </c>
      <c r="B2591" s="2">
        <v>0.16666666666666671</v>
      </c>
      <c r="C2591">
        <v>80.125</v>
      </c>
    </row>
    <row r="2592" spans="1:3" x14ac:dyDescent="0.3">
      <c r="A2592" s="3">
        <v>43652</v>
      </c>
      <c r="B2592" s="2">
        <v>0.20833333333333329</v>
      </c>
      <c r="C2592">
        <v>79.45</v>
      </c>
    </row>
    <row r="2593" spans="1:3" x14ac:dyDescent="0.3">
      <c r="A2593" s="3">
        <v>43652</v>
      </c>
      <c r="B2593" s="2">
        <v>0.25</v>
      </c>
      <c r="C2593">
        <v>76.449999999999989</v>
      </c>
    </row>
    <row r="2594" spans="1:3" x14ac:dyDescent="0.3">
      <c r="A2594" s="3">
        <v>43652</v>
      </c>
      <c r="B2594" s="2">
        <v>0.29166666666666669</v>
      </c>
      <c r="C2594">
        <v>70.875</v>
      </c>
    </row>
    <row r="2595" spans="1:3" x14ac:dyDescent="0.3">
      <c r="A2595" s="3">
        <v>43652</v>
      </c>
      <c r="B2595" s="2">
        <v>0.33333333333333331</v>
      </c>
      <c r="C2595">
        <v>62.599999999999987</v>
      </c>
    </row>
    <row r="2596" spans="1:3" x14ac:dyDescent="0.3">
      <c r="A2596" s="3">
        <v>43652</v>
      </c>
      <c r="B2596" s="2">
        <v>0.375</v>
      </c>
      <c r="C2596">
        <v>52.875</v>
      </c>
    </row>
    <row r="2597" spans="1:3" x14ac:dyDescent="0.3">
      <c r="A2597" s="3">
        <v>43652</v>
      </c>
      <c r="B2597" s="2">
        <v>0.41666666666666669</v>
      </c>
      <c r="C2597">
        <v>42.400000000000013</v>
      </c>
    </row>
    <row r="2598" spans="1:3" x14ac:dyDescent="0.3">
      <c r="A2598" s="3">
        <v>43652</v>
      </c>
      <c r="B2598" s="2">
        <v>0.45833333333333331</v>
      </c>
      <c r="C2598">
        <v>39.450000000000003</v>
      </c>
    </row>
    <row r="2599" spans="1:3" x14ac:dyDescent="0.3">
      <c r="A2599" s="3">
        <v>43652</v>
      </c>
      <c r="B2599" s="2">
        <v>0.5</v>
      </c>
      <c r="C2599">
        <v>37.85</v>
      </c>
    </row>
    <row r="2600" spans="1:3" x14ac:dyDescent="0.3">
      <c r="A2600" s="3">
        <v>43652</v>
      </c>
      <c r="B2600" s="2">
        <v>0.54166666666666663</v>
      </c>
      <c r="C2600">
        <v>38.274999999999999</v>
      </c>
    </row>
    <row r="2601" spans="1:3" x14ac:dyDescent="0.3">
      <c r="A2601" s="3">
        <v>43652</v>
      </c>
      <c r="B2601" s="2">
        <v>0.58333333333333337</v>
      </c>
      <c r="C2601">
        <v>38.274999999999999</v>
      </c>
    </row>
    <row r="2602" spans="1:3" x14ac:dyDescent="0.3">
      <c r="A2602" s="3">
        <v>43652</v>
      </c>
      <c r="B2602" s="2">
        <v>0.625</v>
      </c>
      <c r="C2602">
        <v>35.575000000000003</v>
      </c>
    </row>
    <row r="2603" spans="1:3" x14ac:dyDescent="0.3">
      <c r="A2603" s="3">
        <v>43652</v>
      </c>
      <c r="B2603" s="2">
        <v>0.66666666666666663</v>
      </c>
      <c r="C2603">
        <v>36.049999999999997</v>
      </c>
    </row>
    <row r="2604" spans="1:3" x14ac:dyDescent="0.3">
      <c r="A2604" s="3">
        <v>43652</v>
      </c>
      <c r="B2604" s="2">
        <v>0.70833333333333337</v>
      </c>
      <c r="C2604">
        <v>34.950000000000003</v>
      </c>
    </row>
    <row r="2605" spans="1:3" x14ac:dyDescent="0.3">
      <c r="A2605" s="3">
        <v>43652</v>
      </c>
      <c r="B2605" s="2">
        <v>0.75</v>
      </c>
      <c r="C2605">
        <v>32</v>
      </c>
    </row>
    <row r="2606" spans="1:3" x14ac:dyDescent="0.3">
      <c r="A2606" s="3">
        <v>43652</v>
      </c>
      <c r="B2606" s="2">
        <v>0.79166666666666663</v>
      </c>
      <c r="C2606">
        <v>42.375</v>
      </c>
    </row>
    <row r="2607" spans="1:3" x14ac:dyDescent="0.3">
      <c r="A2607" s="3">
        <v>43652</v>
      </c>
      <c r="B2607" s="2">
        <v>0.83333333333333337</v>
      </c>
      <c r="C2607">
        <v>55.475000000000001</v>
      </c>
    </row>
    <row r="2608" spans="1:3" x14ac:dyDescent="0.3">
      <c r="A2608" s="3">
        <v>43652</v>
      </c>
      <c r="B2608" s="2">
        <v>0.875</v>
      </c>
      <c r="C2608">
        <v>63.919999999999987</v>
      </c>
    </row>
    <row r="2609" spans="1:3" x14ac:dyDescent="0.3">
      <c r="A2609" s="3">
        <v>43652</v>
      </c>
      <c r="B2609" s="2">
        <v>0.91666666666666663</v>
      </c>
      <c r="C2609">
        <v>69.774999999999991</v>
      </c>
    </row>
    <row r="2610" spans="1:3" x14ac:dyDescent="0.3">
      <c r="A2610" s="3">
        <v>43652</v>
      </c>
      <c r="B2610" s="2">
        <v>0.95833333333333337</v>
      </c>
      <c r="C2610">
        <v>73.224999999999994</v>
      </c>
    </row>
    <row r="2611" spans="1:3" x14ac:dyDescent="0.3">
      <c r="A2611" s="3">
        <v>43653</v>
      </c>
      <c r="B2611" s="2">
        <v>0</v>
      </c>
      <c r="C2611">
        <v>75.825000000000003</v>
      </c>
    </row>
    <row r="2612" spans="1:3" x14ac:dyDescent="0.3">
      <c r="A2612" s="3">
        <v>43653</v>
      </c>
      <c r="B2612" s="2">
        <v>4.1666666666666657E-2</v>
      </c>
      <c r="C2612">
        <v>78.525000000000006</v>
      </c>
    </row>
    <row r="2613" spans="1:3" x14ac:dyDescent="0.3">
      <c r="A2613" s="3">
        <v>43653</v>
      </c>
      <c r="B2613" s="2">
        <v>8.3333333333333329E-2</v>
      </c>
      <c r="C2613">
        <v>80.525000000000006</v>
      </c>
    </row>
    <row r="2614" spans="1:3" x14ac:dyDescent="0.3">
      <c r="A2614" s="3">
        <v>43653</v>
      </c>
      <c r="B2614" s="2">
        <v>0.125</v>
      </c>
      <c r="C2614">
        <v>81.425000000000011</v>
      </c>
    </row>
    <row r="2615" spans="1:3" x14ac:dyDescent="0.3">
      <c r="A2615" s="3">
        <v>43653</v>
      </c>
      <c r="B2615" s="2">
        <v>0.16666666666666671</v>
      </c>
      <c r="C2615">
        <v>82.575000000000003</v>
      </c>
    </row>
    <row r="2616" spans="1:3" x14ac:dyDescent="0.3">
      <c r="A2616" s="3">
        <v>43653</v>
      </c>
      <c r="B2616" s="2">
        <v>0.20833333333333329</v>
      </c>
      <c r="C2616">
        <v>84.050000000000011</v>
      </c>
    </row>
    <row r="2617" spans="1:3" x14ac:dyDescent="0.3">
      <c r="A2617" s="3">
        <v>43653</v>
      </c>
      <c r="B2617" s="2">
        <v>0.25</v>
      </c>
      <c r="C2617">
        <v>83.4</v>
      </c>
    </row>
    <row r="2618" spans="1:3" x14ac:dyDescent="0.3">
      <c r="A2618" s="3">
        <v>43653</v>
      </c>
      <c r="B2618" s="2">
        <v>0.29166666666666669</v>
      </c>
      <c r="C2618">
        <v>77.724999999999994</v>
      </c>
    </row>
    <row r="2619" spans="1:3" x14ac:dyDescent="0.3">
      <c r="A2619" s="3">
        <v>43653</v>
      </c>
      <c r="B2619" s="2">
        <v>0.33333333333333331</v>
      </c>
      <c r="C2619">
        <v>71.375</v>
      </c>
    </row>
    <row r="2620" spans="1:3" x14ac:dyDescent="0.3">
      <c r="A2620" s="3">
        <v>43653</v>
      </c>
      <c r="B2620" s="2">
        <v>0.375</v>
      </c>
      <c r="C2620">
        <v>64.150000000000006</v>
      </c>
    </row>
    <row r="2621" spans="1:3" x14ac:dyDescent="0.3">
      <c r="A2621" s="3">
        <v>43653</v>
      </c>
      <c r="B2621" s="2">
        <v>0.41666666666666669</v>
      </c>
      <c r="C2621">
        <v>58.224999999999987</v>
      </c>
    </row>
    <row r="2622" spans="1:3" x14ac:dyDescent="0.3">
      <c r="A2622" s="3">
        <v>43653</v>
      </c>
      <c r="B2622" s="2">
        <v>0.45833333333333331</v>
      </c>
      <c r="C2622">
        <v>59.424999999999997</v>
      </c>
    </row>
    <row r="2623" spans="1:3" x14ac:dyDescent="0.3">
      <c r="A2623" s="3">
        <v>43653</v>
      </c>
      <c r="B2623" s="2">
        <v>0.5</v>
      </c>
      <c r="C2623">
        <v>64.2</v>
      </c>
    </row>
    <row r="2624" spans="1:3" x14ac:dyDescent="0.3">
      <c r="A2624" s="3">
        <v>43653</v>
      </c>
      <c r="B2624" s="2">
        <v>0.54166666666666663</v>
      </c>
      <c r="C2624">
        <v>63.45</v>
      </c>
    </row>
    <row r="2625" spans="1:3" x14ac:dyDescent="0.3">
      <c r="A2625" s="3">
        <v>43653</v>
      </c>
      <c r="B2625" s="2">
        <v>0.58333333333333337</v>
      </c>
      <c r="C2625">
        <v>62.575000000000003</v>
      </c>
    </row>
    <row r="2626" spans="1:3" x14ac:dyDescent="0.3">
      <c r="A2626" s="3">
        <v>43653</v>
      </c>
      <c r="B2626" s="2">
        <v>0.625</v>
      </c>
      <c r="C2626">
        <v>65.075000000000003</v>
      </c>
    </row>
    <row r="2627" spans="1:3" x14ac:dyDescent="0.3">
      <c r="A2627" s="3">
        <v>43653</v>
      </c>
      <c r="B2627" s="2">
        <v>0.66666666666666663</v>
      </c>
      <c r="C2627">
        <v>69.674999999999997</v>
      </c>
    </row>
    <row r="2628" spans="1:3" x14ac:dyDescent="0.3">
      <c r="A2628" s="3">
        <v>43653</v>
      </c>
      <c r="B2628" s="2">
        <v>0.70833333333333337</v>
      </c>
      <c r="C2628">
        <v>72.224999999999994</v>
      </c>
    </row>
    <row r="2629" spans="1:3" x14ac:dyDescent="0.3">
      <c r="A2629" s="3">
        <v>43653</v>
      </c>
      <c r="B2629" s="2">
        <v>0.75</v>
      </c>
      <c r="C2629">
        <v>75.900000000000006</v>
      </c>
    </row>
    <row r="2630" spans="1:3" x14ac:dyDescent="0.3">
      <c r="A2630" s="3">
        <v>43653</v>
      </c>
      <c r="B2630" s="2">
        <v>0.79166666666666663</v>
      </c>
      <c r="C2630">
        <v>77.525000000000006</v>
      </c>
    </row>
    <row r="2631" spans="1:3" x14ac:dyDescent="0.3">
      <c r="A2631" s="3">
        <v>43653</v>
      </c>
      <c r="B2631" s="2">
        <v>0.83333333333333337</v>
      </c>
      <c r="C2631">
        <v>81.275000000000006</v>
      </c>
    </row>
    <row r="2632" spans="1:3" x14ac:dyDescent="0.3">
      <c r="A2632" s="3">
        <v>43653</v>
      </c>
      <c r="B2632" s="2">
        <v>0.875</v>
      </c>
      <c r="C2632">
        <v>83.724999999999994</v>
      </c>
    </row>
    <row r="2633" spans="1:3" x14ac:dyDescent="0.3">
      <c r="A2633" s="3">
        <v>43653</v>
      </c>
      <c r="B2633" s="2">
        <v>0.91666666666666663</v>
      </c>
      <c r="C2633">
        <v>84.35</v>
      </c>
    </row>
    <row r="2634" spans="1:3" x14ac:dyDescent="0.3">
      <c r="A2634" s="3">
        <v>43653</v>
      </c>
      <c r="B2634" s="2">
        <v>0.95833333333333337</v>
      </c>
      <c r="C2634">
        <v>84.75</v>
      </c>
    </row>
    <row r="2635" spans="1:3" x14ac:dyDescent="0.3">
      <c r="A2635" s="3">
        <v>43654</v>
      </c>
      <c r="B2635" s="2">
        <v>0</v>
      </c>
      <c r="C2635">
        <v>85.724999999999994</v>
      </c>
    </row>
    <row r="2636" spans="1:3" x14ac:dyDescent="0.3">
      <c r="A2636" s="3">
        <v>43654</v>
      </c>
      <c r="B2636" s="2">
        <v>4.1666666666666657E-2</v>
      </c>
      <c r="C2636">
        <v>87.474999999999994</v>
      </c>
    </row>
    <row r="2637" spans="1:3" x14ac:dyDescent="0.3">
      <c r="A2637" s="3">
        <v>43654</v>
      </c>
      <c r="B2637" s="2">
        <v>8.3333333333333329E-2</v>
      </c>
      <c r="C2637">
        <v>87.55</v>
      </c>
    </row>
    <row r="2638" spans="1:3" x14ac:dyDescent="0.3">
      <c r="A2638" s="3">
        <v>43654</v>
      </c>
      <c r="B2638" s="2">
        <v>0.125</v>
      </c>
      <c r="C2638">
        <v>86.774999999999991</v>
      </c>
    </row>
    <row r="2639" spans="1:3" x14ac:dyDescent="0.3">
      <c r="A2639" s="3">
        <v>43654</v>
      </c>
      <c r="B2639" s="2">
        <v>0.16666666666666671</v>
      </c>
      <c r="C2639">
        <v>86.1</v>
      </c>
    </row>
    <row r="2640" spans="1:3" x14ac:dyDescent="0.3">
      <c r="A2640" s="3">
        <v>43654</v>
      </c>
      <c r="B2640" s="2">
        <v>0.20833333333333329</v>
      </c>
      <c r="C2640">
        <v>87.949999999999989</v>
      </c>
    </row>
    <row r="2641" spans="1:3" x14ac:dyDescent="0.3">
      <c r="A2641" s="3">
        <v>43654</v>
      </c>
      <c r="B2641" s="2">
        <v>0.25</v>
      </c>
      <c r="C2641">
        <v>86.300000000000011</v>
      </c>
    </row>
    <row r="2642" spans="1:3" x14ac:dyDescent="0.3">
      <c r="A2642" s="3">
        <v>43654</v>
      </c>
      <c r="B2642" s="2">
        <v>0.29166666666666669</v>
      </c>
      <c r="C2642">
        <v>72.975000000000009</v>
      </c>
    </row>
    <row r="2643" spans="1:3" x14ac:dyDescent="0.3">
      <c r="A2643" s="3">
        <v>43654</v>
      </c>
      <c r="B2643" s="2">
        <v>0.33333333333333331</v>
      </c>
      <c r="C2643">
        <v>61.774999999999999</v>
      </c>
    </row>
    <row r="2644" spans="1:3" x14ac:dyDescent="0.3">
      <c r="A2644" s="3">
        <v>43654</v>
      </c>
      <c r="B2644" s="2">
        <v>0.375</v>
      </c>
      <c r="C2644">
        <v>48.924999999999997</v>
      </c>
    </row>
    <row r="2645" spans="1:3" x14ac:dyDescent="0.3">
      <c r="A2645" s="3">
        <v>43654</v>
      </c>
      <c r="B2645" s="2">
        <v>0.41666666666666669</v>
      </c>
      <c r="C2645">
        <v>38.174999999999997</v>
      </c>
    </row>
    <row r="2646" spans="1:3" x14ac:dyDescent="0.3">
      <c r="A2646" s="3">
        <v>43654</v>
      </c>
      <c r="B2646" s="2">
        <v>0.45833333333333331</v>
      </c>
      <c r="C2646">
        <v>37.75</v>
      </c>
    </row>
    <row r="2647" spans="1:3" x14ac:dyDescent="0.3">
      <c r="A2647" s="3">
        <v>43654</v>
      </c>
      <c r="B2647" s="2">
        <v>0.5</v>
      </c>
      <c r="C2647">
        <v>38.975000000000001</v>
      </c>
    </row>
    <row r="2648" spans="1:3" x14ac:dyDescent="0.3">
      <c r="A2648" s="3">
        <v>43654</v>
      </c>
      <c r="B2648" s="2">
        <v>0.54166666666666663</v>
      </c>
      <c r="C2648">
        <v>41.774999999999999</v>
      </c>
    </row>
    <row r="2649" spans="1:3" x14ac:dyDescent="0.3">
      <c r="A2649" s="3">
        <v>43654</v>
      </c>
      <c r="B2649" s="2">
        <v>0.58333333333333337</v>
      </c>
      <c r="C2649">
        <v>38.75</v>
      </c>
    </row>
    <row r="2650" spans="1:3" x14ac:dyDescent="0.3">
      <c r="A2650" s="3">
        <v>43654</v>
      </c>
      <c r="B2650" s="2">
        <v>0.625</v>
      </c>
      <c r="C2650">
        <v>39.1</v>
      </c>
    </row>
    <row r="2651" spans="1:3" x14ac:dyDescent="0.3">
      <c r="A2651" s="3">
        <v>43654</v>
      </c>
      <c r="B2651" s="2">
        <v>0.66666666666666663</v>
      </c>
      <c r="C2651">
        <v>39.325000000000003</v>
      </c>
    </row>
    <row r="2652" spans="1:3" x14ac:dyDescent="0.3">
      <c r="A2652" s="3">
        <v>43654</v>
      </c>
      <c r="B2652" s="2">
        <v>0.70833333333333337</v>
      </c>
      <c r="C2652">
        <v>42.875</v>
      </c>
    </row>
    <row r="2653" spans="1:3" x14ac:dyDescent="0.3">
      <c r="A2653" s="3">
        <v>43654</v>
      </c>
      <c r="B2653" s="2">
        <v>0.75</v>
      </c>
      <c r="C2653">
        <v>47.375</v>
      </c>
    </row>
    <row r="2654" spans="1:3" x14ac:dyDescent="0.3">
      <c r="A2654" s="3">
        <v>43654</v>
      </c>
      <c r="B2654" s="2">
        <v>0.79166666666666663</v>
      </c>
      <c r="C2654">
        <v>55.15</v>
      </c>
    </row>
    <row r="2655" spans="1:3" x14ac:dyDescent="0.3">
      <c r="A2655" s="3">
        <v>43654</v>
      </c>
      <c r="B2655" s="2">
        <v>0.83333333333333337</v>
      </c>
      <c r="C2655">
        <v>64.275000000000006</v>
      </c>
    </row>
    <row r="2656" spans="1:3" x14ac:dyDescent="0.3">
      <c r="A2656" s="3">
        <v>43654</v>
      </c>
      <c r="B2656" s="2">
        <v>0.875</v>
      </c>
      <c r="C2656">
        <v>70.5</v>
      </c>
    </row>
    <row r="2657" spans="1:3" x14ac:dyDescent="0.3">
      <c r="A2657" s="3">
        <v>43654</v>
      </c>
      <c r="B2657" s="2">
        <v>0.91666666666666663</v>
      </c>
      <c r="C2657">
        <v>73.625</v>
      </c>
    </row>
    <row r="2658" spans="1:3" x14ac:dyDescent="0.3">
      <c r="A2658" s="3">
        <v>43654</v>
      </c>
      <c r="B2658" s="2">
        <v>0.95833333333333337</v>
      </c>
      <c r="C2658">
        <v>76.55</v>
      </c>
    </row>
    <row r="2659" spans="1:3" x14ac:dyDescent="0.3">
      <c r="A2659" s="3">
        <v>43655</v>
      </c>
      <c r="B2659" s="2">
        <v>0</v>
      </c>
      <c r="C2659">
        <v>80</v>
      </c>
    </row>
    <row r="2660" spans="1:3" x14ac:dyDescent="0.3">
      <c r="A2660" s="3">
        <v>43655</v>
      </c>
      <c r="B2660" s="2">
        <v>4.1666666666666657E-2</v>
      </c>
      <c r="C2660">
        <v>81.75</v>
      </c>
    </row>
    <row r="2661" spans="1:3" x14ac:dyDescent="0.3">
      <c r="A2661" s="3">
        <v>43655</v>
      </c>
      <c r="B2661" s="2">
        <v>8.3333333333333329E-2</v>
      </c>
      <c r="C2661">
        <v>82.775000000000006</v>
      </c>
    </row>
    <row r="2662" spans="1:3" x14ac:dyDescent="0.3">
      <c r="A2662" s="3">
        <v>43655</v>
      </c>
      <c r="B2662" s="2">
        <v>0.125</v>
      </c>
      <c r="C2662">
        <v>83.350000000000009</v>
      </c>
    </row>
    <row r="2663" spans="1:3" x14ac:dyDescent="0.3">
      <c r="A2663" s="3">
        <v>43655</v>
      </c>
      <c r="B2663" s="2">
        <v>0.16666666666666671</v>
      </c>
      <c r="C2663">
        <v>85.35</v>
      </c>
    </row>
    <row r="2664" spans="1:3" x14ac:dyDescent="0.3">
      <c r="A2664" s="3">
        <v>43655</v>
      </c>
      <c r="B2664" s="2">
        <v>0.20833333333333329</v>
      </c>
      <c r="C2664">
        <v>86.6</v>
      </c>
    </row>
    <row r="2665" spans="1:3" x14ac:dyDescent="0.3">
      <c r="A2665" s="3">
        <v>43655</v>
      </c>
      <c r="B2665" s="2">
        <v>0.25</v>
      </c>
      <c r="C2665">
        <v>80.5</v>
      </c>
    </row>
    <row r="2666" spans="1:3" x14ac:dyDescent="0.3">
      <c r="A2666" s="3">
        <v>43655</v>
      </c>
      <c r="B2666" s="2">
        <v>0.29166666666666669</v>
      </c>
      <c r="C2666">
        <v>69.525000000000006</v>
      </c>
    </row>
    <row r="2667" spans="1:3" x14ac:dyDescent="0.3">
      <c r="A2667" s="3">
        <v>43655</v>
      </c>
      <c r="B2667" s="2">
        <v>0.33333333333333331</v>
      </c>
      <c r="C2667">
        <v>60.225000000000001</v>
      </c>
    </row>
    <row r="2668" spans="1:3" x14ac:dyDescent="0.3">
      <c r="A2668" s="3">
        <v>43655</v>
      </c>
      <c r="B2668" s="2">
        <v>0.375</v>
      </c>
      <c r="C2668">
        <v>54.2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2668"/>
  <sheetViews>
    <sheetView workbookViewId="0">
      <selection activeCell="C1" sqref="C1:C1048576"/>
    </sheetView>
  </sheetViews>
  <sheetFormatPr baseColWidth="10" defaultColWidth="8.88671875" defaultRowHeight="14.4" x14ac:dyDescent="0.3"/>
  <cols>
    <col min="1" max="1" width="16.6640625" style="1" customWidth="1"/>
    <col min="2" max="2" width="9.109375" style="2"/>
  </cols>
  <sheetData>
    <row r="1" spans="1:3" x14ac:dyDescent="0.3">
      <c r="A1" s="1" t="s">
        <v>0</v>
      </c>
      <c r="B1" s="2" t="s">
        <v>1</v>
      </c>
      <c r="C1" t="s">
        <v>10</v>
      </c>
    </row>
    <row r="2" spans="1:3" x14ac:dyDescent="0.3">
      <c r="A2" s="3">
        <v>43544</v>
      </c>
      <c r="B2" s="2">
        <v>0.29166666666666669</v>
      </c>
      <c r="C2">
        <v>11.8</v>
      </c>
    </row>
    <row r="3" spans="1:3" x14ac:dyDescent="0.3">
      <c r="A3" s="3">
        <v>43544</v>
      </c>
      <c r="B3" s="2">
        <v>0.33333333333333331</v>
      </c>
      <c r="C3">
        <v>11.9</v>
      </c>
    </row>
    <row r="4" spans="1:3" x14ac:dyDescent="0.3">
      <c r="A4" s="3">
        <v>43544</v>
      </c>
      <c r="B4" s="2">
        <v>0.375</v>
      </c>
      <c r="C4">
        <v>13.175000000000001</v>
      </c>
    </row>
    <row r="5" spans="1:3" x14ac:dyDescent="0.3">
      <c r="A5" s="3">
        <v>43544</v>
      </c>
      <c r="B5" s="2">
        <v>0.41666666666666669</v>
      </c>
      <c r="C5">
        <v>14.35</v>
      </c>
    </row>
    <row r="6" spans="1:3" x14ac:dyDescent="0.3">
      <c r="A6" s="3">
        <v>43544</v>
      </c>
      <c r="B6" s="2">
        <v>0.45833333333333331</v>
      </c>
      <c r="C6">
        <v>14.95</v>
      </c>
    </row>
    <row r="7" spans="1:3" x14ac:dyDescent="0.3">
      <c r="A7" s="3">
        <v>43544</v>
      </c>
      <c r="B7" s="2">
        <v>0.5</v>
      </c>
      <c r="C7">
        <v>16</v>
      </c>
    </row>
    <row r="8" spans="1:3" x14ac:dyDescent="0.3">
      <c r="A8" s="3">
        <v>43544</v>
      </c>
      <c r="B8" s="2">
        <v>0.54166666666666663</v>
      </c>
      <c r="C8">
        <v>16.649999999999999</v>
      </c>
    </row>
    <row r="9" spans="1:3" x14ac:dyDescent="0.3">
      <c r="A9" s="3">
        <v>43544</v>
      </c>
      <c r="B9" s="2">
        <v>0.58333333333333337</v>
      </c>
      <c r="C9">
        <v>16.8</v>
      </c>
    </row>
    <row r="10" spans="1:3" x14ac:dyDescent="0.3">
      <c r="A10" s="3">
        <v>43544</v>
      </c>
      <c r="B10" s="2">
        <v>0.625</v>
      </c>
      <c r="C10">
        <v>16.649999999999999</v>
      </c>
    </row>
    <row r="11" spans="1:3" x14ac:dyDescent="0.3">
      <c r="A11" s="3">
        <v>43544</v>
      </c>
      <c r="B11" s="2">
        <v>0.66666666666666663</v>
      </c>
      <c r="C11">
        <v>15.6</v>
      </c>
    </row>
    <row r="12" spans="1:3" x14ac:dyDescent="0.3">
      <c r="A12" s="3">
        <v>43544</v>
      </c>
      <c r="B12" s="2">
        <v>0.70833333333333337</v>
      </c>
      <c r="C12">
        <v>14.925000000000001</v>
      </c>
    </row>
    <row r="13" spans="1:3" x14ac:dyDescent="0.3">
      <c r="A13" s="3">
        <v>43544</v>
      </c>
      <c r="B13" s="2">
        <v>0.75</v>
      </c>
      <c r="C13">
        <v>14.375</v>
      </c>
    </row>
    <row r="14" spans="1:3" x14ac:dyDescent="0.3">
      <c r="A14" s="3">
        <v>43544</v>
      </c>
      <c r="B14" s="2">
        <v>0.79166666666666663</v>
      </c>
      <c r="C14">
        <v>14</v>
      </c>
    </row>
    <row r="15" spans="1:3" x14ac:dyDescent="0.3">
      <c r="A15" s="3">
        <v>43544</v>
      </c>
      <c r="B15" s="2">
        <v>0.83333333333333337</v>
      </c>
      <c r="C15">
        <v>12.95</v>
      </c>
    </row>
    <row r="16" spans="1:3" x14ac:dyDescent="0.3">
      <c r="A16" s="3">
        <v>43544</v>
      </c>
      <c r="B16" s="2">
        <v>0.875</v>
      </c>
      <c r="C16">
        <v>13.1</v>
      </c>
    </row>
    <row r="17" spans="1:3" x14ac:dyDescent="0.3">
      <c r="A17" s="3">
        <v>43544</v>
      </c>
      <c r="B17" s="2">
        <v>0.91666666666666663</v>
      </c>
      <c r="C17">
        <v>13.275</v>
      </c>
    </row>
    <row r="18" spans="1:3" x14ac:dyDescent="0.3">
      <c r="A18" s="3">
        <v>43544</v>
      </c>
      <c r="B18" s="2">
        <v>0.95833333333333337</v>
      </c>
      <c r="C18">
        <v>13.35</v>
      </c>
    </row>
    <row r="19" spans="1:3" x14ac:dyDescent="0.3">
      <c r="A19" s="3">
        <v>43545</v>
      </c>
      <c r="B19" s="2">
        <v>0</v>
      </c>
      <c r="C19">
        <v>12.45</v>
      </c>
    </row>
    <row r="20" spans="1:3" x14ac:dyDescent="0.3">
      <c r="A20" s="3">
        <v>43545</v>
      </c>
      <c r="B20" s="2">
        <v>4.1666666666666657E-2</v>
      </c>
      <c r="C20">
        <v>13.05</v>
      </c>
    </row>
    <row r="21" spans="1:3" x14ac:dyDescent="0.3">
      <c r="A21" s="3">
        <v>43545</v>
      </c>
      <c r="B21" s="2">
        <v>8.3333333333333329E-2</v>
      </c>
      <c r="C21">
        <v>13.025</v>
      </c>
    </row>
    <row r="22" spans="1:3" x14ac:dyDescent="0.3">
      <c r="A22" s="3">
        <v>43545</v>
      </c>
      <c r="B22" s="2">
        <v>0.125</v>
      </c>
      <c r="C22">
        <v>12.824999999999999</v>
      </c>
    </row>
    <row r="23" spans="1:3" x14ac:dyDescent="0.3">
      <c r="A23" s="3">
        <v>43545</v>
      </c>
      <c r="B23" s="2">
        <v>0.16666666666666671</v>
      </c>
      <c r="C23">
        <v>12.725</v>
      </c>
    </row>
    <row r="24" spans="1:3" x14ac:dyDescent="0.3">
      <c r="A24" s="3">
        <v>43545</v>
      </c>
      <c r="B24" s="2">
        <v>0.20833333333333329</v>
      </c>
      <c r="C24">
        <v>12.55</v>
      </c>
    </row>
    <row r="25" spans="1:3" x14ac:dyDescent="0.3">
      <c r="A25" s="3">
        <v>43545</v>
      </c>
      <c r="B25" s="2">
        <v>0.25</v>
      </c>
      <c r="C25">
        <v>12.725</v>
      </c>
    </row>
    <row r="26" spans="1:3" x14ac:dyDescent="0.3">
      <c r="A26" s="3">
        <v>43545</v>
      </c>
      <c r="B26" s="2">
        <v>0.29166666666666669</v>
      </c>
      <c r="C26">
        <v>13.425000000000001</v>
      </c>
    </row>
    <row r="27" spans="1:3" x14ac:dyDescent="0.3">
      <c r="A27" s="3">
        <v>43545</v>
      </c>
      <c r="B27" s="2">
        <v>0.33333333333333331</v>
      </c>
      <c r="C27">
        <v>14.05</v>
      </c>
    </row>
    <row r="28" spans="1:3" x14ac:dyDescent="0.3">
      <c r="A28" s="3">
        <v>43545</v>
      </c>
      <c r="B28" s="2">
        <v>0.375</v>
      </c>
      <c r="C28">
        <v>14.775</v>
      </c>
    </row>
    <row r="29" spans="1:3" x14ac:dyDescent="0.3">
      <c r="A29" s="3">
        <v>43545</v>
      </c>
      <c r="B29" s="2">
        <v>0.41666666666666669</v>
      </c>
      <c r="C29">
        <v>15.5</v>
      </c>
    </row>
    <row r="30" spans="1:3" x14ac:dyDescent="0.3">
      <c r="A30" s="3">
        <v>43545</v>
      </c>
      <c r="B30" s="2">
        <v>0.45833333333333331</v>
      </c>
      <c r="C30">
        <v>16.074999999999999</v>
      </c>
    </row>
    <row r="31" spans="1:3" x14ac:dyDescent="0.3">
      <c r="A31" s="3">
        <v>43545</v>
      </c>
      <c r="B31" s="2">
        <v>0.5</v>
      </c>
      <c r="C31">
        <v>16.024999999999999</v>
      </c>
    </row>
    <row r="32" spans="1:3" x14ac:dyDescent="0.3">
      <c r="A32" s="3">
        <v>43545</v>
      </c>
      <c r="B32" s="2">
        <v>0.54166666666666663</v>
      </c>
      <c r="C32">
        <v>15.26</v>
      </c>
    </row>
    <row r="33" spans="1:3" x14ac:dyDescent="0.3">
      <c r="A33" s="3">
        <v>43545</v>
      </c>
      <c r="B33" s="2">
        <v>0.58333333333333337</v>
      </c>
      <c r="C33">
        <v>14.8</v>
      </c>
    </row>
    <row r="34" spans="1:3" x14ac:dyDescent="0.3">
      <c r="A34" s="3">
        <v>43545</v>
      </c>
      <c r="B34" s="2">
        <v>0.625</v>
      </c>
      <c r="C34">
        <v>15.3</v>
      </c>
    </row>
    <row r="35" spans="1:3" x14ac:dyDescent="0.3">
      <c r="A35" s="3">
        <v>43545</v>
      </c>
      <c r="B35" s="2">
        <v>0.66666666666666663</v>
      </c>
      <c r="C35">
        <v>15.375</v>
      </c>
    </row>
    <row r="36" spans="1:3" x14ac:dyDescent="0.3">
      <c r="A36" s="3">
        <v>43545</v>
      </c>
      <c r="B36" s="2">
        <v>0.70833333333333337</v>
      </c>
      <c r="C36">
        <v>14.574999999999999</v>
      </c>
    </row>
    <row r="37" spans="1:3" x14ac:dyDescent="0.3">
      <c r="A37" s="3">
        <v>43545</v>
      </c>
      <c r="B37" s="2">
        <v>0.75</v>
      </c>
      <c r="C37">
        <v>13.95</v>
      </c>
    </row>
    <row r="38" spans="1:3" x14ac:dyDescent="0.3">
      <c r="A38" s="3">
        <v>43545</v>
      </c>
      <c r="B38" s="2">
        <v>0.79166666666666663</v>
      </c>
      <c r="C38">
        <v>13.85</v>
      </c>
    </row>
    <row r="39" spans="1:3" x14ac:dyDescent="0.3">
      <c r="A39" s="3">
        <v>43545</v>
      </c>
      <c r="B39" s="2">
        <v>0.83333333333333337</v>
      </c>
      <c r="C39">
        <v>13.324999999999999</v>
      </c>
    </row>
    <row r="40" spans="1:3" x14ac:dyDescent="0.3">
      <c r="A40" s="3">
        <v>43545</v>
      </c>
      <c r="B40" s="2">
        <v>0.875</v>
      </c>
      <c r="C40">
        <v>12.8</v>
      </c>
    </row>
    <row r="41" spans="1:3" x14ac:dyDescent="0.3">
      <c r="A41" s="3">
        <v>43545</v>
      </c>
      <c r="B41" s="2">
        <v>0.91666666666666663</v>
      </c>
      <c r="C41">
        <v>12.55</v>
      </c>
    </row>
    <row r="42" spans="1:3" x14ac:dyDescent="0.3">
      <c r="A42" s="3">
        <v>43545</v>
      </c>
      <c r="B42" s="2">
        <v>0.95833333333333337</v>
      </c>
      <c r="C42">
        <v>12.324999999999999</v>
      </c>
    </row>
    <row r="43" spans="1:3" x14ac:dyDescent="0.3">
      <c r="A43" s="3">
        <v>43546</v>
      </c>
      <c r="B43" s="2">
        <v>0</v>
      </c>
      <c r="C43">
        <v>12.15</v>
      </c>
    </row>
    <row r="44" spans="1:3" x14ac:dyDescent="0.3">
      <c r="A44" s="3">
        <v>43546</v>
      </c>
      <c r="B44" s="2">
        <v>4.1666666666666657E-2</v>
      </c>
      <c r="C44">
        <v>11.824999999999999</v>
      </c>
    </row>
    <row r="45" spans="1:3" x14ac:dyDescent="0.3">
      <c r="A45" s="3">
        <v>43546</v>
      </c>
      <c r="B45" s="2">
        <v>8.3333333333333329E-2</v>
      </c>
      <c r="C45">
        <v>10.925000000000001</v>
      </c>
    </row>
    <row r="46" spans="1:3" x14ac:dyDescent="0.3">
      <c r="A46" s="3">
        <v>43546</v>
      </c>
      <c r="B46" s="2">
        <v>0.125</v>
      </c>
      <c r="C46">
        <v>9.7250000000000014</v>
      </c>
    </row>
    <row r="47" spans="1:3" x14ac:dyDescent="0.3">
      <c r="A47" s="3">
        <v>43546</v>
      </c>
      <c r="B47" s="2">
        <v>0.16666666666666671</v>
      </c>
      <c r="C47">
        <v>8.7750000000000004</v>
      </c>
    </row>
    <row r="48" spans="1:3" x14ac:dyDescent="0.3">
      <c r="A48" s="3">
        <v>43546</v>
      </c>
      <c r="B48" s="2">
        <v>0.20833333333333329</v>
      </c>
      <c r="C48">
        <v>8.75</v>
      </c>
    </row>
    <row r="49" spans="1:3" x14ac:dyDescent="0.3">
      <c r="A49" s="3">
        <v>43546</v>
      </c>
      <c r="B49" s="2">
        <v>0.25</v>
      </c>
      <c r="C49">
        <v>9.6000000000000014</v>
      </c>
    </row>
    <row r="50" spans="1:3" x14ac:dyDescent="0.3">
      <c r="A50" s="3">
        <v>43546</v>
      </c>
      <c r="B50" s="2">
        <v>0.29166666666666669</v>
      </c>
      <c r="C50">
        <v>11.05</v>
      </c>
    </row>
    <row r="51" spans="1:3" x14ac:dyDescent="0.3">
      <c r="A51" s="3">
        <v>43546</v>
      </c>
      <c r="B51" s="2">
        <v>0.33333333333333331</v>
      </c>
      <c r="C51">
        <v>12.225</v>
      </c>
    </row>
    <row r="52" spans="1:3" x14ac:dyDescent="0.3">
      <c r="A52" s="3">
        <v>43546</v>
      </c>
      <c r="B52" s="2">
        <v>0.375</v>
      </c>
      <c r="C52">
        <v>13.35</v>
      </c>
    </row>
    <row r="53" spans="1:3" x14ac:dyDescent="0.3">
      <c r="A53" s="3">
        <v>43546</v>
      </c>
      <c r="B53" s="2">
        <v>0.41666666666666669</v>
      </c>
      <c r="C53">
        <v>15.074999999999999</v>
      </c>
    </row>
    <row r="54" spans="1:3" x14ac:dyDescent="0.3">
      <c r="A54" s="3">
        <v>43546</v>
      </c>
      <c r="B54" s="2">
        <v>0.45833333333333331</v>
      </c>
      <c r="C54">
        <v>16.774999999999999</v>
      </c>
    </row>
    <row r="55" spans="1:3" x14ac:dyDescent="0.3">
      <c r="A55" s="3">
        <v>43546</v>
      </c>
      <c r="B55" s="2">
        <v>0.5</v>
      </c>
      <c r="C55">
        <v>18.149999999999999</v>
      </c>
    </row>
    <row r="56" spans="1:3" x14ac:dyDescent="0.3">
      <c r="A56" s="3">
        <v>43546</v>
      </c>
      <c r="B56" s="2">
        <v>0.54166666666666663</v>
      </c>
      <c r="C56">
        <v>19.725000000000001</v>
      </c>
    </row>
    <row r="57" spans="1:3" x14ac:dyDescent="0.3">
      <c r="A57" s="3">
        <v>43546</v>
      </c>
      <c r="B57" s="2">
        <v>0.58333333333333337</v>
      </c>
      <c r="C57">
        <v>20.274999999999999</v>
      </c>
    </row>
    <row r="58" spans="1:3" x14ac:dyDescent="0.3">
      <c r="A58" s="3">
        <v>43546</v>
      </c>
      <c r="B58" s="2">
        <v>0.625</v>
      </c>
      <c r="C58">
        <v>20.45</v>
      </c>
    </row>
    <row r="59" spans="1:3" x14ac:dyDescent="0.3">
      <c r="A59" s="3">
        <v>43546</v>
      </c>
      <c r="B59" s="2">
        <v>0.66666666666666663</v>
      </c>
      <c r="C59">
        <v>19.125</v>
      </c>
    </row>
    <row r="60" spans="1:3" x14ac:dyDescent="0.3">
      <c r="A60" s="3">
        <v>43546</v>
      </c>
      <c r="B60" s="2">
        <v>0.70833333333333337</v>
      </c>
      <c r="C60">
        <v>17.524999999999999</v>
      </c>
    </row>
    <row r="61" spans="1:3" x14ac:dyDescent="0.3">
      <c r="A61" s="3">
        <v>43546</v>
      </c>
      <c r="B61" s="2">
        <v>0.75</v>
      </c>
      <c r="C61">
        <v>14.324999999999999</v>
      </c>
    </row>
    <row r="62" spans="1:3" x14ac:dyDescent="0.3">
      <c r="A62" s="3">
        <v>43546</v>
      </c>
      <c r="B62" s="2">
        <v>0.79166666666666663</v>
      </c>
      <c r="C62">
        <v>12.074999999999999</v>
      </c>
    </row>
    <row r="63" spans="1:3" x14ac:dyDescent="0.3">
      <c r="A63" s="3">
        <v>43546</v>
      </c>
      <c r="B63" s="2">
        <v>0.83333333333333337</v>
      </c>
      <c r="C63">
        <v>10.875</v>
      </c>
    </row>
    <row r="64" spans="1:3" x14ac:dyDescent="0.3">
      <c r="A64" s="3">
        <v>43546</v>
      </c>
      <c r="B64" s="2">
        <v>0.875</v>
      </c>
      <c r="C64">
        <v>10.425000000000001</v>
      </c>
    </row>
    <row r="65" spans="1:3" x14ac:dyDescent="0.3">
      <c r="A65" s="3">
        <v>43546</v>
      </c>
      <c r="B65" s="2">
        <v>0.91666666666666663</v>
      </c>
      <c r="C65">
        <v>10</v>
      </c>
    </row>
    <row r="66" spans="1:3" x14ac:dyDescent="0.3">
      <c r="A66" s="3">
        <v>43546</v>
      </c>
      <c r="B66" s="2">
        <v>0.95833333333333337</v>
      </c>
      <c r="C66">
        <v>9.5</v>
      </c>
    </row>
    <row r="67" spans="1:3" x14ac:dyDescent="0.3">
      <c r="A67" s="3">
        <v>43547</v>
      </c>
      <c r="B67" s="2">
        <v>0</v>
      </c>
      <c r="C67">
        <v>9.4</v>
      </c>
    </row>
    <row r="68" spans="1:3" x14ac:dyDescent="0.3">
      <c r="A68" s="3">
        <v>43547</v>
      </c>
      <c r="B68" s="2">
        <v>4.1666666666666657E-2</v>
      </c>
      <c r="C68">
        <v>8.9499999999999993</v>
      </c>
    </row>
    <row r="69" spans="1:3" x14ac:dyDescent="0.3">
      <c r="A69" s="3">
        <v>43547</v>
      </c>
      <c r="B69" s="2">
        <v>8.3333333333333329E-2</v>
      </c>
      <c r="C69">
        <v>8.2750000000000004</v>
      </c>
    </row>
    <row r="70" spans="1:3" x14ac:dyDescent="0.3">
      <c r="A70" s="3">
        <v>43547</v>
      </c>
      <c r="B70" s="2">
        <v>0.125</v>
      </c>
      <c r="C70">
        <v>7</v>
      </c>
    </row>
    <row r="71" spans="1:3" x14ac:dyDescent="0.3">
      <c r="A71" s="3">
        <v>43547</v>
      </c>
      <c r="B71" s="2">
        <v>0.16666666666666671</v>
      </c>
      <c r="C71">
        <v>6.625</v>
      </c>
    </row>
    <row r="72" spans="1:3" x14ac:dyDescent="0.3">
      <c r="A72" s="3">
        <v>43547</v>
      </c>
      <c r="B72" s="2">
        <v>0.20833333333333329</v>
      </c>
      <c r="C72">
        <v>7.625</v>
      </c>
    </row>
    <row r="73" spans="1:3" x14ac:dyDescent="0.3">
      <c r="A73" s="3">
        <v>43547</v>
      </c>
      <c r="B73" s="2">
        <v>0.25</v>
      </c>
      <c r="C73">
        <v>9.1750000000000007</v>
      </c>
    </row>
    <row r="74" spans="1:3" x14ac:dyDescent="0.3">
      <c r="A74" s="3">
        <v>43547</v>
      </c>
      <c r="B74" s="2">
        <v>0.29166666666666669</v>
      </c>
      <c r="C74">
        <v>9.85</v>
      </c>
    </row>
    <row r="75" spans="1:3" x14ac:dyDescent="0.3">
      <c r="A75" s="3">
        <v>43547</v>
      </c>
      <c r="B75" s="2">
        <v>0.33333333333333331</v>
      </c>
      <c r="C75">
        <v>11.7</v>
      </c>
    </row>
    <row r="76" spans="1:3" x14ac:dyDescent="0.3">
      <c r="A76" s="3">
        <v>43547</v>
      </c>
      <c r="B76" s="2">
        <v>0.375</v>
      </c>
      <c r="C76">
        <v>13.5</v>
      </c>
    </row>
    <row r="77" spans="1:3" x14ac:dyDescent="0.3">
      <c r="A77" s="3">
        <v>43547</v>
      </c>
      <c r="B77" s="2">
        <v>0.41666666666666669</v>
      </c>
      <c r="C77">
        <v>15.2</v>
      </c>
    </row>
    <row r="78" spans="1:3" x14ac:dyDescent="0.3">
      <c r="A78" s="3">
        <v>43547</v>
      </c>
      <c r="B78" s="2">
        <v>0.45833333333333331</v>
      </c>
      <c r="C78">
        <v>17.2</v>
      </c>
    </row>
    <row r="79" spans="1:3" x14ac:dyDescent="0.3">
      <c r="A79" s="3">
        <v>43547</v>
      </c>
      <c r="B79" s="2">
        <v>0.5</v>
      </c>
      <c r="C79">
        <v>18.5</v>
      </c>
    </row>
    <row r="80" spans="1:3" x14ac:dyDescent="0.3">
      <c r="A80" s="3">
        <v>43547</v>
      </c>
      <c r="B80" s="2">
        <v>0.54166666666666663</v>
      </c>
      <c r="C80">
        <v>17.8</v>
      </c>
    </row>
    <row r="81" spans="1:3" x14ac:dyDescent="0.3">
      <c r="A81" s="3">
        <v>43547</v>
      </c>
      <c r="B81" s="2">
        <v>0.58333333333333337</v>
      </c>
      <c r="C81">
        <v>17.225000000000001</v>
      </c>
    </row>
    <row r="82" spans="1:3" x14ac:dyDescent="0.3">
      <c r="A82" s="3">
        <v>43547</v>
      </c>
      <c r="B82" s="2">
        <v>0.625</v>
      </c>
      <c r="C82">
        <v>16.524999999999999</v>
      </c>
    </row>
    <row r="83" spans="1:3" x14ac:dyDescent="0.3">
      <c r="A83" s="3">
        <v>43547</v>
      </c>
      <c r="B83" s="2">
        <v>0.66666666666666663</v>
      </c>
      <c r="C83">
        <v>15.675000000000001</v>
      </c>
    </row>
    <row r="84" spans="1:3" x14ac:dyDescent="0.3">
      <c r="A84" s="3">
        <v>43547</v>
      </c>
      <c r="B84" s="2">
        <v>0.70833333333333337</v>
      </c>
      <c r="C84">
        <v>14.6</v>
      </c>
    </row>
    <row r="85" spans="1:3" x14ac:dyDescent="0.3">
      <c r="A85" s="3">
        <v>43547</v>
      </c>
      <c r="B85" s="2">
        <v>0.75</v>
      </c>
      <c r="C85">
        <v>13.7</v>
      </c>
    </row>
    <row r="86" spans="1:3" x14ac:dyDescent="0.3">
      <c r="A86" s="3">
        <v>43547</v>
      </c>
      <c r="B86" s="2">
        <v>0.79166666666666663</v>
      </c>
      <c r="C86">
        <v>13.125</v>
      </c>
    </row>
    <row r="87" spans="1:3" x14ac:dyDescent="0.3">
      <c r="A87" s="3">
        <v>43547</v>
      </c>
      <c r="B87" s="2">
        <v>0.83333333333333337</v>
      </c>
      <c r="C87">
        <v>12.75</v>
      </c>
    </row>
    <row r="88" spans="1:3" x14ac:dyDescent="0.3">
      <c r="A88" s="3">
        <v>43547</v>
      </c>
      <c r="B88" s="2">
        <v>0.875</v>
      </c>
      <c r="C88">
        <v>12.75</v>
      </c>
    </row>
    <row r="89" spans="1:3" x14ac:dyDescent="0.3">
      <c r="A89" s="3">
        <v>43547</v>
      </c>
      <c r="B89" s="2">
        <v>0.91666666666666663</v>
      </c>
      <c r="C89">
        <v>12.425000000000001</v>
      </c>
    </row>
    <row r="90" spans="1:3" x14ac:dyDescent="0.3">
      <c r="A90" s="3">
        <v>43547</v>
      </c>
      <c r="B90" s="2">
        <v>0.95833333333333337</v>
      </c>
      <c r="C90">
        <v>12.35</v>
      </c>
    </row>
    <row r="91" spans="1:3" x14ac:dyDescent="0.3">
      <c r="A91" s="3">
        <v>43548</v>
      </c>
      <c r="B91" s="2">
        <v>0</v>
      </c>
      <c r="C91">
        <v>12.2</v>
      </c>
    </row>
    <row r="92" spans="1:3" x14ac:dyDescent="0.3">
      <c r="A92" s="3">
        <v>43548</v>
      </c>
      <c r="B92" s="2">
        <v>4.1666666666666657E-2</v>
      </c>
      <c r="C92">
        <v>11.975</v>
      </c>
    </row>
    <row r="93" spans="1:3" x14ac:dyDescent="0.3">
      <c r="A93" s="3">
        <v>43548</v>
      </c>
      <c r="B93" s="2">
        <v>8.3333333333333329E-2</v>
      </c>
      <c r="C93">
        <v>11.65</v>
      </c>
    </row>
    <row r="94" spans="1:3" x14ac:dyDescent="0.3">
      <c r="A94" s="3">
        <v>43548</v>
      </c>
      <c r="B94" s="2">
        <v>0.125</v>
      </c>
      <c r="C94">
        <v>11.574999999999999</v>
      </c>
    </row>
    <row r="95" spans="1:3" x14ac:dyDescent="0.3">
      <c r="A95" s="3">
        <v>43548</v>
      </c>
      <c r="B95" s="2">
        <v>0.16666666666666671</v>
      </c>
      <c r="C95">
        <v>11.324999999999999</v>
      </c>
    </row>
    <row r="96" spans="1:3" x14ac:dyDescent="0.3">
      <c r="A96" s="3">
        <v>43548</v>
      </c>
      <c r="B96" s="2">
        <v>0.20833333333333329</v>
      </c>
      <c r="C96">
        <v>11.225</v>
      </c>
    </row>
    <row r="97" spans="1:3" x14ac:dyDescent="0.3">
      <c r="A97" s="3">
        <v>43548</v>
      </c>
      <c r="B97" s="2">
        <v>0.25</v>
      </c>
      <c r="C97">
        <v>11.5</v>
      </c>
    </row>
    <row r="98" spans="1:3" x14ac:dyDescent="0.3">
      <c r="A98" s="3">
        <v>43548</v>
      </c>
      <c r="B98" s="2">
        <v>0.29166666666666669</v>
      </c>
      <c r="C98">
        <v>11.65</v>
      </c>
    </row>
    <row r="99" spans="1:3" x14ac:dyDescent="0.3">
      <c r="A99" s="3">
        <v>43548</v>
      </c>
      <c r="B99" s="2">
        <v>0.33333333333333331</v>
      </c>
      <c r="C99">
        <v>12.175000000000001</v>
      </c>
    </row>
    <row r="100" spans="1:3" x14ac:dyDescent="0.3">
      <c r="A100" s="3">
        <v>43548</v>
      </c>
      <c r="B100" s="2">
        <v>0.375</v>
      </c>
      <c r="C100">
        <v>13.625</v>
      </c>
    </row>
    <row r="101" spans="1:3" x14ac:dyDescent="0.3">
      <c r="A101" s="3">
        <v>43548</v>
      </c>
      <c r="B101" s="2">
        <v>0.41666666666666669</v>
      </c>
      <c r="C101">
        <v>14.375</v>
      </c>
    </row>
    <row r="102" spans="1:3" x14ac:dyDescent="0.3">
      <c r="A102" s="3">
        <v>43548</v>
      </c>
      <c r="B102" s="2">
        <v>0.45833333333333331</v>
      </c>
      <c r="C102">
        <v>14.65</v>
      </c>
    </row>
    <row r="103" spans="1:3" x14ac:dyDescent="0.3">
      <c r="A103" s="3">
        <v>43548</v>
      </c>
      <c r="B103" s="2">
        <v>0.5</v>
      </c>
      <c r="C103">
        <v>15.125</v>
      </c>
    </row>
    <row r="104" spans="1:3" x14ac:dyDescent="0.3">
      <c r="A104" s="3">
        <v>43548</v>
      </c>
      <c r="B104" s="2">
        <v>0.54166666666666663</v>
      </c>
      <c r="C104">
        <v>16.625</v>
      </c>
    </row>
    <row r="105" spans="1:3" x14ac:dyDescent="0.3">
      <c r="A105" s="3">
        <v>43548</v>
      </c>
      <c r="B105" s="2">
        <v>0.58333333333333337</v>
      </c>
      <c r="C105">
        <v>16.25</v>
      </c>
    </row>
    <row r="106" spans="1:3" x14ac:dyDescent="0.3">
      <c r="A106" s="3">
        <v>43548</v>
      </c>
      <c r="B106" s="2">
        <v>0.625</v>
      </c>
      <c r="C106">
        <v>16.5</v>
      </c>
    </row>
    <row r="107" spans="1:3" x14ac:dyDescent="0.3">
      <c r="A107" s="3">
        <v>43548</v>
      </c>
      <c r="B107" s="2">
        <v>0.66666666666666663</v>
      </c>
      <c r="C107">
        <v>15.824999999999999</v>
      </c>
    </row>
    <row r="108" spans="1:3" x14ac:dyDescent="0.3">
      <c r="A108" s="3">
        <v>43548</v>
      </c>
      <c r="B108" s="2">
        <v>0.70833333333333337</v>
      </c>
      <c r="C108">
        <v>14.85</v>
      </c>
    </row>
    <row r="109" spans="1:3" x14ac:dyDescent="0.3">
      <c r="A109" s="3">
        <v>43548</v>
      </c>
      <c r="B109" s="2">
        <v>0.75</v>
      </c>
      <c r="C109">
        <v>12.65</v>
      </c>
    </row>
    <row r="110" spans="1:3" x14ac:dyDescent="0.3">
      <c r="A110" s="3">
        <v>43548</v>
      </c>
      <c r="B110" s="2">
        <v>0.79166666666666663</v>
      </c>
      <c r="C110">
        <v>10.375</v>
      </c>
    </row>
    <row r="111" spans="1:3" x14ac:dyDescent="0.3">
      <c r="A111" s="3">
        <v>43548</v>
      </c>
      <c r="B111" s="2">
        <v>0.83333333333333337</v>
      </c>
      <c r="C111">
        <v>9.5</v>
      </c>
    </row>
    <row r="112" spans="1:3" x14ac:dyDescent="0.3">
      <c r="A112" s="3">
        <v>43548</v>
      </c>
      <c r="B112" s="2">
        <v>0.875</v>
      </c>
      <c r="C112">
        <v>9.1999999999999993</v>
      </c>
    </row>
    <row r="113" spans="1:3" x14ac:dyDescent="0.3">
      <c r="A113" s="3">
        <v>43548</v>
      </c>
      <c r="B113" s="2">
        <v>0.91666666666666663</v>
      </c>
      <c r="C113">
        <v>8.875</v>
      </c>
    </row>
    <row r="114" spans="1:3" x14ac:dyDescent="0.3">
      <c r="A114" s="3">
        <v>43548</v>
      </c>
      <c r="B114" s="2">
        <v>0.95833333333333337</v>
      </c>
      <c r="C114">
        <v>8.4750000000000014</v>
      </c>
    </row>
    <row r="115" spans="1:3" x14ac:dyDescent="0.3">
      <c r="A115" s="3">
        <v>43549</v>
      </c>
      <c r="B115" s="2">
        <v>0</v>
      </c>
      <c r="C115">
        <v>8.3249999999999993</v>
      </c>
    </row>
    <row r="116" spans="1:3" x14ac:dyDescent="0.3">
      <c r="A116" s="3">
        <v>43549</v>
      </c>
      <c r="B116" s="2">
        <v>4.1666666666666657E-2</v>
      </c>
      <c r="C116">
        <v>7.75</v>
      </c>
    </row>
    <row r="117" spans="1:3" x14ac:dyDescent="0.3">
      <c r="A117" s="3">
        <v>43549</v>
      </c>
      <c r="B117" s="2">
        <v>8.3333333333333329E-2</v>
      </c>
      <c r="C117">
        <v>7.5</v>
      </c>
    </row>
    <row r="118" spans="1:3" x14ac:dyDescent="0.3">
      <c r="A118" s="3">
        <v>43549</v>
      </c>
      <c r="B118" s="2">
        <v>0.125</v>
      </c>
      <c r="C118">
        <v>7.375</v>
      </c>
    </row>
    <row r="119" spans="1:3" x14ac:dyDescent="0.3">
      <c r="A119" s="3">
        <v>43549</v>
      </c>
      <c r="B119" s="2">
        <v>0.16666666666666671</v>
      </c>
      <c r="C119">
        <v>7.375</v>
      </c>
    </row>
    <row r="120" spans="1:3" x14ac:dyDescent="0.3">
      <c r="A120" s="3">
        <v>43549</v>
      </c>
      <c r="B120" s="2">
        <v>0.20833333333333329</v>
      </c>
      <c r="C120">
        <v>7.5249999999999986</v>
      </c>
    </row>
    <row r="121" spans="1:3" x14ac:dyDescent="0.3">
      <c r="A121" s="3">
        <v>43549</v>
      </c>
      <c r="B121" s="2">
        <v>0.25</v>
      </c>
      <c r="C121">
        <v>8.1000000000000014</v>
      </c>
    </row>
    <row r="122" spans="1:3" x14ac:dyDescent="0.3">
      <c r="A122" s="3">
        <v>43549</v>
      </c>
      <c r="B122" s="2">
        <v>0.29166666666666669</v>
      </c>
      <c r="C122">
        <v>8.8000000000000007</v>
      </c>
    </row>
    <row r="123" spans="1:3" x14ac:dyDescent="0.3">
      <c r="A123" s="3">
        <v>43549</v>
      </c>
      <c r="B123" s="2">
        <v>0.33333333333333331</v>
      </c>
      <c r="C123">
        <v>10.3</v>
      </c>
    </row>
    <row r="124" spans="1:3" x14ac:dyDescent="0.3">
      <c r="A124" s="3">
        <v>43549</v>
      </c>
      <c r="B124" s="2">
        <v>0.375</v>
      </c>
      <c r="C124">
        <v>11.675000000000001</v>
      </c>
    </row>
    <row r="125" spans="1:3" x14ac:dyDescent="0.3">
      <c r="A125" s="3">
        <v>43549</v>
      </c>
      <c r="B125" s="2">
        <v>0.41666666666666669</v>
      </c>
      <c r="C125">
        <v>11.3</v>
      </c>
    </row>
    <row r="126" spans="1:3" x14ac:dyDescent="0.3">
      <c r="A126" s="3">
        <v>43549</v>
      </c>
      <c r="B126" s="2">
        <v>0.45833333333333331</v>
      </c>
      <c r="C126">
        <v>12.8</v>
      </c>
    </row>
    <row r="127" spans="1:3" x14ac:dyDescent="0.3">
      <c r="A127" s="3">
        <v>43549</v>
      </c>
      <c r="B127" s="2">
        <v>0.5</v>
      </c>
      <c r="C127">
        <v>13.875</v>
      </c>
    </row>
    <row r="128" spans="1:3" x14ac:dyDescent="0.3">
      <c r="A128" s="3">
        <v>43549</v>
      </c>
      <c r="B128" s="2">
        <v>0.54166666666666663</v>
      </c>
      <c r="C128">
        <v>14</v>
      </c>
    </row>
    <row r="129" spans="1:3" x14ac:dyDescent="0.3">
      <c r="A129" s="3">
        <v>43549</v>
      </c>
      <c r="B129" s="2">
        <v>0.58333333333333337</v>
      </c>
      <c r="C129">
        <v>15.175000000000001</v>
      </c>
    </row>
    <row r="130" spans="1:3" x14ac:dyDescent="0.3">
      <c r="A130" s="3">
        <v>43549</v>
      </c>
      <c r="B130" s="2">
        <v>0.625</v>
      </c>
      <c r="C130">
        <v>14.9</v>
      </c>
    </row>
    <row r="131" spans="1:3" x14ac:dyDescent="0.3">
      <c r="A131" s="3">
        <v>43549</v>
      </c>
      <c r="B131" s="2">
        <v>0.66666666666666663</v>
      </c>
      <c r="C131">
        <v>14.975</v>
      </c>
    </row>
    <row r="132" spans="1:3" x14ac:dyDescent="0.3">
      <c r="A132" s="3">
        <v>43549</v>
      </c>
      <c r="B132" s="2">
        <v>0.70833333333333337</v>
      </c>
      <c r="C132">
        <v>13.6</v>
      </c>
    </row>
    <row r="133" spans="1:3" x14ac:dyDescent="0.3">
      <c r="A133" s="3">
        <v>43549</v>
      </c>
      <c r="B133" s="2">
        <v>0.75</v>
      </c>
      <c r="C133">
        <v>11.3</v>
      </c>
    </row>
    <row r="134" spans="1:3" x14ac:dyDescent="0.3">
      <c r="A134" s="3">
        <v>43549</v>
      </c>
      <c r="B134" s="2">
        <v>0.79166666666666663</v>
      </c>
      <c r="C134">
        <v>9.65</v>
      </c>
    </row>
    <row r="135" spans="1:3" x14ac:dyDescent="0.3">
      <c r="A135" s="3">
        <v>43549</v>
      </c>
      <c r="B135" s="2">
        <v>0.83333333333333337</v>
      </c>
      <c r="C135">
        <v>8.2999999999999989</v>
      </c>
    </row>
    <row r="136" spans="1:3" x14ac:dyDescent="0.3">
      <c r="A136" s="3">
        <v>43549</v>
      </c>
      <c r="B136" s="2">
        <v>0.875</v>
      </c>
      <c r="C136">
        <v>7.6750000000000007</v>
      </c>
    </row>
    <row r="137" spans="1:3" x14ac:dyDescent="0.3">
      <c r="A137" s="3">
        <v>43549</v>
      </c>
      <c r="B137" s="2">
        <v>0.91666666666666663</v>
      </c>
      <c r="C137">
        <v>7.2249999999999996</v>
      </c>
    </row>
    <row r="138" spans="1:3" x14ac:dyDescent="0.3">
      <c r="A138" s="3">
        <v>43549</v>
      </c>
      <c r="B138" s="2">
        <v>0.95833333333333337</v>
      </c>
      <c r="C138">
        <v>6.8999999999999986</v>
      </c>
    </row>
    <row r="139" spans="1:3" x14ac:dyDescent="0.3">
      <c r="A139" s="3">
        <v>43550</v>
      </c>
      <c r="B139" s="2">
        <v>0</v>
      </c>
      <c r="C139">
        <v>6.4749999999999996</v>
      </c>
    </row>
    <row r="140" spans="1:3" x14ac:dyDescent="0.3">
      <c r="A140" s="3">
        <v>43550</v>
      </c>
      <c r="B140" s="2">
        <v>4.1666666666666657E-2</v>
      </c>
      <c r="C140">
        <v>6.3</v>
      </c>
    </row>
    <row r="141" spans="1:3" x14ac:dyDescent="0.3">
      <c r="A141" s="3">
        <v>43550</v>
      </c>
      <c r="B141" s="2">
        <v>8.3333333333333329E-2</v>
      </c>
      <c r="C141">
        <v>5.95</v>
      </c>
    </row>
    <row r="142" spans="1:3" x14ac:dyDescent="0.3">
      <c r="A142" s="3">
        <v>43550</v>
      </c>
      <c r="B142" s="2">
        <v>0.125</v>
      </c>
      <c r="C142">
        <v>5.45</v>
      </c>
    </row>
    <row r="143" spans="1:3" x14ac:dyDescent="0.3">
      <c r="A143" s="3">
        <v>43550</v>
      </c>
      <c r="B143" s="2">
        <v>0.16666666666666671</v>
      </c>
      <c r="C143">
        <v>5.3750000000000009</v>
      </c>
    </row>
    <row r="144" spans="1:3" x14ac:dyDescent="0.3">
      <c r="A144" s="3">
        <v>43550</v>
      </c>
      <c r="B144" s="2">
        <v>0.20833333333333329</v>
      </c>
      <c r="C144">
        <v>5.2750000000000004</v>
      </c>
    </row>
    <row r="145" spans="1:3" x14ac:dyDescent="0.3">
      <c r="A145" s="3">
        <v>43550</v>
      </c>
      <c r="B145" s="2">
        <v>0.25</v>
      </c>
      <c r="C145">
        <v>5.625</v>
      </c>
    </row>
    <row r="146" spans="1:3" x14ac:dyDescent="0.3">
      <c r="A146" s="3">
        <v>43550</v>
      </c>
      <c r="B146" s="2">
        <v>0.29166666666666669</v>
      </c>
      <c r="C146">
        <v>7.65</v>
      </c>
    </row>
    <row r="147" spans="1:3" x14ac:dyDescent="0.3">
      <c r="A147" s="3">
        <v>43550</v>
      </c>
      <c r="B147" s="2">
        <v>0.33333333333333331</v>
      </c>
      <c r="C147">
        <v>9.875</v>
      </c>
    </row>
    <row r="148" spans="1:3" x14ac:dyDescent="0.3">
      <c r="A148" s="3">
        <v>43550</v>
      </c>
      <c r="B148" s="2">
        <v>0.375</v>
      </c>
      <c r="C148">
        <v>12.4</v>
      </c>
    </row>
    <row r="149" spans="1:3" x14ac:dyDescent="0.3">
      <c r="A149" s="3">
        <v>43550</v>
      </c>
      <c r="B149" s="2">
        <v>0.41666666666666669</v>
      </c>
      <c r="C149">
        <v>14.324999999999999</v>
      </c>
    </row>
    <row r="150" spans="1:3" x14ac:dyDescent="0.3">
      <c r="A150" s="3">
        <v>43550</v>
      </c>
      <c r="B150" s="2">
        <v>0.45833333333333331</v>
      </c>
      <c r="C150">
        <v>16.350000000000001</v>
      </c>
    </row>
    <row r="151" spans="1:3" x14ac:dyDescent="0.3">
      <c r="A151" s="3">
        <v>43550</v>
      </c>
      <c r="B151" s="2">
        <v>0.5</v>
      </c>
      <c r="C151">
        <v>17.524999999999999</v>
      </c>
    </row>
    <row r="152" spans="1:3" x14ac:dyDescent="0.3">
      <c r="A152" s="3">
        <v>43550</v>
      </c>
      <c r="B152" s="2">
        <v>0.54166666666666663</v>
      </c>
      <c r="C152">
        <v>16.625</v>
      </c>
    </row>
    <row r="153" spans="1:3" x14ac:dyDescent="0.3">
      <c r="A153" s="3">
        <v>43550</v>
      </c>
      <c r="B153" s="2">
        <v>0.58333333333333337</v>
      </c>
      <c r="C153">
        <v>15.45</v>
      </c>
    </row>
    <row r="154" spans="1:3" x14ac:dyDescent="0.3">
      <c r="A154" s="3">
        <v>43550</v>
      </c>
      <c r="B154" s="2">
        <v>0.625</v>
      </c>
      <c r="C154">
        <v>15.875</v>
      </c>
    </row>
    <row r="155" spans="1:3" x14ac:dyDescent="0.3">
      <c r="A155" s="3">
        <v>43550</v>
      </c>
      <c r="B155" s="2">
        <v>0.66666666666666663</v>
      </c>
      <c r="C155">
        <v>15.975</v>
      </c>
    </row>
    <row r="156" spans="1:3" x14ac:dyDescent="0.3">
      <c r="A156" s="3">
        <v>43550</v>
      </c>
      <c r="B156" s="2">
        <v>0.70833333333333337</v>
      </c>
      <c r="C156">
        <v>15.425000000000001</v>
      </c>
    </row>
    <row r="157" spans="1:3" x14ac:dyDescent="0.3">
      <c r="A157" s="3">
        <v>43550</v>
      </c>
      <c r="B157" s="2">
        <v>0.75</v>
      </c>
      <c r="C157">
        <v>12.9</v>
      </c>
    </row>
    <row r="158" spans="1:3" x14ac:dyDescent="0.3">
      <c r="A158" s="3">
        <v>43550</v>
      </c>
      <c r="B158" s="2">
        <v>0.79166666666666663</v>
      </c>
      <c r="C158">
        <v>10.7</v>
      </c>
    </row>
    <row r="159" spans="1:3" x14ac:dyDescent="0.3">
      <c r="A159" s="3">
        <v>43550</v>
      </c>
      <c r="B159" s="2">
        <v>0.83333333333333337</v>
      </c>
      <c r="C159">
        <v>8.8999999999999986</v>
      </c>
    </row>
    <row r="160" spans="1:3" x14ac:dyDescent="0.3">
      <c r="A160" s="3">
        <v>43550</v>
      </c>
      <c r="B160" s="2">
        <v>0.875</v>
      </c>
      <c r="C160">
        <v>8.1999999999999993</v>
      </c>
    </row>
    <row r="161" spans="1:3" x14ac:dyDescent="0.3">
      <c r="A161" s="3">
        <v>43550</v>
      </c>
      <c r="B161" s="2">
        <v>0.91666666666666663</v>
      </c>
      <c r="C161">
        <v>7.9999999999999991</v>
      </c>
    </row>
    <row r="162" spans="1:3" x14ac:dyDescent="0.3">
      <c r="A162" s="3">
        <v>43550</v>
      </c>
      <c r="B162" s="2">
        <v>0.95833333333333337</v>
      </c>
      <c r="C162">
        <v>7.6999999999999993</v>
      </c>
    </row>
    <row r="163" spans="1:3" x14ac:dyDescent="0.3">
      <c r="A163" s="3">
        <v>43551</v>
      </c>
      <c r="B163" s="2">
        <v>0</v>
      </c>
      <c r="C163">
        <v>7.8</v>
      </c>
    </row>
    <row r="164" spans="1:3" x14ac:dyDescent="0.3">
      <c r="A164" s="3">
        <v>43551</v>
      </c>
      <c r="B164" s="2">
        <v>4.1666666666666657E-2</v>
      </c>
      <c r="C164">
        <v>7.375</v>
      </c>
    </row>
    <row r="165" spans="1:3" x14ac:dyDescent="0.3">
      <c r="A165" s="3">
        <v>43551</v>
      </c>
      <c r="B165" s="2">
        <v>8.3333333333333329E-2</v>
      </c>
      <c r="C165">
        <v>6.7750000000000004</v>
      </c>
    </row>
    <row r="166" spans="1:3" x14ac:dyDescent="0.3">
      <c r="A166" s="3">
        <v>43551</v>
      </c>
      <c r="B166" s="2">
        <v>0.125</v>
      </c>
      <c r="C166">
        <v>6.4749999999999996</v>
      </c>
    </row>
    <row r="167" spans="1:3" x14ac:dyDescent="0.3">
      <c r="A167" s="3">
        <v>43551</v>
      </c>
      <c r="B167" s="2">
        <v>0.16666666666666671</v>
      </c>
      <c r="C167">
        <v>6.2499999999999991</v>
      </c>
    </row>
    <row r="168" spans="1:3" x14ac:dyDescent="0.3">
      <c r="A168" s="3">
        <v>43551</v>
      </c>
      <c r="B168" s="2">
        <v>0.20833333333333329</v>
      </c>
      <c r="C168">
        <v>6.25</v>
      </c>
    </row>
    <row r="169" spans="1:3" x14ac:dyDescent="0.3">
      <c r="A169" s="3">
        <v>43551</v>
      </c>
      <c r="B169" s="2">
        <v>0.25</v>
      </c>
      <c r="C169">
        <v>6.8249999999999993</v>
      </c>
    </row>
    <row r="170" spans="1:3" x14ac:dyDescent="0.3">
      <c r="A170" s="3">
        <v>43551</v>
      </c>
      <c r="B170" s="2">
        <v>0.29166666666666669</v>
      </c>
      <c r="C170">
        <v>8.35</v>
      </c>
    </row>
    <row r="171" spans="1:3" x14ac:dyDescent="0.3">
      <c r="A171" s="3">
        <v>43551</v>
      </c>
      <c r="B171" s="2">
        <v>0.33333333333333331</v>
      </c>
      <c r="C171">
        <v>11.125</v>
      </c>
    </row>
    <row r="172" spans="1:3" x14ac:dyDescent="0.3">
      <c r="A172" s="3">
        <v>43551</v>
      </c>
      <c r="B172" s="2">
        <v>0.375</v>
      </c>
      <c r="C172">
        <v>13.875</v>
      </c>
    </row>
    <row r="173" spans="1:3" x14ac:dyDescent="0.3">
      <c r="A173" s="3">
        <v>43551</v>
      </c>
      <c r="B173" s="2">
        <v>0.41666666666666669</v>
      </c>
      <c r="C173">
        <v>15.574999999999999</v>
      </c>
    </row>
    <row r="174" spans="1:3" x14ac:dyDescent="0.3">
      <c r="A174" s="3">
        <v>43551</v>
      </c>
      <c r="B174" s="2">
        <v>0.45833333333333331</v>
      </c>
      <c r="C174">
        <v>16.975000000000001</v>
      </c>
    </row>
    <row r="175" spans="1:3" x14ac:dyDescent="0.3">
      <c r="A175" s="3">
        <v>43551</v>
      </c>
      <c r="B175" s="2">
        <v>0.5</v>
      </c>
      <c r="C175">
        <v>16.25</v>
      </c>
    </row>
    <row r="176" spans="1:3" x14ac:dyDescent="0.3">
      <c r="A176" s="3">
        <v>43551</v>
      </c>
      <c r="B176" s="2">
        <v>0.54166666666666663</v>
      </c>
      <c r="C176">
        <v>15.824999999999999</v>
      </c>
    </row>
    <row r="177" spans="1:3" x14ac:dyDescent="0.3">
      <c r="A177" s="3">
        <v>43551</v>
      </c>
      <c r="B177" s="2">
        <v>0.58333333333333337</v>
      </c>
      <c r="C177">
        <v>15.95</v>
      </c>
    </row>
    <row r="178" spans="1:3" x14ac:dyDescent="0.3">
      <c r="A178" s="3">
        <v>43551</v>
      </c>
      <c r="B178" s="2">
        <v>0.625</v>
      </c>
      <c r="C178">
        <v>15.525</v>
      </c>
    </row>
    <row r="179" spans="1:3" x14ac:dyDescent="0.3">
      <c r="A179" s="3">
        <v>43551</v>
      </c>
      <c r="B179" s="2">
        <v>0.66666666666666663</v>
      </c>
      <c r="C179">
        <v>14.5</v>
      </c>
    </row>
    <row r="180" spans="1:3" x14ac:dyDescent="0.3">
      <c r="A180" s="3">
        <v>43551</v>
      </c>
      <c r="B180" s="2">
        <v>0.70833333333333337</v>
      </c>
      <c r="C180">
        <v>13.574999999999999</v>
      </c>
    </row>
    <row r="181" spans="1:3" x14ac:dyDescent="0.3">
      <c r="A181" s="3">
        <v>43551</v>
      </c>
      <c r="B181" s="2">
        <v>0.75</v>
      </c>
      <c r="C181">
        <v>11.85</v>
      </c>
    </row>
    <row r="182" spans="1:3" x14ac:dyDescent="0.3">
      <c r="A182" s="3">
        <v>43551</v>
      </c>
      <c r="B182" s="2">
        <v>0.79166666666666663</v>
      </c>
      <c r="C182">
        <v>10.625</v>
      </c>
    </row>
    <row r="183" spans="1:3" x14ac:dyDescent="0.3">
      <c r="A183" s="3">
        <v>43551</v>
      </c>
      <c r="B183" s="2">
        <v>0.83333333333333337</v>
      </c>
      <c r="C183">
        <v>9.375</v>
      </c>
    </row>
    <row r="184" spans="1:3" x14ac:dyDescent="0.3">
      <c r="A184" s="3">
        <v>43551</v>
      </c>
      <c r="B184" s="2">
        <v>0.875</v>
      </c>
      <c r="C184">
        <v>8.5500000000000007</v>
      </c>
    </row>
    <row r="185" spans="1:3" x14ac:dyDescent="0.3">
      <c r="A185" s="3">
        <v>43551</v>
      </c>
      <c r="B185" s="2">
        <v>0.91666666666666663</v>
      </c>
      <c r="C185">
        <v>8.25</v>
      </c>
    </row>
    <row r="186" spans="1:3" x14ac:dyDescent="0.3">
      <c r="A186" s="3">
        <v>43551</v>
      </c>
      <c r="B186" s="2">
        <v>0.95833333333333337</v>
      </c>
      <c r="C186">
        <v>7.85</v>
      </c>
    </row>
    <row r="187" spans="1:3" x14ac:dyDescent="0.3">
      <c r="A187" s="3">
        <v>43552</v>
      </c>
      <c r="B187" s="2">
        <v>0</v>
      </c>
      <c r="C187">
        <v>7.5</v>
      </c>
    </row>
    <row r="188" spans="1:3" x14ac:dyDescent="0.3">
      <c r="A188" s="3">
        <v>43552</v>
      </c>
      <c r="B188" s="2">
        <v>4.1666666666666657E-2</v>
      </c>
      <c r="C188">
        <v>7.2249999999999996</v>
      </c>
    </row>
    <row r="189" spans="1:3" x14ac:dyDescent="0.3">
      <c r="A189" s="3">
        <v>43552</v>
      </c>
      <c r="B189" s="2">
        <v>8.3333333333333329E-2</v>
      </c>
      <c r="C189">
        <v>6.9</v>
      </c>
    </row>
    <row r="190" spans="1:3" x14ac:dyDescent="0.3">
      <c r="A190" s="3">
        <v>43552</v>
      </c>
      <c r="B190" s="2">
        <v>0.125</v>
      </c>
      <c r="C190">
        <v>6.6750000000000007</v>
      </c>
    </row>
    <row r="191" spans="1:3" x14ac:dyDescent="0.3">
      <c r="A191" s="3">
        <v>43552</v>
      </c>
      <c r="B191" s="2">
        <v>0.16666666666666671</v>
      </c>
      <c r="C191">
        <v>6.5749999999999993</v>
      </c>
    </row>
    <row r="192" spans="1:3" x14ac:dyDescent="0.3">
      <c r="A192" s="3">
        <v>43552</v>
      </c>
      <c r="B192" s="2">
        <v>0.20833333333333329</v>
      </c>
      <c r="C192">
        <v>6.3</v>
      </c>
    </row>
    <row r="193" spans="1:3" x14ac:dyDescent="0.3">
      <c r="A193" s="3">
        <v>43552</v>
      </c>
      <c r="B193" s="2">
        <v>0.25</v>
      </c>
      <c r="C193">
        <v>6.8250000000000002</v>
      </c>
    </row>
    <row r="194" spans="1:3" x14ac:dyDescent="0.3">
      <c r="A194" s="3">
        <v>43552</v>
      </c>
      <c r="B194" s="2">
        <v>0.29166666666666669</v>
      </c>
      <c r="C194">
        <v>8.2249999999999996</v>
      </c>
    </row>
    <row r="195" spans="1:3" x14ac:dyDescent="0.3">
      <c r="A195" s="3">
        <v>43552</v>
      </c>
      <c r="B195" s="2">
        <v>0.33333333333333331</v>
      </c>
      <c r="C195">
        <v>10.324999999999999</v>
      </c>
    </row>
    <row r="196" spans="1:3" x14ac:dyDescent="0.3">
      <c r="A196" s="3">
        <v>43552</v>
      </c>
      <c r="B196" s="2">
        <v>0.375</v>
      </c>
      <c r="C196">
        <v>12.55</v>
      </c>
    </row>
    <row r="197" spans="1:3" x14ac:dyDescent="0.3">
      <c r="A197" s="3">
        <v>43552</v>
      </c>
      <c r="B197" s="2">
        <v>0.41666666666666669</v>
      </c>
      <c r="C197">
        <v>14.574999999999999</v>
      </c>
    </row>
    <row r="198" spans="1:3" x14ac:dyDescent="0.3">
      <c r="A198" s="3">
        <v>43552</v>
      </c>
      <c r="B198" s="2">
        <v>0.45833333333333331</v>
      </c>
      <c r="C198">
        <v>16.100000000000001</v>
      </c>
    </row>
    <row r="199" spans="1:3" x14ac:dyDescent="0.3">
      <c r="A199" s="3">
        <v>43552</v>
      </c>
      <c r="B199" s="2">
        <v>0.5</v>
      </c>
      <c r="C199">
        <v>17.524999999999999</v>
      </c>
    </row>
    <row r="200" spans="1:3" x14ac:dyDescent="0.3">
      <c r="A200" s="3">
        <v>43552</v>
      </c>
      <c r="B200" s="2">
        <v>0.54166666666666663</v>
      </c>
      <c r="C200">
        <v>18.024999999999999</v>
      </c>
    </row>
    <row r="201" spans="1:3" x14ac:dyDescent="0.3">
      <c r="A201" s="3">
        <v>43552</v>
      </c>
      <c r="B201" s="2">
        <v>0.58333333333333337</v>
      </c>
      <c r="C201">
        <v>17.925000000000001</v>
      </c>
    </row>
    <row r="202" spans="1:3" x14ac:dyDescent="0.3">
      <c r="A202" s="3">
        <v>43552</v>
      </c>
      <c r="B202" s="2">
        <v>0.625</v>
      </c>
      <c r="C202">
        <v>17.274999999999999</v>
      </c>
    </row>
    <row r="203" spans="1:3" x14ac:dyDescent="0.3">
      <c r="A203" s="3">
        <v>43552</v>
      </c>
      <c r="B203" s="2">
        <v>0.66666666666666663</v>
      </c>
      <c r="C203">
        <v>15.7</v>
      </c>
    </row>
    <row r="204" spans="1:3" x14ac:dyDescent="0.3">
      <c r="A204" s="3">
        <v>43552</v>
      </c>
      <c r="B204" s="2">
        <v>0.70833333333333337</v>
      </c>
      <c r="C204">
        <v>14.475</v>
      </c>
    </row>
    <row r="205" spans="1:3" x14ac:dyDescent="0.3">
      <c r="A205" s="3">
        <v>43552</v>
      </c>
      <c r="B205" s="2">
        <v>0.75</v>
      </c>
      <c r="C205">
        <v>12.125</v>
      </c>
    </row>
    <row r="206" spans="1:3" x14ac:dyDescent="0.3">
      <c r="A206" s="3">
        <v>43552</v>
      </c>
      <c r="B206" s="2">
        <v>0.79166666666666663</v>
      </c>
      <c r="C206">
        <v>10.1</v>
      </c>
    </row>
    <row r="207" spans="1:3" x14ac:dyDescent="0.3">
      <c r="A207" s="3">
        <v>43552</v>
      </c>
      <c r="B207" s="2">
        <v>0.83333333333333337</v>
      </c>
      <c r="C207">
        <v>9.15</v>
      </c>
    </row>
    <row r="208" spans="1:3" x14ac:dyDescent="0.3">
      <c r="A208" s="3">
        <v>43552</v>
      </c>
      <c r="B208" s="2">
        <v>0.875</v>
      </c>
      <c r="C208">
        <v>8.7249999999999996</v>
      </c>
    </row>
    <row r="209" spans="1:3" x14ac:dyDescent="0.3">
      <c r="A209" s="3">
        <v>43552</v>
      </c>
      <c r="B209" s="2">
        <v>0.91666666666666663</v>
      </c>
      <c r="C209">
        <v>7.875</v>
      </c>
    </row>
    <row r="210" spans="1:3" x14ac:dyDescent="0.3">
      <c r="A210" s="3">
        <v>43552</v>
      </c>
      <c r="B210" s="2">
        <v>0.95833333333333337</v>
      </c>
      <c r="C210">
        <v>6.95</v>
      </c>
    </row>
    <row r="211" spans="1:3" x14ac:dyDescent="0.3">
      <c r="A211" s="3">
        <v>43553</v>
      </c>
      <c r="B211" s="2">
        <v>0</v>
      </c>
      <c r="C211">
        <v>6.7249999999999996</v>
      </c>
    </row>
    <row r="212" spans="1:3" x14ac:dyDescent="0.3">
      <c r="A212" s="3">
        <v>43553</v>
      </c>
      <c r="B212" s="2">
        <v>4.1666666666666657E-2</v>
      </c>
      <c r="C212">
        <v>6.4499999999999993</v>
      </c>
    </row>
    <row r="213" spans="1:3" x14ac:dyDescent="0.3">
      <c r="A213" s="3">
        <v>43553</v>
      </c>
      <c r="B213" s="2">
        <v>8.3333333333333329E-2</v>
      </c>
      <c r="C213">
        <v>6.3</v>
      </c>
    </row>
    <row r="214" spans="1:3" x14ac:dyDescent="0.3">
      <c r="A214" s="3">
        <v>43553</v>
      </c>
      <c r="B214" s="2">
        <v>0.125</v>
      </c>
      <c r="C214">
        <v>6.2</v>
      </c>
    </row>
    <row r="215" spans="1:3" x14ac:dyDescent="0.3">
      <c r="A215" s="3">
        <v>43553</v>
      </c>
      <c r="B215" s="2">
        <v>0.16666666666666671</v>
      </c>
      <c r="C215">
        <v>6.1</v>
      </c>
    </row>
    <row r="216" spans="1:3" x14ac:dyDescent="0.3">
      <c r="A216" s="3">
        <v>43553</v>
      </c>
      <c r="B216" s="2">
        <v>0.20833333333333329</v>
      </c>
      <c r="C216">
        <v>5.9749999999999996</v>
      </c>
    </row>
    <row r="217" spans="1:3" x14ac:dyDescent="0.3">
      <c r="A217" s="3">
        <v>43553</v>
      </c>
      <c r="B217" s="2">
        <v>0.25</v>
      </c>
      <c r="C217">
        <v>6.5250000000000004</v>
      </c>
    </row>
    <row r="218" spans="1:3" x14ac:dyDescent="0.3">
      <c r="A218" s="3">
        <v>43553</v>
      </c>
      <c r="B218" s="2">
        <v>0.29166666666666669</v>
      </c>
      <c r="C218">
        <v>8.125</v>
      </c>
    </row>
    <row r="219" spans="1:3" x14ac:dyDescent="0.3">
      <c r="A219" s="3">
        <v>43553</v>
      </c>
      <c r="B219" s="2">
        <v>0.33333333333333331</v>
      </c>
      <c r="C219">
        <v>10.050000000000001</v>
      </c>
    </row>
    <row r="220" spans="1:3" x14ac:dyDescent="0.3">
      <c r="A220" s="3">
        <v>43553</v>
      </c>
      <c r="B220" s="2">
        <v>0.375</v>
      </c>
      <c r="C220">
        <v>12.55</v>
      </c>
    </row>
    <row r="221" spans="1:3" x14ac:dyDescent="0.3">
      <c r="A221" s="3">
        <v>43553</v>
      </c>
      <c r="B221" s="2">
        <v>0.41666666666666669</v>
      </c>
      <c r="C221">
        <v>14.324999999999999</v>
      </c>
    </row>
    <row r="222" spans="1:3" x14ac:dyDescent="0.3">
      <c r="A222" s="3">
        <v>43553</v>
      </c>
      <c r="B222" s="2">
        <v>0.45833333333333331</v>
      </c>
      <c r="C222">
        <v>15.275</v>
      </c>
    </row>
    <row r="223" spans="1:3" x14ac:dyDescent="0.3">
      <c r="A223" s="3">
        <v>43553</v>
      </c>
      <c r="B223" s="2">
        <v>0.5</v>
      </c>
      <c r="C223">
        <v>16.850000000000001</v>
      </c>
    </row>
    <row r="224" spans="1:3" x14ac:dyDescent="0.3">
      <c r="A224" s="3">
        <v>43553</v>
      </c>
      <c r="B224" s="2">
        <v>0.54166666666666663</v>
      </c>
      <c r="C224">
        <v>17.899999999999999</v>
      </c>
    </row>
    <row r="225" spans="1:3" x14ac:dyDescent="0.3">
      <c r="A225" s="3">
        <v>43553</v>
      </c>
      <c r="B225" s="2">
        <v>0.58333333333333337</v>
      </c>
      <c r="C225">
        <v>17.75</v>
      </c>
    </row>
    <row r="226" spans="1:3" x14ac:dyDescent="0.3">
      <c r="A226" s="3">
        <v>43553</v>
      </c>
      <c r="B226" s="2">
        <v>0.625</v>
      </c>
      <c r="C226">
        <v>17.600000000000001</v>
      </c>
    </row>
    <row r="227" spans="1:3" x14ac:dyDescent="0.3">
      <c r="A227" s="3">
        <v>43553</v>
      </c>
      <c r="B227" s="2">
        <v>0.66666666666666663</v>
      </c>
      <c r="C227">
        <v>15.55</v>
      </c>
    </row>
    <row r="228" spans="1:3" x14ac:dyDescent="0.3">
      <c r="A228" s="3">
        <v>43553</v>
      </c>
      <c r="B228" s="2">
        <v>0.70833333333333337</v>
      </c>
      <c r="C228">
        <v>13.925000000000001</v>
      </c>
    </row>
    <row r="229" spans="1:3" x14ac:dyDescent="0.3">
      <c r="A229" s="3">
        <v>43553</v>
      </c>
      <c r="B229" s="2">
        <v>0.75</v>
      </c>
      <c r="C229">
        <v>12.4</v>
      </c>
    </row>
    <row r="230" spans="1:3" x14ac:dyDescent="0.3">
      <c r="A230" s="3">
        <v>43553</v>
      </c>
      <c r="B230" s="2">
        <v>0.79166666666666663</v>
      </c>
      <c r="C230">
        <v>11.05</v>
      </c>
    </row>
    <row r="231" spans="1:3" x14ac:dyDescent="0.3">
      <c r="A231" s="3">
        <v>43553</v>
      </c>
      <c r="B231" s="2">
        <v>0.83333333333333337</v>
      </c>
      <c r="C231">
        <v>10.55</v>
      </c>
    </row>
    <row r="232" spans="1:3" x14ac:dyDescent="0.3">
      <c r="A232" s="3">
        <v>43553</v>
      </c>
      <c r="B232" s="2">
        <v>0.875</v>
      </c>
      <c r="C232">
        <v>9.6</v>
      </c>
    </row>
    <row r="233" spans="1:3" x14ac:dyDescent="0.3">
      <c r="A233" s="3">
        <v>43553</v>
      </c>
      <c r="B233" s="2">
        <v>0.91666666666666663</v>
      </c>
      <c r="C233">
        <v>9.3250000000000011</v>
      </c>
    </row>
    <row r="234" spans="1:3" x14ac:dyDescent="0.3">
      <c r="A234" s="3">
        <v>43553</v>
      </c>
      <c r="B234" s="2">
        <v>0.95833333333333337</v>
      </c>
      <c r="C234">
        <v>9.1</v>
      </c>
    </row>
    <row r="235" spans="1:3" x14ac:dyDescent="0.3">
      <c r="A235" s="3">
        <v>43554</v>
      </c>
      <c r="B235" s="2">
        <v>0</v>
      </c>
      <c r="C235">
        <v>9.5</v>
      </c>
    </row>
    <row r="236" spans="1:3" x14ac:dyDescent="0.3">
      <c r="A236" s="3">
        <v>43554</v>
      </c>
      <c r="B236" s="2">
        <v>4.1666666666666657E-2</v>
      </c>
      <c r="C236">
        <v>9.3000000000000007</v>
      </c>
    </row>
    <row r="237" spans="1:3" x14ac:dyDescent="0.3">
      <c r="A237" s="3">
        <v>43554</v>
      </c>
      <c r="B237" s="2">
        <v>8.3333333333333329E-2</v>
      </c>
      <c r="C237">
        <v>8.75</v>
      </c>
    </row>
    <row r="238" spans="1:3" x14ac:dyDescent="0.3">
      <c r="A238" s="3">
        <v>43554</v>
      </c>
      <c r="B238" s="2">
        <v>0.125</v>
      </c>
      <c r="C238">
        <v>8.0499999999999989</v>
      </c>
    </row>
    <row r="239" spans="1:3" x14ac:dyDescent="0.3">
      <c r="A239" s="3">
        <v>43554</v>
      </c>
      <c r="B239" s="2">
        <v>0.16666666666666671</v>
      </c>
      <c r="C239">
        <v>7.45</v>
      </c>
    </row>
    <row r="240" spans="1:3" x14ac:dyDescent="0.3">
      <c r="A240" s="3">
        <v>43554</v>
      </c>
      <c r="B240" s="2">
        <v>0.20833333333333329</v>
      </c>
      <c r="C240">
        <v>6.85</v>
      </c>
    </row>
    <row r="241" spans="1:3" x14ac:dyDescent="0.3">
      <c r="A241" s="3">
        <v>43554</v>
      </c>
      <c r="B241" s="2">
        <v>0.25</v>
      </c>
      <c r="C241">
        <v>7.0749999999999993</v>
      </c>
    </row>
    <row r="242" spans="1:3" x14ac:dyDescent="0.3">
      <c r="A242" s="3">
        <v>43554</v>
      </c>
      <c r="B242" s="2">
        <v>0.29166666666666669</v>
      </c>
      <c r="C242">
        <v>7.8</v>
      </c>
    </row>
    <row r="243" spans="1:3" x14ac:dyDescent="0.3">
      <c r="A243" s="3">
        <v>43554</v>
      </c>
      <c r="B243" s="2">
        <v>0.33333333333333331</v>
      </c>
      <c r="C243">
        <v>9.8249999999999993</v>
      </c>
    </row>
    <row r="244" spans="1:3" x14ac:dyDescent="0.3">
      <c r="A244" s="3">
        <v>43554</v>
      </c>
      <c r="B244" s="2">
        <v>0.375</v>
      </c>
      <c r="C244">
        <v>13.025</v>
      </c>
    </row>
    <row r="245" spans="1:3" x14ac:dyDescent="0.3">
      <c r="A245" s="3">
        <v>43554</v>
      </c>
      <c r="B245" s="2">
        <v>0.41666666666666669</v>
      </c>
      <c r="C245">
        <v>15.95</v>
      </c>
    </row>
    <row r="246" spans="1:3" x14ac:dyDescent="0.3">
      <c r="A246" s="3">
        <v>43554</v>
      </c>
      <c r="B246" s="2">
        <v>0.45833333333333331</v>
      </c>
      <c r="C246">
        <v>18.625</v>
      </c>
    </row>
    <row r="247" spans="1:3" x14ac:dyDescent="0.3">
      <c r="A247" s="3">
        <v>43554</v>
      </c>
      <c r="B247" s="2">
        <v>0.5</v>
      </c>
      <c r="C247">
        <v>20.524999999999999</v>
      </c>
    </row>
    <row r="248" spans="1:3" x14ac:dyDescent="0.3">
      <c r="A248" s="3">
        <v>43554</v>
      </c>
      <c r="B248" s="2">
        <v>0.54166666666666663</v>
      </c>
      <c r="C248">
        <v>21.225000000000001</v>
      </c>
    </row>
    <row r="249" spans="1:3" x14ac:dyDescent="0.3">
      <c r="A249" s="3">
        <v>43554</v>
      </c>
      <c r="B249" s="2">
        <v>0.58333333333333337</v>
      </c>
      <c r="C249">
        <v>21.625</v>
      </c>
    </row>
    <row r="250" spans="1:3" x14ac:dyDescent="0.3">
      <c r="A250" s="3">
        <v>43554</v>
      </c>
      <c r="B250" s="2">
        <v>0.625</v>
      </c>
      <c r="C250">
        <v>20.324999999999999</v>
      </c>
    </row>
    <row r="251" spans="1:3" x14ac:dyDescent="0.3">
      <c r="A251" s="3">
        <v>43554</v>
      </c>
      <c r="B251" s="2">
        <v>0.66666666666666663</v>
      </c>
      <c r="C251">
        <v>19.2</v>
      </c>
    </row>
    <row r="252" spans="1:3" x14ac:dyDescent="0.3">
      <c r="A252" s="3">
        <v>43554</v>
      </c>
      <c r="B252" s="2">
        <v>0.70833333333333337</v>
      </c>
      <c r="C252">
        <v>17.649999999999999</v>
      </c>
    </row>
    <row r="253" spans="1:3" x14ac:dyDescent="0.3">
      <c r="A253" s="3">
        <v>43554</v>
      </c>
      <c r="B253" s="2">
        <v>0.75</v>
      </c>
      <c r="C253">
        <v>14.225</v>
      </c>
    </row>
    <row r="254" spans="1:3" x14ac:dyDescent="0.3">
      <c r="A254" s="3">
        <v>43554</v>
      </c>
      <c r="B254" s="2">
        <v>0.79166666666666663</v>
      </c>
      <c r="C254">
        <v>12.675000000000001</v>
      </c>
    </row>
    <row r="255" spans="1:3" x14ac:dyDescent="0.3">
      <c r="A255" s="3">
        <v>43554</v>
      </c>
      <c r="B255" s="2">
        <v>0.83333333333333337</v>
      </c>
      <c r="C255">
        <v>11.6</v>
      </c>
    </row>
    <row r="256" spans="1:3" x14ac:dyDescent="0.3">
      <c r="A256" s="3">
        <v>43554</v>
      </c>
      <c r="B256" s="2">
        <v>0.875</v>
      </c>
      <c r="C256">
        <v>10.9</v>
      </c>
    </row>
    <row r="257" spans="1:3" x14ac:dyDescent="0.3">
      <c r="A257" s="3">
        <v>43554</v>
      </c>
      <c r="B257" s="2">
        <v>0.91666666666666663</v>
      </c>
      <c r="C257">
        <v>10.375</v>
      </c>
    </row>
    <row r="258" spans="1:3" x14ac:dyDescent="0.3">
      <c r="A258" s="3">
        <v>43554</v>
      </c>
      <c r="B258" s="2">
        <v>0.95833333333333337</v>
      </c>
      <c r="C258">
        <v>10.050000000000001</v>
      </c>
    </row>
    <row r="259" spans="1:3" x14ac:dyDescent="0.3">
      <c r="A259" s="3">
        <v>43555</v>
      </c>
      <c r="B259" s="2">
        <v>0</v>
      </c>
      <c r="C259">
        <v>9.7249999999999996</v>
      </c>
    </row>
    <row r="260" spans="1:3" x14ac:dyDescent="0.3">
      <c r="A260" s="3">
        <v>43555</v>
      </c>
      <c r="B260" s="2">
        <v>4.1666666666666657E-2</v>
      </c>
      <c r="C260">
        <v>9.6000000000000014</v>
      </c>
    </row>
    <row r="261" spans="1:3" x14ac:dyDescent="0.3">
      <c r="A261" s="3">
        <v>43555</v>
      </c>
      <c r="B261" s="2">
        <v>8.3333333333333329E-2</v>
      </c>
      <c r="C261">
        <v>9.1750000000000007</v>
      </c>
    </row>
    <row r="262" spans="1:3" x14ac:dyDescent="0.3">
      <c r="A262" s="3">
        <v>43555</v>
      </c>
      <c r="B262" s="2">
        <v>0.125</v>
      </c>
      <c r="C262">
        <v>8.65</v>
      </c>
    </row>
    <row r="263" spans="1:3" x14ac:dyDescent="0.3">
      <c r="A263" s="3">
        <v>43555</v>
      </c>
      <c r="B263" s="2">
        <v>0.16666666666666671</v>
      </c>
      <c r="C263">
        <v>8.4749999999999996</v>
      </c>
    </row>
    <row r="264" spans="1:3" x14ac:dyDescent="0.3">
      <c r="A264" s="3">
        <v>43555</v>
      </c>
      <c r="B264" s="2">
        <v>0.20833333333333329</v>
      </c>
      <c r="C264">
        <v>8.8000000000000007</v>
      </c>
    </row>
    <row r="265" spans="1:3" x14ac:dyDescent="0.3">
      <c r="A265" s="3">
        <v>43555</v>
      </c>
      <c r="B265" s="2">
        <v>0.25</v>
      </c>
      <c r="C265">
        <v>9.4250000000000007</v>
      </c>
    </row>
    <row r="266" spans="1:3" x14ac:dyDescent="0.3">
      <c r="A266" s="3">
        <v>43555</v>
      </c>
      <c r="B266" s="2">
        <v>0.29166666666666669</v>
      </c>
      <c r="C266">
        <v>10.5</v>
      </c>
    </row>
    <row r="267" spans="1:3" x14ac:dyDescent="0.3">
      <c r="A267" s="3">
        <v>43555</v>
      </c>
      <c r="B267" s="2">
        <v>0.33333333333333331</v>
      </c>
      <c r="C267">
        <v>11.824999999999999</v>
      </c>
    </row>
    <row r="268" spans="1:3" x14ac:dyDescent="0.3">
      <c r="A268" s="3">
        <v>43555</v>
      </c>
      <c r="B268" s="2">
        <v>0.375</v>
      </c>
      <c r="C268">
        <v>14.074999999999999</v>
      </c>
    </row>
    <row r="269" spans="1:3" x14ac:dyDescent="0.3">
      <c r="A269" s="3">
        <v>43555</v>
      </c>
      <c r="B269" s="2">
        <v>0.41666666666666669</v>
      </c>
      <c r="C269">
        <v>15.875</v>
      </c>
    </row>
    <row r="270" spans="1:3" x14ac:dyDescent="0.3">
      <c r="A270" s="3">
        <v>43555</v>
      </c>
      <c r="B270" s="2">
        <v>0.45833333333333331</v>
      </c>
      <c r="C270">
        <v>16.524999999999999</v>
      </c>
    </row>
    <row r="271" spans="1:3" x14ac:dyDescent="0.3">
      <c r="A271" s="3">
        <v>43555</v>
      </c>
      <c r="B271" s="2">
        <v>0.5</v>
      </c>
      <c r="C271">
        <v>16.625</v>
      </c>
    </row>
    <row r="272" spans="1:3" x14ac:dyDescent="0.3">
      <c r="A272" s="3">
        <v>43555</v>
      </c>
      <c r="B272" s="2">
        <v>0.54166666666666663</v>
      </c>
      <c r="C272">
        <v>15.65</v>
      </c>
    </row>
    <row r="273" spans="1:3" x14ac:dyDescent="0.3">
      <c r="A273" s="3">
        <v>43555</v>
      </c>
      <c r="B273" s="2">
        <v>0.58333333333333337</v>
      </c>
      <c r="C273">
        <v>15.55</v>
      </c>
    </row>
    <row r="274" spans="1:3" x14ac:dyDescent="0.3">
      <c r="A274" s="3">
        <v>43555</v>
      </c>
      <c r="B274" s="2">
        <v>0.625</v>
      </c>
      <c r="C274">
        <v>15.95</v>
      </c>
    </row>
    <row r="275" spans="1:3" x14ac:dyDescent="0.3">
      <c r="A275" s="3">
        <v>43555</v>
      </c>
      <c r="B275" s="2">
        <v>0.66666666666666663</v>
      </c>
      <c r="C275">
        <v>14.225</v>
      </c>
    </row>
    <row r="276" spans="1:3" x14ac:dyDescent="0.3">
      <c r="A276" s="3">
        <v>43555</v>
      </c>
      <c r="B276" s="2">
        <v>0.70833333333333337</v>
      </c>
      <c r="C276">
        <v>13.2</v>
      </c>
    </row>
    <row r="277" spans="1:3" x14ac:dyDescent="0.3">
      <c r="A277" s="3">
        <v>43555</v>
      </c>
      <c r="B277" s="2">
        <v>0.75</v>
      </c>
      <c r="C277">
        <v>12.324999999999999</v>
      </c>
    </row>
    <row r="278" spans="1:3" x14ac:dyDescent="0.3">
      <c r="A278" s="3">
        <v>43555</v>
      </c>
      <c r="B278" s="2">
        <v>0.79166666666666663</v>
      </c>
      <c r="C278">
        <v>11.775</v>
      </c>
    </row>
    <row r="279" spans="1:3" x14ac:dyDescent="0.3">
      <c r="A279" s="3">
        <v>43555</v>
      </c>
      <c r="B279" s="2">
        <v>0.83333333333333337</v>
      </c>
      <c r="C279">
        <v>11.375</v>
      </c>
    </row>
    <row r="280" spans="1:3" x14ac:dyDescent="0.3">
      <c r="A280" s="3">
        <v>43555</v>
      </c>
      <c r="B280" s="2">
        <v>0.875</v>
      </c>
      <c r="C280">
        <v>11.225</v>
      </c>
    </row>
    <row r="281" spans="1:3" x14ac:dyDescent="0.3">
      <c r="A281" s="3">
        <v>43555</v>
      </c>
      <c r="B281" s="2">
        <v>0.91666666666666663</v>
      </c>
      <c r="C281">
        <v>10.975</v>
      </c>
    </row>
    <row r="282" spans="1:3" x14ac:dyDescent="0.3">
      <c r="A282" s="3">
        <v>43555</v>
      </c>
      <c r="B282" s="2">
        <v>0.95833333333333337</v>
      </c>
      <c r="C282">
        <v>10.725</v>
      </c>
    </row>
    <row r="283" spans="1:3" x14ac:dyDescent="0.3">
      <c r="A283" s="3">
        <v>43556</v>
      </c>
      <c r="B283" s="2">
        <v>0</v>
      </c>
      <c r="C283">
        <v>10.125</v>
      </c>
    </row>
    <row r="284" spans="1:3" x14ac:dyDescent="0.3">
      <c r="A284" s="3">
        <v>43556</v>
      </c>
      <c r="B284" s="2">
        <v>4.1666666666666657E-2</v>
      </c>
      <c r="C284">
        <v>9.65</v>
      </c>
    </row>
    <row r="285" spans="1:3" x14ac:dyDescent="0.3">
      <c r="A285" s="3">
        <v>43556</v>
      </c>
      <c r="B285" s="2">
        <v>8.3333333333333329E-2</v>
      </c>
      <c r="C285">
        <v>9.25</v>
      </c>
    </row>
    <row r="286" spans="1:3" x14ac:dyDescent="0.3">
      <c r="A286" s="3">
        <v>43556</v>
      </c>
      <c r="B286" s="2">
        <v>0.125</v>
      </c>
      <c r="C286">
        <v>8.9</v>
      </c>
    </row>
    <row r="287" spans="1:3" x14ac:dyDescent="0.3">
      <c r="A287" s="3">
        <v>43556</v>
      </c>
      <c r="B287" s="2">
        <v>0.16666666666666671</v>
      </c>
      <c r="C287">
        <v>8.75</v>
      </c>
    </row>
    <row r="288" spans="1:3" x14ac:dyDescent="0.3">
      <c r="A288" s="3">
        <v>43556</v>
      </c>
      <c r="B288" s="2">
        <v>0.20833333333333329</v>
      </c>
      <c r="C288">
        <v>8.75</v>
      </c>
    </row>
    <row r="289" spans="1:3" x14ac:dyDescent="0.3">
      <c r="A289" s="3">
        <v>43556</v>
      </c>
      <c r="B289" s="2">
        <v>0.25</v>
      </c>
      <c r="C289">
        <v>8.9250000000000007</v>
      </c>
    </row>
    <row r="290" spans="1:3" x14ac:dyDescent="0.3">
      <c r="A290" s="3">
        <v>43556</v>
      </c>
      <c r="B290" s="2">
        <v>0.29166666666666669</v>
      </c>
      <c r="C290">
        <v>10.025</v>
      </c>
    </row>
    <row r="291" spans="1:3" x14ac:dyDescent="0.3">
      <c r="A291" s="3">
        <v>43556</v>
      </c>
      <c r="B291" s="2">
        <v>0.33333333333333331</v>
      </c>
      <c r="C291">
        <v>11.8</v>
      </c>
    </row>
    <row r="292" spans="1:3" x14ac:dyDescent="0.3">
      <c r="A292" s="3">
        <v>43556</v>
      </c>
      <c r="B292" s="2">
        <v>0.375</v>
      </c>
      <c r="C292">
        <v>13.25</v>
      </c>
    </row>
    <row r="293" spans="1:3" x14ac:dyDescent="0.3">
      <c r="A293" s="3">
        <v>43556</v>
      </c>
      <c r="B293" s="2">
        <v>0.41666666666666669</v>
      </c>
      <c r="C293">
        <v>14.324999999999999</v>
      </c>
    </row>
    <row r="294" spans="1:3" x14ac:dyDescent="0.3">
      <c r="A294" s="3">
        <v>43556</v>
      </c>
      <c r="B294" s="2">
        <v>0.45833333333333331</v>
      </c>
      <c r="C294">
        <v>15.574999999999999</v>
      </c>
    </row>
    <row r="295" spans="1:3" x14ac:dyDescent="0.3">
      <c r="A295" s="3">
        <v>43556</v>
      </c>
      <c r="B295" s="2">
        <v>0.5</v>
      </c>
      <c r="C295">
        <v>16.625</v>
      </c>
    </row>
    <row r="296" spans="1:3" x14ac:dyDescent="0.3">
      <c r="A296" s="3">
        <v>43556</v>
      </c>
      <c r="B296" s="2">
        <v>0.54166666666666663</v>
      </c>
      <c r="C296">
        <v>17.125</v>
      </c>
    </row>
    <row r="297" spans="1:3" x14ac:dyDescent="0.3">
      <c r="A297" s="3">
        <v>43556</v>
      </c>
      <c r="B297" s="2">
        <v>0.58333333333333337</v>
      </c>
      <c r="C297">
        <v>16.45</v>
      </c>
    </row>
    <row r="298" spans="1:3" x14ac:dyDescent="0.3">
      <c r="A298" s="3">
        <v>43556</v>
      </c>
      <c r="B298" s="2">
        <v>0.625</v>
      </c>
      <c r="C298">
        <v>16.25</v>
      </c>
    </row>
    <row r="299" spans="1:3" x14ac:dyDescent="0.3">
      <c r="A299" s="3">
        <v>43556</v>
      </c>
      <c r="B299" s="2">
        <v>0.66666666666666663</v>
      </c>
      <c r="C299">
        <v>16.225000000000001</v>
      </c>
    </row>
    <row r="300" spans="1:3" x14ac:dyDescent="0.3">
      <c r="A300" s="3">
        <v>43556</v>
      </c>
      <c r="B300" s="2">
        <v>0.70833333333333337</v>
      </c>
      <c r="C300">
        <v>14.45</v>
      </c>
    </row>
    <row r="301" spans="1:3" x14ac:dyDescent="0.3">
      <c r="A301" s="3">
        <v>43556</v>
      </c>
      <c r="B301" s="2">
        <v>0.75</v>
      </c>
      <c r="C301">
        <v>12.05</v>
      </c>
    </row>
    <row r="302" spans="1:3" x14ac:dyDescent="0.3">
      <c r="A302" s="3">
        <v>43556</v>
      </c>
      <c r="B302" s="2">
        <v>0.79166666666666663</v>
      </c>
      <c r="C302">
        <v>10.275</v>
      </c>
    </row>
    <row r="303" spans="1:3" x14ac:dyDescent="0.3">
      <c r="A303" s="3">
        <v>43556</v>
      </c>
      <c r="B303" s="2">
        <v>0.83333333333333337</v>
      </c>
      <c r="C303">
        <v>9.4249999999999989</v>
      </c>
    </row>
    <row r="304" spans="1:3" x14ac:dyDescent="0.3">
      <c r="A304" s="3">
        <v>43556</v>
      </c>
      <c r="B304" s="2">
        <v>0.875</v>
      </c>
      <c r="C304">
        <v>8.4750000000000014</v>
      </c>
    </row>
    <row r="305" spans="1:3" x14ac:dyDescent="0.3">
      <c r="A305" s="3">
        <v>43556</v>
      </c>
      <c r="B305" s="2">
        <v>0.91666666666666663</v>
      </c>
      <c r="C305">
        <v>8.1750000000000007</v>
      </c>
    </row>
    <row r="306" spans="1:3" x14ac:dyDescent="0.3">
      <c r="A306" s="3">
        <v>43556</v>
      </c>
      <c r="B306" s="2">
        <v>0.95833333333333337</v>
      </c>
      <c r="C306">
        <v>7.6999999999999993</v>
      </c>
    </row>
    <row r="307" spans="1:3" x14ac:dyDescent="0.3">
      <c r="A307" s="3">
        <v>43557</v>
      </c>
      <c r="B307" s="2">
        <v>0</v>
      </c>
      <c r="C307">
        <v>7.125</v>
      </c>
    </row>
    <row r="308" spans="1:3" x14ac:dyDescent="0.3">
      <c r="A308" s="3">
        <v>43557</v>
      </c>
      <c r="B308" s="2">
        <v>4.1666666666666657E-2</v>
      </c>
      <c r="C308">
        <v>6.6749999999999989</v>
      </c>
    </row>
    <row r="309" spans="1:3" x14ac:dyDescent="0.3">
      <c r="A309" s="3">
        <v>43557</v>
      </c>
      <c r="B309" s="2">
        <v>8.3333333333333329E-2</v>
      </c>
      <c r="C309">
        <v>6.4250000000000007</v>
      </c>
    </row>
    <row r="310" spans="1:3" x14ac:dyDescent="0.3">
      <c r="A310" s="3">
        <v>43557</v>
      </c>
      <c r="B310" s="2">
        <v>0.125</v>
      </c>
      <c r="C310">
        <v>7.6999999999999993</v>
      </c>
    </row>
    <row r="311" spans="1:3" x14ac:dyDescent="0.3">
      <c r="A311" s="3">
        <v>43557</v>
      </c>
      <c r="B311" s="2">
        <v>0.16666666666666671</v>
      </c>
      <c r="C311">
        <v>9.0749999999999993</v>
      </c>
    </row>
    <row r="312" spans="1:3" x14ac:dyDescent="0.3">
      <c r="A312" s="3">
        <v>43557</v>
      </c>
      <c r="B312" s="2">
        <v>0.20833333333333329</v>
      </c>
      <c r="C312">
        <v>9.6</v>
      </c>
    </row>
    <row r="313" spans="1:3" x14ac:dyDescent="0.3">
      <c r="A313" s="3">
        <v>43557</v>
      </c>
      <c r="B313" s="2">
        <v>0.25</v>
      </c>
      <c r="C313">
        <v>9.8000000000000007</v>
      </c>
    </row>
    <row r="314" spans="1:3" x14ac:dyDescent="0.3">
      <c r="A314" s="3">
        <v>43557</v>
      </c>
      <c r="B314" s="2">
        <v>0.29166666666666669</v>
      </c>
      <c r="C314">
        <v>10.1</v>
      </c>
    </row>
    <row r="315" spans="1:3" x14ac:dyDescent="0.3">
      <c r="A315" s="3">
        <v>43557</v>
      </c>
      <c r="B315" s="2">
        <v>0.33333333333333331</v>
      </c>
      <c r="C315">
        <v>10.574999999999999</v>
      </c>
    </row>
    <row r="316" spans="1:3" x14ac:dyDescent="0.3">
      <c r="A316" s="3">
        <v>43557</v>
      </c>
      <c r="B316" s="2">
        <v>0.375</v>
      </c>
      <c r="C316">
        <v>10.7</v>
      </c>
    </row>
    <row r="317" spans="1:3" x14ac:dyDescent="0.3">
      <c r="A317" s="3">
        <v>43557</v>
      </c>
      <c r="B317" s="2">
        <v>0.41666666666666669</v>
      </c>
      <c r="C317">
        <v>10.35</v>
      </c>
    </row>
    <row r="318" spans="1:3" x14ac:dyDescent="0.3">
      <c r="A318" s="3">
        <v>43557</v>
      </c>
      <c r="B318" s="2">
        <v>0.45833333333333331</v>
      </c>
      <c r="C318">
        <v>9.5749999999999993</v>
      </c>
    </row>
    <row r="319" spans="1:3" x14ac:dyDescent="0.3">
      <c r="A319" s="3">
        <v>43557</v>
      </c>
      <c r="B319" s="2">
        <v>0.5</v>
      </c>
      <c r="C319">
        <v>10.6</v>
      </c>
    </row>
    <row r="320" spans="1:3" x14ac:dyDescent="0.3">
      <c r="A320" s="3">
        <v>43557</v>
      </c>
      <c r="B320" s="2">
        <v>0.54166666666666663</v>
      </c>
      <c r="C320">
        <v>10.975</v>
      </c>
    </row>
    <row r="321" spans="1:3" x14ac:dyDescent="0.3">
      <c r="A321" s="3">
        <v>43557</v>
      </c>
      <c r="B321" s="2">
        <v>0.58333333333333337</v>
      </c>
      <c r="C321">
        <v>11.625</v>
      </c>
    </row>
    <row r="322" spans="1:3" x14ac:dyDescent="0.3">
      <c r="A322" s="3">
        <v>43557</v>
      </c>
      <c r="B322" s="2">
        <v>0.625</v>
      </c>
      <c r="C322">
        <v>12.25</v>
      </c>
    </row>
    <row r="323" spans="1:3" x14ac:dyDescent="0.3">
      <c r="A323" s="3">
        <v>43557</v>
      </c>
      <c r="B323" s="2">
        <v>0.66666666666666663</v>
      </c>
      <c r="C323">
        <v>12.125</v>
      </c>
    </row>
    <row r="324" spans="1:3" x14ac:dyDescent="0.3">
      <c r="A324" s="3">
        <v>43557</v>
      </c>
      <c r="B324" s="2">
        <v>0.70833333333333337</v>
      </c>
      <c r="C324">
        <v>10.95</v>
      </c>
    </row>
    <row r="325" spans="1:3" x14ac:dyDescent="0.3">
      <c r="A325" s="3">
        <v>43557</v>
      </c>
      <c r="B325" s="2">
        <v>0.75</v>
      </c>
      <c r="C325">
        <v>9.1000000000000014</v>
      </c>
    </row>
    <row r="326" spans="1:3" x14ac:dyDescent="0.3">
      <c r="A326" s="3">
        <v>43557</v>
      </c>
      <c r="B326" s="2">
        <v>0.79166666666666663</v>
      </c>
      <c r="C326">
        <v>7.8000000000000007</v>
      </c>
    </row>
    <row r="327" spans="1:3" x14ac:dyDescent="0.3">
      <c r="A327" s="3">
        <v>43557</v>
      </c>
      <c r="B327" s="2">
        <v>0.83333333333333337</v>
      </c>
      <c r="C327">
        <v>7.35</v>
      </c>
    </row>
    <row r="328" spans="1:3" x14ac:dyDescent="0.3">
      <c r="A328" s="3">
        <v>43557</v>
      </c>
      <c r="B328" s="2">
        <v>0.875</v>
      </c>
      <c r="C328">
        <v>6.8999999999999986</v>
      </c>
    </row>
    <row r="329" spans="1:3" x14ac:dyDescent="0.3">
      <c r="A329" s="3">
        <v>43557</v>
      </c>
      <c r="B329" s="2">
        <v>0.91666666666666663</v>
      </c>
      <c r="C329">
        <v>6.4749999999999996</v>
      </c>
    </row>
    <row r="330" spans="1:3" x14ac:dyDescent="0.3">
      <c r="A330" s="3">
        <v>43557</v>
      </c>
      <c r="B330" s="2">
        <v>0.95833333333333337</v>
      </c>
      <c r="C330">
        <v>6.2750000000000004</v>
      </c>
    </row>
    <row r="331" spans="1:3" x14ac:dyDescent="0.3">
      <c r="A331" s="3">
        <v>43558</v>
      </c>
      <c r="B331" s="2">
        <v>0</v>
      </c>
      <c r="C331">
        <v>6.2750000000000004</v>
      </c>
    </row>
    <row r="332" spans="1:3" x14ac:dyDescent="0.3">
      <c r="A332" s="3">
        <v>43558</v>
      </c>
      <c r="B332" s="2">
        <v>4.1666666666666657E-2</v>
      </c>
      <c r="C332">
        <v>5.625</v>
      </c>
    </row>
    <row r="333" spans="1:3" x14ac:dyDescent="0.3">
      <c r="A333" s="3">
        <v>43558</v>
      </c>
      <c r="B333" s="2">
        <v>8.3333333333333329E-2</v>
      </c>
      <c r="C333">
        <v>5.6</v>
      </c>
    </row>
    <row r="334" spans="1:3" x14ac:dyDescent="0.3">
      <c r="A334" s="3">
        <v>43558</v>
      </c>
      <c r="B334" s="2">
        <v>0.125</v>
      </c>
      <c r="C334">
        <v>5.25</v>
      </c>
    </row>
    <row r="335" spans="1:3" x14ac:dyDescent="0.3">
      <c r="A335" s="3">
        <v>43558</v>
      </c>
      <c r="B335" s="2">
        <v>0.16666666666666671</v>
      </c>
      <c r="C335">
        <v>5.4</v>
      </c>
    </row>
    <row r="336" spans="1:3" x14ac:dyDescent="0.3">
      <c r="A336" s="3">
        <v>43558</v>
      </c>
      <c r="B336" s="2">
        <v>0.20833333333333329</v>
      </c>
      <c r="C336">
        <v>5.7</v>
      </c>
    </row>
    <row r="337" spans="1:3" x14ac:dyDescent="0.3">
      <c r="A337" s="3">
        <v>43558</v>
      </c>
      <c r="B337" s="2">
        <v>0.25</v>
      </c>
      <c r="C337">
        <v>6.15</v>
      </c>
    </row>
    <row r="338" spans="1:3" x14ac:dyDescent="0.3">
      <c r="A338" s="3">
        <v>43558</v>
      </c>
      <c r="B338" s="2">
        <v>0.29166666666666669</v>
      </c>
      <c r="C338">
        <v>6.7249999999999996</v>
      </c>
    </row>
    <row r="339" spans="1:3" x14ac:dyDescent="0.3">
      <c r="A339" s="3">
        <v>43558</v>
      </c>
      <c r="B339" s="2">
        <v>0.33333333333333331</v>
      </c>
      <c r="C339">
        <v>8.125</v>
      </c>
    </row>
    <row r="340" spans="1:3" x14ac:dyDescent="0.3">
      <c r="A340" s="3">
        <v>43558</v>
      </c>
      <c r="B340" s="2">
        <v>0.375</v>
      </c>
      <c r="C340">
        <v>8.6</v>
      </c>
    </row>
    <row r="341" spans="1:3" x14ac:dyDescent="0.3">
      <c r="A341" s="3">
        <v>43558</v>
      </c>
      <c r="B341" s="2">
        <v>0.41666666666666669</v>
      </c>
      <c r="C341">
        <v>9.2250000000000014</v>
      </c>
    </row>
    <row r="342" spans="1:3" x14ac:dyDescent="0.3">
      <c r="A342" s="3">
        <v>43558</v>
      </c>
      <c r="B342" s="2">
        <v>0.45833333333333331</v>
      </c>
      <c r="C342">
        <v>8.35</v>
      </c>
    </row>
    <row r="343" spans="1:3" x14ac:dyDescent="0.3">
      <c r="A343" s="3">
        <v>43558</v>
      </c>
      <c r="B343" s="2">
        <v>0.5</v>
      </c>
      <c r="C343">
        <v>7.0499999999999989</v>
      </c>
    </row>
    <row r="344" spans="1:3" x14ac:dyDescent="0.3">
      <c r="A344" s="3">
        <v>43558</v>
      </c>
      <c r="B344" s="2">
        <v>0.54166666666666663</v>
      </c>
      <c r="C344">
        <v>7.85</v>
      </c>
    </row>
    <row r="345" spans="1:3" x14ac:dyDescent="0.3">
      <c r="A345" s="3">
        <v>43558</v>
      </c>
      <c r="B345" s="2">
        <v>0.58333333333333337</v>
      </c>
      <c r="C345">
        <v>8.5750000000000011</v>
      </c>
    </row>
    <row r="346" spans="1:3" x14ac:dyDescent="0.3">
      <c r="A346" s="3">
        <v>43558</v>
      </c>
      <c r="B346" s="2">
        <v>0.625</v>
      </c>
      <c r="C346">
        <v>9.25</v>
      </c>
    </row>
    <row r="347" spans="1:3" x14ac:dyDescent="0.3">
      <c r="A347" s="3">
        <v>43558</v>
      </c>
      <c r="B347" s="2">
        <v>0.66666666666666663</v>
      </c>
      <c r="C347">
        <v>9.9499999999999993</v>
      </c>
    </row>
    <row r="348" spans="1:3" x14ac:dyDescent="0.3">
      <c r="A348" s="3">
        <v>43558</v>
      </c>
      <c r="B348" s="2">
        <v>0.70833333333333337</v>
      </c>
      <c r="C348">
        <v>9.3000000000000007</v>
      </c>
    </row>
    <row r="349" spans="1:3" x14ac:dyDescent="0.3">
      <c r="A349" s="3">
        <v>43558</v>
      </c>
      <c r="B349" s="2">
        <v>0.75</v>
      </c>
      <c r="C349">
        <v>8.4250000000000007</v>
      </c>
    </row>
    <row r="350" spans="1:3" x14ac:dyDescent="0.3">
      <c r="A350" s="3">
        <v>43558</v>
      </c>
      <c r="B350" s="2">
        <v>0.79166666666666663</v>
      </c>
      <c r="C350">
        <v>7.3000000000000007</v>
      </c>
    </row>
    <row r="351" spans="1:3" x14ac:dyDescent="0.3">
      <c r="A351" s="3">
        <v>43558</v>
      </c>
      <c r="B351" s="2">
        <v>0.83333333333333337</v>
      </c>
      <c r="C351">
        <v>6.7249999999999996</v>
      </c>
    </row>
    <row r="352" spans="1:3" x14ac:dyDescent="0.3">
      <c r="A352" s="3">
        <v>43558</v>
      </c>
      <c r="B352" s="2">
        <v>0.875</v>
      </c>
      <c r="C352">
        <v>6.7</v>
      </c>
    </row>
    <row r="353" spans="1:3" x14ac:dyDescent="0.3">
      <c r="A353" s="3">
        <v>43558</v>
      </c>
      <c r="B353" s="2">
        <v>0.91666666666666663</v>
      </c>
      <c r="C353">
        <v>6.3000000000000007</v>
      </c>
    </row>
    <row r="354" spans="1:3" x14ac:dyDescent="0.3">
      <c r="A354" s="3">
        <v>43558</v>
      </c>
      <c r="B354" s="2">
        <v>0.95833333333333337</v>
      </c>
      <c r="C354">
        <v>5.2750000000000004</v>
      </c>
    </row>
    <row r="355" spans="1:3" x14ac:dyDescent="0.3">
      <c r="A355" s="3">
        <v>43559</v>
      </c>
      <c r="B355" s="2">
        <v>0</v>
      </c>
      <c r="C355">
        <v>4.6999999999999993</v>
      </c>
    </row>
    <row r="356" spans="1:3" x14ac:dyDescent="0.3">
      <c r="A356" s="3">
        <v>43559</v>
      </c>
      <c r="B356" s="2">
        <v>4.1666666666666657E-2</v>
      </c>
      <c r="C356">
        <v>4.5250000000000004</v>
      </c>
    </row>
    <row r="357" spans="1:3" x14ac:dyDescent="0.3">
      <c r="A357" s="3">
        <v>43559</v>
      </c>
      <c r="B357" s="2">
        <v>8.3333333333333329E-2</v>
      </c>
      <c r="C357">
        <v>4.9000000000000004</v>
      </c>
    </row>
    <row r="358" spans="1:3" x14ac:dyDescent="0.3">
      <c r="A358" s="3">
        <v>43559</v>
      </c>
      <c r="B358" s="2">
        <v>0.125</v>
      </c>
      <c r="C358">
        <v>5.1749999999999998</v>
      </c>
    </row>
    <row r="359" spans="1:3" x14ac:dyDescent="0.3">
      <c r="A359" s="3">
        <v>43559</v>
      </c>
      <c r="B359" s="2">
        <v>0.16666666666666671</v>
      </c>
      <c r="C359">
        <v>5.4</v>
      </c>
    </row>
    <row r="360" spans="1:3" x14ac:dyDescent="0.3">
      <c r="A360" s="3">
        <v>43559</v>
      </c>
      <c r="B360" s="2">
        <v>0.20833333333333329</v>
      </c>
      <c r="C360">
        <v>5.35</v>
      </c>
    </row>
    <row r="361" spans="1:3" x14ac:dyDescent="0.3">
      <c r="A361" s="3">
        <v>43559</v>
      </c>
      <c r="B361" s="2">
        <v>0.25</v>
      </c>
      <c r="C361">
        <v>6</v>
      </c>
    </row>
    <row r="362" spans="1:3" x14ac:dyDescent="0.3">
      <c r="A362" s="3">
        <v>43559</v>
      </c>
      <c r="B362" s="2">
        <v>0.29166666666666669</v>
      </c>
      <c r="C362">
        <v>6.6999999999999993</v>
      </c>
    </row>
    <row r="363" spans="1:3" x14ac:dyDescent="0.3">
      <c r="A363" s="3">
        <v>43559</v>
      </c>
      <c r="B363" s="2">
        <v>0.33333333333333331</v>
      </c>
      <c r="C363">
        <v>7.0250000000000004</v>
      </c>
    </row>
    <row r="364" spans="1:3" x14ac:dyDescent="0.3">
      <c r="A364" s="3">
        <v>43559</v>
      </c>
      <c r="B364" s="2">
        <v>0.375</v>
      </c>
      <c r="C364">
        <v>7.375</v>
      </c>
    </row>
    <row r="365" spans="1:3" x14ac:dyDescent="0.3">
      <c r="A365" s="3">
        <v>43559</v>
      </c>
      <c r="B365" s="2">
        <v>0.41666666666666669</v>
      </c>
      <c r="C365">
        <v>8.1</v>
      </c>
    </row>
    <row r="366" spans="1:3" x14ac:dyDescent="0.3">
      <c r="A366" s="3">
        <v>43559</v>
      </c>
      <c r="B366" s="2">
        <v>0.45833333333333331</v>
      </c>
      <c r="C366">
        <v>8.15</v>
      </c>
    </row>
    <row r="367" spans="1:3" x14ac:dyDescent="0.3">
      <c r="A367" s="3">
        <v>43559</v>
      </c>
      <c r="B367" s="2">
        <v>0.5</v>
      </c>
      <c r="C367">
        <v>9.6999999999999993</v>
      </c>
    </row>
    <row r="368" spans="1:3" x14ac:dyDescent="0.3">
      <c r="A368" s="3">
        <v>43559</v>
      </c>
      <c r="B368" s="2">
        <v>0.54166666666666663</v>
      </c>
      <c r="C368">
        <v>10.475</v>
      </c>
    </row>
    <row r="369" spans="1:3" x14ac:dyDescent="0.3">
      <c r="A369" s="3">
        <v>43559</v>
      </c>
      <c r="B369" s="2">
        <v>0.58333333333333337</v>
      </c>
      <c r="C369">
        <v>10.375</v>
      </c>
    </row>
    <row r="370" spans="1:3" x14ac:dyDescent="0.3">
      <c r="A370" s="3">
        <v>43559</v>
      </c>
      <c r="B370" s="2">
        <v>0.625</v>
      </c>
      <c r="C370">
        <v>10.725</v>
      </c>
    </row>
    <row r="371" spans="1:3" x14ac:dyDescent="0.3">
      <c r="A371" s="3">
        <v>43559</v>
      </c>
      <c r="B371" s="2">
        <v>0.66666666666666663</v>
      </c>
      <c r="C371">
        <v>9.4499999999999993</v>
      </c>
    </row>
    <row r="372" spans="1:3" x14ac:dyDescent="0.3">
      <c r="A372" s="3">
        <v>43559</v>
      </c>
      <c r="B372" s="2">
        <v>0.70833333333333337</v>
      </c>
      <c r="C372">
        <v>9.4250000000000007</v>
      </c>
    </row>
    <row r="373" spans="1:3" x14ac:dyDescent="0.3">
      <c r="A373" s="3">
        <v>43559</v>
      </c>
      <c r="B373" s="2">
        <v>0.75</v>
      </c>
      <c r="C373">
        <v>8.9</v>
      </c>
    </row>
    <row r="374" spans="1:3" x14ac:dyDescent="0.3">
      <c r="A374" s="3">
        <v>43559</v>
      </c>
      <c r="B374" s="2">
        <v>0.79166666666666663</v>
      </c>
      <c r="C374">
        <v>8.35</v>
      </c>
    </row>
    <row r="375" spans="1:3" x14ac:dyDescent="0.3">
      <c r="A375" s="3">
        <v>43559</v>
      </c>
      <c r="B375" s="2">
        <v>0.83333333333333337</v>
      </c>
      <c r="C375">
        <v>7.9749999999999996</v>
      </c>
    </row>
    <row r="376" spans="1:3" x14ac:dyDescent="0.3">
      <c r="A376" s="3">
        <v>43559</v>
      </c>
      <c r="B376" s="2">
        <v>0.875</v>
      </c>
      <c r="C376">
        <v>7.9250000000000007</v>
      </c>
    </row>
    <row r="377" spans="1:3" x14ac:dyDescent="0.3">
      <c r="A377" s="3">
        <v>43559</v>
      </c>
      <c r="B377" s="2">
        <v>0.91666666666666663</v>
      </c>
      <c r="C377">
        <v>8.1750000000000007</v>
      </c>
    </row>
    <row r="378" spans="1:3" x14ac:dyDescent="0.3">
      <c r="A378" s="3">
        <v>43559</v>
      </c>
      <c r="B378" s="2">
        <v>0.95833333333333337</v>
      </c>
      <c r="C378">
        <v>8.1999999999999993</v>
      </c>
    </row>
    <row r="379" spans="1:3" x14ac:dyDescent="0.3">
      <c r="A379" s="3">
        <v>43560</v>
      </c>
      <c r="B379" s="2">
        <v>0</v>
      </c>
      <c r="C379">
        <v>7.9250000000000007</v>
      </c>
    </row>
    <row r="380" spans="1:3" x14ac:dyDescent="0.3">
      <c r="A380" s="3">
        <v>43560</v>
      </c>
      <c r="B380" s="2">
        <v>4.1666666666666657E-2</v>
      </c>
      <c r="C380">
        <v>7.75</v>
      </c>
    </row>
    <row r="381" spans="1:3" x14ac:dyDescent="0.3">
      <c r="A381" s="3">
        <v>43560</v>
      </c>
      <c r="B381" s="2">
        <v>8.3333333333333329E-2</v>
      </c>
      <c r="C381">
        <v>8.1750000000000007</v>
      </c>
    </row>
    <row r="382" spans="1:3" x14ac:dyDescent="0.3">
      <c r="A382" s="3">
        <v>43560</v>
      </c>
      <c r="B382" s="2">
        <v>0.125</v>
      </c>
      <c r="C382">
        <v>8.2750000000000004</v>
      </c>
    </row>
    <row r="383" spans="1:3" x14ac:dyDescent="0.3">
      <c r="A383" s="3">
        <v>43560</v>
      </c>
      <c r="B383" s="2">
        <v>0.16666666666666671</v>
      </c>
      <c r="C383">
        <v>8.2750000000000004</v>
      </c>
    </row>
    <row r="384" spans="1:3" x14ac:dyDescent="0.3">
      <c r="A384" s="3">
        <v>43560</v>
      </c>
      <c r="B384" s="2">
        <v>0.20833333333333329</v>
      </c>
      <c r="C384">
        <v>8.5500000000000007</v>
      </c>
    </row>
    <row r="385" spans="1:3" x14ac:dyDescent="0.3">
      <c r="A385" s="3">
        <v>43560</v>
      </c>
      <c r="B385" s="2">
        <v>0.25</v>
      </c>
      <c r="C385">
        <v>8.9499999999999993</v>
      </c>
    </row>
    <row r="386" spans="1:3" x14ac:dyDescent="0.3">
      <c r="A386" s="3">
        <v>43560</v>
      </c>
      <c r="B386" s="2">
        <v>0.29166666666666669</v>
      </c>
      <c r="C386">
        <v>9.1750000000000007</v>
      </c>
    </row>
    <row r="387" spans="1:3" x14ac:dyDescent="0.3">
      <c r="A387" s="3">
        <v>43560</v>
      </c>
      <c r="B387" s="2">
        <v>0.33333333333333331</v>
      </c>
      <c r="C387">
        <v>9.4</v>
      </c>
    </row>
    <row r="388" spans="1:3" x14ac:dyDescent="0.3">
      <c r="A388" s="3">
        <v>43560</v>
      </c>
      <c r="B388" s="2">
        <v>0.375</v>
      </c>
      <c r="C388">
        <v>9.6999999999999993</v>
      </c>
    </row>
    <row r="389" spans="1:3" x14ac:dyDescent="0.3">
      <c r="A389" s="3">
        <v>43560</v>
      </c>
      <c r="B389" s="2">
        <v>0.41666666666666669</v>
      </c>
      <c r="C389">
        <v>10.125</v>
      </c>
    </row>
    <row r="390" spans="1:3" x14ac:dyDescent="0.3">
      <c r="A390" s="3">
        <v>43560</v>
      </c>
      <c r="B390" s="2">
        <v>0.45833333333333331</v>
      </c>
      <c r="C390">
        <v>10.35</v>
      </c>
    </row>
    <row r="391" spans="1:3" x14ac:dyDescent="0.3">
      <c r="A391" s="3">
        <v>43560</v>
      </c>
      <c r="B391" s="2">
        <v>0.5</v>
      </c>
      <c r="C391">
        <v>10.925000000000001</v>
      </c>
    </row>
    <row r="392" spans="1:3" x14ac:dyDescent="0.3">
      <c r="A392" s="3">
        <v>43560</v>
      </c>
      <c r="B392" s="2">
        <v>0.54166666666666663</v>
      </c>
      <c r="C392">
        <v>10.75</v>
      </c>
    </row>
    <row r="393" spans="1:3" x14ac:dyDescent="0.3">
      <c r="A393" s="3">
        <v>43560</v>
      </c>
      <c r="B393" s="2">
        <v>0.58333333333333337</v>
      </c>
      <c r="C393">
        <v>11.275</v>
      </c>
    </row>
    <row r="394" spans="1:3" x14ac:dyDescent="0.3">
      <c r="A394" s="3">
        <v>43560</v>
      </c>
      <c r="B394" s="2">
        <v>0.625</v>
      </c>
      <c r="C394">
        <v>11.525</v>
      </c>
    </row>
    <row r="395" spans="1:3" x14ac:dyDescent="0.3">
      <c r="A395" s="3">
        <v>43560</v>
      </c>
      <c r="B395" s="2">
        <v>0.66666666666666663</v>
      </c>
      <c r="C395">
        <v>11.4</v>
      </c>
    </row>
    <row r="396" spans="1:3" x14ac:dyDescent="0.3">
      <c r="A396" s="3">
        <v>43560</v>
      </c>
      <c r="B396" s="2">
        <v>0.70833333333333337</v>
      </c>
      <c r="C396">
        <v>10.824999999999999</v>
      </c>
    </row>
    <row r="397" spans="1:3" x14ac:dyDescent="0.3">
      <c r="A397" s="3">
        <v>43560</v>
      </c>
      <c r="B397" s="2">
        <v>0.75</v>
      </c>
      <c r="C397">
        <v>10.574999999999999</v>
      </c>
    </row>
    <row r="398" spans="1:3" x14ac:dyDescent="0.3">
      <c r="A398" s="3">
        <v>43560</v>
      </c>
      <c r="B398" s="2">
        <v>0.79166666666666663</v>
      </c>
      <c r="C398">
        <v>10.050000000000001</v>
      </c>
    </row>
    <row r="399" spans="1:3" x14ac:dyDescent="0.3">
      <c r="A399" s="3">
        <v>43560</v>
      </c>
      <c r="B399" s="2">
        <v>0.83333333333333337</v>
      </c>
      <c r="C399">
        <v>9.65</v>
      </c>
    </row>
    <row r="400" spans="1:3" x14ac:dyDescent="0.3">
      <c r="A400" s="3">
        <v>43560</v>
      </c>
      <c r="B400" s="2">
        <v>0.875</v>
      </c>
      <c r="C400">
        <v>9.4749999999999996</v>
      </c>
    </row>
    <row r="401" spans="1:3" x14ac:dyDescent="0.3">
      <c r="A401" s="3">
        <v>43560</v>
      </c>
      <c r="B401" s="2">
        <v>0.91666666666666663</v>
      </c>
      <c r="C401">
        <v>9.3500000000000014</v>
      </c>
    </row>
    <row r="402" spans="1:3" x14ac:dyDescent="0.3">
      <c r="A402" s="3">
        <v>43560</v>
      </c>
      <c r="B402" s="2">
        <v>0.95833333333333337</v>
      </c>
      <c r="C402">
        <v>9.3000000000000007</v>
      </c>
    </row>
    <row r="403" spans="1:3" x14ac:dyDescent="0.3">
      <c r="A403" s="3">
        <v>43561</v>
      </c>
      <c r="B403" s="2">
        <v>0</v>
      </c>
      <c r="C403">
        <v>8.625</v>
      </c>
    </row>
    <row r="404" spans="1:3" x14ac:dyDescent="0.3">
      <c r="A404" s="3">
        <v>43561</v>
      </c>
      <c r="B404" s="2">
        <v>4.1666666666666657E-2</v>
      </c>
      <c r="C404">
        <v>7.65</v>
      </c>
    </row>
    <row r="405" spans="1:3" x14ac:dyDescent="0.3">
      <c r="A405" s="3">
        <v>43561</v>
      </c>
      <c r="B405" s="2">
        <v>8.3333333333333329E-2</v>
      </c>
      <c r="C405">
        <v>6.8999999999999986</v>
      </c>
    </row>
    <row r="406" spans="1:3" x14ac:dyDescent="0.3">
      <c r="A406" s="3">
        <v>43561</v>
      </c>
      <c r="B406" s="2">
        <v>0.125</v>
      </c>
      <c r="C406">
        <v>6.5500000000000007</v>
      </c>
    </row>
    <row r="407" spans="1:3" x14ac:dyDescent="0.3">
      <c r="A407" s="3">
        <v>43561</v>
      </c>
      <c r="B407" s="2">
        <v>0.16666666666666671</v>
      </c>
      <c r="C407">
        <v>6.8</v>
      </c>
    </row>
    <row r="408" spans="1:3" x14ac:dyDescent="0.3">
      <c r="A408" s="3">
        <v>43561</v>
      </c>
      <c r="B408" s="2">
        <v>0.20833333333333329</v>
      </c>
      <c r="C408">
        <v>6.7249999999999996</v>
      </c>
    </row>
    <row r="409" spans="1:3" x14ac:dyDescent="0.3">
      <c r="A409" s="3">
        <v>43561</v>
      </c>
      <c r="B409" s="2">
        <v>0.25</v>
      </c>
      <c r="C409">
        <v>6.85</v>
      </c>
    </row>
    <row r="410" spans="1:3" x14ac:dyDescent="0.3">
      <c r="A410" s="3">
        <v>43561</v>
      </c>
      <c r="B410" s="2">
        <v>0.29166666666666669</v>
      </c>
      <c r="C410">
        <v>8.25</v>
      </c>
    </row>
    <row r="411" spans="1:3" x14ac:dyDescent="0.3">
      <c r="A411" s="3">
        <v>43561</v>
      </c>
      <c r="B411" s="2">
        <v>0.33333333333333331</v>
      </c>
      <c r="C411">
        <v>10.1</v>
      </c>
    </row>
    <row r="412" spans="1:3" x14ac:dyDescent="0.3">
      <c r="A412" s="3">
        <v>43561</v>
      </c>
      <c r="B412" s="2">
        <v>0.375</v>
      </c>
      <c r="C412">
        <v>12.6</v>
      </c>
    </row>
    <row r="413" spans="1:3" x14ac:dyDescent="0.3">
      <c r="A413" s="3">
        <v>43561</v>
      </c>
      <c r="B413" s="2">
        <v>0.41666666666666669</v>
      </c>
      <c r="C413">
        <v>14.525</v>
      </c>
    </row>
    <row r="414" spans="1:3" x14ac:dyDescent="0.3">
      <c r="A414" s="3">
        <v>43561</v>
      </c>
      <c r="B414" s="2">
        <v>0.45833333333333331</v>
      </c>
      <c r="C414">
        <v>15.3</v>
      </c>
    </row>
    <row r="415" spans="1:3" x14ac:dyDescent="0.3">
      <c r="A415" s="3">
        <v>43561</v>
      </c>
      <c r="B415" s="2">
        <v>0.5</v>
      </c>
      <c r="C415">
        <v>14.75</v>
      </c>
    </row>
    <row r="416" spans="1:3" x14ac:dyDescent="0.3">
      <c r="A416" s="3">
        <v>43561</v>
      </c>
      <c r="B416" s="2">
        <v>0.54166666666666663</v>
      </c>
      <c r="C416">
        <v>14.95</v>
      </c>
    </row>
    <row r="417" spans="1:3" x14ac:dyDescent="0.3">
      <c r="A417" s="3">
        <v>43561</v>
      </c>
      <c r="B417" s="2">
        <v>0.58333333333333337</v>
      </c>
      <c r="C417">
        <v>15.3</v>
      </c>
    </row>
    <row r="418" spans="1:3" x14ac:dyDescent="0.3">
      <c r="A418" s="3">
        <v>43561</v>
      </c>
      <c r="B418" s="2">
        <v>0.625</v>
      </c>
      <c r="C418">
        <v>14.725</v>
      </c>
    </row>
    <row r="419" spans="1:3" x14ac:dyDescent="0.3">
      <c r="A419" s="3">
        <v>43561</v>
      </c>
      <c r="B419" s="2">
        <v>0.66666666666666663</v>
      </c>
      <c r="C419">
        <v>13.1</v>
      </c>
    </row>
    <row r="420" spans="1:3" x14ac:dyDescent="0.3">
      <c r="A420" s="3">
        <v>43561</v>
      </c>
      <c r="B420" s="2">
        <v>0.70833333333333337</v>
      </c>
      <c r="C420">
        <v>12</v>
      </c>
    </row>
    <row r="421" spans="1:3" x14ac:dyDescent="0.3">
      <c r="A421" s="3">
        <v>43561</v>
      </c>
      <c r="B421" s="2">
        <v>0.75</v>
      </c>
      <c r="C421">
        <v>11.25</v>
      </c>
    </row>
    <row r="422" spans="1:3" x14ac:dyDescent="0.3">
      <c r="A422" s="3">
        <v>43561</v>
      </c>
      <c r="B422" s="2">
        <v>0.79166666666666663</v>
      </c>
      <c r="C422">
        <v>10.975</v>
      </c>
    </row>
    <row r="423" spans="1:3" x14ac:dyDescent="0.3">
      <c r="A423" s="3">
        <v>43561</v>
      </c>
      <c r="B423" s="2">
        <v>0.83333333333333337</v>
      </c>
      <c r="C423">
        <v>11.05</v>
      </c>
    </row>
    <row r="424" spans="1:3" x14ac:dyDescent="0.3">
      <c r="A424" s="3">
        <v>43561</v>
      </c>
      <c r="B424" s="2">
        <v>0.875</v>
      </c>
      <c r="C424">
        <v>10.9</v>
      </c>
    </row>
    <row r="425" spans="1:3" x14ac:dyDescent="0.3">
      <c r="A425" s="3">
        <v>43561</v>
      </c>
      <c r="B425" s="2">
        <v>0.91666666666666663</v>
      </c>
      <c r="C425">
        <v>10.775</v>
      </c>
    </row>
    <row r="426" spans="1:3" x14ac:dyDescent="0.3">
      <c r="A426" s="3">
        <v>43561</v>
      </c>
      <c r="B426" s="2">
        <v>0.95833333333333337</v>
      </c>
      <c r="C426">
        <v>10.6</v>
      </c>
    </row>
    <row r="427" spans="1:3" x14ac:dyDescent="0.3">
      <c r="A427" s="3">
        <v>43562</v>
      </c>
      <c r="B427" s="2">
        <v>0</v>
      </c>
      <c r="C427">
        <v>10.050000000000001</v>
      </c>
    </row>
    <row r="428" spans="1:3" x14ac:dyDescent="0.3">
      <c r="A428" s="3">
        <v>43562</v>
      </c>
      <c r="B428" s="2">
        <v>4.1666666666666657E-2</v>
      </c>
      <c r="C428">
        <v>9.7750000000000004</v>
      </c>
    </row>
    <row r="429" spans="1:3" x14ac:dyDescent="0.3">
      <c r="A429" s="3">
        <v>43562</v>
      </c>
      <c r="B429" s="2">
        <v>8.3333333333333329E-2</v>
      </c>
      <c r="C429">
        <v>8.7750000000000004</v>
      </c>
    </row>
    <row r="430" spans="1:3" x14ac:dyDescent="0.3">
      <c r="A430" s="3">
        <v>43562</v>
      </c>
      <c r="B430" s="2">
        <v>0.125</v>
      </c>
      <c r="C430">
        <v>8.0499999999999989</v>
      </c>
    </row>
    <row r="431" spans="1:3" x14ac:dyDescent="0.3">
      <c r="A431" s="3">
        <v>43562</v>
      </c>
      <c r="B431" s="2">
        <v>0.16666666666666671</v>
      </c>
      <c r="C431">
        <v>7.9250000000000007</v>
      </c>
    </row>
    <row r="432" spans="1:3" x14ac:dyDescent="0.3">
      <c r="A432" s="3">
        <v>43562</v>
      </c>
      <c r="B432" s="2">
        <v>0.20833333333333329</v>
      </c>
      <c r="C432">
        <v>7.9749999999999996</v>
      </c>
    </row>
    <row r="433" spans="1:3" x14ac:dyDescent="0.3">
      <c r="A433" s="3">
        <v>43562</v>
      </c>
      <c r="B433" s="2">
        <v>0.25</v>
      </c>
      <c r="C433">
        <v>8.1750000000000007</v>
      </c>
    </row>
    <row r="434" spans="1:3" x14ac:dyDescent="0.3">
      <c r="A434" s="3">
        <v>43562</v>
      </c>
      <c r="B434" s="2">
        <v>0.29166666666666669</v>
      </c>
      <c r="C434">
        <v>9.0500000000000007</v>
      </c>
    </row>
    <row r="435" spans="1:3" x14ac:dyDescent="0.3">
      <c r="A435" s="3">
        <v>43562</v>
      </c>
      <c r="B435" s="2">
        <v>0.33333333333333331</v>
      </c>
      <c r="C435">
        <v>10.75</v>
      </c>
    </row>
    <row r="436" spans="1:3" x14ac:dyDescent="0.3">
      <c r="A436" s="3">
        <v>43562</v>
      </c>
      <c r="B436" s="2">
        <v>0.375</v>
      </c>
      <c r="C436">
        <v>12.725</v>
      </c>
    </row>
    <row r="437" spans="1:3" x14ac:dyDescent="0.3">
      <c r="A437" s="3">
        <v>43562</v>
      </c>
      <c r="B437" s="2">
        <v>0.41666666666666669</v>
      </c>
      <c r="C437">
        <v>14.775</v>
      </c>
    </row>
    <row r="438" spans="1:3" x14ac:dyDescent="0.3">
      <c r="A438" s="3">
        <v>43562</v>
      </c>
      <c r="B438" s="2">
        <v>0.45833333333333331</v>
      </c>
      <c r="C438">
        <v>16.3</v>
      </c>
    </row>
    <row r="439" spans="1:3" x14ac:dyDescent="0.3">
      <c r="A439" s="3">
        <v>43562</v>
      </c>
      <c r="B439" s="2">
        <v>0.5</v>
      </c>
      <c r="C439">
        <v>16.75</v>
      </c>
    </row>
    <row r="440" spans="1:3" x14ac:dyDescent="0.3">
      <c r="A440" s="3">
        <v>43562</v>
      </c>
      <c r="B440" s="2">
        <v>0.54166666666666663</v>
      </c>
      <c r="C440">
        <v>17.574999999999999</v>
      </c>
    </row>
    <row r="441" spans="1:3" x14ac:dyDescent="0.3">
      <c r="A441" s="3">
        <v>43562</v>
      </c>
      <c r="B441" s="2">
        <v>0.58333333333333337</v>
      </c>
      <c r="C441">
        <v>17.324999999999999</v>
      </c>
    </row>
    <row r="442" spans="1:3" x14ac:dyDescent="0.3">
      <c r="A442" s="3">
        <v>43562</v>
      </c>
      <c r="B442" s="2">
        <v>0.625</v>
      </c>
      <c r="C442">
        <v>17.524999999999999</v>
      </c>
    </row>
    <row r="443" spans="1:3" x14ac:dyDescent="0.3">
      <c r="A443" s="3">
        <v>43562</v>
      </c>
      <c r="B443" s="2">
        <v>0.66666666666666663</v>
      </c>
      <c r="C443">
        <v>17.5</v>
      </c>
    </row>
    <row r="444" spans="1:3" x14ac:dyDescent="0.3">
      <c r="A444" s="3">
        <v>43562</v>
      </c>
      <c r="B444" s="2">
        <v>0.70833333333333337</v>
      </c>
      <c r="C444">
        <v>16.399999999999999</v>
      </c>
    </row>
    <row r="445" spans="1:3" x14ac:dyDescent="0.3">
      <c r="A445" s="3">
        <v>43562</v>
      </c>
      <c r="B445" s="2">
        <v>0.75</v>
      </c>
      <c r="C445">
        <v>14.074999999999999</v>
      </c>
    </row>
    <row r="446" spans="1:3" x14ac:dyDescent="0.3">
      <c r="A446" s="3">
        <v>43562</v>
      </c>
      <c r="B446" s="2">
        <v>0.79166666666666663</v>
      </c>
      <c r="C446">
        <v>12.6</v>
      </c>
    </row>
    <row r="447" spans="1:3" x14ac:dyDescent="0.3">
      <c r="A447" s="3">
        <v>43562</v>
      </c>
      <c r="B447" s="2">
        <v>0.83333333333333337</v>
      </c>
      <c r="C447">
        <v>11.85</v>
      </c>
    </row>
    <row r="448" spans="1:3" x14ac:dyDescent="0.3">
      <c r="A448" s="3">
        <v>43562</v>
      </c>
      <c r="B448" s="2">
        <v>0.875</v>
      </c>
      <c r="C448">
        <v>10.5</v>
      </c>
    </row>
    <row r="449" spans="1:3" x14ac:dyDescent="0.3">
      <c r="A449" s="3">
        <v>43562</v>
      </c>
      <c r="B449" s="2">
        <v>0.91666666666666663</v>
      </c>
      <c r="C449">
        <v>9.6</v>
      </c>
    </row>
    <row r="450" spans="1:3" x14ac:dyDescent="0.3">
      <c r="A450" s="3">
        <v>43562</v>
      </c>
      <c r="B450" s="2">
        <v>0.95833333333333337</v>
      </c>
      <c r="C450">
        <v>9.1000000000000014</v>
      </c>
    </row>
    <row r="451" spans="1:3" x14ac:dyDescent="0.3">
      <c r="A451" s="3">
        <v>43563</v>
      </c>
      <c r="B451" s="2">
        <v>0</v>
      </c>
      <c r="C451">
        <v>8.25</v>
      </c>
    </row>
    <row r="452" spans="1:3" x14ac:dyDescent="0.3">
      <c r="A452" s="3">
        <v>43563</v>
      </c>
      <c r="B452" s="2">
        <v>4.1666666666666657E-2</v>
      </c>
      <c r="C452">
        <v>7.5749999999999993</v>
      </c>
    </row>
    <row r="453" spans="1:3" x14ac:dyDescent="0.3">
      <c r="A453" s="3">
        <v>43563</v>
      </c>
      <c r="B453" s="2">
        <v>8.3333333333333329E-2</v>
      </c>
      <c r="C453">
        <v>7.4249999999999998</v>
      </c>
    </row>
    <row r="454" spans="1:3" x14ac:dyDescent="0.3">
      <c r="A454" s="3">
        <v>43563</v>
      </c>
      <c r="B454" s="2">
        <v>0.125</v>
      </c>
      <c r="C454">
        <v>7.3000000000000007</v>
      </c>
    </row>
    <row r="455" spans="1:3" x14ac:dyDescent="0.3">
      <c r="A455" s="3">
        <v>43563</v>
      </c>
      <c r="B455" s="2">
        <v>0.16666666666666671</v>
      </c>
      <c r="C455">
        <v>6.6999999999999993</v>
      </c>
    </row>
    <row r="456" spans="1:3" x14ac:dyDescent="0.3">
      <c r="A456" s="3">
        <v>43563</v>
      </c>
      <c r="B456" s="2">
        <v>0.20833333333333329</v>
      </c>
      <c r="C456">
        <v>6.5</v>
      </c>
    </row>
    <row r="457" spans="1:3" x14ac:dyDescent="0.3">
      <c r="A457" s="3">
        <v>43563</v>
      </c>
      <c r="B457" s="2">
        <v>0.25</v>
      </c>
      <c r="C457">
        <v>7.1750000000000007</v>
      </c>
    </row>
    <row r="458" spans="1:3" x14ac:dyDescent="0.3">
      <c r="A458" s="3">
        <v>43563</v>
      </c>
      <c r="B458" s="2">
        <v>0.29166666666666669</v>
      </c>
      <c r="C458">
        <v>9.0500000000000007</v>
      </c>
    </row>
    <row r="459" spans="1:3" x14ac:dyDescent="0.3">
      <c r="A459" s="3">
        <v>43563</v>
      </c>
      <c r="B459" s="2">
        <v>0.33333333333333331</v>
      </c>
      <c r="C459">
        <v>11.375</v>
      </c>
    </row>
    <row r="460" spans="1:3" x14ac:dyDescent="0.3">
      <c r="A460" s="3">
        <v>43563</v>
      </c>
      <c r="B460" s="2">
        <v>0.375</v>
      </c>
      <c r="C460">
        <v>13.85</v>
      </c>
    </row>
    <row r="461" spans="1:3" x14ac:dyDescent="0.3">
      <c r="A461" s="3">
        <v>43563</v>
      </c>
      <c r="B461" s="2">
        <v>0.41666666666666669</v>
      </c>
      <c r="C461">
        <v>15.824999999999999</v>
      </c>
    </row>
    <row r="462" spans="1:3" x14ac:dyDescent="0.3">
      <c r="A462" s="3">
        <v>43563</v>
      </c>
      <c r="B462" s="2">
        <v>0.45833333333333331</v>
      </c>
      <c r="C462">
        <v>17.425000000000001</v>
      </c>
    </row>
    <row r="463" spans="1:3" x14ac:dyDescent="0.3">
      <c r="A463" s="3">
        <v>43563</v>
      </c>
      <c r="B463" s="2">
        <v>0.5</v>
      </c>
      <c r="C463">
        <v>18.95</v>
      </c>
    </row>
    <row r="464" spans="1:3" x14ac:dyDescent="0.3">
      <c r="A464" s="3">
        <v>43563</v>
      </c>
      <c r="B464" s="2">
        <v>0.54166666666666663</v>
      </c>
      <c r="C464">
        <v>19.899999999999999</v>
      </c>
    </row>
    <row r="465" spans="1:3" x14ac:dyDescent="0.3">
      <c r="A465" s="3">
        <v>43563</v>
      </c>
      <c r="B465" s="2">
        <v>0.58333333333333337</v>
      </c>
      <c r="C465">
        <v>18.975000000000001</v>
      </c>
    </row>
    <row r="466" spans="1:3" x14ac:dyDescent="0.3">
      <c r="A466" s="3">
        <v>43563</v>
      </c>
      <c r="B466" s="2">
        <v>0.625</v>
      </c>
      <c r="C466">
        <v>18.600000000000001</v>
      </c>
    </row>
    <row r="467" spans="1:3" x14ac:dyDescent="0.3">
      <c r="A467" s="3">
        <v>43563</v>
      </c>
      <c r="B467" s="2">
        <v>0.66666666666666663</v>
      </c>
      <c r="C467">
        <v>18.149999999999999</v>
      </c>
    </row>
    <row r="468" spans="1:3" x14ac:dyDescent="0.3">
      <c r="A468" s="3">
        <v>43563</v>
      </c>
      <c r="B468" s="2">
        <v>0.70833333333333337</v>
      </c>
      <c r="C468">
        <v>15.625</v>
      </c>
    </row>
    <row r="469" spans="1:3" x14ac:dyDescent="0.3">
      <c r="A469" s="3">
        <v>43563</v>
      </c>
      <c r="B469" s="2">
        <v>0.75</v>
      </c>
      <c r="C469">
        <v>13.525</v>
      </c>
    </row>
    <row r="470" spans="1:3" x14ac:dyDescent="0.3">
      <c r="A470" s="3">
        <v>43563</v>
      </c>
      <c r="B470" s="2">
        <v>0.79166666666666663</v>
      </c>
      <c r="C470">
        <v>12.6</v>
      </c>
    </row>
    <row r="471" spans="1:3" x14ac:dyDescent="0.3">
      <c r="A471" s="3">
        <v>43563</v>
      </c>
      <c r="B471" s="2">
        <v>0.83333333333333337</v>
      </c>
      <c r="C471">
        <v>12.35</v>
      </c>
    </row>
    <row r="472" spans="1:3" x14ac:dyDescent="0.3">
      <c r="A472" s="3">
        <v>43563</v>
      </c>
      <c r="B472" s="2">
        <v>0.875</v>
      </c>
      <c r="C472">
        <v>11.775</v>
      </c>
    </row>
    <row r="473" spans="1:3" x14ac:dyDescent="0.3">
      <c r="A473" s="3">
        <v>43563</v>
      </c>
      <c r="B473" s="2">
        <v>0.91666666666666663</v>
      </c>
      <c r="C473">
        <v>11.55</v>
      </c>
    </row>
    <row r="474" spans="1:3" x14ac:dyDescent="0.3">
      <c r="A474" s="3">
        <v>43563</v>
      </c>
      <c r="B474" s="2">
        <v>0.95833333333333337</v>
      </c>
      <c r="C474">
        <v>11.225</v>
      </c>
    </row>
    <row r="475" spans="1:3" x14ac:dyDescent="0.3">
      <c r="A475" s="3">
        <v>43564</v>
      </c>
      <c r="B475" s="2">
        <v>0</v>
      </c>
      <c r="C475">
        <v>11.175000000000001</v>
      </c>
    </row>
    <row r="476" spans="1:3" x14ac:dyDescent="0.3">
      <c r="A476" s="3">
        <v>43564</v>
      </c>
      <c r="B476" s="2">
        <v>4.1666666666666657E-2</v>
      </c>
      <c r="C476">
        <v>11.025</v>
      </c>
    </row>
    <row r="477" spans="1:3" x14ac:dyDescent="0.3">
      <c r="A477" s="3">
        <v>43564</v>
      </c>
      <c r="B477" s="2">
        <v>8.3333333333333329E-2</v>
      </c>
      <c r="C477">
        <v>10.8</v>
      </c>
    </row>
    <row r="478" spans="1:3" x14ac:dyDescent="0.3">
      <c r="A478" s="3">
        <v>43564</v>
      </c>
      <c r="B478" s="2">
        <v>0.125</v>
      </c>
      <c r="C478">
        <v>10.55</v>
      </c>
    </row>
    <row r="479" spans="1:3" x14ac:dyDescent="0.3">
      <c r="A479" s="3">
        <v>43564</v>
      </c>
      <c r="B479" s="2">
        <v>0.16666666666666671</v>
      </c>
      <c r="C479">
        <v>10.625</v>
      </c>
    </row>
    <row r="480" spans="1:3" x14ac:dyDescent="0.3">
      <c r="A480" s="3">
        <v>43564</v>
      </c>
      <c r="B480" s="2">
        <v>0.20833333333333329</v>
      </c>
      <c r="C480">
        <v>10.8</v>
      </c>
    </row>
    <row r="481" spans="1:3" x14ac:dyDescent="0.3">
      <c r="A481" s="3">
        <v>43564</v>
      </c>
      <c r="B481" s="2">
        <v>0.25</v>
      </c>
      <c r="C481">
        <v>10.9</v>
      </c>
    </row>
    <row r="482" spans="1:3" x14ac:dyDescent="0.3">
      <c r="A482" s="3">
        <v>43564</v>
      </c>
      <c r="B482" s="2">
        <v>0.29166666666666669</v>
      </c>
      <c r="C482">
        <v>11.074999999999999</v>
      </c>
    </row>
    <row r="483" spans="1:3" x14ac:dyDescent="0.3">
      <c r="A483" s="3">
        <v>43564</v>
      </c>
      <c r="B483" s="2">
        <v>0.33333333333333331</v>
      </c>
      <c r="C483">
        <v>12.425000000000001</v>
      </c>
    </row>
    <row r="484" spans="1:3" x14ac:dyDescent="0.3">
      <c r="A484" s="3">
        <v>43564</v>
      </c>
      <c r="B484" s="2">
        <v>0.375</v>
      </c>
      <c r="C484">
        <v>13.75</v>
      </c>
    </row>
    <row r="485" spans="1:3" x14ac:dyDescent="0.3">
      <c r="A485" s="3">
        <v>43564</v>
      </c>
      <c r="B485" s="2">
        <v>0.41666666666666669</v>
      </c>
      <c r="C485">
        <v>15.375</v>
      </c>
    </row>
    <row r="486" spans="1:3" x14ac:dyDescent="0.3">
      <c r="A486" s="3">
        <v>43564</v>
      </c>
      <c r="B486" s="2">
        <v>0.45833333333333331</v>
      </c>
      <c r="C486">
        <v>16.95</v>
      </c>
    </row>
    <row r="487" spans="1:3" x14ac:dyDescent="0.3">
      <c r="A487" s="3">
        <v>43564</v>
      </c>
      <c r="B487" s="2">
        <v>0.5</v>
      </c>
      <c r="C487">
        <v>18.574999999999999</v>
      </c>
    </row>
    <row r="488" spans="1:3" x14ac:dyDescent="0.3">
      <c r="A488" s="3">
        <v>43564</v>
      </c>
      <c r="B488" s="2">
        <v>0.54166666666666663</v>
      </c>
      <c r="C488">
        <v>18.475000000000001</v>
      </c>
    </row>
    <row r="489" spans="1:3" x14ac:dyDescent="0.3">
      <c r="A489" s="3">
        <v>43564</v>
      </c>
      <c r="B489" s="2">
        <v>0.58333333333333337</v>
      </c>
      <c r="C489">
        <v>17.774999999999999</v>
      </c>
    </row>
    <row r="490" spans="1:3" x14ac:dyDescent="0.3">
      <c r="A490" s="3">
        <v>43564</v>
      </c>
      <c r="B490" s="2">
        <v>0.625</v>
      </c>
      <c r="C490">
        <v>15.824999999999999</v>
      </c>
    </row>
    <row r="491" spans="1:3" x14ac:dyDescent="0.3">
      <c r="A491" s="3">
        <v>43564</v>
      </c>
      <c r="B491" s="2">
        <v>0.66666666666666663</v>
      </c>
      <c r="C491">
        <v>14.2</v>
      </c>
    </row>
    <row r="492" spans="1:3" x14ac:dyDescent="0.3">
      <c r="A492" s="3">
        <v>43564</v>
      </c>
      <c r="B492" s="2">
        <v>0.70833333333333337</v>
      </c>
      <c r="C492">
        <v>13.175000000000001</v>
      </c>
    </row>
    <row r="493" spans="1:3" x14ac:dyDescent="0.3">
      <c r="A493" s="3">
        <v>43564</v>
      </c>
      <c r="B493" s="2">
        <v>0.75</v>
      </c>
      <c r="C493">
        <v>12.8</v>
      </c>
    </row>
    <row r="494" spans="1:3" x14ac:dyDescent="0.3">
      <c r="A494" s="3">
        <v>43564</v>
      </c>
      <c r="B494" s="2">
        <v>0.79166666666666663</v>
      </c>
      <c r="C494">
        <v>12.45</v>
      </c>
    </row>
    <row r="495" spans="1:3" x14ac:dyDescent="0.3">
      <c r="A495" s="3">
        <v>43564</v>
      </c>
      <c r="B495" s="2">
        <v>0.83333333333333337</v>
      </c>
      <c r="C495">
        <v>11.975</v>
      </c>
    </row>
    <row r="496" spans="1:3" x14ac:dyDescent="0.3">
      <c r="A496" s="3">
        <v>43564</v>
      </c>
      <c r="B496" s="2">
        <v>0.875</v>
      </c>
      <c r="C496">
        <v>11.525</v>
      </c>
    </row>
    <row r="497" spans="1:3" x14ac:dyDescent="0.3">
      <c r="A497" s="3">
        <v>43564</v>
      </c>
      <c r="B497" s="2">
        <v>0.91666666666666663</v>
      </c>
      <c r="C497">
        <v>11.15</v>
      </c>
    </row>
    <row r="498" spans="1:3" x14ac:dyDescent="0.3">
      <c r="A498" s="3">
        <v>43564</v>
      </c>
      <c r="B498" s="2">
        <v>0.95833333333333337</v>
      </c>
      <c r="C498">
        <v>10.824999999999999</v>
      </c>
    </row>
    <row r="499" spans="1:3" x14ac:dyDescent="0.3">
      <c r="A499" s="3">
        <v>43565</v>
      </c>
      <c r="B499" s="2">
        <v>0</v>
      </c>
      <c r="C499">
        <v>10.5</v>
      </c>
    </row>
    <row r="500" spans="1:3" x14ac:dyDescent="0.3">
      <c r="A500" s="3">
        <v>43565</v>
      </c>
      <c r="B500" s="2">
        <v>4.1666666666666657E-2</v>
      </c>
      <c r="C500">
        <v>10.425000000000001</v>
      </c>
    </row>
    <row r="501" spans="1:3" x14ac:dyDescent="0.3">
      <c r="A501" s="3">
        <v>43565</v>
      </c>
      <c r="B501" s="2">
        <v>8.3333333333333329E-2</v>
      </c>
      <c r="C501">
        <v>10.199999999999999</v>
      </c>
    </row>
    <row r="502" spans="1:3" x14ac:dyDescent="0.3">
      <c r="A502" s="3">
        <v>43565</v>
      </c>
      <c r="B502" s="2">
        <v>0.125</v>
      </c>
      <c r="C502">
        <v>9.7750000000000004</v>
      </c>
    </row>
    <row r="503" spans="1:3" x14ac:dyDescent="0.3">
      <c r="A503" s="3">
        <v>43565</v>
      </c>
      <c r="B503" s="2">
        <v>0.16666666666666671</v>
      </c>
      <c r="C503">
        <v>9.5749999999999993</v>
      </c>
    </row>
    <row r="504" spans="1:3" x14ac:dyDescent="0.3">
      <c r="A504" s="3">
        <v>43565</v>
      </c>
      <c r="B504" s="2">
        <v>0.20833333333333329</v>
      </c>
      <c r="C504">
        <v>9.85</v>
      </c>
    </row>
    <row r="505" spans="1:3" x14ac:dyDescent="0.3">
      <c r="A505" s="3">
        <v>43565</v>
      </c>
      <c r="B505" s="2">
        <v>0.25</v>
      </c>
      <c r="C505">
        <v>9.6999999999999993</v>
      </c>
    </row>
    <row r="506" spans="1:3" x14ac:dyDescent="0.3">
      <c r="A506" s="3">
        <v>43565</v>
      </c>
      <c r="B506" s="2">
        <v>0.29166666666666669</v>
      </c>
      <c r="C506">
        <v>9.6499999999999986</v>
      </c>
    </row>
    <row r="507" spans="1:3" x14ac:dyDescent="0.3">
      <c r="A507" s="3">
        <v>43565</v>
      </c>
      <c r="B507" s="2">
        <v>0.33333333333333331</v>
      </c>
      <c r="C507">
        <v>9.625</v>
      </c>
    </row>
    <row r="508" spans="1:3" x14ac:dyDescent="0.3">
      <c r="A508" s="3">
        <v>43565</v>
      </c>
      <c r="B508" s="2">
        <v>0.375</v>
      </c>
      <c r="C508">
        <v>9.9250000000000007</v>
      </c>
    </row>
    <row r="509" spans="1:3" x14ac:dyDescent="0.3">
      <c r="A509" s="3">
        <v>43565</v>
      </c>
      <c r="B509" s="2">
        <v>0.41666666666666669</v>
      </c>
      <c r="C509">
        <v>10.175000000000001</v>
      </c>
    </row>
    <row r="510" spans="1:3" x14ac:dyDescent="0.3">
      <c r="A510" s="3">
        <v>43565</v>
      </c>
      <c r="B510" s="2">
        <v>0.45833333333333331</v>
      </c>
      <c r="C510">
        <v>10.525</v>
      </c>
    </row>
    <row r="511" spans="1:3" x14ac:dyDescent="0.3">
      <c r="A511" s="3">
        <v>43565</v>
      </c>
      <c r="B511" s="2">
        <v>0.5</v>
      </c>
      <c r="C511">
        <v>10.95</v>
      </c>
    </row>
    <row r="512" spans="1:3" x14ac:dyDescent="0.3">
      <c r="A512" s="3">
        <v>43565</v>
      </c>
      <c r="B512" s="2">
        <v>0.54166666666666663</v>
      </c>
      <c r="C512">
        <v>11.574999999999999</v>
      </c>
    </row>
    <row r="513" spans="1:3" x14ac:dyDescent="0.3">
      <c r="A513" s="3">
        <v>43565</v>
      </c>
      <c r="B513" s="2">
        <v>0.58333333333333337</v>
      </c>
      <c r="C513">
        <v>11.75</v>
      </c>
    </row>
    <row r="514" spans="1:3" x14ac:dyDescent="0.3">
      <c r="A514" s="3">
        <v>43565</v>
      </c>
      <c r="B514" s="2">
        <v>0.625</v>
      </c>
      <c r="C514">
        <v>11.574999999999999</v>
      </c>
    </row>
    <row r="515" spans="1:3" x14ac:dyDescent="0.3">
      <c r="A515" s="3">
        <v>43565</v>
      </c>
      <c r="B515" s="2">
        <v>0.66666666666666663</v>
      </c>
      <c r="C515">
        <v>11.75</v>
      </c>
    </row>
    <row r="516" spans="1:3" x14ac:dyDescent="0.3">
      <c r="A516" s="3">
        <v>43565</v>
      </c>
      <c r="B516" s="2">
        <v>0.70833333333333337</v>
      </c>
      <c r="C516">
        <v>11.225</v>
      </c>
    </row>
    <row r="517" spans="1:3" x14ac:dyDescent="0.3">
      <c r="A517" s="3">
        <v>43565</v>
      </c>
      <c r="B517" s="2">
        <v>0.75</v>
      </c>
      <c r="C517">
        <v>10.324999999999999</v>
      </c>
    </row>
    <row r="518" spans="1:3" x14ac:dyDescent="0.3">
      <c r="A518" s="3">
        <v>43565</v>
      </c>
      <c r="B518" s="2">
        <v>0.79166666666666663</v>
      </c>
      <c r="C518">
        <v>8.875</v>
      </c>
    </row>
    <row r="519" spans="1:3" x14ac:dyDescent="0.3">
      <c r="A519" s="3">
        <v>43565</v>
      </c>
      <c r="B519" s="2">
        <v>0.83333333333333337</v>
      </c>
      <c r="C519">
        <v>7.95</v>
      </c>
    </row>
    <row r="520" spans="1:3" x14ac:dyDescent="0.3">
      <c r="A520" s="3">
        <v>43565</v>
      </c>
      <c r="B520" s="2">
        <v>0.875</v>
      </c>
      <c r="C520">
        <v>7.5250000000000004</v>
      </c>
    </row>
    <row r="521" spans="1:3" x14ac:dyDescent="0.3">
      <c r="A521" s="3">
        <v>43565</v>
      </c>
      <c r="B521" s="2">
        <v>0.91666666666666663</v>
      </c>
      <c r="C521">
        <v>7.4750000000000014</v>
      </c>
    </row>
    <row r="522" spans="1:3" x14ac:dyDescent="0.3">
      <c r="A522" s="3">
        <v>43565</v>
      </c>
      <c r="B522" s="2">
        <v>0.95833333333333337</v>
      </c>
      <c r="C522">
        <v>8</v>
      </c>
    </row>
    <row r="523" spans="1:3" x14ac:dyDescent="0.3">
      <c r="A523" s="3">
        <v>43566</v>
      </c>
      <c r="B523" s="2">
        <v>0</v>
      </c>
      <c r="C523">
        <v>8.1999999999999993</v>
      </c>
    </row>
    <row r="524" spans="1:3" x14ac:dyDescent="0.3">
      <c r="A524" s="3">
        <v>43566</v>
      </c>
      <c r="B524" s="2">
        <v>4.1666666666666657E-2</v>
      </c>
      <c r="C524">
        <v>8.1999999999999993</v>
      </c>
    </row>
    <row r="525" spans="1:3" x14ac:dyDescent="0.3">
      <c r="A525" s="3">
        <v>43566</v>
      </c>
      <c r="B525" s="2">
        <v>8.3333333333333329E-2</v>
      </c>
      <c r="C525">
        <v>7.8750000000000009</v>
      </c>
    </row>
    <row r="526" spans="1:3" x14ac:dyDescent="0.3">
      <c r="A526" s="3">
        <v>43566</v>
      </c>
      <c r="B526" s="2">
        <v>0.125</v>
      </c>
      <c r="C526">
        <v>7.6749999999999998</v>
      </c>
    </row>
    <row r="527" spans="1:3" x14ac:dyDescent="0.3">
      <c r="A527" s="3">
        <v>43566</v>
      </c>
      <c r="B527" s="2">
        <v>0.16666666666666671</v>
      </c>
      <c r="C527">
        <v>7.7750000000000004</v>
      </c>
    </row>
    <row r="528" spans="1:3" x14ac:dyDescent="0.3">
      <c r="A528" s="3">
        <v>43566</v>
      </c>
      <c r="B528" s="2">
        <v>0.20833333333333329</v>
      </c>
      <c r="C528">
        <v>7.6749999999999998</v>
      </c>
    </row>
    <row r="529" spans="1:3" x14ac:dyDescent="0.3">
      <c r="A529" s="3">
        <v>43566</v>
      </c>
      <c r="B529" s="2">
        <v>0.25</v>
      </c>
      <c r="C529">
        <v>8.125</v>
      </c>
    </row>
    <row r="530" spans="1:3" x14ac:dyDescent="0.3">
      <c r="A530" s="3">
        <v>43566</v>
      </c>
      <c r="B530" s="2">
        <v>0.29166666666666669</v>
      </c>
      <c r="C530">
        <v>9.1999999999999993</v>
      </c>
    </row>
    <row r="531" spans="1:3" x14ac:dyDescent="0.3">
      <c r="A531" s="3">
        <v>43566</v>
      </c>
      <c r="B531" s="2">
        <v>0.33333333333333331</v>
      </c>
      <c r="C531">
        <v>10.475</v>
      </c>
    </row>
    <row r="532" spans="1:3" x14ac:dyDescent="0.3">
      <c r="A532" s="3">
        <v>43566</v>
      </c>
      <c r="B532" s="2">
        <v>0.375</v>
      </c>
      <c r="C532">
        <v>11.35</v>
      </c>
    </row>
    <row r="533" spans="1:3" x14ac:dyDescent="0.3">
      <c r="A533" s="3">
        <v>43566</v>
      </c>
      <c r="B533" s="2">
        <v>0.41666666666666669</v>
      </c>
      <c r="C533">
        <v>13.225</v>
      </c>
    </row>
    <row r="534" spans="1:3" x14ac:dyDescent="0.3">
      <c r="A534" s="3">
        <v>43566</v>
      </c>
      <c r="B534" s="2">
        <v>0.45833333333333331</v>
      </c>
      <c r="C534">
        <v>14.4</v>
      </c>
    </row>
    <row r="535" spans="1:3" x14ac:dyDescent="0.3">
      <c r="A535" s="3">
        <v>43566</v>
      </c>
      <c r="B535" s="2">
        <v>0.5</v>
      </c>
      <c r="C535">
        <v>15.1</v>
      </c>
    </row>
    <row r="536" spans="1:3" x14ac:dyDescent="0.3">
      <c r="A536" s="3">
        <v>43566</v>
      </c>
      <c r="B536" s="2">
        <v>0.54166666666666663</v>
      </c>
      <c r="C536">
        <v>14.9</v>
      </c>
    </row>
    <row r="537" spans="1:3" x14ac:dyDescent="0.3">
      <c r="A537" s="3">
        <v>43566</v>
      </c>
      <c r="B537" s="2">
        <v>0.58333333333333337</v>
      </c>
      <c r="C537">
        <v>15</v>
      </c>
    </row>
    <row r="538" spans="1:3" x14ac:dyDescent="0.3">
      <c r="A538" s="3">
        <v>43566</v>
      </c>
      <c r="B538" s="2">
        <v>0.625</v>
      </c>
      <c r="C538">
        <v>14.025</v>
      </c>
    </row>
    <row r="539" spans="1:3" x14ac:dyDescent="0.3">
      <c r="A539" s="3">
        <v>43566</v>
      </c>
      <c r="B539" s="2">
        <v>0.66666666666666663</v>
      </c>
      <c r="C539">
        <v>12.574999999999999</v>
      </c>
    </row>
    <row r="540" spans="1:3" x14ac:dyDescent="0.3">
      <c r="A540" s="3">
        <v>43566</v>
      </c>
      <c r="B540" s="2">
        <v>0.70833333333333337</v>
      </c>
      <c r="C540">
        <v>11.675000000000001</v>
      </c>
    </row>
    <row r="541" spans="1:3" x14ac:dyDescent="0.3">
      <c r="A541" s="3">
        <v>43566</v>
      </c>
      <c r="B541" s="2">
        <v>0.75</v>
      </c>
      <c r="C541">
        <v>10.025</v>
      </c>
    </row>
    <row r="542" spans="1:3" x14ac:dyDescent="0.3">
      <c r="A542" s="3">
        <v>43566</v>
      </c>
      <c r="B542" s="2">
        <v>0.79166666666666663</v>
      </c>
      <c r="C542">
        <v>8.5499999999999989</v>
      </c>
    </row>
    <row r="543" spans="1:3" x14ac:dyDescent="0.3">
      <c r="A543" s="3">
        <v>43566</v>
      </c>
      <c r="B543" s="2">
        <v>0.83333333333333337</v>
      </c>
      <c r="C543">
        <v>7.375</v>
      </c>
    </row>
    <row r="544" spans="1:3" x14ac:dyDescent="0.3">
      <c r="A544" s="3">
        <v>43566</v>
      </c>
      <c r="B544" s="2">
        <v>0.875</v>
      </c>
      <c r="C544">
        <v>6.65</v>
      </c>
    </row>
    <row r="545" spans="1:3" x14ac:dyDescent="0.3">
      <c r="A545" s="3">
        <v>43566</v>
      </c>
      <c r="B545" s="2">
        <v>0.91666666666666663</v>
      </c>
      <c r="C545">
        <v>6.5</v>
      </c>
    </row>
    <row r="546" spans="1:3" x14ac:dyDescent="0.3">
      <c r="A546" s="3">
        <v>43566</v>
      </c>
      <c r="B546" s="2">
        <v>0.95833333333333337</v>
      </c>
      <c r="C546">
        <v>6.4250000000000007</v>
      </c>
    </row>
    <row r="547" spans="1:3" x14ac:dyDescent="0.3">
      <c r="A547" s="3">
        <v>43567</v>
      </c>
      <c r="B547" s="2">
        <v>0</v>
      </c>
      <c r="C547">
        <v>6.125</v>
      </c>
    </row>
    <row r="548" spans="1:3" x14ac:dyDescent="0.3">
      <c r="A548" s="3">
        <v>43567</v>
      </c>
      <c r="B548" s="2">
        <v>4.1666666666666657E-2</v>
      </c>
      <c r="C548">
        <v>5.65</v>
      </c>
    </row>
    <row r="549" spans="1:3" x14ac:dyDescent="0.3">
      <c r="A549" s="3">
        <v>43567</v>
      </c>
      <c r="B549" s="2">
        <v>8.3333333333333329E-2</v>
      </c>
      <c r="C549">
        <v>5.4749999999999996</v>
      </c>
    </row>
    <row r="550" spans="1:3" x14ac:dyDescent="0.3">
      <c r="A550" s="3">
        <v>43567</v>
      </c>
      <c r="B550" s="2">
        <v>0.125</v>
      </c>
      <c r="C550">
        <v>5.5250000000000004</v>
      </c>
    </row>
    <row r="551" spans="1:3" x14ac:dyDescent="0.3">
      <c r="A551" s="3">
        <v>43567</v>
      </c>
      <c r="B551" s="2">
        <v>0.16666666666666671</v>
      </c>
      <c r="C551">
        <v>5.875</v>
      </c>
    </row>
    <row r="552" spans="1:3" x14ac:dyDescent="0.3">
      <c r="A552" s="3">
        <v>43567</v>
      </c>
      <c r="B552" s="2">
        <v>0.20833333333333329</v>
      </c>
      <c r="C552">
        <v>6.7249999999999996</v>
      </c>
    </row>
    <row r="553" spans="1:3" x14ac:dyDescent="0.3">
      <c r="A553" s="3">
        <v>43567</v>
      </c>
      <c r="B553" s="2">
        <v>0.25</v>
      </c>
      <c r="C553">
        <v>7.5749999999999993</v>
      </c>
    </row>
    <row r="554" spans="1:3" x14ac:dyDescent="0.3">
      <c r="A554" s="3">
        <v>43567</v>
      </c>
      <c r="B554" s="2">
        <v>0.29166666666666669</v>
      </c>
      <c r="C554">
        <v>8.4749999999999996</v>
      </c>
    </row>
    <row r="555" spans="1:3" x14ac:dyDescent="0.3">
      <c r="A555" s="3">
        <v>43567</v>
      </c>
      <c r="B555" s="2">
        <v>0.33333333333333331</v>
      </c>
      <c r="C555">
        <v>9.6750000000000007</v>
      </c>
    </row>
    <row r="556" spans="1:3" x14ac:dyDescent="0.3">
      <c r="A556" s="3">
        <v>43567</v>
      </c>
      <c r="B556" s="2">
        <v>0.375</v>
      </c>
      <c r="C556">
        <v>10.824999999999999</v>
      </c>
    </row>
    <row r="557" spans="1:3" x14ac:dyDescent="0.3">
      <c r="A557" s="3">
        <v>43567</v>
      </c>
      <c r="B557" s="2">
        <v>0.41666666666666669</v>
      </c>
      <c r="C557">
        <v>12.3</v>
      </c>
    </row>
    <row r="558" spans="1:3" x14ac:dyDescent="0.3">
      <c r="A558" s="3">
        <v>43567</v>
      </c>
      <c r="B558" s="2">
        <v>0.45833333333333331</v>
      </c>
      <c r="C558">
        <v>12.55</v>
      </c>
    </row>
    <row r="559" spans="1:3" x14ac:dyDescent="0.3">
      <c r="A559" s="3">
        <v>43567</v>
      </c>
      <c r="B559" s="2">
        <v>0.5</v>
      </c>
      <c r="C559">
        <v>12.675000000000001</v>
      </c>
    </row>
    <row r="560" spans="1:3" x14ac:dyDescent="0.3">
      <c r="A560" s="3">
        <v>43567</v>
      </c>
      <c r="B560" s="2">
        <v>0.54166666666666663</v>
      </c>
      <c r="C560">
        <v>14.074999999999999</v>
      </c>
    </row>
    <row r="561" spans="1:3" x14ac:dyDescent="0.3">
      <c r="A561" s="3">
        <v>43567</v>
      </c>
      <c r="B561" s="2">
        <v>0.58333333333333337</v>
      </c>
      <c r="C561">
        <v>15.4</v>
      </c>
    </row>
    <row r="562" spans="1:3" x14ac:dyDescent="0.3">
      <c r="A562" s="3">
        <v>43567</v>
      </c>
      <c r="B562" s="2">
        <v>0.625</v>
      </c>
      <c r="C562">
        <v>14.625</v>
      </c>
    </row>
    <row r="563" spans="1:3" x14ac:dyDescent="0.3">
      <c r="A563" s="3">
        <v>43567</v>
      </c>
      <c r="B563" s="2">
        <v>0.66666666666666663</v>
      </c>
      <c r="C563">
        <v>13.225</v>
      </c>
    </row>
    <row r="564" spans="1:3" x14ac:dyDescent="0.3">
      <c r="A564" s="3">
        <v>43567</v>
      </c>
      <c r="B564" s="2">
        <v>0.70833333333333337</v>
      </c>
      <c r="C564">
        <v>12.275</v>
      </c>
    </row>
    <row r="565" spans="1:3" x14ac:dyDescent="0.3">
      <c r="A565" s="3">
        <v>43567</v>
      </c>
      <c r="B565" s="2">
        <v>0.75</v>
      </c>
      <c r="C565">
        <v>9.9499999999999993</v>
      </c>
    </row>
    <row r="566" spans="1:3" x14ac:dyDescent="0.3">
      <c r="A566" s="3">
        <v>43567</v>
      </c>
      <c r="B566" s="2">
        <v>0.79166666666666663</v>
      </c>
      <c r="C566">
        <v>8.4333333333333318</v>
      </c>
    </row>
    <row r="567" spans="1:3" x14ac:dyDescent="0.3">
      <c r="A567" s="3">
        <v>43567</v>
      </c>
      <c r="B567" s="2">
        <v>0.83333333333333337</v>
      </c>
      <c r="C567">
        <v>7.44</v>
      </c>
    </row>
    <row r="568" spans="1:3" x14ac:dyDescent="0.3">
      <c r="A568" s="3">
        <v>43567</v>
      </c>
      <c r="B568" s="2">
        <v>0.875</v>
      </c>
      <c r="C568">
        <v>6.95</v>
      </c>
    </row>
    <row r="569" spans="1:3" x14ac:dyDescent="0.3">
      <c r="A569" s="3">
        <v>43567</v>
      </c>
      <c r="B569" s="2">
        <v>0.91666666666666663</v>
      </c>
      <c r="C569">
        <v>6.3250000000000002</v>
      </c>
    </row>
    <row r="570" spans="1:3" x14ac:dyDescent="0.3">
      <c r="A570" s="3">
        <v>43567</v>
      </c>
      <c r="B570" s="2">
        <v>0.95833333333333337</v>
      </c>
      <c r="C570">
        <v>5.625</v>
      </c>
    </row>
    <row r="571" spans="1:3" x14ac:dyDescent="0.3">
      <c r="A571" s="3">
        <v>43568</v>
      </c>
      <c r="B571" s="2">
        <v>0</v>
      </c>
      <c r="C571">
        <v>5.15</v>
      </c>
    </row>
    <row r="572" spans="1:3" x14ac:dyDescent="0.3">
      <c r="A572" s="3">
        <v>43568</v>
      </c>
      <c r="B572" s="2">
        <v>4.1666666666666657E-2</v>
      </c>
      <c r="C572">
        <v>4.6500000000000004</v>
      </c>
    </row>
    <row r="573" spans="1:3" x14ac:dyDescent="0.3">
      <c r="A573" s="3">
        <v>43568</v>
      </c>
      <c r="B573" s="2">
        <v>8.3333333333333329E-2</v>
      </c>
      <c r="C573">
        <v>4.5999999999999996</v>
      </c>
    </row>
    <row r="574" spans="1:3" x14ac:dyDescent="0.3">
      <c r="A574" s="3">
        <v>43568</v>
      </c>
      <c r="B574" s="2">
        <v>0.125</v>
      </c>
      <c r="C574">
        <v>4.3499999999999996</v>
      </c>
    </row>
    <row r="575" spans="1:3" x14ac:dyDescent="0.3">
      <c r="A575" s="3">
        <v>43568</v>
      </c>
      <c r="B575" s="2">
        <v>0.16666666666666671</v>
      </c>
      <c r="C575">
        <v>3.6</v>
      </c>
    </row>
    <row r="576" spans="1:3" x14ac:dyDescent="0.3">
      <c r="A576" s="3">
        <v>43568</v>
      </c>
      <c r="B576" s="2">
        <v>0.20833333333333329</v>
      </c>
      <c r="C576">
        <v>3.3</v>
      </c>
    </row>
    <row r="577" spans="1:3" x14ac:dyDescent="0.3">
      <c r="A577" s="3">
        <v>43568</v>
      </c>
      <c r="B577" s="2">
        <v>0.25</v>
      </c>
      <c r="C577">
        <v>3.9750000000000001</v>
      </c>
    </row>
    <row r="578" spans="1:3" x14ac:dyDescent="0.3">
      <c r="A578" s="3">
        <v>43568</v>
      </c>
      <c r="B578" s="2">
        <v>0.29166666666666669</v>
      </c>
      <c r="C578">
        <v>5.9249999999999998</v>
      </c>
    </row>
    <row r="579" spans="1:3" x14ac:dyDescent="0.3">
      <c r="A579" s="3">
        <v>43568</v>
      </c>
      <c r="B579" s="2">
        <v>0.33333333333333331</v>
      </c>
      <c r="C579">
        <v>8.3500000000000014</v>
      </c>
    </row>
    <row r="580" spans="1:3" x14ac:dyDescent="0.3">
      <c r="A580" s="3">
        <v>43568</v>
      </c>
      <c r="B580" s="2">
        <v>0.375</v>
      </c>
      <c r="C580">
        <v>10.3</v>
      </c>
    </row>
    <row r="581" spans="1:3" x14ac:dyDescent="0.3">
      <c r="A581" s="3">
        <v>43568</v>
      </c>
      <c r="B581" s="2">
        <v>0.41666666666666669</v>
      </c>
      <c r="C581">
        <v>11.98</v>
      </c>
    </row>
    <row r="582" spans="1:3" x14ac:dyDescent="0.3">
      <c r="A582" s="3">
        <v>43568</v>
      </c>
      <c r="B582" s="2">
        <v>0.45833333333333331</v>
      </c>
      <c r="C582">
        <v>13.16666666666667</v>
      </c>
    </row>
    <row r="583" spans="1:3" x14ac:dyDescent="0.3">
      <c r="A583" s="3">
        <v>43568</v>
      </c>
      <c r="B583" s="2">
        <v>0.5</v>
      </c>
      <c r="C583">
        <v>13.96</v>
      </c>
    </row>
    <row r="584" spans="1:3" x14ac:dyDescent="0.3">
      <c r="A584" s="3">
        <v>43568</v>
      </c>
      <c r="B584" s="2">
        <v>0.54166666666666663</v>
      </c>
      <c r="C584">
        <v>14.5</v>
      </c>
    </row>
    <row r="585" spans="1:3" x14ac:dyDescent="0.3">
      <c r="A585" s="3">
        <v>43568</v>
      </c>
      <c r="B585" s="2">
        <v>0.58333333333333337</v>
      </c>
      <c r="C585">
        <v>14.475</v>
      </c>
    </row>
    <row r="586" spans="1:3" x14ac:dyDescent="0.3">
      <c r="A586" s="3">
        <v>43568</v>
      </c>
      <c r="B586" s="2">
        <v>0.625</v>
      </c>
      <c r="C586">
        <v>13.875</v>
      </c>
    </row>
    <row r="587" spans="1:3" x14ac:dyDescent="0.3">
      <c r="A587" s="3">
        <v>43568</v>
      </c>
      <c r="B587" s="2">
        <v>0.66666666666666663</v>
      </c>
      <c r="C587">
        <v>13.125</v>
      </c>
    </row>
    <row r="588" spans="1:3" x14ac:dyDescent="0.3">
      <c r="A588" s="3">
        <v>43568</v>
      </c>
      <c r="B588" s="2">
        <v>0.70833333333333337</v>
      </c>
      <c r="C588">
        <v>11.4</v>
      </c>
    </row>
    <row r="589" spans="1:3" x14ac:dyDescent="0.3">
      <c r="A589" s="3">
        <v>43568</v>
      </c>
      <c r="B589" s="2">
        <v>0.75</v>
      </c>
      <c r="C589">
        <v>9.3999999999999986</v>
      </c>
    </row>
    <row r="590" spans="1:3" x14ac:dyDescent="0.3">
      <c r="A590" s="3">
        <v>43568</v>
      </c>
      <c r="B590" s="2">
        <v>0.79166666666666663</v>
      </c>
      <c r="C590">
        <v>8.2999999999999989</v>
      </c>
    </row>
    <row r="591" spans="1:3" x14ac:dyDescent="0.3">
      <c r="A591" s="3">
        <v>43568</v>
      </c>
      <c r="B591" s="2">
        <v>0.83333333333333337</v>
      </c>
      <c r="C591">
        <v>7.58</v>
      </c>
    </row>
    <row r="592" spans="1:3" x14ac:dyDescent="0.3">
      <c r="A592" s="3">
        <v>43568</v>
      </c>
      <c r="B592" s="2">
        <v>0.875</v>
      </c>
      <c r="C592">
        <v>7.15</v>
      </c>
    </row>
    <row r="593" spans="1:3" x14ac:dyDescent="0.3">
      <c r="A593" s="3">
        <v>43568</v>
      </c>
      <c r="B593" s="2">
        <v>0.91666666666666663</v>
      </c>
      <c r="C593">
        <v>6.5</v>
      </c>
    </row>
    <row r="594" spans="1:3" x14ac:dyDescent="0.3">
      <c r="A594" s="3">
        <v>43568</v>
      </c>
      <c r="B594" s="2">
        <v>0.95833333333333337</v>
      </c>
      <c r="C594">
        <v>5.9</v>
      </c>
    </row>
    <row r="595" spans="1:3" x14ac:dyDescent="0.3">
      <c r="A595" s="3">
        <v>43569</v>
      </c>
      <c r="B595" s="2">
        <v>0</v>
      </c>
      <c r="C595">
        <v>5.4666666666666659</v>
      </c>
    </row>
    <row r="596" spans="1:3" x14ac:dyDescent="0.3">
      <c r="A596" s="3">
        <v>43569</v>
      </c>
      <c r="B596" s="2">
        <v>4.1666666666666657E-2</v>
      </c>
      <c r="C596">
        <v>5.35</v>
      </c>
    </row>
    <row r="597" spans="1:3" x14ac:dyDescent="0.3">
      <c r="A597" s="3">
        <v>43569</v>
      </c>
      <c r="B597" s="2">
        <v>8.3333333333333329E-2</v>
      </c>
      <c r="C597">
        <v>5.125</v>
      </c>
    </row>
    <row r="598" spans="1:3" x14ac:dyDescent="0.3">
      <c r="A598" s="3">
        <v>43569</v>
      </c>
      <c r="B598" s="2">
        <v>0.125</v>
      </c>
      <c r="C598">
        <v>4.875</v>
      </c>
    </row>
    <row r="599" spans="1:3" x14ac:dyDescent="0.3">
      <c r="A599" s="3">
        <v>43569</v>
      </c>
      <c r="B599" s="2">
        <v>0.16666666666666671</v>
      </c>
      <c r="C599">
        <v>4.6749999999999998</v>
      </c>
    </row>
    <row r="600" spans="1:3" x14ac:dyDescent="0.3">
      <c r="A600" s="3">
        <v>43569</v>
      </c>
      <c r="B600" s="2">
        <v>0.20833333333333329</v>
      </c>
      <c r="C600">
        <v>4.7749999999999986</v>
      </c>
    </row>
    <row r="601" spans="1:3" x14ac:dyDescent="0.3">
      <c r="A601" s="3">
        <v>43569</v>
      </c>
      <c r="B601" s="2">
        <v>0.25</v>
      </c>
      <c r="C601">
        <v>5.6</v>
      </c>
    </row>
    <row r="602" spans="1:3" x14ac:dyDescent="0.3">
      <c r="A602" s="3">
        <v>43569</v>
      </c>
      <c r="B602" s="2">
        <v>0.29166666666666669</v>
      </c>
      <c r="C602">
        <v>6.6749999999999998</v>
      </c>
    </row>
    <row r="603" spans="1:3" x14ac:dyDescent="0.3">
      <c r="A603" s="3">
        <v>43569</v>
      </c>
      <c r="B603" s="2">
        <v>0.33333333333333331</v>
      </c>
      <c r="C603">
        <v>8.0500000000000007</v>
      </c>
    </row>
    <row r="604" spans="1:3" x14ac:dyDescent="0.3">
      <c r="A604" s="3">
        <v>43569</v>
      </c>
      <c r="B604" s="2">
        <v>0.375</v>
      </c>
      <c r="C604">
        <v>9.85</v>
      </c>
    </row>
    <row r="605" spans="1:3" x14ac:dyDescent="0.3">
      <c r="A605" s="3">
        <v>43569</v>
      </c>
      <c r="B605" s="2">
        <v>0.41666666666666669</v>
      </c>
      <c r="C605">
        <v>11.175000000000001</v>
      </c>
    </row>
    <row r="606" spans="1:3" x14ac:dyDescent="0.3">
      <c r="A606" s="3">
        <v>43569</v>
      </c>
      <c r="B606" s="2">
        <v>0.45833333333333331</v>
      </c>
      <c r="C606">
        <v>12.175000000000001</v>
      </c>
    </row>
    <row r="607" spans="1:3" x14ac:dyDescent="0.3">
      <c r="A607" s="3">
        <v>43569</v>
      </c>
      <c r="B607" s="2">
        <v>0.5</v>
      </c>
      <c r="C607">
        <v>13.45</v>
      </c>
    </row>
    <row r="608" spans="1:3" x14ac:dyDescent="0.3">
      <c r="A608" s="3">
        <v>43569</v>
      </c>
      <c r="B608" s="2">
        <v>0.54166666666666663</v>
      </c>
      <c r="C608">
        <v>13.475</v>
      </c>
    </row>
    <row r="609" spans="1:3" x14ac:dyDescent="0.3">
      <c r="A609" s="3">
        <v>43569</v>
      </c>
      <c r="B609" s="2">
        <v>0.58333333333333337</v>
      </c>
      <c r="C609">
        <v>14.2</v>
      </c>
    </row>
    <row r="610" spans="1:3" x14ac:dyDescent="0.3">
      <c r="A610" s="3">
        <v>43569</v>
      </c>
      <c r="B610" s="2">
        <v>0.625</v>
      </c>
      <c r="C610">
        <v>13.975</v>
      </c>
    </row>
    <row r="611" spans="1:3" x14ac:dyDescent="0.3">
      <c r="A611" s="3">
        <v>43569</v>
      </c>
      <c r="B611" s="2">
        <v>0.66666666666666663</v>
      </c>
      <c r="C611">
        <v>12.975</v>
      </c>
    </row>
    <row r="612" spans="1:3" x14ac:dyDescent="0.3">
      <c r="A612" s="3">
        <v>43569</v>
      </c>
      <c r="B612" s="2">
        <v>0.70833333333333337</v>
      </c>
      <c r="C612">
        <v>12.05</v>
      </c>
    </row>
    <row r="613" spans="1:3" x14ac:dyDescent="0.3">
      <c r="A613" s="3">
        <v>43569</v>
      </c>
      <c r="B613" s="2">
        <v>0.75</v>
      </c>
      <c r="C613">
        <v>10.725</v>
      </c>
    </row>
    <row r="614" spans="1:3" x14ac:dyDescent="0.3">
      <c r="A614" s="3">
        <v>43569</v>
      </c>
      <c r="B614" s="2">
        <v>0.79166666666666663</v>
      </c>
      <c r="C614">
        <v>9.7249999999999996</v>
      </c>
    </row>
    <row r="615" spans="1:3" x14ac:dyDescent="0.3">
      <c r="A615" s="3">
        <v>43569</v>
      </c>
      <c r="B615" s="2">
        <v>0.83333333333333337</v>
      </c>
      <c r="C615">
        <v>9.0500000000000007</v>
      </c>
    </row>
    <row r="616" spans="1:3" x14ac:dyDescent="0.3">
      <c r="A616" s="3">
        <v>43569</v>
      </c>
      <c r="B616" s="2">
        <v>0.875</v>
      </c>
      <c r="C616">
        <v>8.5249999999999986</v>
      </c>
    </row>
    <row r="617" spans="1:3" x14ac:dyDescent="0.3">
      <c r="A617" s="3">
        <v>43569</v>
      </c>
      <c r="B617" s="2">
        <v>0.91666666666666663</v>
      </c>
      <c r="C617">
        <v>8.0250000000000004</v>
      </c>
    </row>
    <row r="618" spans="1:3" x14ac:dyDescent="0.3">
      <c r="A618" s="3">
        <v>43569</v>
      </c>
      <c r="B618" s="2">
        <v>0.95833333333333337</v>
      </c>
      <c r="C618">
        <v>8.15</v>
      </c>
    </row>
    <row r="619" spans="1:3" x14ac:dyDescent="0.3">
      <c r="A619" s="3">
        <v>43570</v>
      </c>
      <c r="B619" s="2">
        <v>0</v>
      </c>
      <c r="C619">
        <v>8.2750000000000004</v>
      </c>
    </row>
    <row r="620" spans="1:3" x14ac:dyDescent="0.3">
      <c r="A620" s="3">
        <v>43570</v>
      </c>
      <c r="B620" s="2">
        <v>4.1666666666666657E-2</v>
      </c>
      <c r="C620">
        <v>7.9749999999999988</v>
      </c>
    </row>
    <row r="621" spans="1:3" x14ac:dyDescent="0.3">
      <c r="A621" s="3">
        <v>43570</v>
      </c>
      <c r="B621" s="2">
        <v>8.3333333333333329E-2</v>
      </c>
      <c r="C621">
        <v>7.35</v>
      </c>
    </row>
    <row r="622" spans="1:3" x14ac:dyDescent="0.3">
      <c r="A622" s="3">
        <v>43570</v>
      </c>
      <c r="B622" s="2">
        <v>0.125</v>
      </c>
      <c r="C622">
        <v>7.1499999999999986</v>
      </c>
    </row>
    <row r="623" spans="1:3" x14ac:dyDescent="0.3">
      <c r="A623" s="3">
        <v>43570</v>
      </c>
      <c r="B623" s="2">
        <v>0.16666666666666671</v>
      </c>
      <c r="C623">
        <v>7.125</v>
      </c>
    </row>
    <row r="624" spans="1:3" x14ac:dyDescent="0.3">
      <c r="A624" s="3">
        <v>43570</v>
      </c>
      <c r="B624" s="2">
        <v>0.20833333333333329</v>
      </c>
      <c r="C624">
        <v>6.8250000000000011</v>
      </c>
    </row>
    <row r="625" spans="1:3" x14ac:dyDescent="0.3">
      <c r="A625" s="3">
        <v>43570</v>
      </c>
      <c r="B625" s="2">
        <v>0.25</v>
      </c>
      <c r="C625">
        <v>6.85</v>
      </c>
    </row>
    <row r="626" spans="1:3" x14ac:dyDescent="0.3">
      <c r="A626" s="3">
        <v>43570</v>
      </c>
      <c r="B626" s="2">
        <v>0.29166666666666669</v>
      </c>
      <c r="C626">
        <v>8.25</v>
      </c>
    </row>
    <row r="627" spans="1:3" x14ac:dyDescent="0.3">
      <c r="A627" s="3">
        <v>43570</v>
      </c>
      <c r="B627" s="2">
        <v>0.33333333333333331</v>
      </c>
      <c r="C627">
        <v>9.4250000000000007</v>
      </c>
    </row>
    <row r="628" spans="1:3" x14ac:dyDescent="0.3">
      <c r="A628" s="3">
        <v>43570</v>
      </c>
      <c r="B628" s="2">
        <v>0.375</v>
      </c>
      <c r="C628">
        <v>11.375</v>
      </c>
    </row>
    <row r="629" spans="1:3" x14ac:dyDescent="0.3">
      <c r="A629" s="3">
        <v>43570</v>
      </c>
      <c r="B629" s="2">
        <v>0.41666666666666669</v>
      </c>
      <c r="C629">
        <v>12.8</v>
      </c>
    </row>
    <row r="630" spans="1:3" x14ac:dyDescent="0.3">
      <c r="A630" s="3">
        <v>43570</v>
      </c>
      <c r="B630" s="2">
        <v>0.45833333333333331</v>
      </c>
      <c r="C630">
        <v>14.5</v>
      </c>
    </row>
    <row r="631" spans="1:3" x14ac:dyDescent="0.3">
      <c r="A631" s="3">
        <v>43570</v>
      </c>
      <c r="B631" s="2">
        <v>0.5</v>
      </c>
      <c r="C631">
        <v>15.55</v>
      </c>
    </row>
    <row r="632" spans="1:3" x14ac:dyDescent="0.3">
      <c r="A632" s="3">
        <v>43570</v>
      </c>
      <c r="B632" s="2">
        <v>0.54166666666666663</v>
      </c>
      <c r="C632">
        <v>16.675000000000001</v>
      </c>
    </row>
    <row r="633" spans="1:3" x14ac:dyDescent="0.3">
      <c r="A633" s="3">
        <v>43570</v>
      </c>
      <c r="B633" s="2">
        <v>0.58333333333333337</v>
      </c>
      <c r="C633">
        <v>18.399999999999999</v>
      </c>
    </row>
    <row r="634" spans="1:3" x14ac:dyDescent="0.3">
      <c r="A634" s="3">
        <v>43570</v>
      </c>
      <c r="B634" s="2">
        <v>0.625</v>
      </c>
      <c r="C634">
        <v>18.475000000000001</v>
      </c>
    </row>
    <row r="635" spans="1:3" x14ac:dyDescent="0.3">
      <c r="A635" s="3">
        <v>43570</v>
      </c>
      <c r="B635" s="2">
        <v>0.66666666666666663</v>
      </c>
      <c r="C635">
        <v>18.475000000000001</v>
      </c>
    </row>
    <row r="636" spans="1:3" x14ac:dyDescent="0.3">
      <c r="A636" s="3">
        <v>43570</v>
      </c>
      <c r="B636" s="2">
        <v>0.70833333333333337</v>
      </c>
      <c r="C636">
        <v>17.100000000000001</v>
      </c>
    </row>
    <row r="637" spans="1:3" x14ac:dyDescent="0.3">
      <c r="A637" s="3">
        <v>43570</v>
      </c>
      <c r="B637" s="2">
        <v>0.75</v>
      </c>
      <c r="C637">
        <v>15.875</v>
      </c>
    </row>
    <row r="638" spans="1:3" x14ac:dyDescent="0.3">
      <c r="A638" s="3">
        <v>43570</v>
      </c>
      <c r="B638" s="2">
        <v>0.79166666666666663</v>
      </c>
      <c r="C638">
        <v>14.2</v>
      </c>
    </row>
    <row r="639" spans="1:3" x14ac:dyDescent="0.3">
      <c r="A639" s="3">
        <v>43570</v>
      </c>
      <c r="B639" s="2">
        <v>0.83333333333333337</v>
      </c>
      <c r="C639">
        <v>13.525</v>
      </c>
    </row>
    <row r="640" spans="1:3" x14ac:dyDescent="0.3">
      <c r="A640" s="3">
        <v>43570</v>
      </c>
      <c r="B640" s="2">
        <v>0.875</v>
      </c>
      <c r="C640">
        <v>13.225</v>
      </c>
    </row>
    <row r="641" spans="1:3" x14ac:dyDescent="0.3">
      <c r="A641" s="3">
        <v>43570</v>
      </c>
      <c r="B641" s="2">
        <v>0.91666666666666663</v>
      </c>
      <c r="C641">
        <v>12.5</v>
      </c>
    </row>
    <row r="642" spans="1:3" x14ac:dyDescent="0.3">
      <c r="A642" s="3">
        <v>43570</v>
      </c>
      <c r="B642" s="2">
        <v>0.95833333333333337</v>
      </c>
      <c r="C642">
        <v>11.525</v>
      </c>
    </row>
    <row r="643" spans="1:3" x14ac:dyDescent="0.3">
      <c r="A643" s="3">
        <v>43571</v>
      </c>
      <c r="B643" s="2">
        <v>0</v>
      </c>
      <c r="C643">
        <v>11.3</v>
      </c>
    </row>
    <row r="644" spans="1:3" x14ac:dyDescent="0.3">
      <c r="A644" s="3">
        <v>43571</v>
      </c>
      <c r="B644" s="2">
        <v>4.1666666666666657E-2</v>
      </c>
      <c r="C644">
        <v>11.375</v>
      </c>
    </row>
    <row r="645" spans="1:3" x14ac:dyDescent="0.3">
      <c r="A645" s="3">
        <v>43571</v>
      </c>
      <c r="B645" s="2">
        <v>8.3333333333333329E-2</v>
      </c>
      <c r="C645">
        <v>11.15</v>
      </c>
    </row>
    <row r="646" spans="1:3" x14ac:dyDescent="0.3">
      <c r="A646" s="3">
        <v>43571</v>
      </c>
      <c r="B646" s="2">
        <v>0.125</v>
      </c>
      <c r="C646">
        <v>10.875</v>
      </c>
    </row>
    <row r="647" spans="1:3" x14ac:dyDescent="0.3">
      <c r="A647" s="3">
        <v>43571</v>
      </c>
      <c r="B647" s="2">
        <v>0.16666666666666671</v>
      </c>
      <c r="C647">
        <v>10.725</v>
      </c>
    </row>
    <row r="648" spans="1:3" x14ac:dyDescent="0.3">
      <c r="A648" s="3">
        <v>43571</v>
      </c>
      <c r="B648" s="2">
        <v>0.20833333333333329</v>
      </c>
      <c r="C648">
        <v>10.725</v>
      </c>
    </row>
    <row r="649" spans="1:3" x14ac:dyDescent="0.3">
      <c r="A649" s="3">
        <v>43571</v>
      </c>
      <c r="B649" s="2">
        <v>0.25</v>
      </c>
      <c r="C649">
        <v>11.074999999999999</v>
      </c>
    </row>
    <row r="650" spans="1:3" x14ac:dyDescent="0.3">
      <c r="A650" s="3">
        <v>43571</v>
      </c>
      <c r="B650" s="2">
        <v>0.29166666666666669</v>
      </c>
      <c r="C650">
        <v>11.574999999999999</v>
      </c>
    </row>
    <row r="651" spans="1:3" x14ac:dyDescent="0.3">
      <c r="A651" s="3">
        <v>43571</v>
      </c>
      <c r="B651" s="2">
        <v>0.33333333333333331</v>
      </c>
      <c r="C651">
        <v>11.3</v>
      </c>
    </row>
    <row r="652" spans="1:3" x14ac:dyDescent="0.3">
      <c r="A652" s="3">
        <v>43571</v>
      </c>
      <c r="B652" s="2">
        <v>0.375</v>
      </c>
      <c r="C652">
        <v>11.824999999999999</v>
      </c>
    </row>
    <row r="653" spans="1:3" x14ac:dyDescent="0.3">
      <c r="A653" s="3">
        <v>43571</v>
      </c>
      <c r="B653" s="2">
        <v>0.41666666666666669</v>
      </c>
      <c r="C653">
        <v>12.925000000000001</v>
      </c>
    </row>
    <row r="654" spans="1:3" x14ac:dyDescent="0.3">
      <c r="A654" s="3">
        <v>43571</v>
      </c>
      <c r="B654" s="2">
        <v>0.45833333333333331</v>
      </c>
      <c r="C654">
        <v>12.95</v>
      </c>
    </row>
    <row r="655" spans="1:3" x14ac:dyDescent="0.3">
      <c r="A655" s="3">
        <v>43571</v>
      </c>
      <c r="B655" s="2">
        <v>0.5</v>
      </c>
      <c r="C655">
        <v>13.45</v>
      </c>
    </row>
    <row r="656" spans="1:3" x14ac:dyDescent="0.3">
      <c r="A656" s="3">
        <v>43571</v>
      </c>
      <c r="B656" s="2">
        <v>0.54166666666666663</v>
      </c>
      <c r="C656">
        <v>14.25</v>
      </c>
    </row>
    <row r="657" spans="1:3" x14ac:dyDescent="0.3">
      <c r="A657" s="3">
        <v>43571</v>
      </c>
      <c r="B657" s="2">
        <v>0.58333333333333337</v>
      </c>
      <c r="C657">
        <v>15.625</v>
      </c>
    </row>
    <row r="658" spans="1:3" x14ac:dyDescent="0.3">
      <c r="A658" s="3">
        <v>43571</v>
      </c>
      <c r="B658" s="2">
        <v>0.625</v>
      </c>
      <c r="C658">
        <v>15.95</v>
      </c>
    </row>
    <row r="659" spans="1:3" x14ac:dyDescent="0.3">
      <c r="A659" s="3">
        <v>43571</v>
      </c>
      <c r="B659" s="2">
        <v>0.66666666666666663</v>
      </c>
      <c r="C659">
        <v>15.15</v>
      </c>
    </row>
    <row r="660" spans="1:3" x14ac:dyDescent="0.3">
      <c r="A660" s="3">
        <v>43571</v>
      </c>
      <c r="B660" s="2">
        <v>0.70833333333333337</v>
      </c>
      <c r="C660">
        <v>14.675000000000001</v>
      </c>
    </row>
    <row r="661" spans="1:3" x14ac:dyDescent="0.3">
      <c r="A661" s="3">
        <v>43571</v>
      </c>
      <c r="B661" s="2">
        <v>0.75</v>
      </c>
      <c r="C661">
        <v>13.824999999999999</v>
      </c>
    </row>
    <row r="662" spans="1:3" x14ac:dyDescent="0.3">
      <c r="A662" s="3">
        <v>43571</v>
      </c>
      <c r="B662" s="2">
        <v>0.79166666666666663</v>
      </c>
      <c r="C662">
        <v>12.425000000000001</v>
      </c>
    </row>
    <row r="663" spans="1:3" x14ac:dyDescent="0.3">
      <c r="A663" s="3">
        <v>43571</v>
      </c>
      <c r="B663" s="2">
        <v>0.83333333333333337</v>
      </c>
      <c r="C663">
        <v>10.775</v>
      </c>
    </row>
    <row r="664" spans="1:3" x14ac:dyDescent="0.3">
      <c r="A664" s="3">
        <v>43571</v>
      </c>
      <c r="B664" s="2">
        <v>0.875</v>
      </c>
      <c r="C664">
        <v>9.6499999999999986</v>
      </c>
    </row>
    <row r="665" spans="1:3" x14ac:dyDescent="0.3">
      <c r="A665" s="3">
        <v>43571</v>
      </c>
      <c r="B665" s="2">
        <v>0.91666666666666663</v>
      </c>
      <c r="C665">
        <v>8.9499999999999993</v>
      </c>
    </row>
    <row r="666" spans="1:3" x14ac:dyDescent="0.3">
      <c r="A666" s="3">
        <v>43571</v>
      </c>
      <c r="B666" s="2">
        <v>0.95833333333333337</v>
      </c>
      <c r="C666">
        <v>8.5</v>
      </c>
    </row>
    <row r="667" spans="1:3" x14ac:dyDescent="0.3">
      <c r="A667" s="3">
        <v>43572</v>
      </c>
      <c r="B667" s="2">
        <v>0</v>
      </c>
      <c r="C667">
        <v>7.8249999999999993</v>
      </c>
    </row>
    <row r="668" spans="1:3" x14ac:dyDescent="0.3">
      <c r="A668" s="3">
        <v>43572</v>
      </c>
      <c r="B668" s="2">
        <v>4.1666666666666657E-2</v>
      </c>
      <c r="C668">
        <v>7.25</v>
      </c>
    </row>
    <row r="669" spans="1:3" x14ac:dyDescent="0.3">
      <c r="A669" s="3">
        <v>43572</v>
      </c>
      <c r="B669" s="2">
        <v>8.3333333333333329E-2</v>
      </c>
      <c r="C669">
        <v>7.1749999999999998</v>
      </c>
    </row>
    <row r="670" spans="1:3" x14ac:dyDescent="0.3">
      <c r="A670" s="3">
        <v>43572</v>
      </c>
      <c r="B670" s="2">
        <v>0.125</v>
      </c>
      <c r="C670">
        <v>6.8250000000000002</v>
      </c>
    </row>
    <row r="671" spans="1:3" x14ac:dyDescent="0.3">
      <c r="A671" s="3">
        <v>43572</v>
      </c>
      <c r="B671" s="2">
        <v>0.16666666666666671</v>
      </c>
      <c r="C671">
        <v>6.5</v>
      </c>
    </row>
    <row r="672" spans="1:3" x14ac:dyDescent="0.3">
      <c r="A672" s="3">
        <v>43572</v>
      </c>
      <c r="B672" s="2">
        <v>0.20833333333333329</v>
      </c>
      <c r="C672">
        <v>6.4750000000000014</v>
      </c>
    </row>
    <row r="673" spans="1:3" x14ac:dyDescent="0.3">
      <c r="A673" s="3">
        <v>43572</v>
      </c>
      <c r="B673" s="2">
        <v>0.25</v>
      </c>
      <c r="C673">
        <v>7.1</v>
      </c>
    </row>
    <row r="674" spans="1:3" x14ac:dyDescent="0.3">
      <c r="A674" s="3">
        <v>43572</v>
      </c>
      <c r="B674" s="2">
        <v>0.29166666666666669</v>
      </c>
      <c r="C674">
        <v>8.125</v>
      </c>
    </row>
    <row r="675" spans="1:3" x14ac:dyDescent="0.3">
      <c r="A675" s="3">
        <v>43572</v>
      </c>
      <c r="B675" s="2">
        <v>0.33333333333333331</v>
      </c>
      <c r="C675">
        <v>9.7750000000000004</v>
      </c>
    </row>
    <row r="676" spans="1:3" x14ac:dyDescent="0.3">
      <c r="A676" s="3">
        <v>43572</v>
      </c>
      <c r="B676" s="2">
        <v>0.375</v>
      </c>
      <c r="C676">
        <v>12.824999999999999</v>
      </c>
    </row>
    <row r="677" spans="1:3" x14ac:dyDescent="0.3">
      <c r="A677" s="3">
        <v>43572</v>
      </c>
      <c r="B677" s="2">
        <v>0.41666666666666669</v>
      </c>
      <c r="C677">
        <v>16.2</v>
      </c>
    </row>
    <row r="678" spans="1:3" x14ac:dyDescent="0.3">
      <c r="A678" s="3">
        <v>43572</v>
      </c>
      <c r="B678" s="2">
        <v>0.45833333333333331</v>
      </c>
      <c r="C678">
        <v>18.399999999999999</v>
      </c>
    </row>
    <row r="679" spans="1:3" x14ac:dyDescent="0.3">
      <c r="A679" s="3">
        <v>43572</v>
      </c>
      <c r="B679" s="2">
        <v>0.5</v>
      </c>
      <c r="C679">
        <v>19.45</v>
      </c>
    </row>
    <row r="680" spans="1:3" x14ac:dyDescent="0.3">
      <c r="A680" s="3">
        <v>43572</v>
      </c>
      <c r="B680" s="2">
        <v>0.54166666666666663</v>
      </c>
      <c r="C680">
        <v>19.475000000000001</v>
      </c>
    </row>
    <row r="681" spans="1:3" x14ac:dyDescent="0.3">
      <c r="A681" s="3">
        <v>43572</v>
      </c>
      <c r="B681" s="2">
        <v>0.58333333333333337</v>
      </c>
      <c r="C681">
        <v>19.149999999999999</v>
      </c>
    </row>
    <row r="682" spans="1:3" x14ac:dyDescent="0.3">
      <c r="A682" s="3">
        <v>43572</v>
      </c>
      <c r="B682" s="2">
        <v>0.625</v>
      </c>
      <c r="C682">
        <v>19.3</v>
      </c>
    </row>
    <row r="683" spans="1:3" x14ac:dyDescent="0.3">
      <c r="A683" s="3">
        <v>43572</v>
      </c>
      <c r="B683" s="2">
        <v>0.66666666666666663</v>
      </c>
      <c r="C683">
        <v>18.625</v>
      </c>
    </row>
    <row r="684" spans="1:3" x14ac:dyDescent="0.3">
      <c r="A684" s="3">
        <v>43572</v>
      </c>
      <c r="B684" s="2">
        <v>0.70833333333333337</v>
      </c>
      <c r="C684">
        <v>16.875</v>
      </c>
    </row>
    <row r="685" spans="1:3" x14ac:dyDescent="0.3">
      <c r="A685" s="3">
        <v>43572</v>
      </c>
      <c r="B685" s="2">
        <v>0.75</v>
      </c>
      <c r="C685">
        <v>15.15</v>
      </c>
    </row>
    <row r="686" spans="1:3" x14ac:dyDescent="0.3">
      <c r="A686" s="3">
        <v>43572</v>
      </c>
      <c r="B686" s="2">
        <v>0.79166666666666663</v>
      </c>
      <c r="C686">
        <v>13.225</v>
      </c>
    </row>
    <row r="687" spans="1:3" x14ac:dyDescent="0.3">
      <c r="A687" s="3">
        <v>43572</v>
      </c>
      <c r="B687" s="2">
        <v>0.83333333333333337</v>
      </c>
      <c r="C687">
        <v>12.074999999999999</v>
      </c>
    </row>
    <row r="688" spans="1:3" x14ac:dyDescent="0.3">
      <c r="A688" s="3">
        <v>43572</v>
      </c>
      <c r="B688" s="2">
        <v>0.875</v>
      </c>
      <c r="C688">
        <v>11.65</v>
      </c>
    </row>
    <row r="689" spans="1:3" x14ac:dyDescent="0.3">
      <c r="A689" s="3">
        <v>43572</v>
      </c>
      <c r="B689" s="2">
        <v>0.91666666666666663</v>
      </c>
      <c r="C689">
        <v>11.275</v>
      </c>
    </row>
    <row r="690" spans="1:3" x14ac:dyDescent="0.3">
      <c r="A690" s="3">
        <v>43572</v>
      </c>
      <c r="B690" s="2">
        <v>0.95833333333333337</v>
      </c>
      <c r="C690">
        <v>10.925000000000001</v>
      </c>
    </row>
    <row r="691" spans="1:3" x14ac:dyDescent="0.3">
      <c r="A691" s="3">
        <v>43573</v>
      </c>
      <c r="B691" s="2">
        <v>0</v>
      </c>
      <c r="C691">
        <v>10.6</v>
      </c>
    </row>
    <row r="692" spans="1:3" x14ac:dyDescent="0.3">
      <c r="A692" s="3">
        <v>43573</v>
      </c>
      <c r="B692" s="2">
        <v>4.1666666666666657E-2</v>
      </c>
      <c r="C692">
        <v>10.525</v>
      </c>
    </row>
    <row r="693" spans="1:3" x14ac:dyDescent="0.3">
      <c r="A693" s="3">
        <v>43573</v>
      </c>
      <c r="B693" s="2">
        <v>8.3333333333333329E-2</v>
      </c>
      <c r="C693">
        <v>10.074999999999999</v>
      </c>
    </row>
    <row r="694" spans="1:3" x14ac:dyDescent="0.3">
      <c r="A694" s="3">
        <v>43573</v>
      </c>
      <c r="B694" s="2">
        <v>0.125</v>
      </c>
      <c r="C694">
        <v>9.6750000000000007</v>
      </c>
    </row>
    <row r="695" spans="1:3" x14ac:dyDescent="0.3">
      <c r="A695" s="3">
        <v>43573</v>
      </c>
      <c r="B695" s="2">
        <v>0.16666666666666671</v>
      </c>
      <c r="C695">
        <v>9.5500000000000007</v>
      </c>
    </row>
    <row r="696" spans="1:3" x14ac:dyDescent="0.3">
      <c r="A696" s="3">
        <v>43573</v>
      </c>
      <c r="B696" s="2">
        <v>0.20833333333333329</v>
      </c>
      <c r="C696">
        <v>9.8249999999999993</v>
      </c>
    </row>
    <row r="697" spans="1:3" x14ac:dyDescent="0.3">
      <c r="A697" s="3">
        <v>43573</v>
      </c>
      <c r="B697" s="2">
        <v>0.25</v>
      </c>
      <c r="C697">
        <v>10.5</v>
      </c>
    </row>
    <row r="698" spans="1:3" x14ac:dyDescent="0.3">
      <c r="A698" s="3">
        <v>43573</v>
      </c>
      <c r="B698" s="2">
        <v>0.29166666666666669</v>
      </c>
      <c r="C698">
        <v>11.725</v>
      </c>
    </row>
    <row r="699" spans="1:3" x14ac:dyDescent="0.3">
      <c r="A699" s="3">
        <v>43573</v>
      </c>
      <c r="B699" s="2">
        <v>0.33333333333333331</v>
      </c>
      <c r="C699">
        <v>13.775</v>
      </c>
    </row>
    <row r="700" spans="1:3" x14ac:dyDescent="0.3">
      <c r="A700" s="3">
        <v>43573</v>
      </c>
      <c r="B700" s="2">
        <v>0.375</v>
      </c>
      <c r="C700">
        <v>15.925000000000001</v>
      </c>
    </row>
    <row r="701" spans="1:3" x14ac:dyDescent="0.3">
      <c r="A701" s="3">
        <v>43573</v>
      </c>
      <c r="B701" s="2">
        <v>0.41666666666666669</v>
      </c>
      <c r="C701">
        <v>16.975000000000001</v>
      </c>
    </row>
    <row r="702" spans="1:3" x14ac:dyDescent="0.3">
      <c r="A702" s="3">
        <v>43573</v>
      </c>
      <c r="B702" s="2">
        <v>0.45833333333333331</v>
      </c>
      <c r="C702">
        <v>17.774999999999999</v>
      </c>
    </row>
    <row r="703" spans="1:3" x14ac:dyDescent="0.3">
      <c r="A703" s="3">
        <v>43573</v>
      </c>
      <c r="B703" s="2">
        <v>0.5</v>
      </c>
      <c r="C703">
        <v>18.899999999999999</v>
      </c>
    </row>
    <row r="704" spans="1:3" x14ac:dyDescent="0.3">
      <c r="A704" s="3">
        <v>43573</v>
      </c>
      <c r="B704" s="2">
        <v>0.54166666666666663</v>
      </c>
      <c r="C704">
        <v>20</v>
      </c>
    </row>
    <row r="705" spans="1:3" x14ac:dyDescent="0.3">
      <c r="A705" s="3">
        <v>43573</v>
      </c>
      <c r="B705" s="2">
        <v>0.58333333333333337</v>
      </c>
      <c r="C705">
        <v>20.175000000000001</v>
      </c>
    </row>
    <row r="706" spans="1:3" x14ac:dyDescent="0.3">
      <c r="A706" s="3">
        <v>43573</v>
      </c>
      <c r="B706" s="2">
        <v>0.625</v>
      </c>
      <c r="C706">
        <v>18.824999999999999</v>
      </c>
    </row>
    <row r="707" spans="1:3" x14ac:dyDescent="0.3">
      <c r="A707" s="3">
        <v>43573</v>
      </c>
      <c r="B707" s="2">
        <v>0.66666666666666663</v>
      </c>
      <c r="C707">
        <v>18.324999999999999</v>
      </c>
    </row>
    <row r="708" spans="1:3" x14ac:dyDescent="0.3">
      <c r="A708" s="3">
        <v>43573</v>
      </c>
      <c r="B708" s="2">
        <v>0.70833333333333337</v>
      </c>
      <c r="C708">
        <v>17.399999999999999</v>
      </c>
    </row>
    <row r="709" spans="1:3" x14ac:dyDescent="0.3">
      <c r="A709" s="3">
        <v>43573</v>
      </c>
      <c r="B709" s="2">
        <v>0.75</v>
      </c>
      <c r="C709">
        <v>15.75</v>
      </c>
    </row>
    <row r="710" spans="1:3" x14ac:dyDescent="0.3">
      <c r="A710" s="3">
        <v>43573</v>
      </c>
      <c r="B710" s="2">
        <v>0.79166666666666663</v>
      </c>
      <c r="C710">
        <v>14.375</v>
      </c>
    </row>
    <row r="711" spans="1:3" x14ac:dyDescent="0.3">
      <c r="A711" s="3">
        <v>43573</v>
      </c>
      <c r="B711" s="2">
        <v>0.83333333333333337</v>
      </c>
      <c r="C711">
        <v>13.1</v>
      </c>
    </row>
    <row r="712" spans="1:3" x14ac:dyDescent="0.3">
      <c r="A712" s="3">
        <v>43573</v>
      </c>
      <c r="B712" s="2">
        <v>0.875</v>
      </c>
      <c r="C712">
        <v>12.3</v>
      </c>
    </row>
    <row r="713" spans="1:3" x14ac:dyDescent="0.3">
      <c r="A713" s="3">
        <v>43573</v>
      </c>
      <c r="B713" s="2">
        <v>0.91666666666666663</v>
      </c>
      <c r="C713">
        <v>11.875</v>
      </c>
    </row>
    <row r="714" spans="1:3" x14ac:dyDescent="0.3">
      <c r="A714" s="3">
        <v>43573</v>
      </c>
      <c r="B714" s="2">
        <v>0.95833333333333337</v>
      </c>
      <c r="C714">
        <v>11.35</v>
      </c>
    </row>
    <row r="715" spans="1:3" x14ac:dyDescent="0.3">
      <c r="A715" s="3">
        <v>43574</v>
      </c>
      <c r="B715" s="2">
        <v>0</v>
      </c>
      <c r="C715">
        <v>11.125</v>
      </c>
    </row>
    <row r="716" spans="1:3" x14ac:dyDescent="0.3">
      <c r="A716" s="3">
        <v>43574</v>
      </c>
      <c r="B716" s="2">
        <v>4.1666666666666657E-2</v>
      </c>
      <c r="C716">
        <v>10.875</v>
      </c>
    </row>
    <row r="717" spans="1:3" x14ac:dyDescent="0.3">
      <c r="A717" s="3">
        <v>43574</v>
      </c>
      <c r="B717" s="2">
        <v>8.3333333333333329E-2</v>
      </c>
      <c r="C717">
        <v>10.375</v>
      </c>
    </row>
    <row r="718" spans="1:3" x14ac:dyDescent="0.3">
      <c r="A718" s="3">
        <v>43574</v>
      </c>
      <c r="B718" s="2">
        <v>0.125</v>
      </c>
      <c r="C718">
        <v>10.4</v>
      </c>
    </row>
    <row r="719" spans="1:3" x14ac:dyDescent="0.3">
      <c r="A719" s="3">
        <v>43574</v>
      </c>
      <c r="B719" s="2">
        <v>0.16666666666666671</v>
      </c>
      <c r="C719">
        <v>10.35</v>
      </c>
    </row>
    <row r="720" spans="1:3" x14ac:dyDescent="0.3">
      <c r="A720" s="3">
        <v>43574</v>
      </c>
      <c r="B720" s="2">
        <v>0.20833333333333329</v>
      </c>
      <c r="C720">
        <v>10.824999999999999</v>
      </c>
    </row>
    <row r="721" spans="1:3" x14ac:dyDescent="0.3">
      <c r="A721" s="3">
        <v>43574</v>
      </c>
      <c r="B721" s="2">
        <v>0.25</v>
      </c>
      <c r="C721">
        <v>11.35</v>
      </c>
    </row>
    <row r="722" spans="1:3" x14ac:dyDescent="0.3">
      <c r="A722" s="3">
        <v>43574</v>
      </c>
      <c r="B722" s="2">
        <v>0.29166666666666669</v>
      </c>
      <c r="C722">
        <v>12.574999999999999</v>
      </c>
    </row>
    <row r="723" spans="1:3" x14ac:dyDescent="0.3">
      <c r="A723" s="3">
        <v>43574</v>
      </c>
      <c r="B723" s="2">
        <v>0.33333333333333331</v>
      </c>
      <c r="C723">
        <v>14.65</v>
      </c>
    </row>
    <row r="724" spans="1:3" x14ac:dyDescent="0.3">
      <c r="A724" s="3">
        <v>43574</v>
      </c>
      <c r="B724" s="2">
        <v>0.375</v>
      </c>
      <c r="C724">
        <v>16.774999999999999</v>
      </c>
    </row>
    <row r="725" spans="1:3" x14ac:dyDescent="0.3">
      <c r="A725" s="3">
        <v>43574</v>
      </c>
      <c r="B725" s="2">
        <v>0.41666666666666669</v>
      </c>
      <c r="C725">
        <v>18.875</v>
      </c>
    </row>
    <row r="726" spans="1:3" x14ac:dyDescent="0.3">
      <c r="A726" s="3">
        <v>43574</v>
      </c>
      <c r="B726" s="2">
        <v>0.45833333333333331</v>
      </c>
      <c r="C726">
        <v>20.824999999999999</v>
      </c>
    </row>
    <row r="727" spans="1:3" x14ac:dyDescent="0.3">
      <c r="A727" s="3">
        <v>43574</v>
      </c>
      <c r="B727" s="2">
        <v>0.5</v>
      </c>
      <c r="C727">
        <v>21.35</v>
      </c>
    </row>
    <row r="728" spans="1:3" x14ac:dyDescent="0.3">
      <c r="A728" s="3">
        <v>43574</v>
      </c>
      <c r="B728" s="2">
        <v>0.54166666666666663</v>
      </c>
      <c r="C728">
        <v>20.9</v>
      </c>
    </row>
    <row r="729" spans="1:3" x14ac:dyDescent="0.3">
      <c r="A729" s="3">
        <v>43574</v>
      </c>
      <c r="B729" s="2">
        <v>0.58333333333333337</v>
      </c>
      <c r="C729">
        <v>18.5</v>
      </c>
    </row>
    <row r="730" spans="1:3" x14ac:dyDescent="0.3">
      <c r="A730" s="3">
        <v>43574</v>
      </c>
      <c r="B730" s="2">
        <v>0.625</v>
      </c>
      <c r="C730">
        <v>18.625</v>
      </c>
    </row>
    <row r="731" spans="1:3" x14ac:dyDescent="0.3">
      <c r="A731" s="3">
        <v>43574</v>
      </c>
      <c r="B731" s="2">
        <v>0.66666666666666663</v>
      </c>
      <c r="C731">
        <v>19.625</v>
      </c>
    </row>
    <row r="732" spans="1:3" x14ac:dyDescent="0.3">
      <c r="A732" s="3">
        <v>43574</v>
      </c>
      <c r="B732" s="2">
        <v>0.70833333333333337</v>
      </c>
      <c r="C732">
        <v>19.05</v>
      </c>
    </row>
    <row r="733" spans="1:3" x14ac:dyDescent="0.3">
      <c r="A733" s="3">
        <v>43574</v>
      </c>
      <c r="B733" s="2">
        <v>0.75</v>
      </c>
      <c r="C733">
        <v>16.850000000000001</v>
      </c>
    </row>
    <row r="734" spans="1:3" x14ac:dyDescent="0.3">
      <c r="A734" s="3">
        <v>43574</v>
      </c>
      <c r="B734" s="2">
        <v>0.79166666666666663</v>
      </c>
      <c r="C734">
        <v>14.574999999999999</v>
      </c>
    </row>
    <row r="735" spans="1:3" x14ac:dyDescent="0.3">
      <c r="A735" s="3">
        <v>43574</v>
      </c>
      <c r="B735" s="2">
        <v>0.83333333333333337</v>
      </c>
      <c r="C735">
        <v>13.275</v>
      </c>
    </row>
    <row r="736" spans="1:3" x14ac:dyDescent="0.3">
      <c r="A736" s="3">
        <v>43574</v>
      </c>
      <c r="B736" s="2">
        <v>0.875</v>
      </c>
      <c r="C736">
        <v>12.225</v>
      </c>
    </row>
    <row r="737" spans="1:3" x14ac:dyDescent="0.3">
      <c r="A737" s="3">
        <v>43574</v>
      </c>
      <c r="B737" s="2">
        <v>0.91666666666666663</v>
      </c>
      <c r="C737">
        <v>11.75</v>
      </c>
    </row>
    <row r="738" spans="1:3" x14ac:dyDescent="0.3">
      <c r="A738" s="3">
        <v>43574</v>
      </c>
      <c r="B738" s="2">
        <v>0.95833333333333337</v>
      </c>
      <c r="C738">
        <v>11.675000000000001</v>
      </c>
    </row>
    <row r="739" spans="1:3" x14ac:dyDescent="0.3">
      <c r="A739" s="3">
        <v>43575</v>
      </c>
      <c r="B739" s="2">
        <v>0</v>
      </c>
      <c r="C739">
        <v>11.675000000000001</v>
      </c>
    </row>
    <row r="740" spans="1:3" x14ac:dyDescent="0.3">
      <c r="A740" s="3">
        <v>43575</v>
      </c>
      <c r="B740" s="2">
        <v>4.1666666666666657E-2</v>
      </c>
      <c r="C740">
        <v>11.324999999999999</v>
      </c>
    </row>
    <row r="741" spans="1:3" x14ac:dyDescent="0.3">
      <c r="A741" s="3">
        <v>43575</v>
      </c>
      <c r="B741" s="2">
        <v>8.3333333333333329E-2</v>
      </c>
      <c r="C741">
        <v>10.7</v>
      </c>
    </row>
    <row r="742" spans="1:3" x14ac:dyDescent="0.3">
      <c r="A742" s="3">
        <v>43575</v>
      </c>
      <c r="B742" s="2">
        <v>0.125</v>
      </c>
      <c r="C742">
        <v>10.574999999999999</v>
      </c>
    </row>
    <row r="743" spans="1:3" x14ac:dyDescent="0.3">
      <c r="A743" s="3">
        <v>43575</v>
      </c>
      <c r="B743" s="2">
        <v>0.16666666666666671</v>
      </c>
      <c r="C743">
        <v>10.55</v>
      </c>
    </row>
    <row r="744" spans="1:3" x14ac:dyDescent="0.3">
      <c r="A744" s="3">
        <v>43575</v>
      </c>
      <c r="B744" s="2">
        <v>0.20833333333333329</v>
      </c>
      <c r="C744">
        <v>10.525</v>
      </c>
    </row>
    <row r="745" spans="1:3" x14ac:dyDescent="0.3">
      <c r="A745" s="3">
        <v>43575</v>
      </c>
      <c r="B745" s="2">
        <v>0.25</v>
      </c>
      <c r="C745">
        <v>11.15</v>
      </c>
    </row>
    <row r="746" spans="1:3" x14ac:dyDescent="0.3">
      <c r="A746" s="3">
        <v>43575</v>
      </c>
      <c r="B746" s="2">
        <v>0.29166666666666669</v>
      </c>
      <c r="C746">
        <v>13.2</v>
      </c>
    </row>
    <row r="747" spans="1:3" x14ac:dyDescent="0.3">
      <c r="A747" s="3">
        <v>43575</v>
      </c>
      <c r="B747" s="2">
        <v>0.33333333333333331</v>
      </c>
      <c r="C747">
        <v>15.25</v>
      </c>
    </row>
    <row r="748" spans="1:3" x14ac:dyDescent="0.3">
      <c r="A748" s="3">
        <v>43575</v>
      </c>
      <c r="B748" s="2">
        <v>0.375</v>
      </c>
      <c r="C748">
        <v>16.899999999999999</v>
      </c>
    </row>
    <row r="749" spans="1:3" x14ac:dyDescent="0.3">
      <c r="A749" s="3">
        <v>43575</v>
      </c>
      <c r="B749" s="2">
        <v>0.41666666666666669</v>
      </c>
      <c r="C749">
        <v>18.475000000000001</v>
      </c>
    </row>
    <row r="750" spans="1:3" x14ac:dyDescent="0.3">
      <c r="A750" s="3">
        <v>43575</v>
      </c>
      <c r="B750" s="2">
        <v>0.45833333333333331</v>
      </c>
      <c r="C750">
        <v>18.850000000000001</v>
      </c>
    </row>
    <row r="751" spans="1:3" x14ac:dyDescent="0.3">
      <c r="A751" s="3">
        <v>43575</v>
      </c>
      <c r="B751" s="2">
        <v>0.5</v>
      </c>
      <c r="C751">
        <v>19.8</v>
      </c>
    </row>
    <row r="752" spans="1:3" x14ac:dyDescent="0.3">
      <c r="A752" s="3">
        <v>43575</v>
      </c>
      <c r="B752" s="2">
        <v>0.54166666666666663</v>
      </c>
      <c r="C752">
        <v>20.324999999999999</v>
      </c>
    </row>
    <row r="753" spans="1:3" x14ac:dyDescent="0.3">
      <c r="A753" s="3">
        <v>43575</v>
      </c>
      <c r="B753" s="2">
        <v>0.58333333333333337</v>
      </c>
      <c r="C753">
        <v>20.425000000000001</v>
      </c>
    </row>
    <row r="754" spans="1:3" x14ac:dyDescent="0.3">
      <c r="A754" s="3">
        <v>43575</v>
      </c>
      <c r="B754" s="2">
        <v>0.625</v>
      </c>
      <c r="C754">
        <v>20</v>
      </c>
    </row>
    <row r="755" spans="1:3" x14ac:dyDescent="0.3">
      <c r="A755" s="3">
        <v>43575</v>
      </c>
      <c r="B755" s="2">
        <v>0.66666666666666663</v>
      </c>
      <c r="C755">
        <v>20.100000000000001</v>
      </c>
    </row>
    <row r="756" spans="1:3" x14ac:dyDescent="0.3">
      <c r="A756" s="3">
        <v>43575</v>
      </c>
      <c r="B756" s="2">
        <v>0.70833333333333337</v>
      </c>
      <c r="C756">
        <v>19.125</v>
      </c>
    </row>
    <row r="757" spans="1:3" x14ac:dyDescent="0.3">
      <c r="A757" s="3">
        <v>43575</v>
      </c>
      <c r="B757" s="2">
        <v>0.75</v>
      </c>
      <c r="C757">
        <v>17.024999999999999</v>
      </c>
    </row>
    <row r="758" spans="1:3" x14ac:dyDescent="0.3">
      <c r="A758" s="3">
        <v>43575</v>
      </c>
      <c r="B758" s="2">
        <v>0.79166666666666663</v>
      </c>
      <c r="C758">
        <v>15.025</v>
      </c>
    </row>
    <row r="759" spans="1:3" x14ac:dyDescent="0.3">
      <c r="A759" s="3">
        <v>43575</v>
      </c>
      <c r="B759" s="2">
        <v>0.83333333333333337</v>
      </c>
      <c r="C759">
        <v>13.35</v>
      </c>
    </row>
    <row r="760" spans="1:3" x14ac:dyDescent="0.3">
      <c r="A760" s="3">
        <v>43575</v>
      </c>
      <c r="B760" s="2">
        <v>0.875</v>
      </c>
      <c r="C760">
        <v>12.324999999999999</v>
      </c>
    </row>
    <row r="761" spans="1:3" x14ac:dyDescent="0.3">
      <c r="A761" s="3">
        <v>43575</v>
      </c>
      <c r="B761" s="2">
        <v>0.91666666666666663</v>
      </c>
      <c r="C761">
        <v>11.55</v>
      </c>
    </row>
    <row r="762" spans="1:3" x14ac:dyDescent="0.3">
      <c r="A762" s="3">
        <v>43575</v>
      </c>
      <c r="B762" s="2">
        <v>0.95833333333333337</v>
      </c>
      <c r="C762">
        <v>11.05</v>
      </c>
    </row>
    <row r="763" spans="1:3" x14ac:dyDescent="0.3">
      <c r="A763" s="3">
        <v>43576</v>
      </c>
      <c r="B763" s="2">
        <v>0</v>
      </c>
      <c r="C763">
        <v>11.025</v>
      </c>
    </row>
    <row r="764" spans="1:3" x14ac:dyDescent="0.3">
      <c r="A764" s="3">
        <v>43576</v>
      </c>
      <c r="B764" s="2">
        <v>4.1666666666666657E-2</v>
      </c>
      <c r="C764">
        <v>10.7</v>
      </c>
    </row>
    <row r="765" spans="1:3" x14ac:dyDescent="0.3">
      <c r="A765" s="3">
        <v>43576</v>
      </c>
      <c r="B765" s="2">
        <v>8.3333333333333329E-2</v>
      </c>
      <c r="C765">
        <v>10.525</v>
      </c>
    </row>
    <row r="766" spans="1:3" x14ac:dyDescent="0.3">
      <c r="A766" s="3">
        <v>43576</v>
      </c>
      <c r="B766" s="2">
        <v>0.125</v>
      </c>
      <c r="C766">
        <v>10.425000000000001</v>
      </c>
    </row>
    <row r="767" spans="1:3" x14ac:dyDescent="0.3">
      <c r="A767" s="3">
        <v>43576</v>
      </c>
      <c r="B767" s="2">
        <v>0.16666666666666671</v>
      </c>
      <c r="C767">
        <v>10.324999999999999</v>
      </c>
    </row>
    <row r="768" spans="1:3" x14ac:dyDescent="0.3">
      <c r="A768" s="3">
        <v>43576</v>
      </c>
      <c r="B768" s="2">
        <v>0.20833333333333329</v>
      </c>
      <c r="C768">
        <v>10.475</v>
      </c>
    </row>
    <row r="769" spans="1:3" x14ac:dyDescent="0.3">
      <c r="A769" s="3">
        <v>43576</v>
      </c>
      <c r="B769" s="2">
        <v>0.25</v>
      </c>
      <c r="C769">
        <v>11.175000000000001</v>
      </c>
    </row>
    <row r="770" spans="1:3" x14ac:dyDescent="0.3">
      <c r="A770" s="3">
        <v>43576</v>
      </c>
      <c r="B770" s="2">
        <v>0.29166666666666669</v>
      </c>
      <c r="C770">
        <v>12.7</v>
      </c>
    </row>
    <row r="771" spans="1:3" x14ac:dyDescent="0.3">
      <c r="A771" s="3">
        <v>43576</v>
      </c>
      <c r="B771" s="2">
        <v>0.33333333333333331</v>
      </c>
      <c r="C771">
        <v>14.925000000000001</v>
      </c>
    </row>
    <row r="772" spans="1:3" x14ac:dyDescent="0.3">
      <c r="A772" s="3">
        <v>43576</v>
      </c>
      <c r="B772" s="2">
        <v>0.375</v>
      </c>
      <c r="C772">
        <v>17.3</v>
      </c>
    </row>
    <row r="773" spans="1:3" x14ac:dyDescent="0.3">
      <c r="A773" s="3">
        <v>43576</v>
      </c>
      <c r="B773" s="2">
        <v>0.41666666666666669</v>
      </c>
      <c r="C773">
        <v>19.175000000000001</v>
      </c>
    </row>
    <row r="774" spans="1:3" x14ac:dyDescent="0.3">
      <c r="A774" s="3">
        <v>43576</v>
      </c>
      <c r="B774" s="2">
        <v>0.45833333333333331</v>
      </c>
      <c r="C774">
        <v>20.8</v>
      </c>
    </row>
    <row r="775" spans="1:3" x14ac:dyDescent="0.3">
      <c r="A775" s="3">
        <v>43576</v>
      </c>
      <c r="B775" s="2">
        <v>0.5</v>
      </c>
      <c r="C775">
        <v>21.65</v>
      </c>
    </row>
    <row r="776" spans="1:3" x14ac:dyDescent="0.3">
      <c r="A776" s="3">
        <v>43576</v>
      </c>
      <c r="B776" s="2">
        <v>0.54166666666666663</v>
      </c>
      <c r="C776">
        <v>22.7</v>
      </c>
    </row>
    <row r="777" spans="1:3" x14ac:dyDescent="0.3">
      <c r="A777" s="3">
        <v>43576</v>
      </c>
      <c r="B777" s="2">
        <v>0.58333333333333337</v>
      </c>
      <c r="C777">
        <v>22.175000000000001</v>
      </c>
    </row>
    <row r="778" spans="1:3" x14ac:dyDescent="0.3">
      <c r="A778" s="3">
        <v>43576</v>
      </c>
      <c r="B778" s="2">
        <v>0.625</v>
      </c>
      <c r="C778">
        <v>22.725000000000001</v>
      </c>
    </row>
    <row r="779" spans="1:3" x14ac:dyDescent="0.3">
      <c r="A779" s="3">
        <v>43576</v>
      </c>
      <c r="B779" s="2">
        <v>0.66666666666666663</v>
      </c>
      <c r="C779">
        <v>21.75</v>
      </c>
    </row>
    <row r="780" spans="1:3" x14ac:dyDescent="0.3">
      <c r="A780" s="3">
        <v>43576</v>
      </c>
      <c r="B780" s="2">
        <v>0.70833333333333337</v>
      </c>
      <c r="C780">
        <v>20.574999999999999</v>
      </c>
    </row>
    <row r="781" spans="1:3" x14ac:dyDescent="0.3">
      <c r="A781" s="3">
        <v>43576</v>
      </c>
      <c r="B781" s="2">
        <v>0.75</v>
      </c>
      <c r="C781">
        <v>18.100000000000001</v>
      </c>
    </row>
    <row r="782" spans="1:3" x14ac:dyDescent="0.3">
      <c r="A782" s="3">
        <v>43576</v>
      </c>
      <c r="B782" s="2">
        <v>0.79166666666666663</v>
      </c>
      <c r="C782">
        <v>15.65</v>
      </c>
    </row>
    <row r="783" spans="1:3" x14ac:dyDescent="0.3">
      <c r="A783" s="3">
        <v>43576</v>
      </c>
      <c r="B783" s="2">
        <v>0.83333333333333337</v>
      </c>
      <c r="C783">
        <v>14.225</v>
      </c>
    </row>
    <row r="784" spans="1:3" x14ac:dyDescent="0.3">
      <c r="A784" s="3">
        <v>43576</v>
      </c>
      <c r="B784" s="2">
        <v>0.875</v>
      </c>
      <c r="C784">
        <v>13.525</v>
      </c>
    </row>
    <row r="785" spans="1:3" x14ac:dyDescent="0.3">
      <c r="A785" s="3">
        <v>43576</v>
      </c>
      <c r="B785" s="2">
        <v>0.91666666666666663</v>
      </c>
      <c r="C785">
        <v>12.8</v>
      </c>
    </row>
    <row r="786" spans="1:3" x14ac:dyDescent="0.3">
      <c r="A786" s="3">
        <v>43576</v>
      </c>
      <c r="B786" s="2">
        <v>0.95833333333333337</v>
      </c>
      <c r="C786">
        <v>11.95</v>
      </c>
    </row>
    <row r="787" spans="1:3" x14ac:dyDescent="0.3">
      <c r="A787" s="3">
        <v>43577</v>
      </c>
      <c r="B787" s="2">
        <v>0</v>
      </c>
      <c r="C787">
        <v>11.625</v>
      </c>
    </row>
    <row r="788" spans="1:3" x14ac:dyDescent="0.3">
      <c r="A788" s="3">
        <v>43577</v>
      </c>
      <c r="B788" s="2">
        <v>4.1666666666666657E-2</v>
      </c>
      <c r="C788">
        <v>11.025</v>
      </c>
    </row>
    <row r="789" spans="1:3" x14ac:dyDescent="0.3">
      <c r="A789" s="3">
        <v>43577</v>
      </c>
      <c r="B789" s="2">
        <v>8.3333333333333329E-2</v>
      </c>
      <c r="C789">
        <v>10.425000000000001</v>
      </c>
    </row>
    <row r="790" spans="1:3" x14ac:dyDescent="0.3">
      <c r="A790" s="3">
        <v>43577</v>
      </c>
      <c r="B790" s="2">
        <v>0.125</v>
      </c>
      <c r="C790">
        <v>10.199999999999999</v>
      </c>
    </row>
    <row r="791" spans="1:3" x14ac:dyDescent="0.3">
      <c r="A791" s="3">
        <v>43577</v>
      </c>
      <c r="B791" s="2">
        <v>0.16666666666666671</v>
      </c>
      <c r="C791">
        <v>10.574999999999999</v>
      </c>
    </row>
    <row r="792" spans="1:3" x14ac:dyDescent="0.3">
      <c r="A792" s="3">
        <v>43577</v>
      </c>
      <c r="B792" s="2">
        <v>0.20833333333333329</v>
      </c>
      <c r="C792">
        <v>11</v>
      </c>
    </row>
    <row r="793" spans="1:3" x14ac:dyDescent="0.3">
      <c r="A793" s="3">
        <v>43577</v>
      </c>
      <c r="B793" s="2">
        <v>0.25</v>
      </c>
      <c r="C793">
        <v>12.025</v>
      </c>
    </row>
    <row r="794" spans="1:3" x14ac:dyDescent="0.3">
      <c r="A794" s="3">
        <v>43577</v>
      </c>
      <c r="B794" s="2">
        <v>0.29166666666666669</v>
      </c>
      <c r="C794">
        <v>13.625</v>
      </c>
    </row>
    <row r="795" spans="1:3" x14ac:dyDescent="0.3">
      <c r="A795" s="3">
        <v>43577</v>
      </c>
      <c r="B795" s="2">
        <v>0.33333333333333331</v>
      </c>
      <c r="C795">
        <v>15.975</v>
      </c>
    </row>
    <row r="796" spans="1:3" x14ac:dyDescent="0.3">
      <c r="A796" s="3">
        <v>43577</v>
      </c>
      <c r="B796" s="2">
        <v>0.375</v>
      </c>
      <c r="C796">
        <v>18.774999999999999</v>
      </c>
    </row>
    <row r="797" spans="1:3" x14ac:dyDescent="0.3">
      <c r="A797" s="3">
        <v>43577</v>
      </c>
      <c r="B797" s="2">
        <v>0.41666666666666669</v>
      </c>
      <c r="C797">
        <v>21.375</v>
      </c>
    </row>
    <row r="798" spans="1:3" x14ac:dyDescent="0.3">
      <c r="A798" s="3">
        <v>43577</v>
      </c>
      <c r="B798" s="2">
        <v>0.45833333333333331</v>
      </c>
      <c r="C798">
        <v>23.225000000000001</v>
      </c>
    </row>
    <row r="799" spans="1:3" x14ac:dyDescent="0.3">
      <c r="A799" s="3">
        <v>43577</v>
      </c>
      <c r="B799" s="2">
        <v>0.5</v>
      </c>
      <c r="C799">
        <v>24.3</v>
      </c>
    </row>
    <row r="800" spans="1:3" x14ac:dyDescent="0.3">
      <c r="A800" s="3">
        <v>43577</v>
      </c>
      <c r="B800" s="2">
        <v>0.54166666666666663</v>
      </c>
      <c r="C800">
        <v>24.5</v>
      </c>
    </row>
    <row r="801" spans="1:3" x14ac:dyDescent="0.3">
      <c r="A801" s="3">
        <v>43577</v>
      </c>
      <c r="B801" s="2">
        <v>0.58333333333333337</v>
      </c>
      <c r="C801">
        <v>24.45</v>
      </c>
    </row>
    <row r="802" spans="1:3" x14ac:dyDescent="0.3">
      <c r="A802" s="3">
        <v>43577</v>
      </c>
      <c r="B802" s="2">
        <v>0.625</v>
      </c>
      <c r="C802">
        <v>22.75</v>
      </c>
    </row>
    <row r="803" spans="1:3" x14ac:dyDescent="0.3">
      <c r="A803" s="3">
        <v>43577</v>
      </c>
      <c r="B803" s="2">
        <v>0.66666666666666663</v>
      </c>
      <c r="C803">
        <v>19.074999999999999</v>
      </c>
    </row>
    <row r="804" spans="1:3" x14ac:dyDescent="0.3">
      <c r="A804" s="3">
        <v>43577</v>
      </c>
      <c r="B804" s="2">
        <v>0.70833333333333337</v>
      </c>
      <c r="C804">
        <v>18.100000000000001</v>
      </c>
    </row>
    <row r="805" spans="1:3" x14ac:dyDescent="0.3">
      <c r="A805" s="3">
        <v>43577</v>
      </c>
      <c r="B805" s="2">
        <v>0.75</v>
      </c>
      <c r="C805">
        <v>17.324999999999999</v>
      </c>
    </row>
    <row r="806" spans="1:3" x14ac:dyDescent="0.3">
      <c r="A806" s="3">
        <v>43577</v>
      </c>
      <c r="B806" s="2">
        <v>0.79166666666666663</v>
      </c>
      <c r="C806">
        <v>16.45</v>
      </c>
    </row>
    <row r="807" spans="1:3" x14ac:dyDescent="0.3">
      <c r="A807" s="3">
        <v>43577</v>
      </c>
      <c r="B807" s="2">
        <v>0.83333333333333337</v>
      </c>
      <c r="C807">
        <v>15.525</v>
      </c>
    </row>
    <row r="808" spans="1:3" x14ac:dyDescent="0.3">
      <c r="A808" s="3">
        <v>43577</v>
      </c>
      <c r="B808" s="2">
        <v>0.875</v>
      </c>
      <c r="C808">
        <v>15.05</v>
      </c>
    </row>
    <row r="809" spans="1:3" x14ac:dyDescent="0.3">
      <c r="A809" s="3">
        <v>43577</v>
      </c>
      <c r="B809" s="2">
        <v>0.91666666666666663</v>
      </c>
      <c r="C809">
        <v>14.725</v>
      </c>
    </row>
    <row r="810" spans="1:3" x14ac:dyDescent="0.3">
      <c r="A810" s="3">
        <v>43577</v>
      </c>
      <c r="B810" s="2">
        <v>0.95833333333333337</v>
      </c>
      <c r="C810">
        <v>14.725</v>
      </c>
    </row>
    <row r="811" spans="1:3" x14ac:dyDescent="0.3">
      <c r="A811" s="3">
        <v>43578</v>
      </c>
      <c r="B811" s="2">
        <v>0</v>
      </c>
      <c r="C811">
        <v>14.4</v>
      </c>
    </row>
    <row r="812" spans="1:3" x14ac:dyDescent="0.3">
      <c r="A812" s="3">
        <v>43578</v>
      </c>
      <c r="B812" s="2">
        <v>4.1666666666666657E-2</v>
      </c>
      <c r="C812">
        <v>14.074999999999999</v>
      </c>
    </row>
    <row r="813" spans="1:3" x14ac:dyDescent="0.3">
      <c r="A813" s="3">
        <v>43578</v>
      </c>
      <c r="B813" s="2">
        <v>8.3333333333333329E-2</v>
      </c>
      <c r="C813">
        <v>13.35</v>
      </c>
    </row>
    <row r="814" spans="1:3" x14ac:dyDescent="0.3">
      <c r="A814" s="3">
        <v>43578</v>
      </c>
      <c r="B814" s="2">
        <v>0.125</v>
      </c>
      <c r="C814">
        <v>12.525</v>
      </c>
    </row>
    <row r="815" spans="1:3" x14ac:dyDescent="0.3">
      <c r="A815" s="3">
        <v>43578</v>
      </c>
      <c r="B815" s="2">
        <v>0.16666666666666671</v>
      </c>
      <c r="C815">
        <v>12.25</v>
      </c>
    </row>
    <row r="816" spans="1:3" x14ac:dyDescent="0.3">
      <c r="A816" s="3">
        <v>43578</v>
      </c>
      <c r="B816" s="2">
        <v>0.20833333333333329</v>
      </c>
      <c r="C816">
        <v>12.375</v>
      </c>
    </row>
    <row r="817" spans="1:3" x14ac:dyDescent="0.3">
      <c r="A817" s="3">
        <v>43578</v>
      </c>
      <c r="B817" s="2">
        <v>0.25</v>
      </c>
      <c r="C817">
        <v>13.3</v>
      </c>
    </row>
    <row r="818" spans="1:3" x14ac:dyDescent="0.3">
      <c r="A818" s="3">
        <v>43578</v>
      </c>
      <c r="B818" s="2">
        <v>0.29166666666666669</v>
      </c>
      <c r="C818">
        <v>14.625</v>
      </c>
    </row>
    <row r="819" spans="1:3" x14ac:dyDescent="0.3">
      <c r="A819" s="3">
        <v>43578</v>
      </c>
      <c r="B819" s="2">
        <v>0.33333333333333331</v>
      </c>
      <c r="C819">
        <v>16.3</v>
      </c>
    </row>
    <row r="820" spans="1:3" x14ac:dyDescent="0.3">
      <c r="A820" s="3">
        <v>43578</v>
      </c>
      <c r="B820" s="2">
        <v>0.375</v>
      </c>
      <c r="C820">
        <v>17.25</v>
      </c>
    </row>
    <row r="821" spans="1:3" x14ac:dyDescent="0.3">
      <c r="A821" s="3">
        <v>43578</v>
      </c>
      <c r="B821" s="2">
        <v>0.41666666666666669</v>
      </c>
      <c r="C821">
        <v>19.149999999999999</v>
      </c>
    </row>
    <row r="822" spans="1:3" x14ac:dyDescent="0.3">
      <c r="A822" s="3">
        <v>43578</v>
      </c>
      <c r="B822" s="2">
        <v>0.45833333333333331</v>
      </c>
      <c r="C822">
        <v>20.774999999999999</v>
      </c>
    </row>
    <row r="823" spans="1:3" x14ac:dyDescent="0.3">
      <c r="A823" s="3">
        <v>43578</v>
      </c>
      <c r="B823" s="2">
        <v>0.5</v>
      </c>
      <c r="C823">
        <v>22.2</v>
      </c>
    </row>
    <row r="824" spans="1:3" x14ac:dyDescent="0.3">
      <c r="A824" s="3">
        <v>43578</v>
      </c>
      <c r="B824" s="2">
        <v>0.54166666666666663</v>
      </c>
      <c r="C824">
        <v>23</v>
      </c>
    </row>
    <row r="825" spans="1:3" x14ac:dyDescent="0.3">
      <c r="A825" s="3">
        <v>43578</v>
      </c>
      <c r="B825" s="2">
        <v>0.58333333333333337</v>
      </c>
      <c r="C825">
        <v>22.725000000000001</v>
      </c>
    </row>
    <row r="826" spans="1:3" x14ac:dyDescent="0.3">
      <c r="A826" s="3">
        <v>43578</v>
      </c>
      <c r="B826" s="2">
        <v>0.625</v>
      </c>
      <c r="C826">
        <v>21.625</v>
      </c>
    </row>
    <row r="827" spans="1:3" x14ac:dyDescent="0.3">
      <c r="A827" s="3">
        <v>43578</v>
      </c>
      <c r="B827" s="2">
        <v>0.66666666666666663</v>
      </c>
      <c r="C827">
        <v>20.350000000000001</v>
      </c>
    </row>
    <row r="828" spans="1:3" x14ac:dyDescent="0.3">
      <c r="A828" s="3">
        <v>43578</v>
      </c>
      <c r="B828" s="2">
        <v>0.70833333333333337</v>
      </c>
      <c r="C828">
        <v>19.3</v>
      </c>
    </row>
    <row r="829" spans="1:3" x14ac:dyDescent="0.3">
      <c r="A829" s="3">
        <v>43578</v>
      </c>
      <c r="B829" s="2">
        <v>0.75</v>
      </c>
      <c r="C829">
        <v>18.25</v>
      </c>
    </row>
    <row r="830" spans="1:3" x14ac:dyDescent="0.3">
      <c r="A830" s="3">
        <v>43578</v>
      </c>
      <c r="B830" s="2">
        <v>0.79166666666666663</v>
      </c>
      <c r="C830">
        <v>16.675000000000001</v>
      </c>
    </row>
    <row r="831" spans="1:3" x14ac:dyDescent="0.3">
      <c r="A831" s="3">
        <v>43578</v>
      </c>
      <c r="B831" s="2">
        <v>0.83333333333333337</v>
      </c>
      <c r="C831">
        <v>15.4</v>
      </c>
    </row>
    <row r="832" spans="1:3" x14ac:dyDescent="0.3">
      <c r="A832" s="3">
        <v>43578</v>
      </c>
      <c r="B832" s="2">
        <v>0.875</v>
      </c>
      <c r="C832">
        <v>14.925000000000001</v>
      </c>
    </row>
    <row r="833" spans="1:3" x14ac:dyDescent="0.3">
      <c r="A833" s="3">
        <v>43578</v>
      </c>
      <c r="B833" s="2">
        <v>0.91666666666666663</v>
      </c>
      <c r="C833">
        <v>14.775</v>
      </c>
    </row>
    <row r="834" spans="1:3" x14ac:dyDescent="0.3">
      <c r="A834" s="3">
        <v>43578</v>
      </c>
      <c r="B834" s="2">
        <v>0.95833333333333337</v>
      </c>
      <c r="C834">
        <v>14.8</v>
      </c>
    </row>
    <row r="835" spans="1:3" x14ac:dyDescent="0.3">
      <c r="A835" s="3">
        <v>43579</v>
      </c>
      <c r="B835" s="2">
        <v>0</v>
      </c>
      <c r="C835">
        <v>14.925000000000001</v>
      </c>
    </row>
    <row r="836" spans="1:3" x14ac:dyDescent="0.3">
      <c r="A836" s="3">
        <v>43579</v>
      </c>
      <c r="B836" s="2">
        <v>4.1666666666666657E-2</v>
      </c>
      <c r="C836">
        <v>14.85</v>
      </c>
    </row>
    <row r="837" spans="1:3" x14ac:dyDescent="0.3">
      <c r="A837" s="3">
        <v>43579</v>
      </c>
      <c r="B837" s="2">
        <v>8.3333333333333329E-2</v>
      </c>
      <c r="C837">
        <v>14.75</v>
      </c>
    </row>
    <row r="838" spans="1:3" x14ac:dyDescent="0.3">
      <c r="A838" s="3">
        <v>43579</v>
      </c>
      <c r="B838" s="2">
        <v>0.125</v>
      </c>
      <c r="C838">
        <v>14.85</v>
      </c>
    </row>
    <row r="839" spans="1:3" x14ac:dyDescent="0.3">
      <c r="A839" s="3">
        <v>43579</v>
      </c>
      <c r="B839" s="2">
        <v>0.16666666666666671</v>
      </c>
      <c r="C839">
        <v>14.824999999999999</v>
      </c>
    </row>
    <row r="840" spans="1:3" x14ac:dyDescent="0.3">
      <c r="A840" s="3">
        <v>43579</v>
      </c>
      <c r="B840" s="2">
        <v>0.20833333333333329</v>
      </c>
      <c r="C840">
        <v>14.8</v>
      </c>
    </row>
    <row r="841" spans="1:3" x14ac:dyDescent="0.3">
      <c r="A841" s="3">
        <v>43579</v>
      </c>
      <c r="B841" s="2">
        <v>0.25</v>
      </c>
      <c r="C841">
        <v>12.925000000000001</v>
      </c>
    </row>
    <row r="842" spans="1:3" x14ac:dyDescent="0.3">
      <c r="A842" s="3">
        <v>43579</v>
      </c>
      <c r="B842" s="2">
        <v>0.29166666666666669</v>
      </c>
      <c r="C842">
        <v>12.625</v>
      </c>
    </row>
    <row r="843" spans="1:3" x14ac:dyDescent="0.3">
      <c r="A843" s="3">
        <v>43579</v>
      </c>
      <c r="B843" s="2">
        <v>0.33333333333333331</v>
      </c>
      <c r="C843">
        <v>12.95</v>
      </c>
    </row>
    <row r="844" spans="1:3" x14ac:dyDescent="0.3">
      <c r="A844" s="3">
        <v>43579</v>
      </c>
      <c r="B844" s="2">
        <v>0.375</v>
      </c>
      <c r="C844">
        <v>13.324999999999999</v>
      </c>
    </row>
    <row r="845" spans="1:3" x14ac:dyDescent="0.3">
      <c r="A845" s="3">
        <v>43579</v>
      </c>
      <c r="B845" s="2">
        <v>0.41666666666666669</v>
      </c>
      <c r="C845">
        <v>14.525</v>
      </c>
    </row>
    <row r="846" spans="1:3" x14ac:dyDescent="0.3">
      <c r="A846" s="3">
        <v>43579</v>
      </c>
      <c r="B846" s="2">
        <v>0.45833333333333331</v>
      </c>
      <c r="C846">
        <v>15.775</v>
      </c>
    </row>
    <row r="847" spans="1:3" x14ac:dyDescent="0.3">
      <c r="A847" s="3">
        <v>43579</v>
      </c>
      <c r="B847" s="2">
        <v>0.5</v>
      </c>
      <c r="C847">
        <v>17.425000000000001</v>
      </c>
    </row>
    <row r="848" spans="1:3" x14ac:dyDescent="0.3">
      <c r="A848" s="3">
        <v>43579</v>
      </c>
      <c r="B848" s="2">
        <v>0.54166666666666663</v>
      </c>
      <c r="C848">
        <v>14.15</v>
      </c>
    </row>
    <row r="849" spans="1:3" x14ac:dyDescent="0.3">
      <c r="A849" s="3">
        <v>43579</v>
      </c>
      <c r="B849" s="2">
        <v>0.58333333333333337</v>
      </c>
      <c r="C849">
        <v>13.475</v>
      </c>
    </row>
    <row r="850" spans="1:3" x14ac:dyDescent="0.3">
      <c r="A850" s="3">
        <v>43579</v>
      </c>
      <c r="B850" s="2">
        <v>0.625</v>
      </c>
      <c r="C850">
        <v>14</v>
      </c>
    </row>
    <row r="851" spans="1:3" x14ac:dyDescent="0.3">
      <c r="A851" s="3">
        <v>43579</v>
      </c>
      <c r="B851" s="2">
        <v>0.66666666666666663</v>
      </c>
      <c r="C851">
        <v>14.4</v>
      </c>
    </row>
    <row r="852" spans="1:3" x14ac:dyDescent="0.3">
      <c r="A852" s="3">
        <v>43579</v>
      </c>
      <c r="B852" s="2">
        <v>0.70833333333333337</v>
      </c>
      <c r="C852">
        <v>14.025</v>
      </c>
    </row>
    <row r="853" spans="1:3" x14ac:dyDescent="0.3">
      <c r="A853" s="3">
        <v>43579</v>
      </c>
      <c r="B853" s="2">
        <v>0.75</v>
      </c>
      <c r="C853">
        <v>13.7</v>
      </c>
    </row>
    <row r="854" spans="1:3" x14ac:dyDescent="0.3">
      <c r="A854" s="3">
        <v>43579</v>
      </c>
      <c r="B854" s="2">
        <v>0.79166666666666663</v>
      </c>
      <c r="C854">
        <v>12.625</v>
      </c>
    </row>
    <row r="855" spans="1:3" x14ac:dyDescent="0.3">
      <c r="A855" s="3">
        <v>43579</v>
      </c>
      <c r="B855" s="2">
        <v>0.83333333333333337</v>
      </c>
      <c r="C855">
        <v>11.95</v>
      </c>
    </row>
    <row r="856" spans="1:3" x14ac:dyDescent="0.3">
      <c r="A856" s="3">
        <v>43579</v>
      </c>
      <c r="B856" s="2">
        <v>0.875</v>
      </c>
      <c r="C856">
        <v>11.65</v>
      </c>
    </row>
    <row r="857" spans="1:3" x14ac:dyDescent="0.3">
      <c r="A857" s="3">
        <v>43579</v>
      </c>
      <c r="B857" s="2">
        <v>0.91666666666666663</v>
      </c>
      <c r="C857">
        <v>11.65</v>
      </c>
    </row>
    <row r="858" spans="1:3" x14ac:dyDescent="0.3">
      <c r="A858" s="3">
        <v>43579</v>
      </c>
      <c r="B858" s="2">
        <v>0.95833333333333337</v>
      </c>
      <c r="C858">
        <v>11.675000000000001</v>
      </c>
    </row>
    <row r="859" spans="1:3" x14ac:dyDescent="0.3">
      <c r="A859" s="3">
        <v>43580</v>
      </c>
      <c r="B859" s="2">
        <v>0</v>
      </c>
      <c r="C859">
        <v>11.5</v>
      </c>
    </row>
    <row r="860" spans="1:3" x14ac:dyDescent="0.3">
      <c r="A860" s="3">
        <v>43580</v>
      </c>
      <c r="B860" s="2">
        <v>4.1666666666666657E-2</v>
      </c>
      <c r="C860">
        <v>11.3</v>
      </c>
    </row>
    <row r="861" spans="1:3" x14ac:dyDescent="0.3">
      <c r="A861" s="3">
        <v>43580</v>
      </c>
      <c r="B861" s="2">
        <v>8.3333333333333329E-2</v>
      </c>
      <c r="C861">
        <v>10.925000000000001</v>
      </c>
    </row>
    <row r="862" spans="1:3" x14ac:dyDescent="0.3">
      <c r="A862" s="3">
        <v>43580</v>
      </c>
      <c r="B862" s="2">
        <v>0.125</v>
      </c>
      <c r="C862">
        <v>10.85</v>
      </c>
    </row>
    <row r="863" spans="1:3" x14ac:dyDescent="0.3">
      <c r="A863" s="3">
        <v>43580</v>
      </c>
      <c r="B863" s="2">
        <v>0.16666666666666671</v>
      </c>
      <c r="C863">
        <v>10.95</v>
      </c>
    </row>
    <row r="864" spans="1:3" x14ac:dyDescent="0.3">
      <c r="A864" s="3">
        <v>43580</v>
      </c>
      <c r="B864" s="2">
        <v>0.20833333333333329</v>
      </c>
      <c r="C864">
        <v>11.1</v>
      </c>
    </row>
    <row r="865" spans="1:3" x14ac:dyDescent="0.3">
      <c r="A865" s="3">
        <v>43580</v>
      </c>
      <c r="B865" s="2">
        <v>0.25</v>
      </c>
      <c r="C865">
        <v>11.25</v>
      </c>
    </row>
    <row r="866" spans="1:3" x14ac:dyDescent="0.3">
      <c r="A866" s="3">
        <v>43580</v>
      </c>
      <c r="B866" s="2">
        <v>0.29166666666666669</v>
      </c>
      <c r="C866">
        <v>12.1</v>
      </c>
    </row>
    <row r="867" spans="1:3" x14ac:dyDescent="0.3">
      <c r="A867" s="3">
        <v>43580</v>
      </c>
      <c r="B867" s="2">
        <v>0.33333333333333331</v>
      </c>
      <c r="C867">
        <v>13.25</v>
      </c>
    </row>
    <row r="868" spans="1:3" x14ac:dyDescent="0.3">
      <c r="A868" s="3">
        <v>43580</v>
      </c>
      <c r="B868" s="2">
        <v>0.375</v>
      </c>
      <c r="C868">
        <v>14.45</v>
      </c>
    </row>
    <row r="869" spans="1:3" x14ac:dyDescent="0.3">
      <c r="A869" s="3">
        <v>43580</v>
      </c>
      <c r="B869" s="2">
        <v>0.41666666666666669</v>
      </c>
      <c r="C869">
        <v>14.824999999999999</v>
      </c>
    </row>
    <row r="870" spans="1:3" x14ac:dyDescent="0.3">
      <c r="A870" s="3">
        <v>43580</v>
      </c>
      <c r="B870" s="2">
        <v>0.45833333333333331</v>
      </c>
      <c r="C870">
        <v>13.675000000000001</v>
      </c>
    </row>
    <row r="871" spans="1:3" x14ac:dyDescent="0.3">
      <c r="A871" s="3">
        <v>43580</v>
      </c>
      <c r="B871" s="2">
        <v>0.5</v>
      </c>
      <c r="C871">
        <v>14.225</v>
      </c>
    </row>
    <row r="872" spans="1:3" x14ac:dyDescent="0.3">
      <c r="A872" s="3">
        <v>43580</v>
      </c>
      <c r="B872" s="2">
        <v>0.54166666666666663</v>
      </c>
      <c r="C872">
        <v>15.275</v>
      </c>
    </row>
    <row r="873" spans="1:3" x14ac:dyDescent="0.3">
      <c r="A873" s="3">
        <v>43580</v>
      </c>
      <c r="B873" s="2">
        <v>0.58333333333333337</v>
      </c>
      <c r="C873">
        <v>14.55</v>
      </c>
    </row>
    <row r="874" spans="1:3" x14ac:dyDescent="0.3">
      <c r="A874" s="3">
        <v>43580</v>
      </c>
      <c r="B874" s="2">
        <v>0.625</v>
      </c>
      <c r="C874">
        <v>16.375</v>
      </c>
    </row>
    <row r="875" spans="1:3" x14ac:dyDescent="0.3">
      <c r="A875" s="3">
        <v>43580</v>
      </c>
      <c r="B875" s="2">
        <v>0.66666666666666663</v>
      </c>
      <c r="C875">
        <v>17.175000000000001</v>
      </c>
    </row>
    <row r="876" spans="1:3" x14ac:dyDescent="0.3">
      <c r="A876" s="3">
        <v>43580</v>
      </c>
      <c r="B876" s="2">
        <v>0.70833333333333337</v>
      </c>
      <c r="C876">
        <v>15.2</v>
      </c>
    </row>
    <row r="877" spans="1:3" x14ac:dyDescent="0.3">
      <c r="A877" s="3">
        <v>43580</v>
      </c>
      <c r="B877" s="2">
        <v>0.75</v>
      </c>
      <c r="C877">
        <v>14.125</v>
      </c>
    </row>
    <row r="878" spans="1:3" x14ac:dyDescent="0.3">
      <c r="A878" s="3">
        <v>43580</v>
      </c>
      <c r="B878" s="2">
        <v>0.79166666666666663</v>
      </c>
      <c r="C878">
        <v>13.324999999999999</v>
      </c>
    </row>
    <row r="879" spans="1:3" x14ac:dyDescent="0.3">
      <c r="A879" s="3">
        <v>43580</v>
      </c>
      <c r="B879" s="2">
        <v>0.83333333333333337</v>
      </c>
      <c r="C879">
        <v>12.375</v>
      </c>
    </row>
    <row r="880" spans="1:3" x14ac:dyDescent="0.3">
      <c r="A880" s="3">
        <v>43580</v>
      </c>
      <c r="B880" s="2">
        <v>0.875</v>
      </c>
      <c r="C880">
        <v>11.725</v>
      </c>
    </row>
    <row r="881" spans="1:3" x14ac:dyDescent="0.3">
      <c r="A881" s="3">
        <v>43580</v>
      </c>
      <c r="B881" s="2">
        <v>0.91666666666666663</v>
      </c>
      <c r="C881">
        <v>11.45</v>
      </c>
    </row>
    <row r="882" spans="1:3" x14ac:dyDescent="0.3">
      <c r="A882" s="3">
        <v>43580</v>
      </c>
      <c r="B882" s="2">
        <v>0.95833333333333337</v>
      </c>
      <c r="C882">
        <v>11.3</v>
      </c>
    </row>
    <row r="883" spans="1:3" x14ac:dyDescent="0.3">
      <c r="A883" s="3">
        <v>43581</v>
      </c>
      <c r="B883" s="2">
        <v>0</v>
      </c>
      <c r="C883">
        <v>10.975</v>
      </c>
    </row>
    <row r="884" spans="1:3" x14ac:dyDescent="0.3">
      <c r="A884" s="3">
        <v>43581</v>
      </c>
      <c r="B884" s="2">
        <v>4.1666666666666657E-2</v>
      </c>
      <c r="C884">
        <v>10.975</v>
      </c>
    </row>
    <row r="885" spans="1:3" x14ac:dyDescent="0.3">
      <c r="A885" s="3">
        <v>43581</v>
      </c>
      <c r="B885" s="2">
        <v>8.3333333333333329E-2</v>
      </c>
      <c r="C885">
        <v>10.574999999999999</v>
      </c>
    </row>
    <row r="886" spans="1:3" x14ac:dyDescent="0.3">
      <c r="A886" s="3">
        <v>43581</v>
      </c>
      <c r="B886" s="2">
        <v>0.125</v>
      </c>
      <c r="C886">
        <v>10.4</v>
      </c>
    </row>
    <row r="887" spans="1:3" x14ac:dyDescent="0.3">
      <c r="A887" s="3">
        <v>43581</v>
      </c>
      <c r="B887" s="2">
        <v>0.16666666666666671</v>
      </c>
      <c r="C887">
        <v>10.475</v>
      </c>
    </row>
    <row r="888" spans="1:3" x14ac:dyDescent="0.3">
      <c r="A888" s="3">
        <v>43581</v>
      </c>
      <c r="B888" s="2">
        <v>0.20833333333333329</v>
      </c>
      <c r="C888">
        <v>10.525</v>
      </c>
    </row>
    <row r="889" spans="1:3" x14ac:dyDescent="0.3">
      <c r="A889" s="3">
        <v>43581</v>
      </c>
      <c r="B889" s="2">
        <v>0.25</v>
      </c>
      <c r="C889">
        <v>11.2</v>
      </c>
    </row>
    <row r="890" spans="1:3" x14ac:dyDescent="0.3">
      <c r="A890" s="3">
        <v>43581</v>
      </c>
      <c r="B890" s="2">
        <v>0.29166666666666669</v>
      </c>
      <c r="C890">
        <v>12.6</v>
      </c>
    </row>
    <row r="891" spans="1:3" x14ac:dyDescent="0.3">
      <c r="A891" s="3">
        <v>43581</v>
      </c>
      <c r="B891" s="2">
        <v>0.33333333333333331</v>
      </c>
      <c r="C891">
        <v>14.125</v>
      </c>
    </row>
    <row r="892" spans="1:3" x14ac:dyDescent="0.3">
      <c r="A892" s="3">
        <v>43581</v>
      </c>
      <c r="B892" s="2">
        <v>0.375</v>
      </c>
      <c r="C892">
        <v>15.125</v>
      </c>
    </row>
    <row r="893" spans="1:3" x14ac:dyDescent="0.3">
      <c r="A893" s="3">
        <v>43581</v>
      </c>
      <c r="B893" s="2">
        <v>0.41666666666666669</v>
      </c>
      <c r="C893">
        <v>16.074999999999999</v>
      </c>
    </row>
    <row r="894" spans="1:3" x14ac:dyDescent="0.3">
      <c r="A894" s="3">
        <v>43581</v>
      </c>
      <c r="B894" s="2">
        <v>0.45833333333333331</v>
      </c>
      <c r="C894">
        <v>17.05</v>
      </c>
    </row>
    <row r="895" spans="1:3" x14ac:dyDescent="0.3">
      <c r="A895" s="3">
        <v>43581</v>
      </c>
      <c r="B895" s="2">
        <v>0.5</v>
      </c>
      <c r="C895">
        <v>16.3</v>
      </c>
    </row>
    <row r="896" spans="1:3" x14ac:dyDescent="0.3">
      <c r="A896" s="3">
        <v>43581</v>
      </c>
      <c r="B896" s="2">
        <v>0.54166666666666663</v>
      </c>
      <c r="C896">
        <v>14.324999999999999</v>
      </c>
    </row>
    <row r="897" spans="1:3" x14ac:dyDescent="0.3">
      <c r="A897" s="3">
        <v>43581</v>
      </c>
      <c r="B897" s="2">
        <v>0.58333333333333337</v>
      </c>
      <c r="C897">
        <v>15.1</v>
      </c>
    </row>
    <row r="898" spans="1:3" x14ac:dyDescent="0.3">
      <c r="A898" s="3">
        <v>43581</v>
      </c>
      <c r="B898" s="2">
        <v>0.625</v>
      </c>
      <c r="C898">
        <v>15.675000000000001</v>
      </c>
    </row>
    <row r="899" spans="1:3" x14ac:dyDescent="0.3">
      <c r="A899" s="3">
        <v>43581</v>
      </c>
      <c r="B899" s="2">
        <v>0.66666666666666663</v>
      </c>
      <c r="C899">
        <v>14.925000000000001</v>
      </c>
    </row>
    <row r="900" spans="1:3" x14ac:dyDescent="0.3">
      <c r="A900" s="3">
        <v>43581</v>
      </c>
      <c r="B900" s="2">
        <v>0.70833333333333337</v>
      </c>
      <c r="C900">
        <v>14.4</v>
      </c>
    </row>
    <row r="901" spans="1:3" x14ac:dyDescent="0.3">
      <c r="A901" s="3">
        <v>43581</v>
      </c>
      <c r="B901" s="2">
        <v>0.75</v>
      </c>
      <c r="C901">
        <v>13.475</v>
      </c>
    </row>
    <row r="902" spans="1:3" x14ac:dyDescent="0.3">
      <c r="A902" s="3">
        <v>43581</v>
      </c>
      <c r="B902" s="2">
        <v>0.79166666666666663</v>
      </c>
      <c r="C902">
        <v>12.45</v>
      </c>
    </row>
    <row r="903" spans="1:3" x14ac:dyDescent="0.3">
      <c r="A903" s="3">
        <v>43581</v>
      </c>
      <c r="B903" s="2">
        <v>0.83333333333333337</v>
      </c>
      <c r="C903">
        <v>11.85</v>
      </c>
    </row>
    <row r="904" spans="1:3" x14ac:dyDescent="0.3">
      <c r="A904" s="3">
        <v>43581</v>
      </c>
      <c r="B904" s="2">
        <v>0.875</v>
      </c>
      <c r="C904">
        <v>11.525</v>
      </c>
    </row>
    <row r="905" spans="1:3" x14ac:dyDescent="0.3">
      <c r="A905" s="3">
        <v>43581</v>
      </c>
      <c r="B905" s="2">
        <v>0.91666666666666663</v>
      </c>
      <c r="C905">
        <v>11.475</v>
      </c>
    </row>
    <row r="906" spans="1:3" x14ac:dyDescent="0.3">
      <c r="A906" s="3">
        <v>43581</v>
      </c>
      <c r="B906" s="2">
        <v>0.95833333333333337</v>
      </c>
      <c r="C906">
        <v>11.425000000000001</v>
      </c>
    </row>
    <row r="907" spans="1:3" x14ac:dyDescent="0.3">
      <c r="A907" s="3">
        <v>43582</v>
      </c>
      <c r="B907" s="2">
        <v>0</v>
      </c>
      <c r="C907">
        <v>10.925000000000001</v>
      </c>
    </row>
    <row r="908" spans="1:3" x14ac:dyDescent="0.3">
      <c r="A908" s="3">
        <v>43582</v>
      </c>
      <c r="B908" s="2">
        <v>4.1666666666666657E-2</v>
      </c>
      <c r="C908">
        <v>10.15</v>
      </c>
    </row>
    <row r="909" spans="1:3" x14ac:dyDescent="0.3">
      <c r="A909" s="3">
        <v>43582</v>
      </c>
      <c r="B909" s="2">
        <v>8.3333333333333329E-2</v>
      </c>
      <c r="C909">
        <v>10.050000000000001</v>
      </c>
    </row>
    <row r="910" spans="1:3" x14ac:dyDescent="0.3">
      <c r="A910" s="3">
        <v>43582</v>
      </c>
      <c r="B910" s="2">
        <v>0.125</v>
      </c>
      <c r="C910">
        <v>9.9250000000000007</v>
      </c>
    </row>
    <row r="911" spans="1:3" x14ac:dyDescent="0.3">
      <c r="A911" s="3">
        <v>43582</v>
      </c>
      <c r="B911" s="2">
        <v>0.16666666666666671</v>
      </c>
      <c r="C911">
        <v>9.5499999999999989</v>
      </c>
    </row>
    <row r="912" spans="1:3" x14ac:dyDescent="0.3">
      <c r="A912" s="3">
        <v>43582</v>
      </c>
      <c r="B912" s="2">
        <v>0.20833333333333329</v>
      </c>
      <c r="C912">
        <v>9.8500000000000014</v>
      </c>
    </row>
    <row r="913" spans="1:3" x14ac:dyDescent="0.3">
      <c r="A913" s="3">
        <v>43582</v>
      </c>
      <c r="B913" s="2">
        <v>0.25</v>
      </c>
      <c r="C913">
        <v>9.35</v>
      </c>
    </row>
    <row r="914" spans="1:3" x14ac:dyDescent="0.3">
      <c r="A914" s="3">
        <v>43582</v>
      </c>
      <c r="B914" s="2">
        <v>0.29166666666666669</v>
      </c>
      <c r="C914">
        <v>10</v>
      </c>
    </row>
    <row r="915" spans="1:3" x14ac:dyDescent="0.3">
      <c r="A915" s="3">
        <v>43582</v>
      </c>
      <c r="B915" s="2">
        <v>0.33333333333333331</v>
      </c>
      <c r="C915">
        <v>10.75</v>
      </c>
    </row>
    <row r="916" spans="1:3" x14ac:dyDescent="0.3">
      <c r="A916" s="3">
        <v>43582</v>
      </c>
      <c r="B916" s="2">
        <v>0.375</v>
      </c>
      <c r="C916">
        <v>10.85</v>
      </c>
    </row>
    <row r="917" spans="1:3" x14ac:dyDescent="0.3">
      <c r="A917" s="3">
        <v>43582</v>
      </c>
      <c r="B917" s="2">
        <v>0.41666666666666669</v>
      </c>
      <c r="C917">
        <v>11.95</v>
      </c>
    </row>
    <row r="918" spans="1:3" x14ac:dyDescent="0.3">
      <c r="A918" s="3">
        <v>43582</v>
      </c>
      <c r="B918" s="2">
        <v>0.45833333333333331</v>
      </c>
      <c r="C918">
        <v>13.475</v>
      </c>
    </row>
    <row r="919" spans="1:3" x14ac:dyDescent="0.3">
      <c r="A919" s="3">
        <v>43582</v>
      </c>
      <c r="B919" s="2">
        <v>0.5</v>
      </c>
      <c r="C919">
        <v>13.85</v>
      </c>
    </row>
    <row r="920" spans="1:3" x14ac:dyDescent="0.3">
      <c r="A920" s="3">
        <v>43582</v>
      </c>
      <c r="B920" s="2">
        <v>0.54166666666666663</v>
      </c>
      <c r="C920">
        <v>12.85</v>
      </c>
    </row>
    <row r="921" spans="1:3" x14ac:dyDescent="0.3">
      <c r="A921" s="3">
        <v>43582</v>
      </c>
      <c r="B921" s="2">
        <v>0.58333333333333337</v>
      </c>
      <c r="C921">
        <v>13.074999999999999</v>
      </c>
    </row>
    <row r="922" spans="1:3" x14ac:dyDescent="0.3">
      <c r="A922" s="3">
        <v>43582</v>
      </c>
      <c r="B922" s="2">
        <v>0.625</v>
      </c>
      <c r="C922">
        <v>12.75</v>
      </c>
    </row>
    <row r="923" spans="1:3" x14ac:dyDescent="0.3">
      <c r="A923" s="3">
        <v>43582</v>
      </c>
      <c r="B923" s="2">
        <v>0.66666666666666663</v>
      </c>
      <c r="C923">
        <v>12.425000000000001</v>
      </c>
    </row>
    <row r="924" spans="1:3" x14ac:dyDescent="0.3">
      <c r="A924" s="3">
        <v>43582</v>
      </c>
      <c r="B924" s="2">
        <v>0.70833333333333337</v>
      </c>
      <c r="C924">
        <v>12.425000000000001</v>
      </c>
    </row>
    <row r="925" spans="1:3" x14ac:dyDescent="0.3">
      <c r="A925" s="3">
        <v>43582</v>
      </c>
      <c r="B925" s="2">
        <v>0.75</v>
      </c>
      <c r="C925">
        <v>11.05</v>
      </c>
    </row>
    <row r="926" spans="1:3" x14ac:dyDescent="0.3">
      <c r="A926" s="3">
        <v>43582</v>
      </c>
      <c r="B926" s="2">
        <v>0.79166666666666663</v>
      </c>
      <c r="C926">
        <v>10.725</v>
      </c>
    </row>
    <row r="927" spans="1:3" x14ac:dyDescent="0.3">
      <c r="A927" s="3">
        <v>43582</v>
      </c>
      <c r="B927" s="2">
        <v>0.83333333333333337</v>
      </c>
      <c r="C927">
        <v>10.15</v>
      </c>
    </row>
    <row r="928" spans="1:3" x14ac:dyDescent="0.3">
      <c r="A928" s="3">
        <v>43582</v>
      </c>
      <c r="B928" s="2">
        <v>0.875</v>
      </c>
      <c r="C928">
        <v>9.4499999999999993</v>
      </c>
    </row>
    <row r="929" spans="1:3" x14ac:dyDescent="0.3">
      <c r="A929" s="3">
        <v>43582</v>
      </c>
      <c r="B929" s="2">
        <v>0.91666666666666663</v>
      </c>
      <c r="C929">
        <v>9.3999999999999986</v>
      </c>
    </row>
    <row r="930" spans="1:3" x14ac:dyDescent="0.3">
      <c r="A930" s="3">
        <v>43582</v>
      </c>
      <c r="B930" s="2">
        <v>0.95833333333333337</v>
      </c>
      <c r="C930">
        <v>9.4250000000000007</v>
      </c>
    </row>
    <row r="931" spans="1:3" x14ac:dyDescent="0.3">
      <c r="A931" s="3">
        <v>43583</v>
      </c>
      <c r="B931" s="2">
        <v>0</v>
      </c>
      <c r="C931">
        <v>9.4249999999999989</v>
      </c>
    </row>
    <row r="932" spans="1:3" x14ac:dyDescent="0.3">
      <c r="A932" s="3">
        <v>43583</v>
      </c>
      <c r="B932" s="2">
        <v>4.1666666666666657E-2</v>
      </c>
      <c r="C932">
        <v>9.4</v>
      </c>
    </row>
    <row r="933" spans="1:3" x14ac:dyDescent="0.3">
      <c r="A933" s="3">
        <v>43583</v>
      </c>
      <c r="B933" s="2">
        <v>8.3333333333333329E-2</v>
      </c>
      <c r="C933">
        <v>9.3250000000000011</v>
      </c>
    </row>
    <row r="934" spans="1:3" x14ac:dyDescent="0.3">
      <c r="A934" s="3">
        <v>43583</v>
      </c>
      <c r="B934" s="2">
        <v>0.125</v>
      </c>
      <c r="C934">
        <v>9.1999999999999993</v>
      </c>
    </row>
    <row r="935" spans="1:3" x14ac:dyDescent="0.3">
      <c r="A935" s="3">
        <v>43583</v>
      </c>
      <c r="B935" s="2">
        <v>0.16666666666666671</v>
      </c>
      <c r="C935">
        <v>9.2999999999999989</v>
      </c>
    </row>
    <row r="936" spans="1:3" x14ac:dyDescent="0.3">
      <c r="A936" s="3">
        <v>43583</v>
      </c>
      <c r="B936" s="2">
        <v>0.20833333333333329</v>
      </c>
      <c r="C936">
        <v>9.8249999999999993</v>
      </c>
    </row>
    <row r="937" spans="1:3" x14ac:dyDescent="0.3">
      <c r="A937" s="3">
        <v>43583</v>
      </c>
      <c r="B937" s="2">
        <v>0.25</v>
      </c>
      <c r="C937">
        <v>10.225</v>
      </c>
    </row>
    <row r="938" spans="1:3" x14ac:dyDescent="0.3">
      <c r="A938" s="3">
        <v>43583</v>
      </c>
      <c r="B938" s="2">
        <v>0.29166666666666669</v>
      </c>
      <c r="C938">
        <v>11.025</v>
      </c>
    </row>
    <row r="939" spans="1:3" x14ac:dyDescent="0.3">
      <c r="A939" s="3">
        <v>43583</v>
      </c>
      <c r="B939" s="2">
        <v>0.33333333333333331</v>
      </c>
      <c r="C939">
        <v>11.824999999999999</v>
      </c>
    </row>
    <row r="940" spans="1:3" x14ac:dyDescent="0.3">
      <c r="A940" s="3">
        <v>43583</v>
      </c>
      <c r="B940" s="2">
        <v>0.375</v>
      </c>
      <c r="C940">
        <v>12.725</v>
      </c>
    </row>
    <row r="941" spans="1:3" x14ac:dyDescent="0.3">
      <c r="A941" s="3">
        <v>43583</v>
      </c>
      <c r="B941" s="2">
        <v>0.41666666666666669</v>
      </c>
      <c r="C941">
        <v>13.6</v>
      </c>
    </row>
    <row r="942" spans="1:3" x14ac:dyDescent="0.3">
      <c r="A942" s="3">
        <v>43583</v>
      </c>
      <c r="B942" s="2">
        <v>0.45833333333333331</v>
      </c>
      <c r="C942">
        <v>14.1</v>
      </c>
    </row>
    <row r="943" spans="1:3" x14ac:dyDescent="0.3">
      <c r="A943" s="3">
        <v>43583</v>
      </c>
      <c r="B943" s="2">
        <v>0.5</v>
      </c>
      <c r="C943">
        <v>14.55</v>
      </c>
    </row>
    <row r="944" spans="1:3" x14ac:dyDescent="0.3">
      <c r="A944" s="3">
        <v>43583</v>
      </c>
      <c r="B944" s="2">
        <v>0.54166666666666663</v>
      </c>
      <c r="C944">
        <v>14.925000000000001</v>
      </c>
    </row>
    <row r="945" spans="1:3" x14ac:dyDescent="0.3">
      <c r="A945" s="3">
        <v>43583</v>
      </c>
      <c r="B945" s="2">
        <v>0.58333333333333337</v>
      </c>
      <c r="C945">
        <v>14.425000000000001</v>
      </c>
    </row>
    <row r="946" spans="1:3" x14ac:dyDescent="0.3">
      <c r="A946" s="3">
        <v>43583</v>
      </c>
      <c r="B946" s="2">
        <v>0.625</v>
      </c>
      <c r="C946">
        <v>14.75</v>
      </c>
    </row>
    <row r="947" spans="1:3" x14ac:dyDescent="0.3">
      <c r="A947" s="3">
        <v>43583</v>
      </c>
      <c r="B947" s="2">
        <v>0.66666666666666663</v>
      </c>
      <c r="C947">
        <v>15.25</v>
      </c>
    </row>
    <row r="948" spans="1:3" x14ac:dyDescent="0.3">
      <c r="A948" s="3">
        <v>43583</v>
      </c>
      <c r="B948" s="2">
        <v>0.70833333333333337</v>
      </c>
      <c r="C948">
        <v>13.875</v>
      </c>
    </row>
    <row r="949" spans="1:3" x14ac:dyDescent="0.3">
      <c r="A949" s="3">
        <v>43583</v>
      </c>
      <c r="B949" s="2">
        <v>0.75</v>
      </c>
      <c r="C949">
        <v>13.15</v>
      </c>
    </row>
    <row r="950" spans="1:3" x14ac:dyDescent="0.3">
      <c r="A950" s="3">
        <v>43583</v>
      </c>
      <c r="B950" s="2">
        <v>0.79166666666666663</v>
      </c>
      <c r="C950">
        <v>11.85</v>
      </c>
    </row>
    <row r="951" spans="1:3" x14ac:dyDescent="0.3">
      <c r="A951" s="3">
        <v>43583</v>
      </c>
      <c r="B951" s="2">
        <v>0.83333333333333337</v>
      </c>
      <c r="C951">
        <v>11.425000000000001</v>
      </c>
    </row>
    <row r="952" spans="1:3" x14ac:dyDescent="0.3">
      <c r="A952" s="3">
        <v>43583</v>
      </c>
      <c r="B952" s="2">
        <v>0.875</v>
      </c>
      <c r="C952">
        <v>11.2</v>
      </c>
    </row>
    <row r="953" spans="1:3" x14ac:dyDescent="0.3">
      <c r="A953" s="3">
        <v>43583</v>
      </c>
      <c r="B953" s="2">
        <v>0.91666666666666663</v>
      </c>
      <c r="C953">
        <v>10.975</v>
      </c>
    </row>
    <row r="954" spans="1:3" x14ac:dyDescent="0.3">
      <c r="A954" s="3">
        <v>43583</v>
      </c>
      <c r="B954" s="2">
        <v>0.95833333333333337</v>
      </c>
      <c r="C954">
        <v>10.675000000000001</v>
      </c>
    </row>
    <row r="955" spans="1:3" x14ac:dyDescent="0.3">
      <c r="A955" s="3">
        <v>43584</v>
      </c>
      <c r="B955" s="2">
        <v>0</v>
      </c>
      <c r="C955">
        <v>10</v>
      </c>
    </row>
    <row r="956" spans="1:3" x14ac:dyDescent="0.3">
      <c r="A956" s="3">
        <v>43584</v>
      </c>
      <c r="B956" s="2">
        <v>4.1666666666666657E-2</v>
      </c>
      <c r="C956">
        <v>9.5</v>
      </c>
    </row>
    <row r="957" spans="1:3" x14ac:dyDescent="0.3">
      <c r="A957" s="3">
        <v>43584</v>
      </c>
      <c r="B957" s="2">
        <v>8.3333333333333329E-2</v>
      </c>
      <c r="C957">
        <v>9.25</v>
      </c>
    </row>
    <row r="958" spans="1:3" x14ac:dyDescent="0.3">
      <c r="A958" s="3">
        <v>43584</v>
      </c>
      <c r="B958" s="2">
        <v>0.125</v>
      </c>
      <c r="C958">
        <v>9.0750000000000011</v>
      </c>
    </row>
    <row r="959" spans="1:3" x14ac:dyDescent="0.3">
      <c r="A959" s="3">
        <v>43584</v>
      </c>
      <c r="B959" s="2">
        <v>0.16666666666666671</v>
      </c>
      <c r="C959">
        <v>9.1999999999999993</v>
      </c>
    </row>
    <row r="960" spans="1:3" x14ac:dyDescent="0.3">
      <c r="A960" s="3">
        <v>43584</v>
      </c>
      <c r="B960" s="2">
        <v>0.20833333333333329</v>
      </c>
      <c r="C960">
        <v>9.6999999999999993</v>
      </c>
    </row>
    <row r="961" spans="1:3" x14ac:dyDescent="0.3">
      <c r="A961" s="3">
        <v>43584</v>
      </c>
      <c r="B961" s="2">
        <v>0.25</v>
      </c>
      <c r="C961">
        <v>10.7</v>
      </c>
    </row>
    <row r="962" spans="1:3" x14ac:dyDescent="0.3">
      <c r="A962" s="3">
        <v>43584</v>
      </c>
      <c r="B962" s="2">
        <v>0.29166666666666669</v>
      </c>
      <c r="C962">
        <v>12.425000000000001</v>
      </c>
    </row>
    <row r="963" spans="1:3" x14ac:dyDescent="0.3">
      <c r="A963" s="3">
        <v>43584</v>
      </c>
      <c r="B963" s="2">
        <v>0.33333333333333331</v>
      </c>
      <c r="C963">
        <v>14.75</v>
      </c>
    </row>
    <row r="964" spans="1:3" x14ac:dyDescent="0.3">
      <c r="A964" s="3">
        <v>43584</v>
      </c>
      <c r="B964" s="2">
        <v>0.375</v>
      </c>
      <c r="C964">
        <v>17.149999999999999</v>
      </c>
    </row>
    <row r="965" spans="1:3" x14ac:dyDescent="0.3">
      <c r="A965" s="3">
        <v>43584</v>
      </c>
      <c r="B965" s="2">
        <v>0.41666666666666669</v>
      </c>
      <c r="C965">
        <v>18.324999999999999</v>
      </c>
    </row>
    <row r="966" spans="1:3" x14ac:dyDescent="0.3">
      <c r="A966" s="3">
        <v>43584</v>
      </c>
      <c r="B966" s="2">
        <v>0.45833333333333331</v>
      </c>
      <c r="C966">
        <v>18.899999999999999</v>
      </c>
    </row>
    <row r="967" spans="1:3" x14ac:dyDescent="0.3">
      <c r="A967" s="3">
        <v>43584</v>
      </c>
      <c r="B967" s="2">
        <v>0.5</v>
      </c>
      <c r="C967">
        <v>19.5</v>
      </c>
    </row>
    <row r="968" spans="1:3" x14ac:dyDescent="0.3">
      <c r="A968" s="3">
        <v>43584</v>
      </c>
      <c r="B968" s="2">
        <v>0.54166666666666663</v>
      </c>
      <c r="C968">
        <v>20.45</v>
      </c>
    </row>
    <row r="969" spans="1:3" x14ac:dyDescent="0.3">
      <c r="A969" s="3">
        <v>43584</v>
      </c>
      <c r="B969" s="2">
        <v>0.58333333333333337</v>
      </c>
      <c r="C969">
        <v>20.925000000000001</v>
      </c>
    </row>
    <row r="970" spans="1:3" x14ac:dyDescent="0.3">
      <c r="A970" s="3">
        <v>43584</v>
      </c>
      <c r="B970" s="2">
        <v>0.625</v>
      </c>
      <c r="C970">
        <v>20.675000000000001</v>
      </c>
    </row>
    <row r="971" spans="1:3" x14ac:dyDescent="0.3">
      <c r="A971" s="3">
        <v>43584</v>
      </c>
      <c r="B971" s="2">
        <v>0.66666666666666663</v>
      </c>
      <c r="C971">
        <v>19.75</v>
      </c>
    </row>
    <row r="972" spans="1:3" x14ac:dyDescent="0.3">
      <c r="A972" s="3">
        <v>43584</v>
      </c>
      <c r="B972" s="2">
        <v>0.70833333333333337</v>
      </c>
      <c r="C972">
        <v>18.25</v>
      </c>
    </row>
    <row r="973" spans="1:3" x14ac:dyDescent="0.3">
      <c r="A973" s="3">
        <v>43584</v>
      </c>
      <c r="B973" s="2">
        <v>0.75</v>
      </c>
      <c r="C973">
        <v>15.925000000000001</v>
      </c>
    </row>
    <row r="974" spans="1:3" x14ac:dyDescent="0.3">
      <c r="A974" s="3">
        <v>43584</v>
      </c>
      <c r="B974" s="2">
        <v>0.79166666666666663</v>
      </c>
      <c r="C974">
        <v>14.2</v>
      </c>
    </row>
    <row r="975" spans="1:3" x14ac:dyDescent="0.3">
      <c r="A975" s="3">
        <v>43584</v>
      </c>
      <c r="B975" s="2">
        <v>0.83333333333333337</v>
      </c>
      <c r="C975">
        <v>12.35</v>
      </c>
    </row>
    <row r="976" spans="1:3" x14ac:dyDescent="0.3">
      <c r="A976" s="3">
        <v>43584</v>
      </c>
      <c r="B976" s="2">
        <v>0.875</v>
      </c>
      <c r="C976">
        <v>11.175000000000001</v>
      </c>
    </row>
    <row r="977" spans="1:3" x14ac:dyDescent="0.3">
      <c r="A977" s="3">
        <v>43584</v>
      </c>
      <c r="B977" s="2">
        <v>0.91666666666666663</v>
      </c>
      <c r="C977">
        <v>10.525</v>
      </c>
    </row>
    <row r="978" spans="1:3" x14ac:dyDescent="0.3">
      <c r="A978" s="3">
        <v>43584</v>
      </c>
      <c r="B978" s="2">
        <v>0.95833333333333337</v>
      </c>
      <c r="C978">
        <v>9.8249999999999993</v>
      </c>
    </row>
    <row r="979" spans="1:3" x14ac:dyDescent="0.3">
      <c r="A979" s="3">
        <v>43585</v>
      </c>
      <c r="B979" s="2">
        <v>0</v>
      </c>
      <c r="C979">
        <v>9.25</v>
      </c>
    </row>
    <row r="980" spans="1:3" x14ac:dyDescent="0.3">
      <c r="A980" s="3">
        <v>43585</v>
      </c>
      <c r="B980" s="2">
        <v>4.1666666666666657E-2</v>
      </c>
      <c r="C980">
        <v>8.75</v>
      </c>
    </row>
    <row r="981" spans="1:3" x14ac:dyDescent="0.3">
      <c r="A981" s="3">
        <v>43585</v>
      </c>
      <c r="B981" s="2">
        <v>8.3333333333333329E-2</v>
      </c>
      <c r="C981">
        <v>8.3249999999999993</v>
      </c>
    </row>
    <row r="982" spans="1:3" x14ac:dyDescent="0.3">
      <c r="A982" s="3">
        <v>43585</v>
      </c>
      <c r="B982" s="2">
        <v>0.125</v>
      </c>
      <c r="C982">
        <v>8</v>
      </c>
    </row>
    <row r="983" spans="1:3" x14ac:dyDescent="0.3">
      <c r="A983" s="3">
        <v>43585</v>
      </c>
      <c r="B983" s="2">
        <v>0.16666666666666671</v>
      </c>
      <c r="C983">
        <v>8.125</v>
      </c>
    </row>
    <row r="984" spans="1:3" x14ac:dyDescent="0.3">
      <c r="A984" s="3">
        <v>43585</v>
      </c>
      <c r="B984" s="2">
        <v>0.20833333333333329</v>
      </c>
      <c r="C984">
        <v>8.7250000000000014</v>
      </c>
    </row>
    <row r="985" spans="1:3" x14ac:dyDescent="0.3">
      <c r="A985" s="3">
        <v>43585</v>
      </c>
      <c r="B985" s="2">
        <v>0.25</v>
      </c>
      <c r="C985">
        <v>9.5749999999999993</v>
      </c>
    </row>
    <row r="986" spans="1:3" x14ac:dyDescent="0.3">
      <c r="A986" s="3">
        <v>43585</v>
      </c>
      <c r="B986" s="2">
        <v>0.29166666666666669</v>
      </c>
      <c r="C986">
        <v>11.05</v>
      </c>
    </row>
    <row r="987" spans="1:3" x14ac:dyDescent="0.3">
      <c r="A987" s="3">
        <v>43585</v>
      </c>
      <c r="B987" s="2">
        <v>0.33333333333333331</v>
      </c>
      <c r="C987">
        <v>13.95</v>
      </c>
    </row>
    <row r="988" spans="1:3" x14ac:dyDescent="0.3">
      <c r="A988" s="3">
        <v>43585</v>
      </c>
      <c r="B988" s="2">
        <v>0.375</v>
      </c>
      <c r="C988">
        <v>16.899999999999999</v>
      </c>
    </row>
    <row r="989" spans="1:3" x14ac:dyDescent="0.3">
      <c r="A989" s="3">
        <v>43585</v>
      </c>
      <c r="B989" s="2">
        <v>0.41666666666666669</v>
      </c>
      <c r="C989">
        <v>19.3</v>
      </c>
    </row>
    <row r="990" spans="1:3" x14ac:dyDescent="0.3">
      <c r="A990" s="3">
        <v>43585</v>
      </c>
      <c r="B990" s="2">
        <v>0.45833333333333331</v>
      </c>
      <c r="C990">
        <v>20.8</v>
      </c>
    </row>
    <row r="991" spans="1:3" x14ac:dyDescent="0.3">
      <c r="A991" s="3">
        <v>43585</v>
      </c>
      <c r="B991" s="2">
        <v>0.5</v>
      </c>
      <c r="C991">
        <v>22.2</v>
      </c>
    </row>
    <row r="992" spans="1:3" x14ac:dyDescent="0.3">
      <c r="A992" s="3">
        <v>43585</v>
      </c>
      <c r="B992" s="2">
        <v>0.54166666666666663</v>
      </c>
      <c r="C992">
        <v>22.925000000000001</v>
      </c>
    </row>
    <row r="993" spans="1:3" x14ac:dyDescent="0.3">
      <c r="A993" s="3">
        <v>43585</v>
      </c>
      <c r="B993" s="2">
        <v>0.58333333333333337</v>
      </c>
      <c r="C993">
        <v>22.25</v>
      </c>
    </row>
    <row r="994" spans="1:3" x14ac:dyDescent="0.3">
      <c r="A994" s="3">
        <v>43585</v>
      </c>
      <c r="B994" s="2">
        <v>0.625</v>
      </c>
      <c r="C994">
        <v>21.15</v>
      </c>
    </row>
    <row r="995" spans="1:3" x14ac:dyDescent="0.3">
      <c r="A995" s="3">
        <v>43585</v>
      </c>
      <c r="B995" s="2">
        <v>0.66666666666666663</v>
      </c>
      <c r="C995">
        <v>20.75</v>
      </c>
    </row>
    <row r="996" spans="1:3" x14ac:dyDescent="0.3">
      <c r="A996" s="3">
        <v>43585</v>
      </c>
      <c r="B996" s="2">
        <v>0.70833333333333337</v>
      </c>
      <c r="C996">
        <v>19.45</v>
      </c>
    </row>
    <row r="997" spans="1:3" x14ac:dyDescent="0.3">
      <c r="A997" s="3">
        <v>43585</v>
      </c>
      <c r="B997" s="2">
        <v>0.75</v>
      </c>
      <c r="C997">
        <v>16.425000000000001</v>
      </c>
    </row>
    <row r="998" spans="1:3" x14ac:dyDescent="0.3">
      <c r="A998" s="3">
        <v>43585</v>
      </c>
      <c r="B998" s="2">
        <v>0.79166666666666663</v>
      </c>
      <c r="C998">
        <v>13.875</v>
      </c>
    </row>
    <row r="999" spans="1:3" x14ac:dyDescent="0.3">
      <c r="A999" s="3">
        <v>43585</v>
      </c>
      <c r="B999" s="2">
        <v>0.83333333333333337</v>
      </c>
      <c r="C999">
        <v>12.775</v>
      </c>
    </row>
    <row r="1000" spans="1:3" x14ac:dyDescent="0.3">
      <c r="A1000" s="3">
        <v>43585</v>
      </c>
      <c r="B1000" s="2">
        <v>0.875</v>
      </c>
      <c r="C1000">
        <v>12</v>
      </c>
    </row>
    <row r="1001" spans="1:3" x14ac:dyDescent="0.3">
      <c r="A1001" s="3">
        <v>43585</v>
      </c>
      <c r="B1001" s="2">
        <v>0.91666666666666663</v>
      </c>
      <c r="C1001">
        <v>11.65</v>
      </c>
    </row>
    <row r="1002" spans="1:3" x14ac:dyDescent="0.3">
      <c r="A1002" s="3">
        <v>43585</v>
      </c>
      <c r="B1002" s="2">
        <v>0.95833333333333337</v>
      </c>
      <c r="C1002">
        <v>11.275</v>
      </c>
    </row>
    <row r="1003" spans="1:3" x14ac:dyDescent="0.3">
      <c r="A1003" s="3">
        <v>43586</v>
      </c>
      <c r="B1003" s="2">
        <v>0</v>
      </c>
      <c r="C1003">
        <v>10.925000000000001</v>
      </c>
    </row>
    <row r="1004" spans="1:3" x14ac:dyDescent="0.3">
      <c r="A1004" s="3">
        <v>43586</v>
      </c>
      <c r="B1004" s="2">
        <v>4.1666666666666657E-2</v>
      </c>
      <c r="C1004">
        <v>10.625</v>
      </c>
    </row>
    <row r="1005" spans="1:3" x14ac:dyDescent="0.3">
      <c r="A1005" s="3">
        <v>43586</v>
      </c>
      <c r="B1005" s="2">
        <v>8.3333333333333329E-2</v>
      </c>
      <c r="C1005">
        <v>10.4</v>
      </c>
    </row>
    <row r="1006" spans="1:3" x14ac:dyDescent="0.3">
      <c r="A1006" s="3">
        <v>43586</v>
      </c>
      <c r="B1006" s="2">
        <v>0.125</v>
      </c>
      <c r="C1006">
        <v>10.1</v>
      </c>
    </row>
    <row r="1007" spans="1:3" x14ac:dyDescent="0.3">
      <c r="A1007" s="3">
        <v>43586</v>
      </c>
      <c r="B1007" s="2">
        <v>0.16666666666666671</v>
      </c>
      <c r="C1007">
        <v>10.5</v>
      </c>
    </row>
    <row r="1008" spans="1:3" x14ac:dyDescent="0.3">
      <c r="A1008" s="3">
        <v>43586</v>
      </c>
      <c r="B1008" s="2">
        <v>0.20833333333333329</v>
      </c>
      <c r="C1008">
        <v>10.95</v>
      </c>
    </row>
    <row r="1009" spans="1:3" x14ac:dyDescent="0.3">
      <c r="A1009" s="3">
        <v>43586</v>
      </c>
      <c r="B1009" s="2">
        <v>0.25</v>
      </c>
      <c r="C1009">
        <v>11.5</v>
      </c>
    </row>
    <row r="1010" spans="1:3" x14ac:dyDescent="0.3">
      <c r="A1010" s="3">
        <v>43586</v>
      </c>
      <c r="B1010" s="2">
        <v>0.29166666666666669</v>
      </c>
      <c r="C1010">
        <v>13.15</v>
      </c>
    </row>
    <row r="1011" spans="1:3" x14ac:dyDescent="0.3">
      <c r="A1011" s="3">
        <v>43586</v>
      </c>
      <c r="B1011" s="2">
        <v>0.33333333333333331</v>
      </c>
      <c r="C1011">
        <v>15.25</v>
      </c>
    </row>
    <row r="1012" spans="1:3" x14ac:dyDescent="0.3">
      <c r="A1012" s="3">
        <v>43586</v>
      </c>
      <c r="B1012" s="2">
        <v>0.375</v>
      </c>
      <c r="C1012">
        <v>17.399999999999999</v>
      </c>
    </row>
    <row r="1013" spans="1:3" x14ac:dyDescent="0.3">
      <c r="A1013" s="3">
        <v>43586</v>
      </c>
      <c r="B1013" s="2">
        <v>0.41666666666666669</v>
      </c>
      <c r="C1013">
        <v>18.875</v>
      </c>
    </row>
    <row r="1014" spans="1:3" x14ac:dyDescent="0.3">
      <c r="A1014" s="3">
        <v>43586</v>
      </c>
      <c r="B1014" s="2">
        <v>0.45833333333333331</v>
      </c>
      <c r="C1014">
        <v>18.899999999999999</v>
      </c>
    </row>
    <row r="1015" spans="1:3" x14ac:dyDescent="0.3">
      <c r="A1015" s="3">
        <v>43586</v>
      </c>
      <c r="B1015" s="2">
        <v>0.5</v>
      </c>
      <c r="C1015">
        <v>18.774999999999999</v>
      </c>
    </row>
    <row r="1016" spans="1:3" x14ac:dyDescent="0.3">
      <c r="A1016" s="3">
        <v>43586</v>
      </c>
      <c r="B1016" s="2">
        <v>0.54166666666666663</v>
      </c>
      <c r="C1016">
        <v>18.074999999999999</v>
      </c>
    </row>
    <row r="1017" spans="1:3" x14ac:dyDescent="0.3">
      <c r="A1017" s="3">
        <v>43586</v>
      </c>
      <c r="B1017" s="2">
        <v>0.58333333333333337</v>
      </c>
      <c r="C1017">
        <v>17.625</v>
      </c>
    </row>
    <row r="1018" spans="1:3" x14ac:dyDescent="0.3">
      <c r="A1018" s="3">
        <v>43586</v>
      </c>
      <c r="B1018" s="2">
        <v>0.625</v>
      </c>
      <c r="C1018">
        <v>17.05</v>
      </c>
    </row>
    <row r="1019" spans="1:3" x14ac:dyDescent="0.3">
      <c r="A1019" s="3">
        <v>43586</v>
      </c>
      <c r="B1019" s="2">
        <v>0.66666666666666663</v>
      </c>
      <c r="C1019">
        <v>16.55</v>
      </c>
    </row>
    <row r="1020" spans="1:3" x14ac:dyDescent="0.3">
      <c r="A1020" s="3">
        <v>43586</v>
      </c>
      <c r="B1020" s="2">
        <v>0.70833333333333337</v>
      </c>
      <c r="C1020">
        <v>16.5</v>
      </c>
    </row>
    <row r="1021" spans="1:3" x14ac:dyDescent="0.3">
      <c r="A1021" s="3">
        <v>43586</v>
      </c>
      <c r="B1021" s="2">
        <v>0.75</v>
      </c>
      <c r="C1021">
        <v>16.100000000000001</v>
      </c>
    </row>
    <row r="1022" spans="1:3" x14ac:dyDescent="0.3">
      <c r="A1022" s="3">
        <v>43586</v>
      </c>
      <c r="B1022" s="2">
        <v>0.79166666666666663</v>
      </c>
      <c r="C1022">
        <v>14.85</v>
      </c>
    </row>
    <row r="1023" spans="1:3" x14ac:dyDescent="0.3">
      <c r="A1023" s="3">
        <v>43586</v>
      </c>
      <c r="B1023" s="2">
        <v>0.83333333333333337</v>
      </c>
      <c r="C1023">
        <v>12.8</v>
      </c>
    </row>
    <row r="1024" spans="1:3" x14ac:dyDescent="0.3">
      <c r="A1024" s="3">
        <v>43586</v>
      </c>
      <c r="B1024" s="2">
        <v>0.875</v>
      </c>
      <c r="C1024">
        <v>11.7</v>
      </c>
    </row>
    <row r="1025" spans="1:3" x14ac:dyDescent="0.3">
      <c r="A1025" s="3">
        <v>43586</v>
      </c>
      <c r="B1025" s="2">
        <v>0.91666666666666663</v>
      </c>
      <c r="C1025">
        <v>11.45</v>
      </c>
    </row>
    <row r="1026" spans="1:3" x14ac:dyDescent="0.3">
      <c r="A1026" s="3">
        <v>43586</v>
      </c>
      <c r="B1026" s="2">
        <v>0.95833333333333337</v>
      </c>
      <c r="C1026">
        <v>11.775</v>
      </c>
    </row>
    <row r="1027" spans="1:3" x14ac:dyDescent="0.3">
      <c r="A1027" s="3">
        <v>43587</v>
      </c>
      <c r="B1027" s="2">
        <v>0</v>
      </c>
      <c r="C1027">
        <v>11.85</v>
      </c>
    </row>
    <row r="1028" spans="1:3" x14ac:dyDescent="0.3">
      <c r="A1028" s="3">
        <v>43587</v>
      </c>
      <c r="B1028" s="2">
        <v>4.1666666666666657E-2</v>
      </c>
      <c r="C1028">
        <v>11.75</v>
      </c>
    </row>
    <row r="1029" spans="1:3" x14ac:dyDescent="0.3">
      <c r="A1029" s="3">
        <v>43587</v>
      </c>
      <c r="B1029" s="2">
        <v>8.3333333333333329E-2</v>
      </c>
      <c r="C1029">
        <v>11.7</v>
      </c>
    </row>
    <row r="1030" spans="1:3" x14ac:dyDescent="0.3">
      <c r="A1030" s="3">
        <v>43587</v>
      </c>
      <c r="B1030" s="2">
        <v>0.125</v>
      </c>
      <c r="C1030">
        <v>11.175000000000001</v>
      </c>
    </row>
    <row r="1031" spans="1:3" x14ac:dyDescent="0.3">
      <c r="A1031" s="3">
        <v>43587</v>
      </c>
      <c r="B1031" s="2">
        <v>0.16666666666666671</v>
      </c>
      <c r="C1031">
        <v>10.7</v>
      </c>
    </row>
    <row r="1032" spans="1:3" x14ac:dyDescent="0.3">
      <c r="A1032" s="3">
        <v>43587</v>
      </c>
      <c r="B1032" s="2">
        <v>0.20833333333333329</v>
      </c>
      <c r="C1032">
        <v>10.875</v>
      </c>
    </row>
    <row r="1033" spans="1:3" x14ac:dyDescent="0.3">
      <c r="A1033" s="3">
        <v>43587</v>
      </c>
      <c r="B1033" s="2">
        <v>0.25</v>
      </c>
      <c r="C1033">
        <v>11.4</v>
      </c>
    </row>
    <row r="1034" spans="1:3" x14ac:dyDescent="0.3">
      <c r="A1034" s="3">
        <v>43587</v>
      </c>
      <c r="B1034" s="2">
        <v>0.29166666666666669</v>
      </c>
      <c r="C1034">
        <v>12.35</v>
      </c>
    </row>
    <row r="1035" spans="1:3" x14ac:dyDescent="0.3">
      <c r="A1035" s="3">
        <v>43587</v>
      </c>
      <c r="B1035" s="2">
        <v>0.33333333333333331</v>
      </c>
      <c r="C1035">
        <v>13.1</v>
      </c>
    </row>
    <row r="1036" spans="1:3" x14ac:dyDescent="0.3">
      <c r="A1036" s="3">
        <v>43587</v>
      </c>
      <c r="B1036" s="2">
        <v>0.375</v>
      </c>
      <c r="C1036">
        <v>14.35</v>
      </c>
    </row>
    <row r="1037" spans="1:3" x14ac:dyDescent="0.3">
      <c r="A1037" s="3">
        <v>43587</v>
      </c>
      <c r="B1037" s="2">
        <v>0.41666666666666669</v>
      </c>
      <c r="C1037">
        <v>15.375</v>
      </c>
    </row>
    <row r="1038" spans="1:3" x14ac:dyDescent="0.3">
      <c r="A1038" s="3">
        <v>43587</v>
      </c>
      <c r="B1038" s="2">
        <v>0.45833333333333331</v>
      </c>
      <c r="C1038">
        <v>15.225</v>
      </c>
    </row>
    <row r="1039" spans="1:3" x14ac:dyDescent="0.3">
      <c r="A1039" s="3">
        <v>43587</v>
      </c>
      <c r="B1039" s="2">
        <v>0.5</v>
      </c>
      <c r="C1039">
        <v>16.5</v>
      </c>
    </row>
    <row r="1040" spans="1:3" x14ac:dyDescent="0.3">
      <c r="A1040" s="3">
        <v>43587</v>
      </c>
      <c r="B1040" s="2">
        <v>0.54166666666666663</v>
      </c>
      <c r="C1040">
        <v>17.95</v>
      </c>
    </row>
    <row r="1041" spans="1:3" x14ac:dyDescent="0.3">
      <c r="A1041" s="3">
        <v>43587</v>
      </c>
      <c r="B1041" s="2">
        <v>0.58333333333333337</v>
      </c>
      <c r="C1041">
        <v>16.95</v>
      </c>
    </row>
    <row r="1042" spans="1:3" x14ac:dyDescent="0.3">
      <c r="A1042" s="3">
        <v>43587</v>
      </c>
      <c r="B1042" s="2">
        <v>0.625</v>
      </c>
      <c r="C1042">
        <v>16.2</v>
      </c>
    </row>
    <row r="1043" spans="1:3" x14ac:dyDescent="0.3">
      <c r="A1043" s="3">
        <v>43587</v>
      </c>
      <c r="B1043" s="2">
        <v>0.66666666666666663</v>
      </c>
      <c r="C1043">
        <v>14.65</v>
      </c>
    </row>
    <row r="1044" spans="1:3" x14ac:dyDescent="0.3">
      <c r="A1044" s="3">
        <v>43587</v>
      </c>
      <c r="B1044" s="2">
        <v>0.70833333333333337</v>
      </c>
      <c r="C1044">
        <v>14.75</v>
      </c>
    </row>
    <row r="1045" spans="1:3" x14ac:dyDescent="0.3">
      <c r="A1045" s="3">
        <v>43587</v>
      </c>
      <c r="B1045" s="2">
        <v>0.75</v>
      </c>
      <c r="C1045">
        <v>13.475</v>
      </c>
    </row>
    <row r="1046" spans="1:3" x14ac:dyDescent="0.3">
      <c r="A1046" s="3">
        <v>43587</v>
      </c>
      <c r="B1046" s="2">
        <v>0.79166666666666663</v>
      </c>
      <c r="C1046">
        <v>12.5</v>
      </c>
    </row>
    <row r="1047" spans="1:3" x14ac:dyDescent="0.3">
      <c r="A1047" s="3">
        <v>43587</v>
      </c>
      <c r="B1047" s="2">
        <v>0.83333333333333337</v>
      </c>
      <c r="C1047">
        <v>12.3</v>
      </c>
    </row>
    <row r="1048" spans="1:3" x14ac:dyDescent="0.3">
      <c r="A1048" s="3">
        <v>43587</v>
      </c>
      <c r="B1048" s="2">
        <v>0.875</v>
      </c>
      <c r="C1048">
        <v>11.95</v>
      </c>
    </row>
    <row r="1049" spans="1:3" x14ac:dyDescent="0.3">
      <c r="A1049" s="3">
        <v>43587</v>
      </c>
      <c r="B1049" s="2">
        <v>0.91666666666666663</v>
      </c>
      <c r="C1049">
        <v>10.9</v>
      </c>
    </row>
    <row r="1050" spans="1:3" x14ac:dyDescent="0.3">
      <c r="A1050" s="3">
        <v>43587</v>
      </c>
      <c r="B1050" s="2">
        <v>0.95833333333333337</v>
      </c>
      <c r="C1050">
        <v>11.025</v>
      </c>
    </row>
    <row r="1051" spans="1:3" x14ac:dyDescent="0.3">
      <c r="A1051" s="3">
        <v>43588</v>
      </c>
      <c r="B1051" s="2">
        <v>0</v>
      </c>
      <c r="C1051">
        <v>10.95</v>
      </c>
    </row>
    <row r="1052" spans="1:3" x14ac:dyDescent="0.3">
      <c r="A1052" s="3">
        <v>43588</v>
      </c>
      <c r="B1052" s="2">
        <v>4.1666666666666657E-2</v>
      </c>
      <c r="C1052">
        <v>11.1</v>
      </c>
    </row>
    <row r="1053" spans="1:3" x14ac:dyDescent="0.3">
      <c r="A1053" s="3">
        <v>43588</v>
      </c>
      <c r="B1053" s="2">
        <v>8.3333333333333329E-2</v>
      </c>
      <c r="C1053">
        <v>11.225</v>
      </c>
    </row>
    <row r="1054" spans="1:3" x14ac:dyDescent="0.3">
      <c r="A1054" s="3">
        <v>43588</v>
      </c>
      <c r="B1054" s="2">
        <v>0.125</v>
      </c>
      <c r="C1054">
        <v>11.3</v>
      </c>
    </row>
    <row r="1055" spans="1:3" x14ac:dyDescent="0.3">
      <c r="A1055" s="3">
        <v>43588</v>
      </c>
      <c r="B1055" s="2">
        <v>0.16666666666666671</v>
      </c>
      <c r="C1055">
        <v>10.25</v>
      </c>
    </row>
    <row r="1056" spans="1:3" x14ac:dyDescent="0.3">
      <c r="A1056" s="3">
        <v>43588</v>
      </c>
      <c r="B1056" s="2">
        <v>0.20833333333333329</v>
      </c>
      <c r="C1056">
        <v>10.95</v>
      </c>
    </row>
    <row r="1057" spans="1:3" x14ac:dyDescent="0.3">
      <c r="A1057" s="3">
        <v>43588</v>
      </c>
      <c r="B1057" s="2">
        <v>0.25</v>
      </c>
      <c r="C1057">
        <v>11.95</v>
      </c>
    </row>
    <row r="1058" spans="1:3" x14ac:dyDescent="0.3">
      <c r="A1058" s="3">
        <v>43588</v>
      </c>
      <c r="B1058" s="2">
        <v>0.29166666666666669</v>
      </c>
      <c r="C1058">
        <v>13.3</v>
      </c>
    </row>
    <row r="1059" spans="1:3" x14ac:dyDescent="0.3">
      <c r="A1059" s="3">
        <v>43588</v>
      </c>
      <c r="B1059" s="2">
        <v>0.33333333333333331</v>
      </c>
      <c r="C1059">
        <v>15.6</v>
      </c>
    </row>
    <row r="1060" spans="1:3" x14ac:dyDescent="0.3">
      <c r="A1060" s="3">
        <v>43588</v>
      </c>
      <c r="B1060" s="2">
        <v>0.375</v>
      </c>
      <c r="C1060">
        <v>17.25</v>
      </c>
    </row>
    <row r="1061" spans="1:3" x14ac:dyDescent="0.3">
      <c r="A1061" s="3">
        <v>43588</v>
      </c>
      <c r="B1061" s="2">
        <v>0.41666666666666669</v>
      </c>
      <c r="C1061">
        <v>15.25</v>
      </c>
    </row>
    <row r="1062" spans="1:3" x14ac:dyDescent="0.3">
      <c r="A1062" s="3">
        <v>43588</v>
      </c>
      <c r="B1062" s="2">
        <v>0.45833333333333331</v>
      </c>
      <c r="C1062">
        <v>13.85</v>
      </c>
    </row>
    <row r="1063" spans="1:3" x14ac:dyDescent="0.3">
      <c r="A1063" s="3">
        <v>43588</v>
      </c>
      <c r="B1063" s="2">
        <v>0.5</v>
      </c>
      <c r="C1063">
        <v>13.9</v>
      </c>
    </row>
    <row r="1064" spans="1:3" x14ac:dyDescent="0.3">
      <c r="A1064" s="3">
        <v>43588</v>
      </c>
      <c r="B1064" s="2">
        <v>0.54166666666666663</v>
      </c>
      <c r="C1064">
        <v>15.35</v>
      </c>
    </row>
    <row r="1065" spans="1:3" x14ac:dyDescent="0.3">
      <c r="A1065" s="3">
        <v>43588</v>
      </c>
      <c r="B1065" s="2">
        <v>0.58333333333333337</v>
      </c>
      <c r="C1065">
        <v>15.7</v>
      </c>
    </row>
    <row r="1066" spans="1:3" x14ac:dyDescent="0.3">
      <c r="A1066" s="3">
        <v>43588</v>
      </c>
      <c r="B1066" s="2">
        <v>0.625</v>
      </c>
      <c r="C1066">
        <v>16.7</v>
      </c>
    </row>
    <row r="1067" spans="1:3" x14ac:dyDescent="0.3">
      <c r="A1067" s="3">
        <v>43588</v>
      </c>
      <c r="B1067" s="2">
        <v>0.66666666666666663</v>
      </c>
      <c r="C1067">
        <v>17.05</v>
      </c>
    </row>
    <row r="1068" spans="1:3" x14ac:dyDescent="0.3">
      <c r="A1068" s="3">
        <v>43588</v>
      </c>
      <c r="B1068" s="2">
        <v>0.70833333333333337</v>
      </c>
      <c r="C1068">
        <v>15.824999999999999</v>
      </c>
    </row>
    <row r="1069" spans="1:3" x14ac:dyDescent="0.3">
      <c r="A1069" s="3">
        <v>43588</v>
      </c>
      <c r="B1069" s="2">
        <v>0.75</v>
      </c>
      <c r="C1069">
        <v>13.7</v>
      </c>
    </row>
    <row r="1070" spans="1:3" x14ac:dyDescent="0.3">
      <c r="A1070" s="3">
        <v>43588</v>
      </c>
      <c r="B1070" s="2">
        <v>0.79166666666666663</v>
      </c>
      <c r="C1070">
        <v>12.125</v>
      </c>
    </row>
    <row r="1071" spans="1:3" x14ac:dyDescent="0.3">
      <c r="A1071" s="3">
        <v>43588</v>
      </c>
      <c r="B1071" s="2">
        <v>0.83333333333333337</v>
      </c>
      <c r="C1071">
        <v>11.7</v>
      </c>
    </row>
    <row r="1072" spans="1:3" x14ac:dyDescent="0.3">
      <c r="A1072" s="3">
        <v>43588</v>
      </c>
      <c r="B1072" s="2">
        <v>0.875</v>
      </c>
      <c r="C1072">
        <v>11.675000000000001</v>
      </c>
    </row>
    <row r="1073" spans="1:3" x14ac:dyDescent="0.3">
      <c r="A1073" s="3">
        <v>43588</v>
      </c>
      <c r="B1073" s="2">
        <v>0.91666666666666663</v>
      </c>
      <c r="C1073">
        <v>11.925000000000001</v>
      </c>
    </row>
    <row r="1074" spans="1:3" x14ac:dyDescent="0.3">
      <c r="A1074" s="3">
        <v>43588</v>
      </c>
      <c r="B1074" s="2">
        <v>0.95833333333333337</v>
      </c>
      <c r="C1074">
        <v>11.1</v>
      </c>
    </row>
    <row r="1075" spans="1:3" x14ac:dyDescent="0.3">
      <c r="A1075" s="3">
        <v>43589</v>
      </c>
      <c r="B1075" s="2">
        <v>0</v>
      </c>
      <c r="C1075">
        <v>10.324999999999999</v>
      </c>
    </row>
    <row r="1076" spans="1:3" x14ac:dyDescent="0.3">
      <c r="A1076" s="3">
        <v>43589</v>
      </c>
      <c r="B1076" s="2">
        <v>4.1666666666666657E-2</v>
      </c>
      <c r="C1076">
        <v>9.8249999999999993</v>
      </c>
    </row>
    <row r="1077" spans="1:3" x14ac:dyDescent="0.3">
      <c r="A1077" s="3">
        <v>43589</v>
      </c>
      <c r="B1077" s="2">
        <v>8.3333333333333329E-2</v>
      </c>
      <c r="C1077">
        <v>10.199999999999999</v>
      </c>
    </row>
    <row r="1078" spans="1:3" x14ac:dyDescent="0.3">
      <c r="A1078" s="3">
        <v>43589</v>
      </c>
      <c r="B1078" s="2">
        <v>0.125</v>
      </c>
      <c r="C1078">
        <v>10</v>
      </c>
    </row>
    <row r="1079" spans="1:3" x14ac:dyDescent="0.3">
      <c r="A1079" s="3">
        <v>43589</v>
      </c>
      <c r="B1079" s="2">
        <v>0.16666666666666671</v>
      </c>
      <c r="C1079">
        <v>9.7249999999999996</v>
      </c>
    </row>
    <row r="1080" spans="1:3" x14ac:dyDescent="0.3">
      <c r="A1080" s="3">
        <v>43589</v>
      </c>
      <c r="B1080" s="2">
        <v>0.20833333333333329</v>
      </c>
      <c r="C1080">
        <v>9.2999999999999989</v>
      </c>
    </row>
    <row r="1081" spans="1:3" x14ac:dyDescent="0.3">
      <c r="A1081" s="3">
        <v>43589</v>
      </c>
      <c r="B1081" s="2">
        <v>0.25</v>
      </c>
      <c r="C1081">
        <v>7.9600000000000009</v>
      </c>
    </row>
    <row r="1082" spans="1:3" x14ac:dyDescent="0.3">
      <c r="A1082" s="3">
        <v>43589</v>
      </c>
      <c r="B1082" s="2">
        <v>0.29166666666666669</v>
      </c>
      <c r="C1082">
        <v>7.7249999999999996</v>
      </c>
    </row>
    <row r="1083" spans="1:3" x14ac:dyDescent="0.3">
      <c r="A1083" s="3">
        <v>43589</v>
      </c>
      <c r="B1083" s="2">
        <v>0.33333333333333331</v>
      </c>
      <c r="C1083">
        <v>9</v>
      </c>
    </row>
    <row r="1084" spans="1:3" x14ac:dyDescent="0.3">
      <c r="A1084" s="3">
        <v>43589</v>
      </c>
      <c r="B1084" s="2">
        <v>0.375</v>
      </c>
      <c r="C1084">
        <v>9.4499999999999993</v>
      </c>
    </row>
    <row r="1085" spans="1:3" x14ac:dyDescent="0.3">
      <c r="A1085" s="3">
        <v>43589</v>
      </c>
      <c r="B1085" s="2">
        <v>0.41666666666666669</v>
      </c>
      <c r="C1085">
        <v>9.9499999999999993</v>
      </c>
    </row>
    <row r="1086" spans="1:3" x14ac:dyDescent="0.3">
      <c r="A1086" s="3">
        <v>43589</v>
      </c>
      <c r="B1086" s="2">
        <v>0.45833333333333331</v>
      </c>
      <c r="C1086">
        <v>10.875</v>
      </c>
    </row>
    <row r="1087" spans="1:3" x14ac:dyDescent="0.3">
      <c r="A1087" s="3">
        <v>43589</v>
      </c>
      <c r="B1087" s="2">
        <v>0.5</v>
      </c>
      <c r="C1087">
        <v>11.975</v>
      </c>
    </row>
    <row r="1088" spans="1:3" x14ac:dyDescent="0.3">
      <c r="A1088" s="3">
        <v>43589</v>
      </c>
      <c r="B1088" s="2">
        <v>0.54166666666666663</v>
      </c>
      <c r="C1088">
        <v>13.25</v>
      </c>
    </row>
    <row r="1089" spans="1:3" x14ac:dyDescent="0.3">
      <c r="A1089" s="3">
        <v>43589</v>
      </c>
      <c r="B1089" s="2">
        <v>0.58333333333333337</v>
      </c>
      <c r="C1089">
        <v>13.925000000000001</v>
      </c>
    </row>
    <row r="1090" spans="1:3" x14ac:dyDescent="0.3">
      <c r="A1090" s="3">
        <v>43589</v>
      </c>
      <c r="B1090" s="2">
        <v>0.625</v>
      </c>
      <c r="C1090">
        <v>14.05</v>
      </c>
    </row>
    <row r="1091" spans="1:3" x14ac:dyDescent="0.3">
      <c r="A1091" s="3">
        <v>43589</v>
      </c>
      <c r="B1091" s="2">
        <v>0.66666666666666663</v>
      </c>
      <c r="C1091">
        <v>13.775</v>
      </c>
    </row>
    <row r="1092" spans="1:3" x14ac:dyDescent="0.3">
      <c r="A1092" s="3">
        <v>43589</v>
      </c>
      <c r="B1092" s="2">
        <v>0.70833333333333337</v>
      </c>
      <c r="C1092">
        <v>13.25</v>
      </c>
    </row>
    <row r="1093" spans="1:3" x14ac:dyDescent="0.3">
      <c r="A1093" s="3">
        <v>43589</v>
      </c>
      <c r="B1093" s="2">
        <v>0.75</v>
      </c>
      <c r="C1093">
        <v>12.425000000000001</v>
      </c>
    </row>
    <row r="1094" spans="1:3" x14ac:dyDescent="0.3">
      <c r="A1094" s="3">
        <v>43589</v>
      </c>
      <c r="B1094" s="2">
        <v>0.79166666666666663</v>
      </c>
      <c r="C1094">
        <v>11.1</v>
      </c>
    </row>
    <row r="1095" spans="1:3" x14ac:dyDescent="0.3">
      <c r="A1095" s="3">
        <v>43589</v>
      </c>
      <c r="B1095" s="2">
        <v>0.83333333333333337</v>
      </c>
      <c r="C1095">
        <v>9.0749999999999993</v>
      </c>
    </row>
    <row r="1096" spans="1:3" x14ac:dyDescent="0.3">
      <c r="A1096" s="3">
        <v>43589</v>
      </c>
      <c r="B1096" s="2">
        <v>0.875</v>
      </c>
      <c r="C1096">
        <v>7.875</v>
      </c>
    </row>
    <row r="1097" spans="1:3" x14ac:dyDescent="0.3">
      <c r="A1097" s="3">
        <v>43589</v>
      </c>
      <c r="B1097" s="2">
        <v>0.91666666666666663</v>
      </c>
      <c r="C1097">
        <v>7.125</v>
      </c>
    </row>
    <row r="1098" spans="1:3" x14ac:dyDescent="0.3">
      <c r="A1098" s="3">
        <v>43589</v>
      </c>
      <c r="B1098" s="2">
        <v>0.95833333333333337</v>
      </c>
      <c r="C1098">
        <v>6.9750000000000014</v>
      </c>
    </row>
    <row r="1099" spans="1:3" x14ac:dyDescent="0.3">
      <c r="A1099" s="3">
        <v>43590</v>
      </c>
      <c r="B1099" s="2">
        <v>0</v>
      </c>
      <c r="C1099">
        <v>6.7</v>
      </c>
    </row>
    <row r="1100" spans="1:3" x14ac:dyDescent="0.3">
      <c r="A1100" s="3">
        <v>43590</v>
      </c>
      <c r="B1100" s="2">
        <v>4.1666666666666657E-2</v>
      </c>
      <c r="C1100">
        <v>6.3</v>
      </c>
    </row>
    <row r="1101" spans="1:3" x14ac:dyDescent="0.3">
      <c r="A1101" s="3">
        <v>43590</v>
      </c>
      <c r="B1101" s="2">
        <v>8.3333333333333329E-2</v>
      </c>
      <c r="C1101">
        <v>5.8800000000000008</v>
      </c>
    </row>
    <row r="1102" spans="1:3" x14ac:dyDescent="0.3">
      <c r="A1102" s="3">
        <v>43590</v>
      </c>
      <c r="B1102" s="2">
        <v>0.125</v>
      </c>
      <c r="C1102">
        <v>5.625</v>
      </c>
    </row>
    <row r="1103" spans="1:3" x14ac:dyDescent="0.3">
      <c r="A1103" s="3">
        <v>43590</v>
      </c>
      <c r="B1103" s="2">
        <v>0.16666666666666671</v>
      </c>
      <c r="C1103">
        <v>5.3</v>
      </c>
    </row>
    <row r="1104" spans="1:3" x14ac:dyDescent="0.3">
      <c r="A1104" s="3">
        <v>43590</v>
      </c>
      <c r="B1104" s="2">
        <v>0.20833333333333329</v>
      </c>
      <c r="C1104">
        <v>6.0250000000000004</v>
      </c>
    </row>
    <row r="1105" spans="1:3" x14ac:dyDescent="0.3">
      <c r="A1105" s="3">
        <v>43590</v>
      </c>
      <c r="B1105" s="2">
        <v>0.25</v>
      </c>
      <c r="C1105">
        <v>7.7249999999999996</v>
      </c>
    </row>
    <row r="1106" spans="1:3" x14ac:dyDescent="0.3">
      <c r="A1106" s="3">
        <v>43590</v>
      </c>
      <c r="B1106" s="2">
        <v>0.29166666666666669</v>
      </c>
      <c r="C1106">
        <v>9.7249999999999996</v>
      </c>
    </row>
    <row r="1107" spans="1:3" x14ac:dyDescent="0.3">
      <c r="A1107" s="3">
        <v>43590</v>
      </c>
      <c r="B1107" s="2">
        <v>0.33333333333333331</v>
      </c>
      <c r="C1107">
        <v>11.875</v>
      </c>
    </row>
    <row r="1108" spans="1:3" x14ac:dyDescent="0.3">
      <c r="A1108" s="3">
        <v>43590</v>
      </c>
      <c r="B1108" s="2">
        <v>0.375</v>
      </c>
      <c r="C1108">
        <v>13.8</v>
      </c>
    </row>
    <row r="1109" spans="1:3" x14ac:dyDescent="0.3">
      <c r="A1109" s="3">
        <v>43590</v>
      </c>
      <c r="B1109" s="2">
        <v>0.41666666666666669</v>
      </c>
      <c r="C1109">
        <v>13.875</v>
      </c>
    </row>
    <row r="1110" spans="1:3" x14ac:dyDescent="0.3">
      <c r="A1110" s="3">
        <v>43590</v>
      </c>
      <c r="B1110" s="2">
        <v>0.45833333333333331</v>
      </c>
      <c r="C1110">
        <v>14.45</v>
      </c>
    </row>
    <row r="1111" spans="1:3" x14ac:dyDescent="0.3">
      <c r="A1111" s="3">
        <v>43590</v>
      </c>
      <c r="B1111" s="2">
        <v>0.5</v>
      </c>
      <c r="C1111">
        <v>15.8</v>
      </c>
    </row>
    <row r="1112" spans="1:3" x14ac:dyDescent="0.3">
      <c r="A1112" s="3">
        <v>43590</v>
      </c>
      <c r="B1112" s="2">
        <v>0.54166666666666663</v>
      </c>
      <c r="C1112">
        <v>16.55</v>
      </c>
    </row>
    <row r="1113" spans="1:3" x14ac:dyDescent="0.3">
      <c r="A1113" s="3">
        <v>43590</v>
      </c>
      <c r="B1113" s="2">
        <v>0.58333333333333337</v>
      </c>
      <c r="C1113">
        <v>16.8</v>
      </c>
    </row>
    <row r="1114" spans="1:3" x14ac:dyDescent="0.3">
      <c r="A1114" s="3">
        <v>43590</v>
      </c>
      <c r="B1114" s="2">
        <v>0.625</v>
      </c>
      <c r="C1114">
        <v>16.524999999999999</v>
      </c>
    </row>
    <row r="1115" spans="1:3" x14ac:dyDescent="0.3">
      <c r="A1115" s="3">
        <v>43590</v>
      </c>
      <c r="B1115" s="2">
        <v>0.66666666666666663</v>
      </c>
      <c r="C1115">
        <v>16.866666666666671</v>
      </c>
    </row>
    <row r="1116" spans="1:3" x14ac:dyDescent="0.3">
      <c r="A1116" s="3">
        <v>43590</v>
      </c>
      <c r="B1116" s="2">
        <v>0.70833333333333337</v>
      </c>
      <c r="C1116">
        <v>16.05</v>
      </c>
    </row>
    <row r="1117" spans="1:3" x14ac:dyDescent="0.3">
      <c r="A1117" s="3">
        <v>43590</v>
      </c>
      <c r="B1117" s="2">
        <v>0.75</v>
      </c>
      <c r="C1117">
        <v>14.55</v>
      </c>
    </row>
    <row r="1118" spans="1:3" x14ac:dyDescent="0.3">
      <c r="A1118" s="3">
        <v>43590</v>
      </c>
      <c r="B1118" s="2">
        <v>0.79166666666666663</v>
      </c>
      <c r="C1118">
        <v>13.025</v>
      </c>
    </row>
    <row r="1119" spans="1:3" x14ac:dyDescent="0.3">
      <c r="A1119" s="3">
        <v>43590</v>
      </c>
      <c r="B1119" s="2">
        <v>0.83333333333333337</v>
      </c>
      <c r="C1119">
        <v>10.025</v>
      </c>
    </row>
    <row r="1120" spans="1:3" x14ac:dyDescent="0.3">
      <c r="A1120" s="3">
        <v>43590</v>
      </c>
      <c r="B1120" s="2">
        <v>0.875</v>
      </c>
      <c r="C1120">
        <v>8.0250000000000004</v>
      </c>
    </row>
    <row r="1121" spans="1:3" x14ac:dyDescent="0.3">
      <c r="A1121" s="3">
        <v>43590</v>
      </c>
      <c r="B1121" s="2">
        <v>0.91666666666666663</v>
      </c>
      <c r="C1121">
        <v>7.55</v>
      </c>
    </row>
    <row r="1122" spans="1:3" x14ac:dyDescent="0.3">
      <c r="A1122" s="3">
        <v>43590</v>
      </c>
      <c r="B1122" s="2">
        <v>0.95833333333333337</v>
      </c>
      <c r="C1122">
        <v>6.7750000000000004</v>
      </c>
    </row>
    <row r="1123" spans="1:3" x14ac:dyDescent="0.3">
      <c r="A1123" s="3">
        <v>43591</v>
      </c>
      <c r="B1123" s="2">
        <v>0</v>
      </c>
      <c r="C1123">
        <v>6.2249999999999996</v>
      </c>
    </row>
    <row r="1124" spans="1:3" x14ac:dyDescent="0.3">
      <c r="A1124" s="3">
        <v>43591</v>
      </c>
      <c r="B1124" s="2">
        <v>4.1666666666666657E-2</v>
      </c>
      <c r="C1124">
        <v>5.8500000000000014</v>
      </c>
    </row>
    <row r="1125" spans="1:3" x14ac:dyDescent="0.3">
      <c r="A1125" s="3">
        <v>43591</v>
      </c>
      <c r="B1125" s="2">
        <v>8.3333333333333329E-2</v>
      </c>
      <c r="C1125">
        <v>5.55</v>
      </c>
    </row>
    <row r="1126" spans="1:3" x14ac:dyDescent="0.3">
      <c r="A1126" s="3">
        <v>43591</v>
      </c>
      <c r="B1126" s="2">
        <v>0.125</v>
      </c>
      <c r="C1126">
        <v>5.2749999999999986</v>
      </c>
    </row>
    <row r="1127" spans="1:3" x14ac:dyDescent="0.3">
      <c r="A1127" s="3">
        <v>43591</v>
      </c>
      <c r="B1127" s="2">
        <v>0.16666666666666671</v>
      </c>
      <c r="C1127">
        <v>4.7749999999999986</v>
      </c>
    </row>
    <row r="1128" spans="1:3" x14ac:dyDescent="0.3">
      <c r="A1128" s="3">
        <v>43591</v>
      </c>
      <c r="B1128" s="2">
        <v>0.20833333333333329</v>
      </c>
      <c r="C1128">
        <v>5.2750000000000004</v>
      </c>
    </row>
    <row r="1129" spans="1:3" x14ac:dyDescent="0.3">
      <c r="A1129" s="3">
        <v>43591</v>
      </c>
      <c r="B1129" s="2">
        <v>0.25</v>
      </c>
      <c r="C1129">
        <v>6.6</v>
      </c>
    </row>
    <row r="1130" spans="1:3" x14ac:dyDescent="0.3">
      <c r="A1130" s="3">
        <v>43591</v>
      </c>
      <c r="B1130" s="2">
        <v>0.29166666666666669</v>
      </c>
      <c r="C1130">
        <v>9.1750000000000007</v>
      </c>
    </row>
    <row r="1131" spans="1:3" x14ac:dyDescent="0.3">
      <c r="A1131" s="3">
        <v>43591</v>
      </c>
      <c r="B1131" s="2">
        <v>0.33333333333333331</v>
      </c>
      <c r="C1131">
        <v>11.45</v>
      </c>
    </row>
    <row r="1132" spans="1:3" x14ac:dyDescent="0.3">
      <c r="A1132" s="3">
        <v>43591</v>
      </c>
      <c r="B1132" s="2">
        <v>0.375</v>
      </c>
      <c r="C1132">
        <v>13.175000000000001</v>
      </c>
    </row>
    <row r="1133" spans="1:3" x14ac:dyDescent="0.3">
      <c r="A1133" s="3">
        <v>43591</v>
      </c>
      <c r="B1133" s="2">
        <v>0.41666666666666669</v>
      </c>
      <c r="C1133">
        <v>14.45</v>
      </c>
    </row>
    <row r="1134" spans="1:3" x14ac:dyDescent="0.3">
      <c r="A1134" s="3">
        <v>43591</v>
      </c>
      <c r="B1134" s="2">
        <v>0.45833333333333331</v>
      </c>
      <c r="C1134">
        <v>15.65</v>
      </c>
    </row>
    <row r="1135" spans="1:3" x14ac:dyDescent="0.3">
      <c r="A1135" s="3">
        <v>43591</v>
      </c>
      <c r="B1135" s="2">
        <v>0.5</v>
      </c>
      <c r="C1135">
        <v>17.324999999999999</v>
      </c>
    </row>
    <row r="1136" spans="1:3" x14ac:dyDescent="0.3">
      <c r="A1136" s="3">
        <v>43591</v>
      </c>
      <c r="B1136" s="2">
        <v>0.54166666666666663</v>
      </c>
      <c r="C1136">
        <v>17.925000000000001</v>
      </c>
    </row>
    <row r="1137" spans="1:3" x14ac:dyDescent="0.3">
      <c r="A1137" s="3">
        <v>43591</v>
      </c>
      <c r="B1137" s="2">
        <v>0.58333333333333337</v>
      </c>
      <c r="C1137">
        <v>17.925000000000001</v>
      </c>
    </row>
    <row r="1138" spans="1:3" x14ac:dyDescent="0.3">
      <c r="A1138" s="3">
        <v>43591</v>
      </c>
      <c r="B1138" s="2">
        <v>0.625</v>
      </c>
      <c r="C1138">
        <v>19.600000000000001</v>
      </c>
    </row>
    <row r="1139" spans="1:3" x14ac:dyDescent="0.3">
      <c r="A1139" s="3">
        <v>43591</v>
      </c>
      <c r="B1139" s="2">
        <v>0.66666666666666663</v>
      </c>
      <c r="C1139">
        <v>19.75</v>
      </c>
    </row>
    <row r="1140" spans="1:3" x14ac:dyDescent="0.3">
      <c r="A1140" s="3">
        <v>43591</v>
      </c>
      <c r="B1140" s="2">
        <v>0.70833333333333337</v>
      </c>
      <c r="C1140">
        <v>18.875</v>
      </c>
    </row>
    <row r="1141" spans="1:3" x14ac:dyDescent="0.3">
      <c r="A1141" s="3">
        <v>43591</v>
      </c>
      <c r="B1141" s="2">
        <v>0.75</v>
      </c>
      <c r="C1141">
        <v>16.45</v>
      </c>
    </row>
    <row r="1142" spans="1:3" x14ac:dyDescent="0.3">
      <c r="A1142" s="3">
        <v>43591</v>
      </c>
      <c r="B1142" s="2">
        <v>0.79166666666666663</v>
      </c>
      <c r="C1142">
        <v>14.1</v>
      </c>
    </row>
    <row r="1143" spans="1:3" x14ac:dyDescent="0.3">
      <c r="A1143" s="3">
        <v>43591</v>
      </c>
      <c r="B1143" s="2">
        <v>0.83333333333333337</v>
      </c>
      <c r="C1143">
        <v>12.6</v>
      </c>
    </row>
    <row r="1144" spans="1:3" x14ac:dyDescent="0.3">
      <c r="A1144" s="3">
        <v>43591</v>
      </c>
      <c r="B1144" s="2">
        <v>0.875</v>
      </c>
      <c r="C1144">
        <v>11.375</v>
      </c>
    </row>
    <row r="1145" spans="1:3" x14ac:dyDescent="0.3">
      <c r="A1145" s="3">
        <v>43591</v>
      </c>
      <c r="B1145" s="2">
        <v>0.91666666666666663</v>
      </c>
      <c r="C1145">
        <v>10.875</v>
      </c>
    </row>
    <row r="1146" spans="1:3" x14ac:dyDescent="0.3">
      <c r="A1146" s="3">
        <v>43591</v>
      </c>
      <c r="B1146" s="2">
        <v>0.95833333333333337</v>
      </c>
      <c r="C1146">
        <v>10.824999999999999</v>
      </c>
    </row>
    <row r="1147" spans="1:3" x14ac:dyDescent="0.3">
      <c r="A1147" s="3">
        <v>43592</v>
      </c>
      <c r="B1147" s="2">
        <v>0</v>
      </c>
      <c r="C1147">
        <v>10.85</v>
      </c>
    </row>
    <row r="1148" spans="1:3" x14ac:dyDescent="0.3">
      <c r="A1148" s="3">
        <v>43592</v>
      </c>
      <c r="B1148" s="2">
        <v>4.1666666666666657E-2</v>
      </c>
      <c r="C1148">
        <v>10.725</v>
      </c>
    </row>
    <row r="1149" spans="1:3" x14ac:dyDescent="0.3">
      <c r="A1149" s="3">
        <v>43592</v>
      </c>
      <c r="B1149" s="2">
        <v>8.3333333333333329E-2</v>
      </c>
      <c r="C1149">
        <v>10.45</v>
      </c>
    </row>
    <row r="1150" spans="1:3" x14ac:dyDescent="0.3">
      <c r="A1150" s="3">
        <v>43592</v>
      </c>
      <c r="B1150" s="2">
        <v>0.125</v>
      </c>
      <c r="C1150">
        <v>10.275</v>
      </c>
    </row>
    <row r="1151" spans="1:3" x14ac:dyDescent="0.3">
      <c r="A1151" s="3">
        <v>43592</v>
      </c>
      <c r="B1151" s="2">
        <v>0.16666666666666671</v>
      </c>
      <c r="C1151">
        <v>10.15</v>
      </c>
    </row>
    <row r="1152" spans="1:3" x14ac:dyDescent="0.3">
      <c r="A1152" s="3">
        <v>43592</v>
      </c>
      <c r="B1152" s="2">
        <v>0.20833333333333329</v>
      </c>
      <c r="C1152">
        <v>10.425000000000001</v>
      </c>
    </row>
    <row r="1153" spans="1:3" x14ac:dyDescent="0.3">
      <c r="A1153" s="3">
        <v>43592</v>
      </c>
      <c r="B1153" s="2">
        <v>0.25</v>
      </c>
      <c r="C1153">
        <v>10.85</v>
      </c>
    </row>
    <row r="1154" spans="1:3" x14ac:dyDescent="0.3">
      <c r="A1154" s="3">
        <v>43592</v>
      </c>
      <c r="B1154" s="2">
        <v>0.29166666666666669</v>
      </c>
      <c r="C1154">
        <v>12.45</v>
      </c>
    </row>
    <row r="1155" spans="1:3" x14ac:dyDescent="0.3">
      <c r="A1155" s="3">
        <v>43592</v>
      </c>
      <c r="B1155" s="2">
        <v>0.33333333333333331</v>
      </c>
      <c r="C1155">
        <v>14.24</v>
      </c>
    </row>
    <row r="1156" spans="1:3" x14ac:dyDescent="0.3">
      <c r="A1156" s="3">
        <v>43592</v>
      </c>
      <c r="B1156" s="2">
        <v>0.375</v>
      </c>
      <c r="C1156">
        <v>16.05</v>
      </c>
    </row>
    <row r="1157" spans="1:3" x14ac:dyDescent="0.3">
      <c r="A1157" s="3">
        <v>43592</v>
      </c>
      <c r="B1157" s="2">
        <v>0.41666666666666669</v>
      </c>
      <c r="C1157">
        <v>16.774999999999999</v>
      </c>
    </row>
    <row r="1158" spans="1:3" x14ac:dyDescent="0.3">
      <c r="A1158" s="3">
        <v>43592</v>
      </c>
      <c r="B1158" s="2">
        <v>0.45833333333333331</v>
      </c>
      <c r="C1158">
        <v>17.75</v>
      </c>
    </row>
    <row r="1159" spans="1:3" x14ac:dyDescent="0.3">
      <c r="A1159" s="3">
        <v>43592</v>
      </c>
      <c r="B1159" s="2">
        <v>0.5</v>
      </c>
      <c r="C1159">
        <v>18.350000000000001</v>
      </c>
    </row>
    <row r="1160" spans="1:3" x14ac:dyDescent="0.3">
      <c r="A1160" s="3">
        <v>43592</v>
      </c>
      <c r="B1160" s="2">
        <v>0.54166666666666663</v>
      </c>
      <c r="C1160">
        <v>18.774999999999999</v>
      </c>
    </row>
    <row r="1161" spans="1:3" x14ac:dyDescent="0.3">
      <c r="A1161" s="3">
        <v>43592</v>
      </c>
      <c r="B1161" s="2">
        <v>0.58333333333333337</v>
      </c>
      <c r="C1161">
        <v>18.824999999999999</v>
      </c>
    </row>
    <row r="1162" spans="1:3" x14ac:dyDescent="0.3">
      <c r="A1162" s="3">
        <v>43592</v>
      </c>
      <c r="B1162" s="2">
        <v>0.625</v>
      </c>
      <c r="C1162">
        <v>18.899999999999999</v>
      </c>
    </row>
    <row r="1163" spans="1:3" x14ac:dyDescent="0.3">
      <c r="A1163" s="3">
        <v>43592</v>
      </c>
      <c r="B1163" s="2">
        <v>0.66666666666666663</v>
      </c>
      <c r="C1163">
        <v>17.625</v>
      </c>
    </row>
    <row r="1164" spans="1:3" x14ac:dyDescent="0.3">
      <c r="A1164" s="3">
        <v>43592</v>
      </c>
      <c r="B1164" s="2">
        <v>0.70833333333333337</v>
      </c>
      <c r="C1164">
        <v>17.225000000000001</v>
      </c>
    </row>
    <row r="1165" spans="1:3" x14ac:dyDescent="0.3">
      <c r="A1165" s="3">
        <v>43592</v>
      </c>
      <c r="B1165" s="2">
        <v>0.75</v>
      </c>
      <c r="C1165">
        <v>15.6</v>
      </c>
    </row>
    <row r="1166" spans="1:3" x14ac:dyDescent="0.3">
      <c r="A1166" s="3">
        <v>43592</v>
      </c>
      <c r="B1166" s="2">
        <v>0.79166666666666663</v>
      </c>
      <c r="C1166">
        <v>13.975</v>
      </c>
    </row>
    <row r="1167" spans="1:3" x14ac:dyDescent="0.3">
      <c r="A1167" s="3">
        <v>43592</v>
      </c>
      <c r="B1167" s="2">
        <v>0.83333333333333337</v>
      </c>
      <c r="C1167">
        <v>12.824999999999999</v>
      </c>
    </row>
    <row r="1168" spans="1:3" x14ac:dyDescent="0.3">
      <c r="A1168" s="3">
        <v>43592</v>
      </c>
      <c r="B1168" s="2">
        <v>0.875</v>
      </c>
      <c r="C1168">
        <v>12.324999999999999</v>
      </c>
    </row>
    <row r="1169" spans="1:3" x14ac:dyDescent="0.3">
      <c r="A1169" s="3">
        <v>43592</v>
      </c>
      <c r="B1169" s="2">
        <v>0.91666666666666663</v>
      </c>
      <c r="C1169">
        <v>12.175000000000001</v>
      </c>
    </row>
    <row r="1170" spans="1:3" x14ac:dyDescent="0.3">
      <c r="A1170" s="3">
        <v>43592</v>
      </c>
      <c r="B1170" s="2">
        <v>0.95833333333333337</v>
      </c>
      <c r="C1170">
        <v>11.725</v>
      </c>
    </row>
    <row r="1171" spans="1:3" x14ac:dyDescent="0.3">
      <c r="A1171" s="3">
        <v>43593</v>
      </c>
      <c r="B1171" s="2">
        <v>0</v>
      </c>
      <c r="C1171">
        <v>11.5</v>
      </c>
    </row>
    <row r="1172" spans="1:3" x14ac:dyDescent="0.3">
      <c r="A1172" s="3">
        <v>43593</v>
      </c>
      <c r="B1172" s="2">
        <v>4.1666666666666657E-2</v>
      </c>
      <c r="C1172">
        <v>11.7</v>
      </c>
    </row>
    <row r="1173" spans="1:3" x14ac:dyDescent="0.3">
      <c r="A1173" s="3">
        <v>43593</v>
      </c>
      <c r="B1173" s="2">
        <v>8.3333333333333329E-2</v>
      </c>
      <c r="C1173">
        <v>11.85</v>
      </c>
    </row>
    <row r="1174" spans="1:3" x14ac:dyDescent="0.3">
      <c r="A1174" s="3">
        <v>43593</v>
      </c>
      <c r="B1174" s="2">
        <v>0.125</v>
      </c>
      <c r="C1174">
        <v>12.05</v>
      </c>
    </row>
    <row r="1175" spans="1:3" x14ac:dyDescent="0.3">
      <c r="A1175" s="3">
        <v>43593</v>
      </c>
      <c r="B1175" s="2">
        <v>0.16666666666666671</v>
      </c>
      <c r="C1175">
        <v>12.25</v>
      </c>
    </row>
    <row r="1176" spans="1:3" x14ac:dyDescent="0.3">
      <c r="A1176" s="3">
        <v>43593</v>
      </c>
      <c r="B1176" s="2">
        <v>0.20833333333333329</v>
      </c>
      <c r="C1176">
        <v>12</v>
      </c>
    </row>
    <row r="1177" spans="1:3" x14ac:dyDescent="0.3">
      <c r="A1177" s="3">
        <v>43593</v>
      </c>
      <c r="B1177" s="2">
        <v>0.25</v>
      </c>
      <c r="C1177">
        <v>11.725</v>
      </c>
    </row>
    <row r="1178" spans="1:3" x14ac:dyDescent="0.3">
      <c r="A1178" s="3">
        <v>43593</v>
      </c>
      <c r="B1178" s="2">
        <v>0.29166666666666669</v>
      </c>
      <c r="C1178">
        <v>12.25</v>
      </c>
    </row>
    <row r="1179" spans="1:3" x14ac:dyDescent="0.3">
      <c r="A1179" s="3">
        <v>43593</v>
      </c>
      <c r="B1179" s="2">
        <v>0.33333333333333331</v>
      </c>
      <c r="C1179">
        <v>12.6</v>
      </c>
    </row>
    <row r="1180" spans="1:3" x14ac:dyDescent="0.3">
      <c r="A1180" s="3">
        <v>43593</v>
      </c>
      <c r="B1180" s="2">
        <v>0.375</v>
      </c>
      <c r="C1180">
        <v>14.65</v>
      </c>
    </row>
    <row r="1181" spans="1:3" x14ac:dyDescent="0.3">
      <c r="A1181" s="3">
        <v>43593</v>
      </c>
      <c r="B1181" s="2">
        <v>0.41666666666666669</v>
      </c>
      <c r="C1181">
        <v>16.425000000000001</v>
      </c>
    </row>
    <row r="1182" spans="1:3" x14ac:dyDescent="0.3">
      <c r="A1182" s="3">
        <v>43593</v>
      </c>
      <c r="B1182" s="2">
        <v>0.45833333333333331</v>
      </c>
      <c r="C1182">
        <v>15.625</v>
      </c>
    </row>
    <row r="1183" spans="1:3" x14ac:dyDescent="0.3">
      <c r="A1183" s="3">
        <v>43593</v>
      </c>
      <c r="B1183" s="2">
        <v>0.5</v>
      </c>
      <c r="C1183">
        <v>15.75</v>
      </c>
    </row>
    <row r="1184" spans="1:3" x14ac:dyDescent="0.3">
      <c r="A1184" s="3">
        <v>43593</v>
      </c>
      <c r="B1184" s="2">
        <v>0.54166666666666663</v>
      </c>
      <c r="C1184">
        <v>16.8</v>
      </c>
    </row>
    <row r="1185" spans="1:3" x14ac:dyDescent="0.3">
      <c r="A1185" s="3">
        <v>43593</v>
      </c>
      <c r="B1185" s="2">
        <v>0.58333333333333337</v>
      </c>
      <c r="C1185">
        <v>18.524999999999999</v>
      </c>
    </row>
    <row r="1186" spans="1:3" x14ac:dyDescent="0.3">
      <c r="A1186" s="3">
        <v>43593</v>
      </c>
      <c r="B1186" s="2">
        <v>0.625</v>
      </c>
      <c r="C1186">
        <v>18</v>
      </c>
    </row>
    <row r="1187" spans="1:3" x14ac:dyDescent="0.3">
      <c r="A1187" s="3">
        <v>43593</v>
      </c>
      <c r="B1187" s="2">
        <v>0.66666666666666663</v>
      </c>
      <c r="C1187">
        <v>17.324999999999999</v>
      </c>
    </row>
    <row r="1188" spans="1:3" x14ac:dyDescent="0.3">
      <c r="A1188" s="3">
        <v>43593</v>
      </c>
      <c r="B1188" s="2">
        <v>0.70833333333333337</v>
      </c>
      <c r="C1188">
        <v>15.824999999999999</v>
      </c>
    </row>
    <row r="1189" spans="1:3" x14ac:dyDescent="0.3">
      <c r="A1189" s="3">
        <v>43593</v>
      </c>
      <c r="B1189" s="2">
        <v>0.75</v>
      </c>
      <c r="C1189">
        <v>14.725</v>
      </c>
    </row>
    <row r="1190" spans="1:3" x14ac:dyDescent="0.3">
      <c r="A1190" s="3">
        <v>43593</v>
      </c>
      <c r="B1190" s="2">
        <v>0.79166666666666663</v>
      </c>
      <c r="C1190">
        <v>13.7</v>
      </c>
    </row>
    <row r="1191" spans="1:3" x14ac:dyDescent="0.3">
      <c r="A1191" s="3">
        <v>43593</v>
      </c>
      <c r="B1191" s="2">
        <v>0.83333333333333337</v>
      </c>
      <c r="C1191">
        <v>13.125</v>
      </c>
    </row>
    <row r="1192" spans="1:3" x14ac:dyDescent="0.3">
      <c r="A1192" s="3">
        <v>43593</v>
      </c>
      <c r="B1192" s="2">
        <v>0.875</v>
      </c>
      <c r="C1192">
        <v>13.05</v>
      </c>
    </row>
    <row r="1193" spans="1:3" x14ac:dyDescent="0.3">
      <c r="A1193" s="3">
        <v>43593</v>
      </c>
      <c r="B1193" s="2">
        <v>0.91666666666666663</v>
      </c>
      <c r="C1193">
        <v>13.074999999999999</v>
      </c>
    </row>
    <row r="1194" spans="1:3" x14ac:dyDescent="0.3">
      <c r="A1194" s="3">
        <v>43593</v>
      </c>
      <c r="B1194" s="2">
        <v>0.95833333333333337</v>
      </c>
      <c r="C1194">
        <v>12.975</v>
      </c>
    </row>
    <row r="1195" spans="1:3" x14ac:dyDescent="0.3">
      <c r="A1195" s="3">
        <v>43594</v>
      </c>
      <c r="B1195" s="2">
        <v>0</v>
      </c>
      <c r="C1195">
        <v>12.5</v>
      </c>
    </row>
    <row r="1196" spans="1:3" x14ac:dyDescent="0.3">
      <c r="A1196" s="3">
        <v>43594</v>
      </c>
      <c r="B1196" s="2">
        <v>4.1666666666666657E-2</v>
      </c>
      <c r="C1196">
        <v>11.925000000000001</v>
      </c>
    </row>
    <row r="1197" spans="1:3" x14ac:dyDescent="0.3">
      <c r="A1197" s="3">
        <v>43594</v>
      </c>
      <c r="B1197" s="2">
        <v>8.3333333333333329E-2</v>
      </c>
      <c r="C1197">
        <v>12.1</v>
      </c>
    </row>
    <row r="1198" spans="1:3" x14ac:dyDescent="0.3">
      <c r="A1198" s="3">
        <v>43594</v>
      </c>
      <c r="B1198" s="2">
        <v>0.125</v>
      </c>
      <c r="C1198">
        <v>11.85</v>
      </c>
    </row>
    <row r="1199" spans="1:3" x14ac:dyDescent="0.3">
      <c r="A1199" s="3">
        <v>43594</v>
      </c>
      <c r="B1199" s="2">
        <v>0.16666666666666671</v>
      </c>
      <c r="C1199">
        <v>11.824999999999999</v>
      </c>
    </row>
    <row r="1200" spans="1:3" x14ac:dyDescent="0.3">
      <c r="A1200" s="3">
        <v>43594</v>
      </c>
      <c r="B1200" s="2">
        <v>0.20833333333333329</v>
      </c>
      <c r="C1200">
        <v>12.175000000000001</v>
      </c>
    </row>
    <row r="1201" spans="1:3" x14ac:dyDescent="0.3">
      <c r="A1201" s="3">
        <v>43594</v>
      </c>
      <c r="B1201" s="2">
        <v>0.25</v>
      </c>
      <c r="C1201">
        <v>12.7</v>
      </c>
    </row>
    <row r="1202" spans="1:3" x14ac:dyDescent="0.3">
      <c r="A1202" s="3">
        <v>43594</v>
      </c>
      <c r="B1202" s="2">
        <v>0.29166666666666669</v>
      </c>
      <c r="C1202">
        <v>12.75</v>
      </c>
    </row>
    <row r="1203" spans="1:3" x14ac:dyDescent="0.3">
      <c r="A1203" s="3">
        <v>43594</v>
      </c>
      <c r="B1203" s="2">
        <v>0.33333333333333331</v>
      </c>
      <c r="C1203">
        <v>12.85</v>
      </c>
    </row>
    <row r="1204" spans="1:3" x14ac:dyDescent="0.3">
      <c r="A1204" s="3">
        <v>43594</v>
      </c>
      <c r="B1204" s="2">
        <v>0.375</v>
      </c>
      <c r="C1204">
        <v>13.125</v>
      </c>
    </row>
    <row r="1205" spans="1:3" x14ac:dyDescent="0.3">
      <c r="A1205" s="3">
        <v>43594</v>
      </c>
      <c r="B1205" s="2">
        <v>0.41666666666666669</v>
      </c>
      <c r="C1205">
        <v>13.525</v>
      </c>
    </row>
    <row r="1206" spans="1:3" x14ac:dyDescent="0.3">
      <c r="A1206" s="3">
        <v>43594</v>
      </c>
      <c r="B1206" s="2">
        <v>0.45833333333333331</v>
      </c>
      <c r="C1206">
        <v>14.75</v>
      </c>
    </row>
    <row r="1207" spans="1:3" x14ac:dyDescent="0.3">
      <c r="A1207" s="3">
        <v>43594</v>
      </c>
      <c r="B1207" s="2">
        <v>0.5</v>
      </c>
      <c r="C1207">
        <v>15.775</v>
      </c>
    </row>
    <row r="1208" spans="1:3" x14ac:dyDescent="0.3">
      <c r="A1208" s="3">
        <v>43594</v>
      </c>
      <c r="B1208" s="2">
        <v>0.54166666666666663</v>
      </c>
      <c r="C1208">
        <v>16.375</v>
      </c>
    </row>
    <row r="1209" spans="1:3" x14ac:dyDescent="0.3">
      <c r="A1209" s="3">
        <v>43594</v>
      </c>
      <c r="B1209" s="2">
        <v>0.58333333333333337</v>
      </c>
      <c r="C1209">
        <v>16.55</v>
      </c>
    </row>
    <row r="1210" spans="1:3" x14ac:dyDescent="0.3">
      <c r="A1210" s="3">
        <v>43594</v>
      </c>
      <c r="B1210" s="2">
        <v>0.625</v>
      </c>
      <c r="C1210">
        <v>16.425000000000001</v>
      </c>
    </row>
    <row r="1211" spans="1:3" x14ac:dyDescent="0.3">
      <c r="A1211" s="3">
        <v>43594</v>
      </c>
      <c r="B1211" s="2">
        <v>0.66666666666666663</v>
      </c>
      <c r="C1211">
        <v>16.274999999999999</v>
      </c>
    </row>
    <row r="1212" spans="1:3" x14ac:dyDescent="0.3">
      <c r="A1212" s="3">
        <v>43594</v>
      </c>
      <c r="B1212" s="2">
        <v>0.70833333333333337</v>
      </c>
      <c r="C1212">
        <v>15.675000000000001</v>
      </c>
    </row>
    <row r="1213" spans="1:3" x14ac:dyDescent="0.3">
      <c r="A1213" s="3">
        <v>43594</v>
      </c>
      <c r="B1213" s="2">
        <v>0.75</v>
      </c>
      <c r="C1213">
        <v>14.4</v>
      </c>
    </row>
    <row r="1214" spans="1:3" x14ac:dyDescent="0.3">
      <c r="A1214" s="3">
        <v>43594</v>
      </c>
      <c r="B1214" s="2">
        <v>0.79166666666666663</v>
      </c>
      <c r="C1214">
        <v>12.725</v>
      </c>
    </row>
    <row r="1215" spans="1:3" x14ac:dyDescent="0.3">
      <c r="A1215" s="3">
        <v>43594</v>
      </c>
      <c r="B1215" s="2">
        <v>0.83333333333333337</v>
      </c>
      <c r="C1215">
        <v>11.25</v>
      </c>
    </row>
    <row r="1216" spans="1:3" x14ac:dyDescent="0.3">
      <c r="A1216" s="3">
        <v>43594</v>
      </c>
      <c r="B1216" s="2">
        <v>0.875</v>
      </c>
      <c r="C1216">
        <v>10.125</v>
      </c>
    </row>
    <row r="1217" spans="1:3" x14ac:dyDescent="0.3">
      <c r="A1217" s="3">
        <v>43594</v>
      </c>
      <c r="B1217" s="2">
        <v>0.91666666666666663</v>
      </c>
      <c r="C1217">
        <v>9.3999999999999986</v>
      </c>
    </row>
    <row r="1218" spans="1:3" x14ac:dyDescent="0.3">
      <c r="A1218" s="3">
        <v>43594</v>
      </c>
      <c r="B1218" s="2">
        <v>0.95833333333333337</v>
      </c>
      <c r="C1218">
        <v>8.9749999999999996</v>
      </c>
    </row>
    <row r="1219" spans="1:3" x14ac:dyDescent="0.3">
      <c r="A1219" s="3">
        <v>43595</v>
      </c>
      <c r="B1219" s="2">
        <v>0</v>
      </c>
      <c r="C1219">
        <v>8.5749999999999993</v>
      </c>
    </row>
    <row r="1220" spans="1:3" x14ac:dyDescent="0.3">
      <c r="A1220" s="3">
        <v>43595</v>
      </c>
      <c r="B1220" s="2">
        <v>4.1666666666666657E-2</v>
      </c>
      <c r="C1220">
        <v>8.625</v>
      </c>
    </row>
    <row r="1221" spans="1:3" x14ac:dyDescent="0.3">
      <c r="A1221" s="3">
        <v>43595</v>
      </c>
      <c r="B1221" s="2">
        <v>8.3333333333333329E-2</v>
      </c>
      <c r="C1221">
        <v>9.0749999999999993</v>
      </c>
    </row>
    <row r="1222" spans="1:3" x14ac:dyDescent="0.3">
      <c r="A1222" s="3">
        <v>43595</v>
      </c>
      <c r="B1222" s="2">
        <v>0.125</v>
      </c>
      <c r="C1222">
        <v>8.8000000000000007</v>
      </c>
    </row>
    <row r="1223" spans="1:3" x14ac:dyDescent="0.3">
      <c r="A1223" s="3">
        <v>43595</v>
      </c>
      <c r="B1223" s="2">
        <v>0.16666666666666671</v>
      </c>
      <c r="C1223">
        <v>8.5500000000000007</v>
      </c>
    </row>
    <row r="1224" spans="1:3" x14ac:dyDescent="0.3">
      <c r="A1224" s="3">
        <v>43595</v>
      </c>
      <c r="B1224" s="2">
        <v>0.20833333333333329</v>
      </c>
      <c r="C1224">
        <v>8.7999999999999989</v>
      </c>
    </row>
    <row r="1225" spans="1:3" x14ac:dyDescent="0.3">
      <c r="A1225" s="3">
        <v>43595</v>
      </c>
      <c r="B1225" s="2">
        <v>0.25</v>
      </c>
      <c r="C1225">
        <v>10.025</v>
      </c>
    </row>
    <row r="1226" spans="1:3" x14ac:dyDescent="0.3">
      <c r="A1226" s="3">
        <v>43595</v>
      </c>
      <c r="B1226" s="2">
        <v>0.29166666666666669</v>
      </c>
      <c r="C1226">
        <v>11.775</v>
      </c>
    </row>
    <row r="1227" spans="1:3" x14ac:dyDescent="0.3">
      <c r="A1227" s="3">
        <v>43595</v>
      </c>
      <c r="B1227" s="2">
        <v>0.33333333333333331</v>
      </c>
      <c r="C1227">
        <v>13.7</v>
      </c>
    </row>
    <row r="1228" spans="1:3" x14ac:dyDescent="0.3">
      <c r="A1228" s="3">
        <v>43595</v>
      </c>
      <c r="B1228" s="2">
        <v>0.375</v>
      </c>
      <c r="C1228">
        <v>15.375</v>
      </c>
    </row>
    <row r="1229" spans="1:3" x14ac:dyDescent="0.3">
      <c r="A1229" s="3">
        <v>43595</v>
      </c>
      <c r="B1229" s="2">
        <v>0.41666666666666669</v>
      </c>
      <c r="C1229">
        <v>16.2</v>
      </c>
    </row>
    <row r="1230" spans="1:3" x14ac:dyDescent="0.3">
      <c r="A1230" s="3">
        <v>43595</v>
      </c>
      <c r="B1230" s="2">
        <v>0.45833333333333331</v>
      </c>
      <c r="C1230">
        <v>16.25</v>
      </c>
    </row>
    <row r="1231" spans="1:3" x14ac:dyDescent="0.3">
      <c r="A1231" s="3">
        <v>43595</v>
      </c>
      <c r="B1231" s="2">
        <v>0.5</v>
      </c>
      <c r="C1231">
        <v>15.65</v>
      </c>
    </row>
    <row r="1232" spans="1:3" x14ac:dyDescent="0.3">
      <c r="A1232" s="3">
        <v>43595</v>
      </c>
      <c r="B1232" s="2">
        <v>0.54166666666666663</v>
      </c>
      <c r="C1232">
        <v>15.3</v>
      </c>
    </row>
    <row r="1233" spans="1:3" x14ac:dyDescent="0.3">
      <c r="A1233" s="3">
        <v>43595</v>
      </c>
      <c r="B1233" s="2">
        <v>0.58333333333333337</v>
      </c>
      <c r="C1233">
        <v>14.5</v>
      </c>
    </row>
    <row r="1234" spans="1:3" x14ac:dyDescent="0.3">
      <c r="A1234" s="3">
        <v>43595</v>
      </c>
      <c r="B1234" s="2">
        <v>0.625</v>
      </c>
      <c r="C1234">
        <v>14.4</v>
      </c>
    </row>
    <row r="1235" spans="1:3" x14ac:dyDescent="0.3">
      <c r="A1235" s="3">
        <v>43595</v>
      </c>
      <c r="B1235" s="2">
        <v>0.66666666666666663</v>
      </c>
      <c r="C1235">
        <v>13.925000000000001</v>
      </c>
    </row>
    <row r="1236" spans="1:3" x14ac:dyDescent="0.3">
      <c r="A1236" s="3">
        <v>43595</v>
      </c>
      <c r="B1236" s="2">
        <v>0.70833333333333337</v>
      </c>
      <c r="C1236">
        <v>13.225</v>
      </c>
    </row>
    <row r="1237" spans="1:3" x14ac:dyDescent="0.3">
      <c r="A1237" s="3">
        <v>43595</v>
      </c>
      <c r="B1237" s="2">
        <v>0.75</v>
      </c>
      <c r="C1237">
        <v>12.574999999999999</v>
      </c>
    </row>
    <row r="1238" spans="1:3" x14ac:dyDescent="0.3">
      <c r="A1238" s="3">
        <v>43595</v>
      </c>
      <c r="B1238" s="2">
        <v>0.79166666666666663</v>
      </c>
      <c r="C1238">
        <v>12.25</v>
      </c>
    </row>
    <row r="1239" spans="1:3" x14ac:dyDescent="0.3">
      <c r="A1239" s="3">
        <v>43595</v>
      </c>
      <c r="B1239" s="2">
        <v>0.83333333333333337</v>
      </c>
      <c r="C1239">
        <v>11.85</v>
      </c>
    </row>
    <row r="1240" spans="1:3" x14ac:dyDescent="0.3">
      <c r="A1240" s="3">
        <v>43595</v>
      </c>
      <c r="B1240" s="2">
        <v>0.875</v>
      </c>
      <c r="C1240">
        <v>11.3</v>
      </c>
    </row>
    <row r="1241" spans="1:3" x14ac:dyDescent="0.3">
      <c r="A1241" s="3">
        <v>43595</v>
      </c>
      <c r="B1241" s="2">
        <v>0.91666666666666663</v>
      </c>
      <c r="C1241">
        <v>11</v>
      </c>
    </row>
    <row r="1242" spans="1:3" x14ac:dyDescent="0.3">
      <c r="A1242" s="3">
        <v>43595</v>
      </c>
      <c r="B1242" s="2">
        <v>0.95833333333333337</v>
      </c>
      <c r="C1242">
        <v>10.775</v>
      </c>
    </row>
    <row r="1243" spans="1:3" x14ac:dyDescent="0.3">
      <c r="A1243" s="3">
        <v>43596</v>
      </c>
      <c r="B1243" s="2">
        <v>0</v>
      </c>
      <c r="C1243">
        <v>10.525</v>
      </c>
    </row>
    <row r="1244" spans="1:3" x14ac:dyDescent="0.3">
      <c r="A1244" s="3">
        <v>43596</v>
      </c>
      <c r="B1244" s="2">
        <v>4.1666666666666657E-2</v>
      </c>
      <c r="C1244">
        <v>10.425000000000001</v>
      </c>
    </row>
    <row r="1245" spans="1:3" x14ac:dyDescent="0.3">
      <c r="A1245" s="3">
        <v>43596</v>
      </c>
      <c r="B1245" s="2">
        <v>8.3333333333333329E-2</v>
      </c>
      <c r="C1245">
        <v>10.525</v>
      </c>
    </row>
    <row r="1246" spans="1:3" x14ac:dyDescent="0.3">
      <c r="A1246" s="3">
        <v>43596</v>
      </c>
      <c r="B1246" s="2">
        <v>0.125</v>
      </c>
      <c r="C1246">
        <v>10.6</v>
      </c>
    </row>
    <row r="1247" spans="1:3" x14ac:dyDescent="0.3">
      <c r="A1247" s="3">
        <v>43596</v>
      </c>
      <c r="B1247" s="2">
        <v>0.16666666666666671</v>
      </c>
      <c r="C1247">
        <v>10.425000000000001</v>
      </c>
    </row>
    <row r="1248" spans="1:3" x14ac:dyDescent="0.3">
      <c r="A1248" s="3">
        <v>43596</v>
      </c>
      <c r="B1248" s="2">
        <v>0.20833333333333329</v>
      </c>
      <c r="C1248">
        <v>10.4</v>
      </c>
    </row>
    <row r="1249" spans="1:3" x14ac:dyDescent="0.3">
      <c r="A1249" s="3">
        <v>43596</v>
      </c>
      <c r="B1249" s="2">
        <v>0.25</v>
      </c>
      <c r="C1249">
        <v>10.95</v>
      </c>
    </row>
    <row r="1250" spans="1:3" x14ac:dyDescent="0.3">
      <c r="A1250" s="3">
        <v>43596</v>
      </c>
      <c r="B1250" s="2">
        <v>0.29166666666666669</v>
      </c>
      <c r="C1250">
        <v>12.225</v>
      </c>
    </row>
    <row r="1251" spans="1:3" x14ac:dyDescent="0.3">
      <c r="A1251" s="3">
        <v>43596</v>
      </c>
      <c r="B1251" s="2">
        <v>0.33333333333333331</v>
      </c>
      <c r="C1251">
        <v>13.574999999999999</v>
      </c>
    </row>
    <row r="1252" spans="1:3" x14ac:dyDescent="0.3">
      <c r="A1252" s="3">
        <v>43596</v>
      </c>
      <c r="B1252" s="2">
        <v>0.375</v>
      </c>
      <c r="C1252">
        <v>14.925000000000001</v>
      </c>
    </row>
    <row r="1253" spans="1:3" x14ac:dyDescent="0.3">
      <c r="A1253" s="3">
        <v>43596</v>
      </c>
      <c r="B1253" s="2">
        <v>0.41666666666666669</v>
      </c>
      <c r="C1253">
        <v>15.45</v>
      </c>
    </row>
    <row r="1254" spans="1:3" x14ac:dyDescent="0.3">
      <c r="A1254" s="3">
        <v>43596</v>
      </c>
      <c r="B1254" s="2">
        <v>0.45833333333333331</v>
      </c>
      <c r="C1254">
        <v>16.399999999999999</v>
      </c>
    </row>
    <row r="1255" spans="1:3" x14ac:dyDescent="0.3">
      <c r="A1255" s="3">
        <v>43596</v>
      </c>
      <c r="B1255" s="2">
        <v>0.5</v>
      </c>
      <c r="C1255">
        <v>16.324999999999999</v>
      </c>
    </row>
    <row r="1256" spans="1:3" x14ac:dyDescent="0.3">
      <c r="A1256" s="3">
        <v>43596</v>
      </c>
      <c r="B1256" s="2">
        <v>0.54166666666666663</v>
      </c>
      <c r="C1256">
        <v>16.675000000000001</v>
      </c>
    </row>
    <row r="1257" spans="1:3" x14ac:dyDescent="0.3">
      <c r="A1257" s="3">
        <v>43596</v>
      </c>
      <c r="B1257" s="2">
        <v>0.58333333333333337</v>
      </c>
      <c r="C1257">
        <v>15.925000000000001</v>
      </c>
    </row>
    <row r="1258" spans="1:3" x14ac:dyDescent="0.3">
      <c r="A1258" s="3">
        <v>43596</v>
      </c>
      <c r="B1258" s="2">
        <v>0.625</v>
      </c>
      <c r="C1258">
        <v>17.3</v>
      </c>
    </row>
    <row r="1259" spans="1:3" x14ac:dyDescent="0.3">
      <c r="A1259" s="3">
        <v>43596</v>
      </c>
      <c r="B1259" s="2">
        <v>0.66666666666666663</v>
      </c>
      <c r="C1259">
        <v>17.45</v>
      </c>
    </row>
    <row r="1260" spans="1:3" x14ac:dyDescent="0.3">
      <c r="A1260" s="3">
        <v>43596</v>
      </c>
      <c r="B1260" s="2">
        <v>0.70833333333333337</v>
      </c>
      <c r="C1260">
        <v>16.55</v>
      </c>
    </row>
    <row r="1261" spans="1:3" x14ac:dyDescent="0.3">
      <c r="A1261" s="3">
        <v>43596</v>
      </c>
      <c r="B1261" s="2">
        <v>0.75</v>
      </c>
      <c r="C1261">
        <v>15.4</v>
      </c>
    </row>
    <row r="1262" spans="1:3" x14ac:dyDescent="0.3">
      <c r="A1262" s="3">
        <v>43596</v>
      </c>
      <c r="B1262" s="2">
        <v>0.79166666666666663</v>
      </c>
      <c r="C1262">
        <v>13.95</v>
      </c>
    </row>
    <row r="1263" spans="1:3" x14ac:dyDescent="0.3">
      <c r="A1263" s="3">
        <v>43596</v>
      </c>
      <c r="B1263" s="2">
        <v>0.83333333333333337</v>
      </c>
      <c r="C1263">
        <v>11.45</v>
      </c>
    </row>
    <row r="1264" spans="1:3" x14ac:dyDescent="0.3">
      <c r="A1264" s="3">
        <v>43596</v>
      </c>
      <c r="B1264" s="2">
        <v>0.875</v>
      </c>
      <c r="C1264">
        <v>10.45</v>
      </c>
    </row>
    <row r="1265" spans="1:3" x14ac:dyDescent="0.3">
      <c r="A1265" s="3">
        <v>43596</v>
      </c>
      <c r="B1265" s="2">
        <v>0.91666666666666663</v>
      </c>
      <c r="C1265">
        <v>10.3</v>
      </c>
    </row>
    <row r="1266" spans="1:3" x14ac:dyDescent="0.3">
      <c r="A1266" s="3">
        <v>43596</v>
      </c>
      <c r="B1266" s="2">
        <v>0.95833333333333337</v>
      </c>
      <c r="C1266">
        <v>9.9250000000000007</v>
      </c>
    </row>
    <row r="1267" spans="1:3" x14ac:dyDescent="0.3">
      <c r="A1267" s="3">
        <v>43597</v>
      </c>
      <c r="B1267" s="2">
        <v>0</v>
      </c>
      <c r="C1267">
        <v>9.6750000000000007</v>
      </c>
    </row>
    <row r="1268" spans="1:3" x14ac:dyDescent="0.3">
      <c r="A1268" s="3">
        <v>43597</v>
      </c>
      <c r="B1268" s="2">
        <v>4.1666666666666657E-2</v>
      </c>
      <c r="C1268">
        <v>9.5500000000000007</v>
      </c>
    </row>
    <row r="1269" spans="1:3" x14ac:dyDescent="0.3">
      <c r="A1269" s="3">
        <v>43597</v>
      </c>
      <c r="B1269" s="2">
        <v>8.3333333333333329E-2</v>
      </c>
      <c r="C1269">
        <v>8.5749999999999993</v>
      </c>
    </row>
    <row r="1270" spans="1:3" x14ac:dyDescent="0.3">
      <c r="A1270" s="3">
        <v>43597</v>
      </c>
      <c r="B1270" s="2">
        <v>0.125</v>
      </c>
      <c r="C1270">
        <v>7.8000000000000007</v>
      </c>
    </row>
    <row r="1271" spans="1:3" x14ac:dyDescent="0.3">
      <c r="A1271" s="3">
        <v>43597</v>
      </c>
      <c r="B1271" s="2">
        <v>0.16666666666666671</v>
      </c>
      <c r="C1271">
        <v>7.375</v>
      </c>
    </row>
    <row r="1272" spans="1:3" x14ac:dyDescent="0.3">
      <c r="A1272" s="3">
        <v>43597</v>
      </c>
      <c r="B1272" s="2">
        <v>0.20833333333333329</v>
      </c>
      <c r="C1272">
        <v>7.875</v>
      </c>
    </row>
    <row r="1273" spans="1:3" x14ac:dyDescent="0.3">
      <c r="A1273" s="3">
        <v>43597</v>
      </c>
      <c r="B1273" s="2">
        <v>0.25</v>
      </c>
      <c r="C1273">
        <v>9.375</v>
      </c>
    </row>
    <row r="1274" spans="1:3" x14ac:dyDescent="0.3">
      <c r="A1274" s="3">
        <v>43597</v>
      </c>
      <c r="B1274" s="2">
        <v>0.29166666666666669</v>
      </c>
      <c r="C1274">
        <v>11.625</v>
      </c>
    </row>
    <row r="1275" spans="1:3" x14ac:dyDescent="0.3">
      <c r="A1275" s="3">
        <v>43597</v>
      </c>
      <c r="B1275" s="2">
        <v>0.33333333333333331</v>
      </c>
      <c r="C1275">
        <v>14.625</v>
      </c>
    </row>
    <row r="1276" spans="1:3" x14ac:dyDescent="0.3">
      <c r="A1276" s="3">
        <v>43597</v>
      </c>
      <c r="B1276" s="2">
        <v>0.375</v>
      </c>
      <c r="C1276">
        <v>16.7</v>
      </c>
    </row>
    <row r="1277" spans="1:3" x14ac:dyDescent="0.3">
      <c r="A1277" s="3">
        <v>43597</v>
      </c>
      <c r="B1277" s="2">
        <v>0.41666666666666669</v>
      </c>
      <c r="C1277">
        <v>18.725000000000001</v>
      </c>
    </row>
    <row r="1278" spans="1:3" x14ac:dyDescent="0.3">
      <c r="A1278" s="3">
        <v>43597</v>
      </c>
      <c r="B1278" s="2">
        <v>0.45833333333333331</v>
      </c>
      <c r="C1278">
        <v>20.225000000000001</v>
      </c>
    </row>
    <row r="1279" spans="1:3" x14ac:dyDescent="0.3">
      <c r="A1279" s="3">
        <v>43597</v>
      </c>
      <c r="B1279" s="2">
        <v>0.5</v>
      </c>
      <c r="C1279">
        <v>20.574999999999999</v>
      </c>
    </row>
    <row r="1280" spans="1:3" x14ac:dyDescent="0.3">
      <c r="A1280" s="3">
        <v>43597</v>
      </c>
      <c r="B1280" s="2">
        <v>0.54166666666666663</v>
      </c>
      <c r="C1280">
        <v>20.675000000000001</v>
      </c>
    </row>
    <row r="1281" spans="1:3" x14ac:dyDescent="0.3">
      <c r="A1281" s="3">
        <v>43597</v>
      </c>
      <c r="B1281" s="2">
        <v>0.58333333333333337</v>
      </c>
      <c r="C1281">
        <v>20.225000000000001</v>
      </c>
    </row>
    <row r="1282" spans="1:3" x14ac:dyDescent="0.3">
      <c r="A1282" s="3">
        <v>43597</v>
      </c>
      <c r="B1282" s="2">
        <v>0.625</v>
      </c>
      <c r="C1282">
        <v>19.975000000000001</v>
      </c>
    </row>
    <row r="1283" spans="1:3" x14ac:dyDescent="0.3">
      <c r="A1283" s="3">
        <v>43597</v>
      </c>
      <c r="B1283" s="2">
        <v>0.66666666666666663</v>
      </c>
      <c r="C1283">
        <v>19.625</v>
      </c>
    </row>
    <row r="1284" spans="1:3" x14ac:dyDescent="0.3">
      <c r="A1284" s="3">
        <v>43597</v>
      </c>
      <c r="B1284" s="2">
        <v>0.70833333333333337</v>
      </c>
      <c r="C1284">
        <v>18.25</v>
      </c>
    </row>
    <row r="1285" spans="1:3" x14ac:dyDescent="0.3">
      <c r="A1285" s="3">
        <v>43597</v>
      </c>
      <c r="B1285" s="2">
        <v>0.75</v>
      </c>
      <c r="C1285">
        <v>15.675000000000001</v>
      </c>
    </row>
    <row r="1286" spans="1:3" x14ac:dyDescent="0.3">
      <c r="A1286" s="3">
        <v>43597</v>
      </c>
      <c r="B1286" s="2">
        <v>0.79166666666666663</v>
      </c>
      <c r="C1286">
        <v>13.475</v>
      </c>
    </row>
    <row r="1287" spans="1:3" x14ac:dyDescent="0.3">
      <c r="A1287" s="3">
        <v>43597</v>
      </c>
      <c r="B1287" s="2">
        <v>0.83333333333333337</v>
      </c>
      <c r="C1287">
        <v>11.65</v>
      </c>
    </row>
    <row r="1288" spans="1:3" x14ac:dyDescent="0.3">
      <c r="A1288" s="3">
        <v>43597</v>
      </c>
      <c r="B1288" s="2">
        <v>0.875</v>
      </c>
      <c r="C1288">
        <v>10.574999999999999</v>
      </c>
    </row>
    <row r="1289" spans="1:3" x14ac:dyDescent="0.3">
      <c r="A1289" s="3">
        <v>43597</v>
      </c>
      <c r="B1289" s="2">
        <v>0.91666666666666663</v>
      </c>
      <c r="C1289">
        <v>9.6</v>
      </c>
    </row>
    <row r="1290" spans="1:3" x14ac:dyDescent="0.3">
      <c r="A1290" s="3">
        <v>43597</v>
      </c>
      <c r="B1290" s="2">
        <v>0.95833333333333337</v>
      </c>
      <c r="C1290">
        <v>9.0749999999999993</v>
      </c>
    </row>
    <row r="1291" spans="1:3" x14ac:dyDescent="0.3">
      <c r="A1291" s="3">
        <v>43598</v>
      </c>
      <c r="B1291" s="2">
        <v>0</v>
      </c>
      <c r="C1291">
        <v>8.9749999999999996</v>
      </c>
    </row>
    <row r="1292" spans="1:3" x14ac:dyDescent="0.3">
      <c r="A1292" s="3">
        <v>43598</v>
      </c>
      <c r="B1292" s="2">
        <v>4.1666666666666657E-2</v>
      </c>
      <c r="C1292">
        <v>8.625</v>
      </c>
    </row>
    <row r="1293" spans="1:3" x14ac:dyDescent="0.3">
      <c r="A1293" s="3">
        <v>43598</v>
      </c>
      <c r="B1293" s="2">
        <v>8.3333333333333329E-2</v>
      </c>
      <c r="C1293">
        <v>7.9250000000000007</v>
      </c>
    </row>
    <row r="1294" spans="1:3" x14ac:dyDescent="0.3">
      <c r="A1294" s="3">
        <v>43598</v>
      </c>
      <c r="B1294" s="2">
        <v>0.125</v>
      </c>
      <c r="C1294">
        <v>7.4249999999999998</v>
      </c>
    </row>
    <row r="1295" spans="1:3" x14ac:dyDescent="0.3">
      <c r="A1295" s="3">
        <v>43598</v>
      </c>
      <c r="B1295" s="2">
        <v>0.16666666666666671</v>
      </c>
      <c r="C1295">
        <v>7.1499999999999986</v>
      </c>
    </row>
    <row r="1296" spans="1:3" x14ac:dyDescent="0.3">
      <c r="A1296" s="3">
        <v>43598</v>
      </c>
      <c r="B1296" s="2">
        <v>0.20833333333333329</v>
      </c>
      <c r="C1296">
        <v>7.8</v>
      </c>
    </row>
    <row r="1297" spans="1:3" x14ac:dyDescent="0.3">
      <c r="A1297" s="3">
        <v>43598</v>
      </c>
      <c r="B1297" s="2">
        <v>0.25</v>
      </c>
      <c r="C1297">
        <v>9.65</v>
      </c>
    </row>
    <row r="1298" spans="1:3" x14ac:dyDescent="0.3">
      <c r="A1298" s="3">
        <v>43598</v>
      </c>
      <c r="B1298" s="2">
        <v>0.29166666666666669</v>
      </c>
      <c r="C1298">
        <v>12.225</v>
      </c>
    </row>
    <row r="1299" spans="1:3" x14ac:dyDescent="0.3">
      <c r="A1299" s="3">
        <v>43598</v>
      </c>
      <c r="B1299" s="2">
        <v>0.33333333333333331</v>
      </c>
      <c r="C1299">
        <v>14.45</v>
      </c>
    </row>
    <row r="1300" spans="1:3" x14ac:dyDescent="0.3">
      <c r="A1300" s="3">
        <v>43598</v>
      </c>
      <c r="B1300" s="2">
        <v>0.375</v>
      </c>
      <c r="C1300">
        <v>16.25</v>
      </c>
    </row>
    <row r="1301" spans="1:3" x14ac:dyDescent="0.3">
      <c r="A1301" s="3">
        <v>43598</v>
      </c>
      <c r="B1301" s="2">
        <v>0.41666666666666669</v>
      </c>
      <c r="C1301">
        <v>17.324999999999999</v>
      </c>
    </row>
    <row r="1302" spans="1:3" x14ac:dyDescent="0.3">
      <c r="A1302" s="3">
        <v>43598</v>
      </c>
      <c r="B1302" s="2">
        <v>0.45833333333333331</v>
      </c>
      <c r="C1302">
        <v>18.350000000000001</v>
      </c>
    </row>
    <row r="1303" spans="1:3" x14ac:dyDescent="0.3">
      <c r="A1303" s="3">
        <v>43598</v>
      </c>
      <c r="B1303" s="2">
        <v>0.5</v>
      </c>
      <c r="C1303">
        <v>18.850000000000001</v>
      </c>
    </row>
    <row r="1304" spans="1:3" x14ac:dyDescent="0.3">
      <c r="A1304" s="3">
        <v>43598</v>
      </c>
      <c r="B1304" s="2">
        <v>0.54166666666666663</v>
      </c>
      <c r="C1304">
        <v>19.375</v>
      </c>
    </row>
    <row r="1305" spans="1:3" x14ac:dyDescent="0.3">
      <c r="A1305" s="3">
        <v>43598</v>
      </c>
      <c r="B1305" s="2">
        <v>0.58333333333333337</v>
      </c>
      <c r="C1305">
        <v>19.125</v>
      </c>
    </row>
    <row r="1306" spans="1:3" x14ac:dyDescent="0.3">
      <c r="A1306" s="3">
        <v>43598</v>
      </c>
      <c r="B1306" s="2">
        <v>0.625</v>
      </c>
      <c r="C1306">
        <v>17.925000000000001</v>
      </c>
    </row>
    <row r="1307" spans="1:3" x14ac:dyDescent="0.3">
      <c r="A1307" s="3">
        <v>43598</v>
      </c>
      <c r="B1307" s="2">
        <v>0.66666666666666663</v>
      </c>
      <c r="C1307">
        <v>18.274999999999999</v>
      </c>
    </row>
    <row r="1308" spans="1:3" x14ac:dyDescent="0.3">
      <c r="A1308" s="3">
        <v>43598</v>
      </c>
      <c r="B1308" s="2">
        <v>0.70833333333333337</v>
      </c>
      <c r="C1308">
        <v>17</v>
      </c>
    </row>
    <row r="1309" spans="1:3" x14ac:dyDescent="0.3">
      <c r="A1309" s="3">
        <v>43598</v>
      </c>
      <c r="B1309" s="2">
        <v>0.75</v>
      </c>
      <c r="C1309">
        <v>14.95</v>
      </c>
    </row>
    <row r="1310" spans="1:3" x14ac:dyDescent="0.3">
      <c r="A1310" s="3">
        <v>43598</v>
      </c>
      <c r="B1310" s="2">
        <v>0.79166666666666663</v>
      </c>
      <c r="C1310">
        <v>13.1</v>
      </c>
    </row>
    <row r="1311" spans="1:3" x14ac:dyDescent="0.3">
      <c r="A1311" s="3">
        <v>43598</v>
      </c>
      <c r="B1311" s="2">
        <v>0.83333333333333337</v>
      </c>
      <c r="C1311">
        <v>12.15</v>
      </c>
    </row>
    <row r="1312" spans="1:3" x14ac:dyDescent="0.3">
      <c r="A1312" s="3">
        <v>43598</v>
      </c>
      <c r="B1312" s="2">
        <v>0.875</v>
      </c>
      <c r="C1312">
        <v>11.55</v>
      </c>
    </row>
    <row r="1313" spans="1:3" x14ac:dyDescent="0.3">
      <c r="A1313" s="3">
        <v>43598</v>
      </c>
      <c r="B1313" s="2">
        <v>0.91666666666666663</v>
      </c>
      <c r="C1313">
        <v>11.15</v>
      </c>
    </row>
    <row r="1314" spans="1:3" x14ac:dyDescent="0.3">
      <c r="A1314" s="3">
        <v>43598</v>
      </c>
      <c r="B1314" s="2">
        <v>0.95833333333333337</v>
      </c>
      <c r="C1314">
        <v>10.875</v>
      </c>
    </row>
    <row r="1315" spans="1:3" x14ac:dyDescent="0.3">
      <c r="A1315" s="3">
        <v>43599</v>
      </c>
      <c r="B1315" s="2">
        <v>0</v>
      </c>
      <c r="C1315">
        <v>10.7</v>
      </c>
    </row>
    <row r="1316" spans="1:3" x14ac:dyDescent="0.3">
      <c r="A1316" s="3">
        <v>43599</v>
      </c>
      <c r="B1316" s="2">
        <v>4.1666666666666657E-2</v>
      </c>
      <c r="C1316">
        <v>10.35</v>
      </c>
    </row>
    <row r="1317" spans="1:3" x14ac:dyDescent="0.3">
      <c r="A1317" s="3">
        <v>43599</v>
      </c>
      <c r="B1317" s="2">
        <v>8.3333333333333329E-2</v>
      </c>
      <c r="C1317">
        <v>9.7250000000000014</v>
      </c>
    </row>
    <row r="1318" spans="1:3" x14ac:dyDescent="0.3">
      <c r="A1318" s="3">
        <v>43599</v>
      </c>
      <c r="B1318" s="2">
        <v>0.125</v>
      </c>
      <c r="C1318">
        <v>9.5</v>
      </c>
    </row>
    <row r="1319" spans="1:3" x14ac:dyDescent="0.3">
      <c r="A1319" s="3">
        <v>43599</v>
      </c>
      <c r="B1319" s="2">
        <v>0.16666666666666671</v>
      </c>
      <c r="C1319">
        <v>9.5250000000000004</v>
      </c>
    </row>
    <row r="1320" spans="1:3" x14ac:dyDescent="0.3">
      <c r="A1320" s="3">
        <v>43599</v>
      </c>
      <c r="B1320" s="2">
        <v>0.20833333333333329</v>
      </c>
      <c r="C1320">
        <v>10.025</v>
      </c>
    </row>
    <row r="1321" spans="1:3" x14ac:dyDescent="0.3">
      <c r="A1321" s="3">
        <v>43599</v>
      </c>
      <c r="B1321" s="2">
        <v>0.25</v>
      </c>
      <c r="C1321">
        <v>11.574999999999999</v>
      </c>
    </row>
    <row r="1322" spans="1:3" x14ac:dyDescent="0.3">
      <c r="A1322" s="3">
        <v>43599</v>
      </c>
      <c r="B1322" s="2">
        <v>0.29166666666666669</v>
      </c>
      <c r="C1322">
        <v>13.324999999999999</v>
      </c>
    </row>
    <row r="1323" spans="1:3" x14ac:dyDescent="0.3">
      <c r="A1323" s="3">
        <v>43599</v>
      </c>
      <c r="B1323" s="2">
        <v>0.33333333333333331</v>
      </c>
      <c r="C1323">
        <v>15.55</v>
      </c>
    </row>
    <row r="1324" spans="1:3" x14ac:dyDescent="0.3">
      <c r="A1324" s="3">
        <v>43599</v>
      </c>
      <c r="B1324" s="2">
        <v>0.375</v>
      </c>
      <c r="C1324">
        <v>17.675000000000001</v>
      </c>
    </row>
    <row r="1325" spans="1:3" x14ac:dyDescent="0.3">
      <c r="A1325" s="3">
        <v>43599</v>
      </c>
      <c r="B1325" s="2">
        <v>0.41666666666666669</v>
      </c>
      <c r="C1325">
        <v>18.600000000000001</v>
      </c>
    </row>
    <row r="1326" spans="1:3" x14ac:dyDescent="0.3">
      <c r="A1326" s="3">
        <v>43599</v>
      </c>
      <c r="B1326" s="2">
        <v>0.45833333333333331</v>
      </c>
      <c r="C1326">
        <v>19.375</v>
      </c>
    </row>
    <row r="1327" spans="1:3" x14ac:dyDescent="0.3">
      <c r="A1327" s="3">
        <v>43599</v>
      </c>
      <c r="B1327" s="2">
        <v>0.5</v>
      </c>
      <c r="C1327">
        <v>19.850000000000001</v>
      </c>
    </row>
    <row r="1328" spans="1:3" x14ac:dyDescent="0.3">
      <c r="A1328" s="3">
        <v>43599</v>
      </c>
      <c r="B1328" s="2">
        <v>0.54166666666666663</v>
      </c>
      <c r="C1328">
        <v>19.725000000000001</v>
      </c>
    </row>
    <row r="1329" spans="1:3" x14ac:dyDescent="0.3">
      <c r="A1329" s="3">
        <v>43599</v>
      </c>
      <c r="B1329" s="2">
        <v>0.58333333333333337</v>
      </c>
      <c r="C1329">
        <v>19.75</v>
      </c>
    </row>
    <row r="1330" spans="1:3" x14ac:dyDescent="0.3">
      <c r="A1330" s="3">
        <v>43599</v>
      </c>
      <c r="B1330" s="2">
        <v>0.625</v>
      </c>
      <c r="C1330">
        <v>19.45</v>
      </c>
    </row>
    <row r="1331" spans="1:3" x14ac:dyDescent="0.3">
      <c r="A1331" s="3">
        <v>43599</v>
      </c>
      <c r="B1331" s="2">
        <v>0.66666666666666663</v>
      </c>
      <c r="C1331">
        <v>18.925000000000001</v>
      </c>
    </row>
    <row r="1332" spans="1:3" x14ac:dyDescent="0.3">
      <c r="A1332" s="3">
        <v>43599</v>
      </c>
      <c r="B1332" s="2">
        <v>0.70833333333333337</v>
      </c>
      <c r="C1332">
        <v>17.8</v>
      </c>
    </row>
    <row r="1333" spans="1:3" x14ac:dyDescent="0.3">
      <c r="A1333" s="3">
        <v>43599</v>
      </c>
      <c r="B1333" s="2">
        <v>0.75</v>
      </c>
      <c r="C1333">
        <v>15.95</v>
      </c>
    </row>
    <row r="1334" spans="1:3" x14ac:dyDescent="0.3">
      <c r="A1334" s="3">
        <v>43599</v>
      </c>
      <c r="B1334" s="2">
        <v>0.79166666666666663</v>
      </c>
      <c r="C1334">
        <v>14.1</v>
      </c>
    </row>
    <row r="1335" spans="1:3" x14ac:dyDescent="0.3">
      <c r="A1335" s="3">
        <v>43599</v>
      </c>
      <c r="B1335" s="2">
        <v>0.83333333333333337</v>
      </c>
      <c r="C1335">
        <v>12.8</v>
      </c>
    </row>
    <row r="1336" spans="1:3" x14ac:dyDescent="0.3">
      <c r="A1336" s="3">
        <v>43599</v>
      </c>
      <c r="B1336" s="2">
        <v>0.875</v>
      </c>
      <c r="C1336">
        <v>12.05</v>
      </c>
    </row>
    <row r="1337" spans="1:3" x14ac:dyDescent="0.3">
      <c r="A1337" s="3">
        <v>43599</v>
      </c>
      <c r="B1337" s="2">
        <v>0.91666666666666663</v>
      </c>
      <c r="C1337">
        <v>11.625</v>
      </c>
    </row>
    <row r="1338" spans="1:3" x14ac:dyDescent="0.3">
      <c r="A1338" s="3">
        <v>43599</v>
      </c>
      <c r="B1338" s="2">
        <v>0.95833333333333337</v>
      </c>
      <c r="C1338">
        <v>11.3</v>
      </c>
    </row>
    <row r="1339" spans="1:3" x14ac:dyDescent="0.3">
      <c r="A1339" s="3">
        <v>43600</v>
      </c>
      <c r="B1339" s="2">
        <v>0</v>
      </c>
      <c r="C1339">
        <v>11.1</v>
      </c>
    </row>
    <row r="1340" spans="1:3" x14ac:dyDescent="0.3">
      <c r="A1340" s="3">
        <v>43600</v>
      </c>
      <c r="B1340" s="2">
        <v>4.1666666666666657E-2</v>
      </c>
      <c r="C1340">
        <v>10.8</v>
      </c>
    </row>
    <row r="1341" spans="1:3" x14ac:dyDescent="0.3">
      <c r="A1341" s="3">
        <v>43600</v>
      </c>
      <c r="B1341" s="2">
        <v>8.3333333333333329E-2</v>
      </c>
      <c r="C1341">
        <v>10.6</v>
      </c>
    </row>
    <row r="1342" spans="1:3" x14ac:dyDescent="0.3">
      <c r="A1342" s="3">
        <v>43600</v>
      </c>
      <c r="B1342" s="2">
        <v>0.125</v>
      </c>
      <c r="C1342">
        <v>10.25</v>
      </c>
    </row>
    <row r="1343" spans="1:3" x14ac:dyDescent="0.3">
      <c r="A1343" s="3">
        <v>43600</v>
      </c>
      <c r="B1343" s="2">
        <v>0.16666666666666671</v>
      </c>
      <c r="C1343">
        <v>9.875</v>
      </c>
    </row>
    <row r="1344" spans="1:3" x14ac:dyDescent="0.3">
      <c r="A1344" s="3">
        <v>43600</v>
      </c>
      <c r="B1344" s="2">
        <v>0.20833333333333329</v>
      </c>
      <c r="C1344">
        <v>10.225</v>
      </c>
    </row>
    <row r="1345" spans="1:3" x14ac:dyDescent="0.3">
      <c r="A1345" s="3">
        <v>43600</v>
      </c>
      <c r="B1345" s="2">
        <v>0.25</v>
      </c>
      <c r="C1345">
        <v>11.725</v>
      </c>
    </row>
    <row r="1346" spans="1:3" x14ac:dyDescent="0.3">
      <c r="A1346" s="3">
        <v>43600</v>
      </c>
      <c r="B1346" s="2">
        <v>0.29166666666666669</v>
      </c>
      <c r="C1346">
        <v>13.55</v>
      </c>
    </row>
    <row r="1347" spans="1:3" x14ac:dyDescent="0.3">
      <c r="A1347" s="3">
        <v>43600</v>
      </c>
      <c r="B1347" s="2">
        <v>0.33333333333333331</v>
      </c>
      <c r="C1347">
        <v>15.525</v>
      </c>
    </row>
    <row r="1348" spans="1:3" x14ac:dyDescent="0.3">
      <c r="A1348" s="3">
        <v>43600</v>
      </c>
      <c r="B1348" s="2">
        <v>0.375</v>
      </c>
      <c r="C1348">
        <v>17.725000000000001</v>
      </c>
    </row>
    <row r="1349" spans="1:3" x14ac:dyDescent="0.3">
      <c r="A1349" s="3">
        <v>43600</v>
      </c>
      <c r="B1349" s="2">
        <v>0.41666666666666669</v>
      </c>
      <c r="C1349">
        <v>19.45</v>
      </c>
    </row>
    <row r="1350" spans="1:3" x14ac:dyDescent="0.3">
      <c r="A1350" s="3">
        <v>43600</v>
      </c>
      <c r="B1350" s="2">
        <v>0.45833333333333331</v>
      </c>
      <c r="C1350">
        <v>20.9</v>
      </c>
    </row>
    <row r="1351" spans="1:3" x14ac:dyDescent="0.3">
      <c r="A1351" s="3">
        <v>43600</v>
      </c>
      <c r="B1351" s="2">
        <v>0.5</v>
      </c>
      <c r="C1351">
        <v>21.324999999999999</v>
      </c>
    </row>
    <row r="1352" spans="1:3" x14ac:dyDescent="0.3">
      <c r="A1352" s="3">
        <v>43600</v>
      </c>
      <c r="B1352" s="2">
        <v>0.54166666666666663</v>
      </c>
      <c r="C1352">
        <v>21.975000000000001</v>
      </c>
    </row>
    <row r="1353" spans="1:3" x14ac:dyDescent="0.3">
      <c r="A1353" s="3">
        <v>43600</v>
      </c>
      <c r="B1353" s="2">
        <v>0.58333333333333337</v>
      </c>
      <c r="C1353">
        <v>21.6</v>
      </c>
    </row>
    <row r="1354" spans="1:3" x14ac:dyDescent="0.3">
      <c r="A1354" s="3">
        <v>43600</v>
      </c>
      <c r="B1354" s="2">
        <v>0.625</v>
      </c>
      <c r="C1354">
        <v>20.274999999999999</v>
      </c>
    </row>
    <row r="1355" spans="1:3" x14ac:dyDescent="0.3">
      <c r="A1355" s="3">
        <v>43600</v>
      </c>
      <c r="B1355" s="2">
        <v>0.66666666666666663</v>
      </c>
      <c r="C1355">
        <v>20.175000000000001</v>
      </c>
    </row>
    <row r="1356" spans="1:3" x14ac:dyDescent="0.3">
      <c r="A1356" s="3">
        <v>43600</v>
      </c>
      <c r="B1356" s="2">
        <v>0.70833333333333337</v>
      </c>
      <c r="C1356">
        <v>18.625</v>
      </c>
    </row>
    <row r="1357" spans="1:3" x14ac:dyDescent="0.3">
      <c r="A1357" s="3">
        <v>43600</v>
      </c>
      <c r="B1357" s="2">
        <v>0.75</v>
      </c>
      <c r="C1357">
        <v>16.824999999999999</v>
      </c>
    </row>
    <row r="1358" spans="1:3" x14ac:dyDescent="0.3">
      <c r="A1358" s="3">
        <v>43600</v>
      </c>
      <c r="B1358" s="2">
        <v>0.79166666666666663</v>
      </c>
      <c r="C1358">
        <v>14.675000000000001</v>
      </c>
    </row>
    <row r="1359" spans="1:3" x14ac:dyDescent="0.3">
      <c r="A1359" s="3">
        <v>43600</v>
      </c>
      <c r="B1359" s="2">
        <v>0.83333333333333337</v>
      </c>
      <c r="C1359">
        <v>12.9</v>
      </c>
    </row>
    <row r="1360" spans="1:3" x14ac:dyDescent="0.3">
      <c r="A1360" s="3">
        <v>43600</v>
      </c>
      <c r="B1360" s="2">
        <v>0.875</v>
      </c>
      <c r="C1360">
        <v>12.074999999999999</v>
      </c>
    </row>
    <row r="1361" spans="1:3" x14ac:dyDescent="0.3">
      <c r="A1361" s="3">
        <v>43600</v>
      </c>
      <c r="B1361" s="2">
        <v>0.91666666666666663</v>
      </c>
      <c r="C1361">
        <v>11.6</v>
      </c>
    </row>
    <row r="1362" spans="1:3" x14ac:dyDescent="0.3">
      <c r="A1362" s="3">
        <v>43600</v>
      </c>
      <c r="B1362" s="2">
        <v>0.95833333333333337</v>
      </c>
      <c r="C1362">
        <v>11.025</v>
      </c>
    </row>
    <row r="1363" spans="1:3" x14ac:dyDescent="0.3">
      <c r="A1363" s="3">
        <v>43601</v>
      </c>
      <c r="B1363" s="2">
        <v>0</v>
      </c>
      <c r="C1363">
        <v>10.324999999999999</v>
      </c>
    </row>
    <row r="1364" spans="1:3" x14ac:dyDescent="0.3">
      <c r="A1364" s="3">
        <v>43601</v>
      </c>
      <c r="B1364" s="2">
        <v>4.1666666666666657E-2</v>
      </c>
      <c r="C1364">
        <v>10.025</v>
      </c>
    </row>
    <row r="1365" spans="1:3" x14ac:dyDescent="0.3">
      <c r="A1365" s="3">
        <v>43601</v>
      </c>
      <c r="B1365" s="2">
        <v>8.3333333333333329E-2</v>
      </c>
      <c r="C1365">
        <v>9.9749999999999996</v>
      </c>
    </row>
    <row r="1366" spans="1:3" x14ac:dyDescent="0.3">
      <c r="A1366" s="3">
        <v>43601</v>
      </c>
      <c r="B1366" s="2">
        <v>0.125</v>
      </c>
      <c r="C1366">
        <v>9.9499999999999993</v>
      </c>
    </row>
    <row r="1367" spans="1:3" x14ac:dyDescent="0.3">
      <c r="A1367" s="3">
        <v>43601</v>
      </c>
      <c r="B1367" s="2">
        <v>0.16666666666666671</v>
      </c>
      <c r="C1367">
        <v>10.175000000000001</v>
      </c>
    </row>
    <row r="1368" spans="1:3" x14ac:dyDescent="0.3">
      <c r="A1368" s="3">
        <v>43601</v>
      </c>
      <c r="B1368" s="2">
        <v>0.20833333333333329</v>
      </c>
      <c r="C1368">
        <v>10.725</v>
      </c>
    </row>
    <row r="1369" spans="1:3" x14ac:dyDescent="0.3">
      <c r="A1369" s="3">
        <v>43601</v>
      </c>
      <c r="B1369" s="2">
        <v>0.25</v>
      </c>
      <c r="C1369">
        <v>11.625</v>
      </c>
    </row>
    <row r="1370" spans="1:3" x14ac:dyDescent="0.3">
      <c r="A1370" s="3">
        <v>43601</v>
      </c>
      <c r="B1370" s="2">
        <v>0.29166666666666669</v>
      </c>
      <c r="C1370">
        <v>13.225</v>
      </c>
    </row>
    <row r="1371" spans="1:3" x14ac:dyDescent="0.3">
      <c r="A1371" s="3">
        <v>43601</v>
      </c>
      <c r="B1371" s="2">
        <v>0.33333333333333331</v>
      </c>
      <c r="C1371">
        <v>15.475</v>
      </c>
    </row>
    <row r="1372" spans="1:3" x14ac:dyDescent="0.3">
      <c r="A1372" s="3">
        <v>43601</v>
      </c>
      <c r="B1372" s="2">
        <v>0.375</v>
      </c>
      <c r="C1372">
        <v>17.3</v>
      </c>
    </row>
    <row r="1373" spans="1:3" x14ac:dyDescent="0.3">
      <c r="A1373" s="3">
        <v>43601</v>
      </c>
      <c r="B1373" s="2">
        <v>0.41666666666666669</v>
      </c>
      <c r="C1373">
        <v>18.074999999999999</v>
      </c>
    </row>
    <row r="1374" spans="1:3" x14ac:dyDescent="0.3">
      <c r="A1374" s="3">
        <v>43601</v>
      </c>
      <c r="B1374" s="2">
        <v>0.45833333333333331</v>
      </c>
      <c r="C1374">
        <v>19.024999999999999</v>
      </c>
    </row>
    <row r="1375" spans="1:3" x14ac:dyDescent="0.3">
      <c r="A1375" s="3">
        <v>43601</v>
      </c>
      <c r="B1375" s="2">
        <v>0.5</v>
      </c>
      <c r="C1375">
        <v>19.7</v>
      </c>
    </row>
    <row r="1376" spans="1:3" x14ac:dyDescent="0.3">
      <c r="A1376" s="3">
        <v>43601</v>
      </c>
      <c r="B1376" s="2">
        <v>0.54166666666666663</v>
      </c>
      <c r="C1376">
        <v>19.5</v>
      </c>
    </row>
    <row r="1377" spans="1:3" x14ac:dyDescent="0.3">
      <c r="A1377" s="3">
        <v>43601</v>
      </c>
      <c r="B1377" s="2">
        <v>0.58333333333333337</v>
      </c>
      <c r="C1377">
        <v>19.3</v>
      </c>
    </row>
    <row r="1378" spans="1:3" x14ac:dyDescent="0.3">
      <c r="A1378" s="3">
        <v>43601</v>
      </c>
      <c r="B1378" s="2">
        <v>0.625</v>
      </c>
      <c r="C1378">
        <v>19.524999999999999</v>
      </c>
    </row>
    <row r="1379" spans="1:3" x14ac:dyDescent="0.3">
      <c r="A1379" s="3">
        <v>43601</v>
      </c>
      <c r="B1379" s="2">
        <v>0.66666666666666663</v>
      </c>
      <c r="C1379">
        <v>19.975000000000001</v>
      </c>
    </row>
    <row r="1380" spans="1:3" x14ac:dyDescent="0.3">
      <c r="A1380" s="3">
        <v>43601</v>
      </c>
      <c r="B1380" s="2">
        <v>0.70833333333333337</v>
      </c>
      <c r="C1380">
        <v>18.55</v>
      </c>
    </row>
    <row r="1381" spans="1:3" x14ac:dyDescent="0.3">
      <c r="A1381" s="3">
        <v>43601</v>
      </c>
      <c r="B1381" s="2">
        <v>0.75</v>
      </c>
      <c r="C1381">
        <v>16.05</v>
      </c>
    </row>
    <row r="1382" spans="1:3" x14ac:dyDescent="0.3">
      <c r="A1382" s="3">
        <v>43601</v>
      </c>
      <c r="B1382" s="2">
        <v>0.79166666666666663</v>
      </c>
      <c r="C1382">
        <v>13.975</v>
      </c>
    </row>
    <row r="1383" spans="1:3" x14ac:dyDescent="0.3">
      <c r="A1383" s="3">
        <v>43601</v>
      </c>
      <c r="B1383" s="2">
        <v>0.83333333333333337</v>
      </c>
      <c r="C1383">
        <v>12.425000000000001</v>
      </c>
    </row>
    <row r="1384" spans="1:3" x14ac:dyDescent="0.3">
      <c r="A1384" s="3">
        <v>43601</v>
      </c>
      <c r="B1384" s="2">
        <v>0.875</v>
      </c>
      <c r="C1384">
        <v>11.675000000000001</v>
      </c>
    </row>
    <row r="1385" spans="1:3" x14ac:dyDescent="0.3">
      <c r="A1385" s="3">
        <v>43601</v>
      </c>
      <c r="B1385" s="2">
        <v>0.91666666666666663</v>
      </c>
      <c r="C1385">
        <v>11.1</v>
      </c>
    </row>
    <row r="1386" spans="1:3" x14ac:dyDescent="0.3">
      <c r="A1386" s="3">
        <v>43601</v>
      </c>
      <c r="B1386" s="2">
        <v>0.95833333333333337</v>
      </c>
      <c r="C1386">
        <v>10.55</v>
      </c>
    </row>
    <row r="1387" spans="1:3" x14ac:dyDescent="0.3">
      <c r="A1387" s="3">
        <v>43602</v>
      </c>
      <c r="B1387" s="2">
        <v>0</v>
      </c>
      <c r="C1387">
        <v>10.275</v>
      </c>
    </row>
    <row r="1388" spans="1:3" x14ac:dyDescent="0.3">
      <c r="A1388" s="3">
        <v>43602</v>
      </c>
      <c r="B1388" s="2">
        <v>4.1666666666666657E-2</v>
      </c>
      <c r="C1388">
        <v>10.3</v>
      </c>
    </row>
    <row r="1389" spans="1:3" x14ac:dyDescent="0.3">
      <c r="A1389" s="3">
        <v>43602</v>
      </c>
      <c r="B1389" s="2">
        <v>8.3333333333333329E-2</v>
      </c>
      <c r="C1389">
        <v>10.15</v>
      </c>
    </row>
    <row r="1390" spans="1:3" x14ac:dyDescent="0.3">
      <c r="A1390" s="3">
        <v>43602</v>
      </c>
      <c r="B1390" s="2">
        <v>0.125</v>
      </c>
      <c r="C1390">
        <v>10.074999999999999</v>
      </c>
    </row>
    <row r="1391" spans="1:3" x14ac:dyDescent="0.3">
      <c r="A1391" s="3">
        <v>43602</v>
      </c>
      <c r="B1391" s="2">
        <v>0.16666666666666671</v>
      </c>
      <c r="C1391">
        <v>9.9499999999999993</v>
      </c>
    </row>
    <row r="1392" spans="1:3" x14ac:dyDescent="0.3">
      <c r="A1392" s="3">
        <v>43602</v>
      </c>
      <c r="B1392" s="2">
        <v>0.20833333333333329</v>
      </c>
      <c r="C1392">
        <v>10.375</v>
      </c>
    </row>
    <row r="1393" spans="1:3" x14ac:dyDescent="0.3">
      <c r="A1393" s="3">
        <v>43602</v>
      </c>
      <c r="B1393" s="2">
        <v>0.25</v>
      </c>
      <c r="C1393">
        <v>11.15</v>
      </c>
    </row>
    <row r="1394" spans="1:3" x14ac:dyDescent="0.3">
      <c r="A1394" s="3">
        <v>43602</v>
      </c>
      <c r="B1394" s="2">
        <v>0.29166666666666669</v>
      </c>
      <c r="C1394">
        <v>12.75</v>
      </c>
    </row>
    <row r="1395" spans="1:3" x14ac:dyDescent="0.3">
      <c r="A1395" s="3">
        <v>43602</v>
      </c>
      <c r="B1395" s="2">
        <v>0.33333333333333331</v>
      </c>
      <c r="C1395">
        <v>14.074999999999999</v>
      </c>
    </row>
    <row r="1396" spans="1:3" x14ac:dyDescent="0.3">
      <c r="A1396" s="3">
        <v>43602</v>
      </c>
      <c r="B1396" s="2">
        <v>0.375</v>
      </c>
      <c r="C1396">
        <v>15.175000000000001</v>
      </c>
    </row>
    <row r="1397" spans="1:3" x14ac:dyDescent="0.3">
      <c r="A1397" s="3">
        <v>43602</v>
      </c>
      <c r="B1397" s="2">
        <v>0.41666666666666669</v>
      </c>
      <c r="C1397">
        <v>15.675000000000001</v>
      </c>
    </row>
    <row r="1398" spans="1:3" x14ac:dyDescent="0.3">
      <c r="A1398" s="3">
        <v>43602</v>
      </c>
      <c r="B1398" s="2">
        <v>0.45833333333333331</v>
      </c>
      <c r="C1398">
        <v>16.100000000000001</v>
      </c>
    </row>
    <row r="1399" spans="1:3" x14ac:dyDescent="0.3">
      <c r="A1399" s="3">
        <v>43602</v>
      </c>
      <c r="B1399" s="2">
        <v>0.5</v>
      </c>
      <c r="C1399">
        <v>17.2</v>
      </c>
    </row>
    <row r="1400" spans="1:3" x14ac:dyDescent="0.3">
      <c r="A1400" s="3">
        <v>43602</v>
      </c>
      <c r="B1400" s="2">
        <v>0.54166666666666663</v>
      </c>
      <c r="C1400">
        <v>18.8</v>
      </c>
    </row>
    <row r="1401" spans="1:3" x14ac:dyDescent="0.3">
      <c r="A1401" s="3">
        <v>43602</v>
      </c>
      <c r="B1401" s="2">
        <v>0.58333333333333337</v>
      </c>
      <c r="C1401">
        <v>17.899999999999999</v>
      </c>
    </row>
    <row r="1402" spans="1:3" x14ac:dyDescent="0.3">
      <c r="A1402" s="3">
        <v>43602</v>
      </c>
      <c r="B1402" s="2">
        <v>0.625</v>
      </c>
      <c r="C1402">
        <v>16.95</v>
      </c>
    </row>
    <row r="1403" spans="1:3" x14ac:dyDescent="0.3">
      <c r="A1403" s="3">
        <v>43602</v>
      </c>
      <c r="B1403" s="2">
        <v>0.66666666666666663</v>
      </c>
      <c r="C1403">
        <v>16.600000000000001</v>
      </c>
    </row>
    <row r="1404" spans="1:3" x14ac:dyDescent="0.3">
      <c r="A1404" s="3">
        <v>43602</v>
      </c>
      <c r="B1404" s="2">
        <v>0.70833333333333337</v>
      </c>
      <c r="C1404">
        <v>16.074999999999999</v>
      </c>
    </row>
    <row r="1405" spans="1:3" x14ac:dyDescent="0.3">
      <c r="A1405" s="3">
        <v>43602</v>
      </c>
      <c r="B1405" s="2">
        <v>0.75</v>
      </c>
      <c r="C1405">
        <v>15.45</v>
      </c>
    </row>
    <row r="1406" spans="1:3" x14ac:dyDescent="0.3">
      <c r="A1406" s="3">
        <v>43602</v>
      </c>
      <c r="B1406" s="2">
        <v>0.79166666666666663</v>
      </c>
      <c r="C1406">
        <v>14.5</v>
      </c>
    </row>
    <row r="1407" spans="1:3" x14ac:dyDescent="0.3">
      <c r="A1407" s="3">
        <v>43602</v>
      </c>
      <c r="B1407" s="2">
        <v>0.83333333333333337</v>
      </c>
      <c r="C1407">
        <v>13.875</v>
      </c>
    </row>
    <row r="1408" spans="1:3" x14ac:dyDescent="0.3">
      <c r="A1408" s="3">
        <v>43602</v>
      </c>
      <c r="B1408" s="2">
        <v>0.875</v>
      </c>
      <c r="C1408">
        <v>13.35</v>
      </c>
    </row>
    <row r="1409" spans="1:3" x14ac:dyDescent="0.3">
      <c r="A1409" s="3">
        <v>43602</v>
      </c>
      <c r="B1409" s="2">
        <v>0.91666666666666663</v>
      </c>
      <c r="C1409">
        <v>13.025</v>
      </c>
    </row>
    <row r="1410" spans="1:3" x14ac:dyDescent="0.3">
      <c r="A1410" s="3">
        <v>43602</v>
      </c>
      <c r="B1410" s="2">
        <v>0.95833333333333337</v>
      </c>
      <c r="C1410">
        <v>12.824999999999999</v>
      </c>
    </row>
    <row r="1411" spans="1:3" x14ac:dyDescent="0.3">
      <c r="A1411" s="3">
        <v>43603</v>
      </c>
      <c r="B1411" s="2">
        <v>0</v>
      </c>
      <c r="C1411">
        <v>12.55</v>
      </c>
    </row>
    <row r="1412" spans="1:3" x14ac:dyDescent="0.3">
      <c r="A1412" s="3">
        <v>43603</v>
      </c>
      <c r="B1412" s="2">
        <v>4.1666666666666657E-2</v>
      </c>
      <c r="C1412">
        <v>12.625</v>
      </c>
    </row>
    <row r="1413" spans="1:3" x14ac:dyDescent="0.3">
      <c r="A1413" s="3">
        <v>43603</v>
      </c>
      <c r="B1413" s="2">
        <v>8.3333333333333329E-2</v>
      </c>
      <c r="C1413">
        <v>12.6</v>
      </c>
    </row>
    <row r="1414" spans="1:3" x14ac:dyDescent="0.3">
      <c r="A1414" s="3">
        <v>43603</v>
      </c>
      <c r="B1414" s="2">
        <v>0.125</v>
      </c>
      <c r="C1414">
        <v>12.324999999999999</v>
      </c>
    </row>
    <row r="1415" spans="1:3" x14ac:dyDescent="0.3">
      <c r="A1415" s="3">
        <v>43603</v>
      </c>
      <c r="B1415" s="2">
        <v>0.16666666666666671</v>
      </c>
      <c r="C1415">
        <v>12.475</v>
      </c>
    </row>
    <row r="1416" spans="1:3" x14ac:dyDescent="0.3">
      <c r="A1416" s="3">
        <v>43603</v>
      </c>
      <c r="B1416" s="2">
        <v>0.20833333333333329</v>
      </c>
      <c r="C1416">
        <v>12.6</v>
      </c>
    </row>
    <row r="1417" spans="1:3" x14ac:dyDescent="0.3">
      <c r="A1417" s="3">
        <v>43603</v>
      </c>
      <c r="B1417" s="2">
        <v>0.25</v>
      </c>
      <c r="C1417">
        <v>12.875</v>
      </c>
    </row>
    <row r="1418" spans="1:3" x14ac:dyDescent="0.3">
      <c r="A1418" s="3">
        <v>43603</v>
      </c>
      <c r="B1418" s="2">
        <v>0.29166666666666669</v>
      </c>
      <c r="C1418">
        <v>13.2</v>
      </c>
    </row>
    <row r="1419" spans="1:3" x14ac:dyDescent="0.3">
      <c r="A1419" s="3">
        <v>43603</v>
      </c>
      <c r="B1419" s="2">
        <v>0.33333333333333331</v>
      </c>
      <c r="C1419">
        <v>13.625</v>
      </c>
    </row>
    <row r="1420" spans="1:3" x14ac:dyDescent="0.3">
      <c r="A1420" s="3">
        <v>43603</v>
      </c>
      <c r="B1420" s="2">
        <v>0.375</v>
      </c>
      <c r="C1420">
        <v>14.2</v>
      </c>
    </row>
    <row r="1421" spans="1:3" x14ac:dyDescent="0.3">
      <c r="A1421" s="3">
        <v>43603</v>
      </c>
      <c r="B1421" s="2">
        <v>0.41666666666666669</v>
      </c>
      <c r="C1421">
        <v>16.850000000000001</v>
      </c>
    </row>
    <row r="1422" spans="1:3" x14ac:dyDescent="0.3">
      <c r="A1422" s="3">
        <v>43603</v>
      </c>
      <c r="B1422" s="2">
        <v>0.45833333333333331</v>
      </c>
      <c r="C1422">
        <v>17.8</v>
      </c>
    </row>
    <row r="1423" spans="1:3" x14ac:dyDescent="0.3">
      <c r="A1423" s="3">
        <v>43603</v>
      </c>
      <c r="B1423" s="2">
        <v>0.5</v>
      </c>
      <c r="C1423">
        <v>17.375</v>
      </c>
    </row>
    <row r="1424" spans="1:3" x14ac:dyDescent="0.3">
      <c r="A1424" s="3">
        <v>43603</v>
      </c>
      <c r="B1424" s="2">
        <v>0.54166666666666663</v>
      </c>
      <c r="C1424">
        <v>17.375</v>
      </c>
    </row>
    <row r="1425" spans="1:3" x14ac:dyDescent="0.3">
      <c r="A1425" s="3">
        <v>43603</v>
      </c>
      <c r="B1425" s="2">
        <v>0.58333333333333337</v>
      </c>
      <c r="C1425">
        <v>18.7</v>
      </c>
    </row>
    <row r="1426" spans="1:3" x14ac:dyDescent="0.3">
      <c r="A1426" s="3">
        <v>43603</v>
      </c>
      <c r="B1426" s="2">
        <v>0.625</v>
      </c>
      <c r="C1426">
        <v>18.149999999999999</v>
      </c>
    </row>
    <row r="1427" spans="1:3" x14ac:dyDescent="0.3">
      <c r="A1427" s="3">
        <v>43603</v>
      </c>
      <c r="B1427" s="2">
        <v>0.66666666666666663</v>
      </c>
      <c r="C1427">
        <v>18.625</v>
      </c>
    </row>
    <row r="1428" spans="1:3" x14ac:dyDescent="0.3">
      <c r="A1428" s="3">
        <v>43603</v>
      </c>
      <c r="B1428" s="2">
        <v>0.70833333333333337</v>
      </c>
      <c r="C1428">
        <v>18.375</v>
      </c>
    </row>
    <row r="1429" spans="1:3" x14ac:dyDescent="0.3">
      <c r="A1429" s="3">
        <v>43603</v>
      </c>
      <c r="B1429" s="2">
        <v>0.75</v>
      </c>
      <c r="C1429">
        <v>17.399999999999999</v>
      </c>
    </row>
    <row r="1430" spans="1:3" x14ac:dyDescent="0.3">
      <c r="A1430" s="3">
        <v>43603</v>
      </c>
      <c r="B1430" s="2">
        <v>0.79166666666666663</v>
      </c>
      <c r="C1430">
        <v>15.324999999999999</v>
      </c>
    </row>
    <row r="1431" spans="1:3" x14ac:dyDescent="0.3">
      <c r="A1431" s="3">
        <v>43603</v>
      </c>
      <c r="B1431" s="2">
        <v>0.83333333333333337</v>
      </c>
      <c r="C1431">
        <v>13.074999999999999</v>
      </c>
    </row>
    <row r="1432" spans="1:3" x14ac:dyDescent="0.3">
      <c r="A1432" s="3">
        <v>43603</v>
      </c>
      <c r="B1432" s="2">
        <v>0.875</v>
      </c>
      <c r="C1432">
        <v>11.375</v>
      </c>
    </row>
    <row r="1433" spans="1:3" x14ac:dyDescent="0.3">
      <c r="A1433" s="3">
        <v>43603</v>
      </c>
      <c r="B1433" s="2">
        <v>0.91666666666666663</v>
      </c>
      <c r="C1433">
        <v>10.775</v>
      </c>
    </row>
    <row r="1434" spans="1:3" x14ac:dyDescent="0.3">
      <c r="A1434" s="3">
        <v>43603</v>
      </c>
      <c r="B1434" s="2">
        <v>0.95833333333333337</v>
      </c>
      <c r="C1434">
        <v>10.1</v>
      </c>
    </row>
    <row r="1435" spans="1:3" x14ac:dyDescent="0.3">
      <c r="A1435" s="3">
        <v>43604</v>
      </c>
      <c r="B1435" s="2">
        <v>0</v>
      </c>
      <c r="C1435">
        <v>9.9250000000000007</v>
      </c>
    </row>
    <row r="1436" spans="1:3" x14ac:dyDescent="0.3">
      <c r="A1436" s="3">
        <v>43604</v>
      </c>
      <c r="B1436" s="2">
        <v>4.1666666666666657E-2</v>
      </c>
      <c r="C1436">
        <v>9.2749999999999986</v>
      </c>
    </row>
    <row r="1437" spans="1:3" x14ac:dyDescent="0.3">
      <c r="A1437" s="3">
        <v>43604</v>
      </c>
      <c r="B1437" s="2">
        <v>8.3333333333333329E-2</v>
      </c>
      <c r="C1437">
        <v>9.0250000000000004</v>
      </c>
    </row>
    <row r="1438" spans="1:3" x14ac:dyDescent="0.3">
      <c r="A1438" s="3">
        <v>43604</v>
      </c>
      <c r="B1438" s="2">
        <v>0.125</v>
      </c>
      <c r="C1438">
        <v>9.0500000000000007</v>
      </c>
    </row>
    <row r="1439" spans="1:3" x14ac:dyDescent="0.3">
      <c r="A1439" s="3">
        <v>43604</v>
      </c>
      <c r="B1439" s="2">
        <v>0.16666666666666671</v>
      </c>
      <c r="C1439">
        <v>9.0500000000000007</v>
      </c>
    </row>
    <row r="1440" spans="1:3" x14ac:dyDescent="0.3">
      <c r="A1440" s="3">
        <v>43604</v>
      </c>
      <c r="B1440" s="2">
        <v>0.20833333333333329</v>
      </c>
      <c r="C1440">
        <v>9.75</v>
      </c>
    </row>
    <row r="1441" spans="1:3" x14ac:dyDescent="0.3">
      <c r="A1441" s="3">
        <v>43604</v>
      </c>
      <c r="B1441" s="2">
        <v>0.25</v>
      </c>
      <c r="C1441">
        <v>11.125</v>
      </c>
    </row>
    <row r="1442" spans="1:3" x14ac:dyDescent="0.3">
      <c r="A1442" s="3">
        <v>43604</v>
      </c>
      <c r="B1442" s="2">
        <v>0.29166666666666669</v>
      </c>
      <c r="C1442">
        <v>12.4</v>
      </c>
    </row>
    <row r="1443" spans="1:3" x14ac:dyDescent="0.3">
      <c r="A1443" s="3">
        <v>43604</v>
      </c>
      <c r="B1443" s="2">
        <v>0.33333333333333331</v>
      </c>
      <c r="C1443">
        <v>12.95</v>
      </c>
    </row>
    <row r="1444" spans="1:3" x14ac:dyDescent="0.3">
      <c r="A1444" s="3">
        <v>43604</v>
      </c>
      <c r="B1444" s="2">
        <v>0.375</v>
      </c>
      <c r="C1444">
        <v>13.6</v>
      </c>
    </row>
    <row r="1445" spans="1:3" x14ac:dyDescent="0.3">
      <c r="A1445" s="3">
        <v>43604</v>
      </c>
      <c r="B1445" s="2">
        <v>0.41666666666666669</v>
      </c>
      <c r="C1445">
        <v>14.074999999999999</v>
      </c>
    </row>
    <row r="1446" spans="1:3" x14ac:dyDescent="0.3">
      <c r="A1446" s="3">
        <v>43604</v>
      </c>
      <c r="B1446" s="2">
        <v>0.45833333333333331</v>
      </c>
      <c r="C1446">
        <v>14.45</v>
      </c>
    </row>
    <row r="1447" spans="1:3" x14ac:dyDescent="0.3">
      <c r="A1447" s="3">
        <v>43604</v>
      </c>
      <c r="B1447" s="2">
        <v>0.5</v>
      </c>
      <c r="C1447">
        <v>14.55</v>
      </c>
    </row>
    <row r="1448" spans="1:3" x14ac:dyDescent="0.3">
      <c r="A1448" s="3">
        <v>43604</v>
      </c>
      <c r="B1448" s="2">
        <v>0.54166666666666663</v>
      </c>
      <c r="C1448">
        <v>14.65</v>
      </c>
    </row>
    <row r="1449" spans="1:3" x14ac:dyDescent="0.3">
      <c r="A1449" s="3">
        <v>43604</v>
      </c>
      <c r="B1449" s="2">
        <v>0.58333333333333337</v>
      </c>
      <c r="C1449">
        <v>14.45</v>
      </c>
    </row>
    <row r="1450" spans="1:3" x14ac:dyDescent="0.3">
      <c r="A1450" s="3">
        <v>43604</v>
      </c>
      <c r="B1450" s="2">
        <v>0.625</v>
      </c>
      <c r="C1450">
        <v>14.775</v>
      </c>
    </row>
    <row r="1451" spans="1:3" x14ac:dyDescent="0.3">
      <c r="A1451" s="3">
        <v>43604</v>
      </c>
      <c r="B1451" s="2">
        <v>0.66666666666666663</v>
      </c>
      <c r="C1451">
        <v>15.025</v>
      </c>
    </row>
    <row r="1452" spans="1:3" x14ac:dyDescent="0.3">
      <c r="A1452" s="3">
        <v>43604</v>
      </c>
      <c r="B1452" s="2">
        <v>0.70833333333333337</v>
      </c>
      <c r="C1452">
        <v>14.875</v>
      </c>
    </row>
    <row r="1453" spans="1:3" x14ac:dyDescent="0.3">
      <c r="A1453" s="3">
        <v>43604</v>
      </c>
      <c r="B1453" s="2">
        <v>0.75</v>
      </c>
      <c r="C1453">
        <v>14.55</v>
      </c>
    </row>
    <row r="1454" spans="1:3" x14ac:dyDescent="0.3">
      <c r="A1454" s="3">
        <v>43604</v>
      </c>
      <c r="B1454" s="2">
        <v>0.79166666666666663</v>
      </c>
      <c r="C1454">
        <v>14.125</v>
      </c>
    </row>
    <row r="1455" spans="1:3" x14ac:dyDescent="0.3">
      <c r="A1455" s="3">
        <v>43604</v>
      </c>
      <c r="B1455" s="2">
        <v>0.83333333333333337</v>
      </c>
      <c r="C1455">
        <v>13.725</v>
      </c>
    </row>
    <row r="1456" spans="1:3" x14ac:dyDescent="0.3">
      <c r="A1456" s="3">
        <v>43604</v>
      </c>
      <c r="B1456" s="2">
        <v>0.875</v>
      </c>
      <c r="C1456">
        <v>13.375</v>
      </c>
    </row>
    <row r="1457" spans="1:3" x14ac:dyDescent="0.3">
      <c r="A1457" s="3">
        <v>43604</v>
      </c>
      <c r="B1457" s="2">
        <v>0.91666666666666663</v>
      </c>
      <c r="C1457">
        <v>13.175000000000001</v>
      </c>
    </row>
    <row r="1458" spans="1:3" x14ac:dyDescent="0.3">
      <c r="A1458" s="3">
        <v>43604</v>
      </c>
      <c r="B1458" s="2">
        <v>0.95833333333333337</v>
      </c>
      <c r="C1458">
        <v>12.925000000000001</v>
      </c>
    </row>
    <row r="1459" spans="1:3" x14ac:dyDescent="0.3">
      <c r="A1459" s="3">
        <v>43605</v>
      </c>
      <c r="B1459" s="2">
        <v>0</v>
      </c>
      <c r="C1459">
        <v>12.725</v>
      </c>
    </row>
    <row r="1460" spans="1:3" x14ac:dyDescent="0.3">
      <c r="A1460" s="3">
        <v>43605</v>
      </c>
      <c r="B1460" s="2">
        <v>4.1666666666666657E-2</v>
      </c>
      <c r="C1460">
        <v>12.775</v>
      </c>
    </row>
    <row r="1461" spans="1:3" x14ac:dyDescent="0.3">
      <c r="A1461" s="3">
        <v>43605</v>
      </c>
      <c r="B1461" s="2">
        <v>8.3333333333333329E-2</v>
      </c>
      <c r="C1461">
        <v>12.65</v>
      </c>
    </row>
    <row r="1462" spans="1:3" x14ac:dyDescent="0.3">
      <c r="A1462" s="3">
        <v>43605</v>
      </c>
      <c r="B1462" s="2">
        <v>0.125</v>
      </c>
      <c r="C1462">
        <v>12.574999999999999</v>
      </c>
    </row>
    <row r="1463" spans="1:3" x14ac:dyDescent="0.3">
      <c r="A1463" s="3">
        <v>43605</v>
      </c>
      <c r="B1463" s="2">
        <v>0.16666666666666671</v>
      </c>
      <c r="C1463">
        <v>12.55</v>
      </c>
    </row>
    <row r="1464" spans="1:3" x14ac:dyDescent="0.3">
      <c r="A1464" s="3">
        <v>43605</v>
      </c>
      <c r="B1464" s="2">
        <v>0.20833333333333329</v>
      </c>
      <c r="C1464">
        <v>12.775</v>
      </c>
    </row>
    <row r="1465" spans="1:3" x14ac:dyDescent="0.3">
      <c r="A1465" s="3">
        <v>43605</v>
      </c>
      <c r="B1465" s="2">
        <v>0.25</v>
      </c>
      <c r="C1465">
        <v>13.375</v>
      </c>
    </row>
    <row r="1466" spans="1:3" x14ac:dyDescent="0.3">
      <c r="A1466" s="3">
        <v>43605</v>
      </c>
      <c r="B1466" s="2">
        <v>0.29166666666666669</v>
      </c>
      <c r="C1466">
        <v>14.375</v>
      </c>
    </row>
    <row r="1467" spans="1:3" x14ac:dyDescent="0.3">
      <c r="A1467" s="3">
        <v>43605</v>
      </c>
      <c r="B1467" s="2">
        <v>0.33333333333333331</v>
      </c>
      <c r="C1467">
        <v>15.4</v>
      </c>
    </row>
    <row r="1468" spans="1:3" x14ac:dyDescent="0.3">
      <c r="A1468" s="3">
        <v>43605</v>
      </c>
      <c r="B1468" s="2">
        <v>0.375</v>
      </c>
      <c r="C1468">
        <v>16.925000000000001</v>
      </c>
    </row>
    <row r="1469" spans="1:3" x14ac:dyDescent="0.3">
      <c r="A1469" s="3">
        <v>43605</v>
      </c>
      <c r="B1469" s="2">
        <v>0.41666666666666669</v>
      </c>
      <c r="C1469">
        <v>16.824999999999999</v>
      </c>
    </row>
    <row r="1470" spans="1:3" x14ac:dyDescent="0.3">
      <c r="A1470" s="3">
        <v>43605</v>
      </c>
      <c r="B1470" s="2">
        <v>0.45833333333333331</v>
      </c>
      <c r="C1470">
        <v>15.45</v>
      </c>
    </row>
    <row r="1471" spans="1:3" x14ac:dyDescent="0.3">
      <c r="A1471" s="3">
        <v>43605</v>
      </c>
      <c r="B1471" s="2">
        <v>0.5</v>
      </c>
      <c r="C1471">
        <v>17.475000000000001</v>
      </c>
    </row>
    <row r="1472" spans="1:3" x14ac:dyDescent="0.3">
      <c r="A1472" s="3">
        <v>43605</v>
      </c>
      <c r="B1472" s="2">
        <v>0.54166666666666663</v>
      </c>
      <c r="C1472">
        <v>18.725000000000001</v>
      </c>
    </row>
    <row r="1473" spans="1:3" x14ac:dyDescent="0.3">
      <c r="A1473" s="3">
        <v>43605</v>
      </c>
      <c r="B1473" s="2">
        <v>0.58333333333333337</v>
      </c>
      <c r="C1473">
        <v>16.850000000000001</v>
      </c>
    </row>
    <row r="1474" spans="1:3" x14ac:dyDescent="0.3">
      <c r="A1474" s="3">
        <v>43605</v>
      </c>
      <c r="B1474" s="2">
        <v>0.625</v>
      </c>
      <c r="C1474">
        <v>17</v>
      </c>
    </row>
    <row r="1475" spans="1:3" x14ac:dyDescent="0.3">
      <c r="A1475" s="3">
        <v>43605</v>
      </c>
      <c r="B1475" s="2">
        <v>0.66666666666666663</v>
      </c>
      <c r="C1475">
        <v>18.774999999999999</v>
      </c>
    </row>
    <row r="1476" spans="1:3" x14ac:dyDescent="0.3">
      <c r="A1476" s="3">
        <v>43605</v>
      </c>
      <c r="B1476" s="2">
        <v>0.70833333333333337</v>
      </c>
      <c r="C1476">
        <v>20.100000000000001</v>
      </c>
    </row>
    <row r="1477" spans="1:3" x14ac:dyDescent="0.3">
      <c r="A1477" s="3">
        <v>43605</v>
      </c>
      <c r="B1477" s="2">
        <v>0.75</v>
      </c>
      <c r="C1477">
        <v>19.25</v>
      </c>
    </row>
    <row r="1478" spans="1:3" x14ac:dyDescent="0.3">
      <c r="A1478" s="3">
        <v>43605</v>
      </c>
      <c r="B1478" s="2">
        <v>0.79166666666666663</v>
      </c>
      <c r="C1478">
        <v>17.774999999999999</v>
      </c>
    </row>
    <row r="1479" spans="1:3" x14ac:dyDescent="0.3">
      <c r="A1479" s="3">
        <v>43605</v>
      </c>
      <c r="B1479" s="2">
        <v>0.83333333333333337</v>
      </c>
      <c r="C1479">
        <v>15.324999999999999</v>
      </c>
    </row>
    <row r="1480" spans="1:3" x14ac:dyDescent="0.3">
      <c r="A1480" s="3">
        <v>43605</v>
      </c>
      <c r="B1480" s="2">
        <v>0.875</v>
      </c>
      <c r="C1480">
        <v>13.5</v>
      </c>
    </row>
    <row r="1481" spans="1:3" x14ac:dyDescent="0.3">
      <c r="A1481" s="3">
        <v>43605</v>
      </c>
      <c r="B1481" s="2">
        <v>0.91666666666666663</v>
      </c>
      <c r="C1481">
        <v>12.425000000000001</v>
      </c>
    </row>
    <row r="1482" spans="1:3" x14ac:dyDescent="0.3">
      <c r="A1482" s="3">
        <v>43605</v>
      </c>
      <c r="B1482" s="2">
        <v>0.95833333333333337</v>
      </c>
      <c r="C1482">
        <v>11.775</v>
      </c>
    </row>
    <row r="1483" spans="1:3" x14ac:dyDescent="0.3">
      <c r="A1483" s="3">
        <v>43606</v>
      </c>
      <c r="B1483" s="2">
        <v>0</v>
      </c>
      <c r="C1483">
        <v>11.2</v>
      </c>
    </row>
    <row r="1484" spans="1:3" x14ac:dyDescent="0.3">
      <c r="A1484" s="3">
        <v>43606</v>
      </c>
      <c r="B1484" s="2">
        <v>4.1666666666666657E-2</v>
      </c>
      <c r="C1484">
        <v>10.725</v>
      </c>
    </row>
    <row r="1485" spans="1:3" x14ac:dyDescent="0.3">
      <c r="A1485" s="3">
        <v>43606</v>
      </c>
      <c r="B1485" s="2">
        <v>8.3333333333333329E-2</v>
      </c>
      <c r="C1485">
        <v>10.3</v>
      </c>
    </row>
    <row r="1486" spans="1:3" x14ac:dyDescent="0.3">
      <c r="A1486" s="3">
        <v>43606</v>
      </c>
      <c r="B1486" s="2">
        <v>0.125</v>
      </c>
      <c r="C1486">
        <v>10.074999999999999</v>
      </c>
    </row>
    <row r="1487" spans="1:3" x14ac:dyDescent="0.3">
      <c r="A1487" s="3">
        <v>43606</v>
      </c>
      <c r="B1487" s="2">
        <v>0.16666666666666671</v>
      </c>
      <c r="C1487">
        <v>10.225</v>
      </c>
    </row>
    <row r="1488" spans="1:3" x14ac:dyDescent="0.3">
      <c r="A1488" s="3">
        <v>43606</v>
      </c>
      <c r="B1488" s="2">
        <v>0.20833333333333329</v>
      </c>
      <c r="C1488">
        <v>11.425000000000001</v>
      </c>
    </row>
    <row r="1489" spans="1:3" x14ac:dyDescent="0.3">
      <c r="A1489" s="3">
        <v>43606</v>
      </c>
      <c r="B1489" s="2">
        <v>0.25</v>
      </c>
      <c r="C1489">
        <v>13.275</v>
      </c>
    </row>
    <row r="1490" spans="1:3" x14ac:dyDescent="0.3">
      <c r="A1490" s="3">
        <v>43606</v>
      </c>
      <c r="B1490" s="2">
        <v>0.29166666666666669</v>
      </c>
      <c r="C1490">
        <v>15.3</v>
      </c>
    </row>
    <row r="1491" spans="1:3" x14ac:dyDescent="0.3">
      <c r="A1491" s="3">
        <v>43606</v>
      </c>
      <c r="B1491" s="2">
        <v>0.33333333333333331</v>
      </c>
      <c r="C1491">
        <v>17.225000000000001</v>
      </c>
    </row>
    <row r="1492" spans="1:3" x14ac:dyDescent="0.3">
      <c r="A1492" s="3">
        <v>43606</v>
      </c>
      <c r="B1492" s="2">
        <v>0.375</v>
      </c>
      <c r="C1492">
        <v>19.149999999999999</v>
      </c>
    </row>
    <row r="1493" spans="1:3" x14ac:dyDescent="0.3">
      <c r="A1493" s="3">
        <v>43606</v>
      </c>
      <c r="B1493" s="2">
        <v>0.41666666666666669</v>
      </c>
      <c r="C1493">
        <v>21</v>
      </c>
    </row>
    <row r="1494" spans="1:3" x14ac:dyDescent="0.3">
      <c r="A1494" s="3">
        <v>43606</v>
      </c>
      <c r="B1494" s="2">
        <v>0.45833333333333331</v>
      </c>
      <c r="C1494">
        <v>20.95</v>
      </c>
    </row>
    <row r="1495" spans="1:3" x14ac:dyDescent="0.3">
      <c r="A1495" s="3">
        <v>43606</v>
      </c>
      <c r="B1495" s="2">
        <v>0.5</v>
      </c>
      <c r="C1495">
        <v>21.75</v>
      </c>
    </row>
    <row r="1496" spans="1:3" x14ac:dyDescent="0.3">
      <c r="A1496" s="3">
        <v>43606</v>
      </c>
      <c r="B1496" s="2">
        <v>0.54166666666666663</v>
      </c>
      <c r="C1496">
        <v>21.324999999999999</v>
      </c>
    </row>
    <row r="1497" spans="1:3" x14ac:dyDescent="0.3">
      <c r="A1497" s="3">
        <v>43606</v>
      </c>
      <c r="B1497" s="2">
        <v>0.58333333333333337</v>
      </c>
      <c r="C1497">
        <v>20.425000000000001</v>
      </c>
    </row>
    <row r="1498" spans="1:3" x14ac:dyDescent="0.3">
      <c r="A1498" s="3">
        <v>43606</v>
      </c>
      <c r="B1498" s="2">
        <v>0.625</v>
      </c>
      <c r="C1498">
        <v>20.274999999999999</v>
      </c>
    </row>
    <row r="1499" spans="1:3" x14ac:dyDescent="0.3">
      <c r="A1499" s="3">
        <v>43606</v>
      </c>
      <c r="B1499" s="2">
        <v>0.66666666666666663</v>
      </c>
      <c r="C1499">
        <v>20.5</v>
      </c>
    </row>
    <row r="1500" spans="1:3" x14ac:dyDescent="0.3">
      <c r="A1500" s="3">
        <v>43606</v>
      </c>
      <c r="B1500" s="2">
        <v>0.70833333333333337</v>
      </c>
      <c r="C1500">
        <v>20.274999999999999</v>
      </c>
    </row>
    <row r="1501" spans="1:3" x14ac:dyDescent="0.3">
      <c r="A1501" s="3">
        <v>43606</v>
      </c>
      <c r="B1501" s="2">
        <v>0.75</v>
      </c>
      <c r="C1501">
        <v>19.225000000000001</v>
      </c>
    </row>
    <row r="1502" spans="1:3" x14ac:dyDescent="0.3">
      <c r="A1502" s="3">
        <v>43606</v>
      </c>
      <c r="B1502" s="2">
        <v>0.79166666666666663</v>
      </c>
      <c r="C1502">
        <v>17.649999999999999</v>
      </c>
    </row>
    <row r="1503" spans="1:3" x14ac:dyDescent="0.3">
      <c r="A1503" s="3">
        <v>43606</v>
      </c>
      <c r="B1503" s="2">
        <v>0.83333333333333337</v>
      </c>
      <c r="C1503">
        <v>14.75</v>
      </c>
    </row>
    <row r="1504" spans="1:3" x14ac:dyDescent="0.3">
      <c r="A1504" s="3">
        <v>43606</v>
      </c>
      <c r="B1504" s="2">
        <v>0.875</v>
      </c>
      <c r="C1504">
        <v>12.6</v>
      </c>
    </row>
    <row r="1505" spans="1:3" x14ac:dyDescent="0.3">
      <c r="A1505" s="3">
        <v>43606</v>
      </c>
      <c r="B1505" s="2">
        <v>0.91666666666666663</v>
      </c>
      <c r="C1505">
        <v>11.475</v>
      </c>
    </row>
    <row r="1506" spans="1:3" x14ac:dyDescent="0.3">
      <c r="A1506" s="3">
        <v>43606</v>
      </c>
      <c r="B1506" s="2">
        <v>0.95833333333333337</v>
      </c>
      <c r="C1506">
        <v>10.775</v>
      </c>
    </row>
    <row r="1507" spans="1:3" x14ac:dyDescent="0.3">
      <c r="A1507" s="3">
        <v>43607</v>
      </c>
      <c r="B1507" s="2">
        <v>0</v>
      </c>
      <c r="C1507">
        <v>10.574999999999999</v>
      </c>
    </row>
    <row r="1508" spans="1:3" x14ac:dyDescent="0.3">
      <c r="A1508" s="3">
        <v>43607</v>
      </c>
      <c r="B1508" s="2">
        <v>4.1666666666666657E-2</v>
      </c>
      <c r="C1508">
        <v>10.35</v>
      </c>
    </row>
    <row r="1509" spans="1:3" x14ac:dyDescent="0.3">
      <c r="A1509" s="3">
        <v>43607</v>
      </c>
      <c r="B1509" s="2">
        <v>8.3333333333333329E-2</v>
      </c>
      <c r="C1509">
        <v>10</v>
      </c>
    </row>
    <row r="1510" spans="1:3" x14ac:dyDescent="0.3">
      <c r="A1510" s="3">
        <v>43607</v>
      </c>
      <c r="B1510" s="2">
        <v>0.125</v>
      </c>
      <c r="C1510">
        <v>9.75</v>
      </c>
    </row>
    <row r="1511" spans="1:3" x14ac:dyDescent="0.3">
      <c r="A1511" s="3">
        <v>43607</v>
      </c>
      <c r="B1511" s="2">
        <v>0.16666666666666671</v>
      </c>
      <c r="C1511">
        <v>9.6499999999999986</v>
      </c>
    </row>
    <row r="1512" spans="1:3" x14ac:dyDescent="0.3">
      <c r="A1512" s="3">
        <v>43607</v>
      </c>
      <c r="B1512" s="2">
        <v>0.20833333333333329</v>
      </c>
      <c r="C1512">
        <v>10.324999999999999</v>
      </c>
    </row>
    <row r="1513" spans="1:3" x14ac:dyDescent="0.3">
      <c r="A1513" s="3">
        <v>43607</v>
      </c>
      <c r="B1513" s="2">
        <v>0.25</v>
      </c>
      <c r="C1513">
        <v>12.45</v>
      </c>
    </row>
    <row r="1514" spans="1:3" x14ac:dyDescent="0.3">
      <c r="A1514" s="3">
        <v>43607</v>
      </c>
      <c r="B1514" s="2">
        <v>0.29166666666666669</v>
      </c>
      <c r="C1514">
        <v>14.7</v>
      </c>
    </row>
    <row r="1515" spans="1:3" x14ac:dyDescent="0.3">
      <c r="A1515" s="3">
        <v>43607</v>
      </c>
      <c r="B1515" s="2">
        <v>0.33333333333333331</v>
      </c>
      <c r="C1515">
        <v>17.2</v>
      </c>
    </row>
    <row r="1516" spans="1:3" x14ac:dyDescent="0.3">
      <c r="A1516" s="3">
        <v>43607</v>
      </c>
      <c r="B1516" s="2">
        <v>0.375</v>
      </c>
      <c r="C1516">
        <v>19.399999999999999</v>
      </c>
    </row>
    <row r="1517" spans="1:3" x14ac:dyDescent="0.3">
      <c r="A1517" s="3">
        <v>43607</v>
      </c>
      <c r="B1517" s="2">
        <v>0.41666666666666669</v>
      </c>
      <c r="C1517">
        <v>20.975000000000001</v>
      </c>
    </row>
    <row r="1518" spans="1:3" x14ac:dyDescent="0.3">
      <c r="A1518" s="3">
        <v>43607</v>
      </c>
      <c r="B1518" s="2">
        <v>0.45833333333333331</v>
      </c>
      <c r="C1518">
        <v>22.1</v>
      </c>
    </row>
    <row r="1519" spans="1:3" x14ac:dyDescent="0.3">
      <c r="A1519" s="3">
        <v>43607</v>
      </c>
      <c r="B1519" s="2">
        <v>0.5</v>
      </c>
      <c r="C1519">
        <v>23.475000000000001</v>
      </c>
    </row>
    <row r="1520" spans="1:3" x14ac:dyDescent="0.3">
      <c r="A1520" s="3">
        <v>43607</v>
      </c>
      <c r="B1520" s="2">
        <v>0.54166666666666663</v>
      </c>
      <c r="C1520">
        <v>24.274999999999999</v>
      </c>
    </row>
    <row r="1521" spans="1:3" x14ac:dyDescent="0.3">
      <c r="A1521" s="3">
        <v>43607</v>
      </c>
      <c r="B1521" s="2">
        <v>0.58333333333333337</v>
      </c>
      <c r="C1521">
        <v>25.6</v>
      </c>
    </row>
    <row r="1522" spans="1:3" x14ac:dyDescent="0.3">
      <c r="A1522" s="3">
        <v>43607</v>
      </c>
      <c r="B1522" s="2">
        <v>0.625</v>
      </c>
      <c r="C1522">
        <v>25.975000000000001</v>
      </c>
    </row>
    <row r="1523" spans="1:3" x14ac:dyDescent="0.3">
      <c r="A1523" s="3">
        <v>43607</v>
      </c>
      <c r="B1523" s="2">
        <v>0.66666666666666663</v>
      </c>
      <c r="C1523">
        <v>25.9</v>
      </c>
    </row>
    <row r="1524" spans="1:3" x14ac:dyDescent="0.3">
      <c r="A1524" s="3">
        <v>43607</v>
      </c>
      <c r="B1524" s="2">
        <v>0.70833333333333337</v>
      </c>
      <c r="C1524">
        <v>24</v>
      </c>
    </row>
    <row r="1525" spans="1:3" x14ac:dyDescent="0.3">
      <c r="A1525" s="3">
        <v>43607</v>
      </c>
      <c r="B1525" s="2">
        <v>0.75</v>
      </c>
      <c r="C1525">
        <v>21.125</v>
      </c>
    </row>
    <row r="1526" spans="1:3" x14ac:dyDescent="0.3">
      <c r="A1526" s="3">
        <v>43607</v>
      </c>
      <c r="B1526" s="2">
        <v>0.79166666666666663</v>
      </c>
      <c r="C1526">
        <v>17.625</v>
      </c>
    </row>
    <row r="1527" spans="1:3" x14ac:dyDescent="0.3">
      <c r="A1527" s="3">
        <v>43607</v>
      </c>
      <c r="B1527" s="2">
        <v>0.83333333333333337</v>
      </c>
      <c r="C1527">
        <v>15.45</v>
      </c>
    </row>
    <row r="1528" spans="1:3" x14ac:dyDescent="0.3">
      <c r="A1528" s="3">
        <v>43607</v>
      </c>
      <c r="B1528" s="2">
        <v>0.875</v>
      </c>
      <c r="C1528">
        <v>14.275</v>
      </c>
    </row>
    <row r="1529" spans="1:3" x14ac:dyDescent="0.3">
      <c r="A1529" s="3">
        <v>43607</v>
      </c>
      <c r="B1529" s="2">
        <v>0.91666666666666663</v>
      </c>
      <c r="C1529">
        <v>13.725</v>
      </c>
    </row>
    <row r="1530" spans="1:3" x14ac:dyDescent="0.3">
      <c r="A1530" s="3">
        <v>43607</v>
      </c>
      <c r="B1530" s="2">
        <v>0.95833333333333337</v>
      </c>
      <c r="C1530">
        <v>13.2</v>
      </c>
    </row>
    <row r="1531" spans="1:3" x14ac:dyDescent="0.3">
      <c r="A1531" s="3">
        <v>43608</v>
      </c>
      <c r="B1531" s="2">
        <v>0</v>
      </c>
      <c r="C1531">
        <v>12.574999999999999</v>
      </c>
    </row>
    <row r="1532" spans="1:3" x14ac:dyDescent="0.3">
      <c r="A1532" s="3">
        <v>43608</v>
      </c>
      <c r="B1532" s="2">
        <v>4.1666666666666657E-2</v>
      </c>
      <c r="C1532">
        <v>12</v>
      </c>
    </row>
    <row r="1533" spans="1:3" x14ac:dyDescent="0.3">
      <c r="A1533" s="3">
        <v>43608</v>
      </c>
      <c r="B1533" s="2">
        <v>8.3333333333333329E-2</v>
      </c>
      <c r="C1533">
        <v>11.824999999999999</v>
      </c>
    </row>
    <row r="1534" spans="1:3" x14ac:dyDescent="0.3">
      <c r="A1534" s="3">
        <v>43608</v>
      </c>
      <c r="B1534" s="2">
        <v>0.125</v>
      </c>
      <c r="C1534">
        <v>12.025</v>
      </c>
    </row>
    <row r="1535" spans="1:3" x14ac:dyDescent="0.3">
      <c r="A1535" s="3">
        <v>43608</v>
      </c>
      <c r="B1535" s="2">
        <v>0.16666666666666671</v>
      </c>
      <c r="C1535">
        <v>12.5</v>
      </c>
    </row>
    <row r="1536" spans="1:3" x14ac:dyDescent="0.3">
      <c r="A1536" s="3">
        <v>43608</v>
      </c>
      <c r="B1536" s="2">
        <v>0.20833333333333329</v>
      </c>
      <c r="C1536">
        <v>13.324999999999999</v>
      </c>
    </row>
    <row r="1537" spans="1:3" x14ac:dyDescent="0.3">
      <c r="A1537" s="3">
        <v>43608</v>
      </c>
      <c r="B1537" s="2">
        <v>0.25</v>
      </c>
      <c r="C1537">
        <v>14.824999999999999</v>
      </c>
    </row>
    <row r="1538" spans="1:3" x14ac:dyDescent="0.3">
      <c r="A1538" s="3">
        <v>43608</v>
      </c>
      <c r="B1538" s="2">
        <v>0.29166666666666669</v>
      </c>
      <c r="C1538">
        <v>16.875</v>
      </c>
    </row>
    <row r="1539" spans="1:3" x14ac:dyDescent="0.3">
      <c r="A1539" s="3">
        <v>43608</v>
      </c>
      <c r="B1539" s="2">
        <v>0.33333333333333331</v>
      </c>
      <c r="C1539">
        <v>18.899999999999999</v>
      </c>
    </row>
    <row r="1540" spans="1:3" x14ac:dyDescent="0.3">
      <c r="A1540" s="3">
        <v>43608</v>
      </c>
      <c r="B1540" s="2">
        <v>0.375</v>
      </c>
      <c r="C1540">
        <v>20.350000000000001</v>
      </c>
    </row>
    <row r="1541" spans="1:3" x14ac:dyDescent="0.3">
      <c r="A1541" s="3">
        <v>43608</v>
      </c>
      <c r="B1541" s="2">
        <v>0.41666666666666669</v>
      </c>
      <c r="C1541">
        <v>21.3</v>
      </c>
    </row>
    <row r="1542" spans="1:3" x14ac:dyDescent="0.3">
      <c r="A1542" s="3">
        <v>43608</v>
      </c>
      <c r="B1542" s="2">
        <v>0.45833333333333331</v>
      </c>
      <c r="C1542">
        <v>22.574999999999999</v>
      </c>
    </row>
    <row r="1543" spans="1:3" x14ac:dyDescent="0.3">
      <c r="A1543" s="3">
        <v>43608</v>
      </c>
      <c r="B1543" s="2">
        <v>0.5</v>
      </c>
      <c r="C1543">
        <v>23.7</v>
      </c>
    </row>
    <row r="1544" spans="1:3" x14ac:dyDescent="0.3">
      <c r="A1544" s="3">
        <v>43608</v>
      </c>
      <c r="B1544" s="2">
        <v>0.54166666666666663</v>
      </c>
      <c r="C1544">
        <v>23.2</v>
      </c>
    </row>
    <row r="1545" spans="1:3" x14ac:dyDescent="0.3">
      <c r="A1545" s="3">
        <v>43608</v>
      </c>
      <c r="B1545" s="2">
        <v>0.58333333333333337</v>
      </c>
      <c r="C1545">
        <v>22.625</v>
      </c>
    </row>
    <row r="1546" spans="1:3" x14ac:dyDescent="0.3">
      <c r="A1546" s="3">
        <v>43608</v>
      </c>
      <c r="B1546" s="2">
        <v>0.625</v>
      </c>
      <c r="C1546">
        <v>22.75</v>
      </c>
    </row>
    <row r="1547" spans="1:3" x14ac:dyDescent="0.3">
      <c r="A1547" s="3">
        <v>43608</v>
      </c>
      <c r="B1547" s="2">
        <v>0.66666666666666663</v>
      </c>
      <c r="C1547">
        <v>22.55</v>
      </c>
    </row>
    <row r="1548" spans="1:3" x14ac:dyDescent="0.3">
      <c r="A1548" s="3">
        <v>43608</v>
      </c>
      <c r="B1548" s="2">
        <v>0.70833333333333337</v>
      </c>
      <c r="C1548">
        <v>21.774999999999999</v>
      </c>
    </row>
    <row r="1549" spans="1:3" x14ac:dyDescent="0.3">
      <c r="A1549" s="3">
        <v>43608</v>
      </c>
      <c r="B1549" s="2">
        <v>0.75</v>
      </c>
      <c r="C1549">
        <v>21.024999999999999</v>
      </c>
    </row>
    <row r="1550" spans="1:3" x14ac:dyDescent="0.3">
      <c r="A1550" s="3">
        <v>43608</v>
      </c>
      <c r="B1550" s="2">
        <v>0.79166666666666663</v>
      </c>
      <c r="C1550">
        <v>17.2</v>
      </c>
    </row>
    <row r="1551" spans="1:3" x14ac:dyDescent="0.3">
      <c r="A1551" s="3">
        <v>43608</v>
      </c>
      <c r="B1551" s="2">
        <v>0.83333333333333337</v>
      </c>
      <c r="C1551">
        <v>14.4</v>
      </c>
    </row>
    <row r="1552" spans="1:3" x14ac:dyDescent="0.3">
      <c r="A1552" s="3">
        <v>43608</v>
      </c>
      <c r="B1552" s="2">
        <v>0.875</v>
      </c>
      <c r="C1552">
        <v>13.275</v>
      </c>
    </row>
    <row r="1553" spans="1:3" x14ac:dyDescent="0.3">
      <c r="A1553" s="3">
        <v>43608</v>
      </c>
      <c r="B1553" s="2">
        <v>0.91666666666666663</v>
      </c>
      <c r="C1553">
        <v>12.824999999999999</v>
      </c>
    </row>
    <row r="1554" spans="1:3" x14ac:dyDescent="0.3">
      <c r="A1554" s="3">
        <v>43608</v>
      </c>
      <c r="B1554" s="2">
        <v>0.95833333333333337</v>
      </c>
      <c r="C1554">
        <v>12.525</v>
      </c>
    </row>
    <row r="1555" spans="1:3" x14ac:dyDescent="0.3">
      <c r="A1555" s="3">
        <v>43609</v>
      </c>
      <c r="B1555" s="2">
        <v>0</v>
      </c>
      <c r="C1555">
        <v>12.425000000000001</v>
      </c>
    </row>
    <row r="1556" spans="1:3" x14ac:dyDescent="0.3">
      <c r="A1556" s="3">
        <v>43609</v>
      </c>
      <c r="B1556" s="2">
        <v>4.1666666666666657E-2</v>
      </c>
      <c r="C1556">
        <v>12.65</v>
      </c>
    </row>
    <row r="1557" spans="1:3" x14ac:dyDescent="0.3">
      <c r="A1557" s="3">
        <v>43609</v>
      </c>
      <c r="B1557" s="2">
        <v>8.3333333333333329E-2</v>
      </c>
      <c r="C1557">
        <v>11.725</v>
      </c>
    </row>
    <row r="1558" spans="1:3" x14ac:dyDescent="0.3">
      <c r="A1558" s="3">
        <v>43609</v>
      </c>
      <c r="B1558" s="2">
        <v>0.125</v>
      </c>
      <c r="C1558">
        <v>11.4</v>
      </c>
    </row>
    <row r="1559" spans="1:3" x14ac:dyDescent="0.3">
      <c r="A1559" s="3">
        <v>43609</v>
      </c>
      <c r="B1559" s="2">
        <v>0.16666666666666671</v>
      </c>
      <c r="C1559">
        <v>11.824999999999999</v>
      </c>
    </row>
    <row r="1560" spans="1:3" x14ac:dyDescent="0.3">
      <c r="A1560" s="3">
        <v>43609</v>
      </c>
      <c r="B1560" s="2">
        <v>0.20833333333333329</v>
      </c>
      <c r="C1560">
        <v>12.175000000000001</v>
      </c>
    </row>
    <row r="1561" spans="1:3" x14ac:dyDescent="0.3">
      <c r="A1561" s="3">
        <v>43609</v>
      </c>
      <c r="B1561" s="2">
        <v>0.25</v>
      </c>
      <c r="C1561">
        <v>13.275</v>
      </c>
    </row>
    <row r="1562" spans="1:3" x14ac:dyDescent="0.3">
      <c r="A1562" s="3">
        <v>43609</v>
      </c>
      <c r="B1562" s="2">
        <v>0.29166666666666669</v>
      </c>
      <c r="C1562">
        <v>15.275</v>
      </c>
    </row>
    <row r="1563" spans="1:3" x14ac:dyDescent="0.3">
      <c r="A1563" s="3">
        <v>43609</v>
      </c>
      <c r="B1563" s="2">
        <v>0.33333333333333331</v>
      </c>
      <c r="C1563">
        <v>17.3</v>
      </c>
    </row>
    <row r="1564" spans="1:3" x14ac:dyDescent="0.3">
      <c r="A1564" s="3">
        <v>43609</v>
      </c>
      <c r="B1564" s="2">
        <v>0.375</v>
      </c>
      <c r="C1564">
        <v>18.7</v>
      </c>
    </row>
    <row r="1565" spans="1:3" x14ac:dyDescent="0.3">
      <c r="A1565" s="3">
        <v>43609</v>
      </c>
      <c r="B1565" s="2">
        <v>0.41666666666666669</v>
      </c>
      <c r="C1565">
        <v>19.375</v>
      </c>
    </row>
    <row r="1566" spans="1:3" x14ac:dyDescent="0.3">
      <c r="A1566" s="3">
        <v>43609</v>
      </c>
      <c r="B1566" s="2">
        <v>0.45833333333333331</v>
      </c>
      <c r="C1566">
        <v>20.425000000000001</v>
      </c>
    </row>
    <row r="1567" spans="1:3" x14ac:dyDescent="0.3">
      <c r="A1567" s="3">
        <v>43609</v>
      </c>
      <c r="B1567" s="2">
        <v>0.5</v>
      </c>
      <c r="C1567">
        <v>21.15</v>
      </c>
    </row>
    <row r="1568" spans="1:3" x14ac:dyDescent="0.3">
      <c r="A1568" s="3">
        <v>43609</v>
      </c>
      <c r="B1568" s="2">
        <v>0.54166666666666663</v>
      </c>
      <c r="C1568">
        <v>20.024999999999999</v>
      </c>
    </row>
    <row r="1569" spans="1:3" x14ac:dyDescent="0.3">
      <c r="A1569" s="3">
        <v>43609</v>
      </c>
      <c r="B1569" s="2">
        <v>0.58333333333333337</v>
      </c>
      <c r="C1569">
        <v>18.925000000000001</v>
      </c>
    </row>
    <row r="1570" spans="1:3" x14ac:dyDescent="0.3">
      <c r="A1570" s="3">
        <v>43609</v>
      </c>
      <c r="B1570" s="2">
        <v>0.625</v>
      </c>
      <c r="C1570">
        <v>19.675000000000001</v>
      </c>
    </row>
    <row r="1571" spans="1:3" x14ac:dyDescent="0.3">
      <c r="A1571" s="3">
        <v>43609</v>
      </c>
      <c r="B1571" s="2">
        <v>0.66666666666666663</v>
      </c>
      <c r="C1571">
        <v>21.175000000000001</v>
      </c>
    </row>
    <row r="1572" spans="1:3" x14ac:dyDescent="0.3">
      <c r="A1572" s="3">
        <v>43609</v>
      </c>
      <c r="B1572" s="2">
        <v>0.70833333333333337</v>
      </c>
      <c r="C1572">
        <v>20.65</v>
      </c>
    </row>
    <row r="1573" spans="1:3" x14ac:dyDescent="0.3">
      <c r="A1573" s="3">
        <v>43609</v>
      </c>
      <c r="B1573" s="2">
        <v>0.75</v>
      </c>
      <c r="C1573">
        <v>19.625</v>
      </c>
    </row>
    <row r="1574" spans="1:3" x14ac:dyDescent="0.3">
      <c r="A1574" s="3">
        <v>43609</v>
      </c>
      <c r="B1574" s="2">
        <v>0.79166666666666663</v>
      </c>
      <c r="C1574">
        <v>17.600000000000001</v>
      </c>
    </row>
    <row r="1575" spans="1:3" x14ac:dyDescent="0.3">
      <c r="A1575" s="3">
        <v>43609</v>
      </c>
      <c r="B1575" s="2">
        <v>0.83333333333333337</v>
      </c>
      <c r="C1575">
        <v>15.9</v>
      </c>
    </row>
    <row r="1576" spans="1:3" x14ac:dyDescent="0.3">
      <c r="A1576" s="3">
        <v>43609</v>
      </c>
      <c r="B1576" s="2">
        <v>0.875</v>
      </c>
      <c r="C1576">
        <v>14.875</v>
      </c>
    </row>
    <row r="1577" spans="1:3" x14ac:dyDescent="0.3">
      <c r="A1577" s="3">
        <v>43609</v>
      </c>
      <c r="B1577" s="2">
        <v>0.91666666666666663</v>
      </c>
      <c r="C1577">
        <v>14.125</v>
      </c>
    </row>
    <row r="1578" spans="1:3" x14ac:dyDescent="0.3">
      <c r="A1578" s="3">
        <v>43609</v>
      </c>
      <c r="B1578" s="2">
        <v>0.95833333333333337</v>
      </c>
      <c r="C1578">
        <v>13.375</v>
      </c>
    </row>
    <row r="1579" spans="1:3" x14ac:dyDescent="0.3">
      <c r="A1579" s="3">
        <v>43610</v>
      </c>
      <c r="B1579" s="2">
        <v>0</v>
      </c>
      <c r="C1579">
        <v>13.15</v>
      </c>
    </row>
    <row r="1580" spans="1:3" x14ac:dyDescent="0.3">
      <c r="A1580" s="3">
        <v>43610</v>
      </c>
      <c r="B1580" s="2">
        <v>4.1666666666666657E-2</v>
      </c>
      <c r="C1580">
        <v>12.625</v>
      </c>
    </row>
    <row r="1581" spans="1:3" x14ac:dyDescent="0.3">
      <c r="A1581" s="3">
        <v>43610</v>
      </c>
      <c r="B1581" s="2">
        <v>8.3333333333333329E-2</v>
      </c>
      <c r="C1581">
        <v>12.1</v>
      </c>
    </row>
    <row r="1582" spans="1:3" x14ac:dyDescent="0.3">
      <c r="A1582" s="3">
        <v>43610</v>
      </c>
      <c r="B1582" s="2">
        <v>0.125</v>
      </c>
      <c r="C1582">
        <v>11.875</v>
      </c>
    </row>
    <row r="1583" spans="1:3" x14ac:dyDescent="0.3">
      <c r="A1583" s="3">
        <v>43610</v>
      </c>
      <c r="B1583" s="2">
        <v>0.16666666666666671</v>
      </c>
      <c r="C1583">
        <v>11.6</v>
      </c>
    </row>
    <row r="1584" spans="1:3" x14ac:dyDescent="0.3">
      <c r="A1584" s="3">
        <v>43610</v>
      </c>
      <c r="B1584" s="2">
        <v>0.20833333333333329</v>
      </c>
      <c r="C1584">
        <v>12.4</v>
      </c>
    </row>
    <row r="1585" spans="1:3" x14ac:dyDescent="0.3">
      <c r="A1585" s="3">
        <v>43610</v>
      </c>
      <c r="B1585" s="2">
        <v>0.25</v>
      </c>
      <c r="C1585">
        <v>14.225</v>
      </c>
    </row>
    <row r="1586" spans="1:3" x14ac:dyDescent="0.3">
      <c r="A1586" s="3">
        <v>43610</v>
      </c>
      <c r="B1586" s="2">
        <v>0.29166666666666669</v>
      </c>
      <c r="C1586">
        <v>16.125</v>
      </c>
    </row>
    <row r="1587" spans="1:3" x14ac:dyDescent="0.3">
      <c r="A1587" s="3">
        <v>43610</v>
      </c>
      <c r="B1587" s="2">
        <v>0.33333333333333331</v>
      </c>
      <c r="C1587">
        <v>18.100000000000001</v>
      </c>
    </row>
    <row r="1588" spans="1:3" x14ac:dyDescent="0.3">
      <c r="A1588" s="3">
        <v>43610</v>
      </c>
      <c r="B1588" s="2">
        <v>0.375</v>
      </c>
      <c r="C1588">
        <v>19.45</v>
      </c>
    </row>
    <row r="1589" spans="1:3" x14ac:dyDescent="0.3">
      <c r="A1589" s="3">
        <v>43610</v>
      </c>
      <c r="B1589" s="2">
        <v>0.41666666666666669</v>
      </c>
      <c r="C1589">
        <v>20.574999999999999</v>
      </c>
    </row>
    <row r="1590" spans="1:3" x14ac:dyDescent="0.3">
      <c r="A1590" s="3">
        <v>43610</v>
      </c>
      <c r="B1590" s="2">
        <v>0.45833333333333331</v>
      </c>
      <c r="C1590">
        <v>21.725000000000001</v>
      </c>
    </row>
    <row r="1591" spans="1:3" x14ac:dyDescent="0.3">
      <c r="A1591" s="3">
        <v>43610</v>
      </c>
      <c r="B1591" s="2">
        <v>0.5</v>
      </c>
      <c r="C1591">
        <v>23</v>
      </c>
    </row>
    <row r="1592" spans="1:3" x14ac:dyDescent="0.3">
      <c r="A1592" s="3">
        <v>43610</v>
      </c>
      <c r="B1592" s="2">
        <v>0.54166666666666663</v>
      </c>
      <c r="C1592">
        <v>22.15</v>
      </c>
    </row>
    <row r="1593" spans="1:3" x14ac:dyDescent="0.3">
      <c r="A1593" s="3">
        <v>43610</v>
      </c>
      <c r="B1593" s="2">
        <v>0.58333333333333337</v>
      </c>
      <c r="C1593">
        <v>21.2</v>
      </c>
    </row>
    <row r="1594" spans="1:3" x14ac:dyDescent="0.3">
      <c r="A1594" s="3">
        <v>43610</v>
      </c>
      <c r="B1594" s="2">
        <v>0.625</v>
      </c>
      <c r="C1594">
        <v>21.375</v>
      </c>
    </row>
    <row r="1595" spans="1:3" x14ac:dyDescent="0.3">
      <c r="A1595" s="3">
        <v>43610</v>
      </c>
      <c r="B1595" s="2">
        <v>0.66666666666666663</v>
      </c>
      <c r="C1595">
        <v>21.324999999999999</v>
      </c>
    </row>
    <row r="1596" spans="1:3" x14ac:dyDescent="0.3">
      <c r="A1596" s="3">
        <v>43610</v>
      </c>
      <c r="B1596" s="2">
        <v>0.70833333333333337</v>
      </c>
      <c r="C1596">
        <v>18.149999999999999</v>
      </c>
    </row>
    <row r="1597" spans="1:3" x14ac:dyDescent="0.3">
      <c r="A1597" s="3">
        <v>43610</v>
      </c>
      <c r="B1597" s="2">
        <v>0.75</v>
      </c>
      <c r="C1597">
        <v>17.3</v>
      </c>
    </row>
    <row r="1598" spans="1:3" x14ac:dyDescent="0.3">
      <c r="A1598" s="3">
        <v>43610</v>
      </c>
      <c r="B1598" s="2">
        <v>0.79166666666666663</v>
      </c>
      <c r="C1598">
        <v>17.024999999999999</v>
      </c>
    </row>
    <row r="1599" spans="1:3" x14ac:dyDescent="0.3">
      <c r="A1599" s="3">
        <v>43610</v>
      </c>
      <c r="B1599" s="2">
        <v>0.83333333333333337</v>
      </c>
      <c r="C1599">
        <v>15.625</v>
      </c>
    </row>
    <row r="1600" spans="1:3" x14ac:dyDescent="0.3">
      <c r="A1600" s="3">
        <v>43610</v>
      </c>
      <c r="B1600" s="2">
        <v>0.875</v>
      </c>
      <c r="C1600">
        <v>15</v>
      </c>
    </row>
    <row r="1601" spans="1:3" x14ac:dyDescent="0.3">
      <c r="A1601" s="3">
        <v>43610</v>
      </c>
      <c r="B1601" s="2">
        <v>0.91666666666666663</v>
      </c>
      <c r="C1601">
        <v>15</v>
      </c>
    </row>
    <row r="1602" spans="1:3" x14ac:dyDescent="0.3">
      <c r="A1602" s="3">
        <v>43610</v>
      </c>
      <c r="B1602" s="2">
        <v>0.95833333333333337</v>
      </c>
      <c r="C1602">
        <v>14.95</v>
      </c>
    </row>
    <row r="1603" spans="1:3" x14ac:dyDescent="0.3">
      <c r="A1603" s="3">
        <v>43611</v>
      </c>
      <c r="B1603" s="2">
        <v>0</v>
      </c>
      <c r="C1603">
        <v>15.025</v>
      </c>
    </row>
    <row r="1604" spans="1:3" x14ac:dyDescent="0.3">
      <c r="A1604" s="3">
        <v>43611</v>
      </c>
      <c r="B1604" s="2">
        <v>4.1666666666666657E-2</v>
      </c>
      <c r="C1604">
        <v>15</v>
      </c>
    </row>
    <row r="1605" spans="1:3" x14ac:dyDescent="0.3">
      <c r="A1605" s="3">
        <v>43611</v>
      </c>
      <c r="B1605" s="2">
        <v>8.3333333333333329E-2</v>
      </c>
      <c r="C1605">
        <v>14.95</v>
      </c>
    </row>
    <row r="1606" spans="1:3" x14ac:dyDescent="0.3">
      <c r="A1606" s="3">
        <v>43611</v>
      </c>
      <c r="B1606" s="2">
        <v>0.125</v>
      </c>
      <c r="C1606">
        <v>14.95</v>
      </c>
    </row>
    <row r="1607" spans="1:3" x14ac:dyDescent="0.3">
      <c r="A1607" s="3">
        <v>43611</v>
      </c>
      <c r="B1607" s="2">
        <v>0.16666666666666671</v>
      </c>
      <c r="C1607">
        <v>15.25</v>
      </c>
    </row>
    <row r="1608" spans="1:3" x14ac:dyDescent="0.3">
      <c r="A1608" s="3">
        <v>43611</v>
      </c>
      <c r="B1608" s="2">
        <v>0.20833333333333329</v>
      </c>
      <c r="C1608">
        <v>15.3</v>
      </c>
    </row>
    <row r="1609" spans="1:3" x14ac:dyDescent="0.3">
      <c r="A1609" s="3">
        <v>43611</v>
      </c>
      <c r="B1609" s="2">
        <v>0.25</v>
      </c>
      <c r="C1609">
        <v>15.6</v>
      </c>
    </row>
    <row r="1610" spans="1:3" x14ac:dyDescent="0.3">
      <c r="A1610" s="3">
        <v>43611</v>
      </c>
      <c r="B1610" s="2">
        <v>0.29166666666666669</v>
      </c>
      <c r="C1610">
        <v>15.975</v>
      </c>
    </row>
    <row r="1611" spans="1:3" x14ac:dyDescent="0.3">
      <c r="A1611" s="3">
        <v>43611</v>
      </c>
      <c r="B1611" s="2">
        <v>0.33333333333333331</v>
      </c>
      <c r="C1611">
        <v>16.5</v>
      </c>
    </row>
    <row r="1612" spans="1:3" x14ac:dyDescent="0.3">
      <c r="A1612" s="3">
        <v>43611</v>
      </c>
      <c r="B1612" s="2">
        <v>0.375</v>
      </c>
      <c r="C1612">
        <v>16.574999999999999</v>
      </c>
    </row>
    <row r="1613" spans="1:3" x14ac:dyDescent="0.3">
      <c r="A1613" s="3">
        <v>43611</v>
      </c>
      <c r="B1613" s="2">
        <v>0.41666666666666669</v>
      </c>
      <c r="C1613">
        <v>16.8</v>
      </c>
    </row>
    <row r="1614" spans="1:3" x14ac:dyDescent="0.3">
      <c r="A1614" s="3">
        <v>43611</v>
      </c>
      <c r="B1614" s="2">
        <v>0.45833333333333331</v>
      </c>
      <c r="C1614">
        <v>16.975000000000001</v>
      </c>
    </row>
    <row r="1615" spans="1:3" x14ac:dyDescent="0.3">
      <c r="A1615" s="3">
        <v>43611</v>
      </c>
      <c r="B1615" s="2">
        <v>0.5</v>
      </c>
      <c r="C1615">
        <v>16.45</v>
      </c>
    </row>
    <row r="1616" spans="1:3" x14ac:dyDescent="0.3">
      <c r="A1616" s="3">
        <v>43611</v>
      </c>
      <c r="B1616" s="2">
        <v>0.54166666666666663</v>
      </c>
      <c r="C1616">
        <v>17.274999999999999</v>
      </c>
    </row>
    <row r="1617" spans="1:3" x14ac:dyDescent="0.3">
      <c r="A1617" s="3">
        <v>43611</v>
      </c>
      <c r="B1617" s="2">
        <v>0.58333333333333337</v>
      </c>
      <c r="C1617">
        <v>17.074999999999999</v>
      </c>
    </row>
    <row r="1618" spans="1:3" x14ac:dyDescent="0.3">
      <c r="A1618" s="3">
        <v>43611</v>
      </c>
      <c r="B1618" s="2">
        <v>0.625</v>
      </c>
      <c r="C1618">
        <v>17.274999999999999</v>
      </c>
    </row>
    <row r="1619" spans="1:3" x14ac:dyDescent="0.3">
      <c r="A1619" s="3">
        <v>43611</v>
      </c>
      <c r="B1619" s="2">
        <v>0.66666666666666663</v>
      </c>
      <c r="C1619">
        <v>16.600000000000001</v>
      </c>
    </row>
    <row r="1620" spans="1:3" x14ac:dyDescent="0.3">
      <c r="A1620" s="3">
        <v>43611</v>
      </c>
      <c r="B1620" s="2">
        <v>0.70833333333333337</v>
      </c>
      <c r="C1620">
        <v>15.975</v>
      </c>
    </row>
    <row r="1621" spans="1:3" x14ac:dyDescent="0.3">
      <c r="A1621" s="3">
        <v>43611</v>
      </c>
      <c r="B1621" s="2">
        <v>0.75</v>
      </c>
      <c r="C1621">
        <v>15.6</v>
      </c>
    </row>
    <row r="1622" spans="1:3" x14ac:dyDescent="0.3">
      <c r="A1622" s="3">
        <v>43611</v>
      </c>
      <c r="B1622" s="2">
        <v>0.79166666666666663</v>
      </c>
      <c r="C1622">
        <v>15.375</v>
      </c>
    </row>
    <row r="1623" spans="1:3" x14ac:dyDescent="0.3">
      <c r="A1623" s="3">
        <v>43611</v>
      </c>
      <c r="B1623" s="2">
        <v>0.83333333333333337</v>
      </c>
      <c r="C1623">
        <v>15.15</v>
      </c>
    </row>
    <row r="1624" spans="1:3" x14ac:dyDescent="0.3">
      <c r="A1624" s="3">
        <v>43611</v>
      </c>
      <c r="B1624" s="2">
        <v>0.875</v>
      </c>
      <c r="C1624">
        <v>14.975</v>
      </c>
    </row>
    <row r="1625" spans="1:3" x14ac:dyDescent="0.3">
      <c r="A1625" s="3">
        <v>43611</v>
      </c>
      <c r="B1625" s="2">
        <v>0.91666666666666663</v>
      </c>
      <c r="C1625">
        <v>14.8</v>
      </c>
    </row>
    <row r="1626" spans="1:3" x14ac:dyDescent="0.3">
      <c r="A1626" s="3">
        <v>43611</v>
      </c>
      <c r="B1626" s="2">
        <v>0.95833333333333337</v>
      </c>
      <c r="C1626">
        <v>14.65</v>
      </c>
    </row>
    <row r="1627" spans="1:3" x14ac:dyDescent="0.3">
      <c r="A1627" s="3">
        <v>43612</v>
      </c>
      <c r="B1627" s="2">
        <v>0</v>
      </c>
      <c r="C1627">
        <v>14.475</v>
      </c>
    </row>
    <row r="1628" spans="1:3" x14ac:dyDescent="0.3">
      <c r="A1628" s="3">
        <v>43612</v>
      </c>
      <c r="B1628" s="2">
        <v>4.1666666666666657E-2</v>
      </c>
      <c r="C1628">
        <v>14.175000000000001</v>
      </c>
    </row>
    <row r="1629" spans="1:3" x14ac:dyDescent="0.3">
      <c r="A1629" s="3">
        <v>43612</v>
      </c>
      <c r="B1629" s="2">
        <v>8.3333333333333329E-2</v>
      </c>
      <c r="C1629">
        <v>13.7</v>
      </c>
    </row>
    <row r="1630" spans="1:3" x14ac:dyDescent="0.3">
      <c r="A1630" s="3">
        <v>43612</v>
      </c>
      <c r="B1630" s="2">
        <v>0.125</v>
      </c>
      <c r="C1630">
        <v>12.725</v>
      </c>
    </row>
    <row r="1631" spans="1:3" x14ac:dyDescent="0.3">
      <c r="A1631" s="3">
        <v>43612</v>
      </c>
      <c r="B1631" s="2">
        <v>0.16666666666666671</v>
      </c>
      <c r="C1631">
        <v>12.5</v>
      </c>
    </row>
    <row r="1632" spans="1:3" x14ac:dyDescent="0.3">
      <c r="A1632" s="3">
        <v>43612</v>
      </c>
      <c r="B1632" s="2">
        <v>0.20833333333333329</v>
      </c>
      <c r="C1632">
        <v>12.85</v>
      </c>
    </row>
    <row r="1633" spans="1:3" x14ac:dyDescent="0.3">
      <c r="A1633" s="3">
        <v>43612</v>
      </c>
      <c r="B1633" s="2">
        <v>0.25</v>
      </c>
      <c r="C1633">
        <v>13.55</v>
      </c>
    </row>
    <row r="1634" spans="1:3" x14ac:dyDescent="0.3">
      <c r="A1634" s="3">
        <v>43612</v>
      </c>
      <c r="B1634" s="2">
        <v>0.29166666666666669</v>
      </c>
      <c r="C1634">
        <v>14.574999999999999</v>
      </c>
    </row>
    <row r="1635" spans="1:3" x14ac:dyDescent="0.3">
      <c r="A1635" s="3">
        <v>43612</v>
      </c>
      <c r="B1635" s="2">
        <v>0.33333333333333331</v>
      </c>
      <c r="C1635">
        <v>16.05</v>
      </c>
    </row>
    <row r="1636" spans="1:3" x14ac:dyDescent="0.3">
      <c r="A1636" s="3">
        <v>43612</v>
      </c>
      <c r="B1636" s="2">
        <v>0.375</v>
      </c>
      <c r="C1636">
        <v>17.399999999999999</v>
      </c>
    </row>
    <row r="1637" spans="1:3" x14ac:dyDescent="0.3">
      <c r="A1637" s="3">
        <v>43612</v>
      </c>
      <c r="B1637" s="2">
        <v>0.41666666666666669</v>
      </c>
      <c r="C1637">
        <v>18.125</v>
      </c>
    </row>
    <row r="1638" spans="1:3" x14ac:dyDescent="0.3">
      <c r="A1638" s="3">
        <v>43612</v>
      </c>
      <c r="B1638" s="2">
        <v>0.45833333333333331</v>
      </c>
      <c r="C1638">
        <v>19.175000000000001</v>
      </c>
    </row>
    <row r="1639" spans="1:3" x14ac:dyDescent="0.3">
      <c r="A1639" s="3">
        <v>43612</v>
      </c>
      <c r="B1639" s="2">
        <v>0.5</v>
      </c>
      <c r="C1639">
        <v>19.2</v>
      </c>
    </row>
    <row r="1640" spans="1:3" x14ac:dyDescent="0.3">
      <c r="A1640" s="3">
        <v>43612</v>
      </c>
      <c r="B1640" s="2">
        <v>0.54166666666666663</v>
      </c>
      <c r="C1640">
        <v>19.95</v>
      </c>
    </row>
    <row r="1641" spans="1:3" x14ac:dyDescent="0.3">
      <c r="A1641" s="3">
        <v>43612</v>
      </c>
      <c r="B1641" s="2">
        <v>0.58333333333333337</v>
      </c>
      <c r="C1641">
        <v>19.274999999999999</v>
      </c>
    </row>
    <row r="1642" spans="1:3" x14ac:dyDescent="0.3">
      <c r="A1642" s="3">
        <v>43612</v>
      </c>
      <c r="B1642" s="2">
        <v>0.625</v>
      </c>
      <c r="C1642">
        <v>18.274999999999999</v>
      </c>
    </row>
    <row r="1643" spans="1:3" x14ac:dyDescent="0.3">
      <c r="A1643" s="3">
        <v>43612</v>
      </c>
      <c r="B1643" s="2">
        <v>0.66666666666666663</v>
      </c>
      <c r="C1643">
        <v>18.100000000000001</v>
      </c>
    </row>
    <row r="1644" spans="1:3" x14ac:dyDescent="0.3">
      <c r="A1644" s="3">
        <v>43612</v>
      </c>
      <c r="B1644" s="2">
        <v>0.70833333333333337</v>
      </c>
      <c r="C1644">
        <v>17.7</v>
      </c>
    </row>
    <row r="1645" spans="1:3" x14ac:dyDescent="0.3">
      <c r="A1645" s="3">
        <v>43612</v>
      </c>
      <c r="B1645" s="2">
        <v>0.75</v>
      </c>
      <c r="C1645">
        <v>16.574999999999999</v>
      </c>
    </row>
    <row r="1646" spans="1:3" x14ac:dyDescent="0.3">
      <c r="A1646" s="3">
        <v>43612</v>
      </c>
      <c r="B1646" s="2">
        <v>0.79166666666666663</v>
      </c>
      <c r="C1646">
        <v>15.25</v>
      </c>
    </row>
    <row r="1647" spans="1:3" x14ac:dyDescent="0.3">
      <c r="A1647" s="3">
        <v>43612</v>
      </c>
      <c r="B1647" s="2">
        <v>0.83333333333333337</v>
      </c>
      <c r="C1647">
        <v>14.4</v>
      </c>
    </row>
    <row r="1648" spans="1:3" x14ac:dyDescent="0.3">
      <c r="A1648" s="3">
        <v>43612</v>
      </c>
      <c r="B1648" s="2">
        <v>0.875</v>
      </c>
      <c r="C1648">
        <v>13.775</v>
      </c>
    </row>
    <row r="1649" spans="1:3" x14ac:dyDescent="0.3">
      <c r="A1649" s="3">
        <v>43612</v>
      </c>
      <c r="B1649" s="2">
        <v>0.91666666666666663</v>
      </c>
      <c r="C1649">
        <v>13.75</v>
      </c>
    </row>
    <row r="1650" spans="1:3" x14ac:dyDescent="0.3">
      <c r="A1650" s="3">
        <v>43612</v>
      </c>
      <c r="B1650" s="2">
        <v>0.95833333333333337</v>
      </c>
      <c r="C1650">
        <v>13.45</v>
      </c>
    </row>
    <row r="1651" spans="1:3" x14ac:dyDescent="0.3">
      <c r="A1651" s="3">
        <v>43613</v>
      </c>
      <c r="B1651" s="2">
        <v>0</v>
      </c>
      <c r="C1651">
        <v>13.025</v>
      </c>
    </row>
    <row r="1652" spans="1:3" x14ac:dyDescent="0.3">
      <c r="A1652" s="3">
        <v>43613</v>
      </c>
      <c r="B1652" s="2">
        <v>4.1666666666666657E-2</v>
      </c>
      <c r="C1652">
        <v>12.975</v>
      </c>
    </row>
    <row r="1653" spans="1:3" x14ac:dyDescent="0.3">
      <c r="A1653" s="3">
        <v>43613</v>
      </c>
      <c r="B1653" s="2">
        <v>8.3333333333333329E-2</v>
      </c>
      <c r="C1653">
        <v>13.225</v>
      </c>
    </row>
    <row r="1654" spans="1:3" x14ac:dyDescent="0.3">
      <c r="A1654" s="3">
        <v>43613</v>
      </c>
      <c r="B1654" s="2">
        <v>0.125</v>
      </c>
      <c r="C1654">
        <v>13.074999999999999</v>
      </c>
    </row>
    <row r="1655" spans="1:3" x14ac:dyDescent="0.3">
      <c r="A1655" s="3">
        <v>43613</v>
      </c>
      <c r="B1655" s="2">
        <v>0.16666666666666671</v>
      </c>
      <c r="C1655">
        <v>12.9</v>
      </c>
    </row>
    <row r="1656" spans="1:3" x14ac:dyDescent="0.3">
      <c r="A1656" s="3">
        <v>43613</v>
      </c>
      <c r="B1656" s="2">
        <v>0.20833333333333329</v>
      </c>
      <c r="C1656">
        <v>12.9</v>
      </c>
    </row>
    <row r="1657" spans="1:3" x14ac:dyDescent="0.3">
      <c r="A1657" s="3">
        <v>43613</v>
      </c>
      <c r="B1657" s="2">
        <v>0.25</v>
      </c>
      <c r="C1657">
        <v>13.475</v>
      </c>
    </row>
    <row r="1658" spans="1:3" x14ac:dyDescent="0.3">
      <c r="A1658" s="3">
        <v>43613</v>
      </c>
      <c r="B1658" s="2">
        <v>0.29166666666666669</v>
      </c>
      <c r="C1658">
        <v>14.05</v>
      </c>
    </row>
    <row r="1659" spans="1:3" x14ac:dyDescent="0.3">
      <c r="A1659" s="3">
        <v>43613</v>
      </c>
      <c r="B1659" s="2">
        <v>0.33333333333333331</v>
      </c>
      <c r="C1659">
        <v>14.025</v>
      </c>
    </row>
    <row r="1660" spans="1:3" x14ac:dyDescent="0.3">
      <c r="A1660" s="3">
        <v>43613</v>
      </c>
      <c r="B1660" s="2">
        <v>0.375</v>
      </c>
      <c r="C1660">
        <v>15.15</v>
      </c>
    </row>
    <row r="1661" spans="1:3" x14ac:dyDescent="0.3">
      <c r="A1661" s="3">
        <v>43613</v>
      </c>
      <c r="B1661" s="2">
        <v>0.41666666666666669</v>
      </c>
      <c r="C1661">
        <v>16.375</v>
      </c>
    </row>
    <row r="1662" spans="1:3" x14ac:dyDescent="0.3">
      <c r="A1662" s="3">
        <v>43613</v>
      </c>
      <c r="B1662" s="2">
        <v>0.45833333333333331</v>
      </c>
      <c r="C1662">
        <v>16.975000000000001</v>
      </c>
    </row>
    <row r="1663" spans="1:3" x14ac:dyDescent="0.3">
      <c r="A1663" s="3">
        <v>43613</v>
      </c>
      <c r="B1663" s="2">
        <v>0.5</v>
      </c>
      <c r="C1663">
        <v>17.625</v>
      </c>
    </row>
    <row r="1664" spans="1:3" x14ac:dyDescent="0.3">
      <c r="A1664" s="3">
        <v>43613</v>
      </c>
      <c r="B1664" s="2">
        <v>0.54166666666666663</v>
      </c>
      <c r="C1664">
        <v>18.574999999999999</v>
      </c>
    </row>
    <row r="1665" spans="1:3" x14ac:dyDescent="0.3">
      <c r="A1665" s="3">
        <v>43613</v>
      </c>
      <c r="B1665" s="2">
        <v>0.58333333333333337</v>
      </c>
      <c r="C1665">
        <v>19.100000000000001</v>
      </c>
    </row>
    <row r="1666" spans="1:3" x14ac:dyDescent="0.3">
      <c r="A1666" s="3">
        <v>43613</v>
      </c>
      <c r="B1666" s="2">
        <v>0.625</v>
      </c>
      <c r="C1666">
        <v>18.175000000000001</v>
      </c>
    </row>
    <row r="1667" spans="1:3" x14ac:dyDescent="0.3">
      <c r="A1667" s="3">
        <v>43613</v>
      </c>
      <c r="B1667" s="2">
        <v>0.66666666666666663</v>
      </c>
      <c r="C1667">
        <v>18.425000000000001</v>
      </c>
    </row>
    <row r="1668" spans="1:3" x14ac:dyDescent="0.3">
      <c r="A1668" s="3">
        <v>43613</v>
      </c>
      <c r="B1668" s="2">
        <v>0.70833333333333337</v>
      </c>
      <c r="C1668">
        <v>18.425000000000001</v>
      </c>
    </row>
    <row r="1669" spans="1:3" x14ac:dyDescent="0.3">
      <c r="A1669" s="3">
        <v>43613</v>
      </c>
      <c r="B1669" s="2">
        <v>0.75</v>
      </c>
      <c r="C1669">
        <v>17.975000000000001</v>
      </c>
    </row>
    <row r="1670" spans="1:3" x14ac:dyDescent="0.3">
      <c r="A1670" s="3">
        <v>43613</v>
      </c>
      <c r="B1670" s="2">
        <v>0.79166666666666663</v>
      </c>
      <c r="C1670">
        <v>16.649999999999999</v>
      </c>
    </row>
    <row r="1671" spans="1:3" x14ac:dyDescent="0.3">
      <c r="A1671" s="3">
        <v>43613</v>
      </c>
      <c r="B1671" s="2">
        <v>0.83333333333333337</v>
      </c>
      <c r="C1671">
        <v>14.675000000000001</v>
      </c>
    </row>
    <row r="1672" spans="1:3" x14ac:dyDescent="0.3">
      <c r="A1672" s="3">
        <v>43613</v>
      </c>
      <c r="B1672" s="2">
        <v>0.875</v>
      </c>
      <c r="C1672">
        <v>13.574999999999999</v>
      </c>
    </row>
    <row r="1673" spans="1:3" x14ac:dyDescent="0.3">
      <c r="A1673" s="3">
        <v>43613</v>
      </c>
      <c r="B1673" s="2">
        <v>0.91666666666666663</v>
      </c>
      <c r="C1673">
        <v>12.775</v>
      </c>
    </row>
    <row r="1674" spans="1:3" x14ac:dyDescent="0.3">
      <c r="A1674" s="3">
        <v>43613</v>
      </c>
      <c r="B1674" s="2">
        <v>0.95833333333333337</v>
      </c>
      <c r="C1674">
        <v>12.324999999999999</v>
      </c>
    </row>
    <row r="1675" spans="1:3" x14ac:dyDescent="0.3">
      <c r="A1675" s="3">
        <v>43614</v>
      </c>
      <c r="B1675" s="2">
        <v>0</v>
      </c>
      <c r="C1675">
        <v>12.05</v>
      </c>
    </row>
    <row r="1676" spans="1:3" x14ac:dyDescent="0.3">
      <c r="A1676" s="3">
        <v>43614</v>
      </c>
      <c r="B1676" s="2">
        <v>4.1666666666666657E-2</v>
      </c>
      <c r="C1676">
        <v>11.95</v>
      </c>
    </row>
    <row r="1677" spans="1:3" x14ac:dyDescent="0.3">
      <c r="A1677" s="3">
        <v>43614</v>
      </c>
      <c r="B1677" s="2">
        <v>8.3333333333333329E-2</v>
      </c>
      <c r="C1677">
        <v>11.875</v>
      </c>
    </row>
    <row r="1678" spans="1:3" x14ac:dyDescent="0.3">
      <c r="A1678" s="3">
        <v>43614</v>
      </c>
      <c r="B1678" s="2">
        <v>0.125</v>
      </c>
      <c r="C1678">
        <v>11.425000000000001</v>
      </c>
    </row>
    <row r="1679" spans="1:3" x14ac:dyDescent="0.3">
      <c r="A1679" s="3">
        <v>43614</v>
      </c>
      <c r="B1679" s="2">
        <v>0.16666666666666671</v>
      </c>
      <c r="C1679">
        <v>11.425000000000001</v>
      </c>
    </row>
    <row r="1680" spans="1:3" x14ac:dyDescent="0.3">
      <c r="A1680" s="3">
        <v>43614</v>
      </c>
      <c r="B1680" s="2">
        <v>0.20833333333333329</v>
      </c>
      <c r="C1680">
        <v>11.8</v>
      </c>
    </row>
    <row r="1681" spans="1:3" x14ac:dyDescent="0.3">
      <c r="A1681" s="3">
        <v>43614</v>
      </c>
      <c r="B1681" s="2">
        <v>0.25</v>
      </c>
      <c r="C1681">
        <v>13.074999999999999</v>
      </c>
    </row>
    <row r="1682" spans="1:3" x14ac:dyDescent="0.3">
      <c r="A1682" s="3">
        <v>43614</v>
      </c>
      <c r="B1682" s="2">
        <v>0.29166666666666669</v>
      </c>
      <c r="C1682">
        <v>14.6</v>
      </c>
    </row>
    <row r="1683" spans="1:3" x14ac:dyDescent="0.3">
      <c r="A1683" s="3">
        <v>43614</v>
      </c>
      <c r="B1683" s="2">
        <v>0.33333333333333331</v>
      </c>
      <c r="C1683">
        <v>15.375</v>
      </c>
    </row>
    <row r="1684" spans="1:3" x14ac:dyDescent="0.3">
      <c r="A1684" s="3">
        <v>43614</v>
      </c>
      <c r="B1684" s="2">
        <v>0.375</v>
      </c>
      <c r="C1684">
        <v>15.55</v>
      </c>
    </row>
    <row r="1685" spans="1:3" x14ac:dyDescent="0.3">
      <c r="A1685" s="3">
        <v>43614</v>
      </c>
      <c r="B1685" s="2">
        <v>0.41666666666666669</v>
      </c>
      <c r="C1685">
        <v>16</v>
      </c>
    </row>
    <row r="1686" spans="1:3" x14ac:dyDescent="0.3">
      <c r="A1686" s="3">
        <v>43614</v>
      </c>
      <c r="B1686" s="2">
        <v>0.45833333333333331</v>
      </c>
      <c r="C1686">
        <v>17.024999999999999</v>
      </c>
    </row>
    <row r="1687" spans="1:3" x14ac:dyDescent="0.3">
      <c r="A1687" s="3">
        <v>43614</v>
      </c>
      <c r="B1687" s="2">
        <v>0.5</v>
      </c>
      <c r="C1687">
        <v>16.875</v>
      </c>
    </row>
    <row r="1688" spans="1:3" x14ac:dyDescent="0.3">
      <c r="A1688" s="3">
        <v>43614</v>
      </c>
      <c r="B1688" s="2">
        <v>0.54166666666666663</v>
      </c>
      <c r="C1688">
        <v>16.75</v>
      </c>
    </row>
    <row r="1689" spans="1:3" x14ac:dyDescent="0.3">
      <c r="A1689" s="3">
        <v>43614</v>
      </c>
      <c r="B1689" s="2">
        <v>0.58333333333333337</v>
      </c>
      <c r="C1689">
        <v>16.05</v>
      </c>
    </row>
    <row r="1690" spans="1:3" x14ac:dyDescent="0.3">
      <c r="A1690" s="3">
        <v>43614</v>
      </c>
      <c r="B1690" s="2">
        <v>0.625</v>
      </c>
      <c r="C1690">
        <v>15.725</v>
      </c>
    </row>
    <row r="1691" spans="1:3" x14ac:dyDescent="0.3">
      <c r="A1691" s="3">
        <v>43614</v>
      </c>
      <c r="B1691" s="2">
        <v>0.66666666666666663</v>
      </c>
      <c r="C1691">
        <v>15.574999999999999</v>
      </c>
    </row>
    <row r="1692" spans="1:3" x14ac:dyDescent="0.3">
      <c r="A1692" s="3">
        <v>43614</v>
      </c>
      <c r="B1692" s="2">
        <v>0.70833333333333337</v>
      </c>
      <c r="C1692">
        <v>15.574999999999999</v>
      </c>
    </row>
    <row r="1693" spans="1:3" x14ac:dyDescent="0.3">
      <c r="A1693" s="3">
        <v>43614</v>
      </c>
      <c r="B1693" s="2">
        <v>0.75</v>
      </c>
      <c r="C1693">
        <v>15.375</v>
      </c>
    </row>
    <row r="1694" spans="1:3" x14ac:dyDescent="0.3">
      <c r="A1694" s="3">
        <v>43614</v>
      </c>
      <c r="B1694" s="2">
        <v>0.79166666666666663</v>
      </c>
      <c r="C1694">
        <v>15.3</v>
      </c>
    </row>
    <row r="1695" spans="1:3" x14ac:dyDescent="0.3">
      <c r="A1695" s="3">
        <v>43614</v>
      </c>
      <c r="B1695" s="2">
        <v>0.83333333333333337</v>
      </c>
      <c r="C1695">
        <v>15.14</v>
      </c>
    </row>
    <row r="1696" spans="1:3" x14ac:dyDescent="0.3">
      <c r="A1696" s="3">
        <v>43614</v>
      </c>
      <c r="B1696" s="2">
        <v>0.875</v>
      </c>
      <c r="C1696">
        <v>14.9</v>
      </c>
    </row>
    <row r="1697" spans="1:3" x14ac:dyDescent="0.3">
      <c r="A1697" s="3">
        <v>43614</v>
      </c>
      <c r="B1697" s="2">
        <v>0.91666666666666663</v>
      </c>
      <c r="C1697">
        <v>14.875</v>
      </c>
    </row>
    <row r="1698" spans="1:3" x14ac:dyDescent="0.3">
      <c r="A1698" s="3">
        <v>43614</v>
      </c>
      <c r="B1698" s="2">
        <v>0.95833333333333337</v>
      </c>
      <c r="C1698">
        <v>14.675000000000001</v>
      </c>
    </row>
    <row r="1699" spans="1:3" x14ac:dyDescent="0.3">
      <c r="A1699" s="3">
        <v>43615</v>
      </c>
      <c r="B1699" s="2">
        <v>0</v>
      </c>
      <c r="C1699">
        <v>14.65</v>
      </c>
    </row>
    <row r="1700" spans="1:3" x14ac:dyDescent="0.3">
      <c r="A1700" s="3">
        <v>43615</v>
      </c>
      <c r="B1700" s="2">
        <v>4.1666666666666657E-2</v>
      </c>
      <c r="C1700">
        <v>14.675000000000001</v>
      </c>
    </row>
    <row r="1701" spans="1:3" x14ac:dyDescent="0.3">
      <c r="A1701" s="3">
        <v>43615</v>
      </c>
      <c r="B1701" s="2">
        <v>8.3333333333333329E-2</v>
      </c>
      <c r="C1701">
        <v>14.7</v>
      </c>
    </row>
    <row r="1702" spans="1:3" x14ac:dyDescent="0.3">
      <c r="A1702" s="3">
        <v>43615</v>
      </c>
      <c r="B1702" s="2">
        <v>0.125</v>
      </c>
      <c r="C1702">
        <v>14.7</v>
      </c>
    </row>
    <row r="1703" spans="1:3" x14ac:dyDescent="0.3">
      <c r="A1703" s="3">
        <v>43615</v>
      </c>
      <c r="B1703" s="2">
        <v>0.16666666666666671</v>
      </c>
      <c r="C1703">
        <v>14.8</v>
      </c>
    </row>
    <row r="1704" spans="1:3" x14ac:dyDescent="0.3">
      <c r="A1704" s="3">
        <v>43615</v>
      </c>
      <c r="B1704" s="2">
        <v>0.20833333333333329</v>
      </c>
      <c r="C1704">
        <v>14.9</v>
      </c>
    </row>
    <row r="1705" spans="1:3" x14ac:dyDescent="0.3">
      <c r="A1705" s="3">
        <v>43615</v>
      </c>
      <c r="B1705" s="2">
        <v>0.25</v>
      </c>
      <c r="C1705">
        <v>15.074999999999999</v>
      </c>
    </row>
    <row r="1706" spans="1:3" x14ac:dyDescent="0.3">
      <c r="A1706" s="3">
        <v>43615</v>
      </c>
      <c r="B1706" s="2">
        <v>0.29166666666666669</v>
      </c>
      <c r="C1706">
        <v>15.475</v>
      </c>
    </row>
    <row r="1707" spans="1:3" x14ac:dyDescent="0.3">
      <c r="A1707" s="3">
        <v>43615</v>
      </c>
      <c r="B1707" s="2">
        <v>0.33333333333333331</v>
      </c>
      <c r="C1707">
        <v>15.824999999999999</v>
      </c>
    </row>
    <row r="1708" spans="1:3" x14ac:dyDescent="0.3">
      <c r="A1708" s="3">
        <v>43615</v>
      </c>
      <c r="B1708" s="2">
        <v>0.375</v>
      </c>
      <c r="C1708">
        <v>16.7</v>
      </c>
    </row>
    <row r="1709" spans="1:3" x14ac:dyDescent="0.3">
      <c r="A1709" s="3">
        <v>43615</v>
      </c>
      <c r="B1709" s="2">
        <v>0.41666666666666669</v>
      </c>
      <c r="C1709">
        <v>18.100000000000001</v>
      </c>
    </row>
    <row r="1710" spans="1:3" x14ac:dyDescent="0.3">
      <c r="A1710" s="3">
        <v>43615</v>
      </c>
      <c r="B1710" s="2">
        <v>0.45833333333333331</v>
      </c>
      <c r="C1710">
        <v>19.574999999999999</v>
      </c>
    </row>
    <row r="1711" spans="1:3" x14ac:dyDescent="0.3">
      <c r="A1711" s="3">
        <v>43615</v>
      </c>
      <c r="B1711" s="2">
        <v>0.5</v>
      </c>
      <c r="C1711">
        <v>20.75</v>
      </c>
    </row>
    <row r="1712" spans="1:3" x14ac:dyDescent="0.3">
      <c r="A1712" s="3">
        <v>43615</v>
      </c>
      <c r="B1712" s="2">
        <v>0.54166666666666663</v>
      </c>
      <c r="C1712">
        <v>21.125</v>
      </c>
    </row>
    <row r="1713" spans="1:3" x14ac:dyDescent="0.3">
      <c r="A1713" s="3">
        <v>43615</v>
      </c>
      <c r="B1713" s="2">
        <v>0.58333333333333337</v>
      </c>
      <c r="C1713">
        <v>21.475000000000001</v>
      </c>
    </row>
    <row r="1714" spans="1:3" x14ac:dyDescent="0.3">
      <c r="A1714" s="3">
        <v>43615</v>
      </c>
      <c r="B1714" s="2">
        <v>0.625</v>
      </c>
      <c r="C1714">
        <v>20.75</v>
      </c>
    </row>
    <row r="1715" spans="1:3" x14ac:dyDescent="0.3">
      <c r="A1715" s="3">
        <v>43615</v>
      </c>
      <c r="B1715" s="2">
        <v>0.66666666666666663</v>
      </c>
      <c r="C1715">
        <v>20.65</v>
      </c>
    </row>
    <row r="1716" spans="1:3" x14ac:dyDescent="0.3">
      <c r="A1716" s="3">
        <v>43615</v>
      </c>
      <c r="B1716" s="2">
        <v>0.70833333333333337</v>
      </c>
      <c r="C1716">
        <v>20.25</v>
      </c>
    </row>
    <row r="1717" spans="1:3" x14ac:dyDescent="0.3">
      <c r="A1717" s="3">
        <v>43615</v>
      </c>
      <c r="B1717" s="2">
        <v>0.75</v>
      </c>
      <c r="C1717">
        <v>19.675000000000001</v>
      </c>
    </row>
    <row r="1718" spans="1:3" x14ac:dyDescent="0.3">
      <c r="A1718" s="3">
        <v>43615</v>
      </c>
      <c r="B1718" s="2">
        <v>0.79166666666666663</v>
      </c>
      <c r="C1718">
        <v>18.675000000000001</v>
      </c>
    </row>
    <row r="1719" spans="1:3" x14ac:dyDescent="0.3">
      <c r="A1719" s="3">
        <v>43615</v>
      </c>
      <c r="B1719" s="2">
        <v>0.83333333333333337</v>
      </c>
      <c r="C1719">
        <v>17.63333333333334</v>
      </c>
    </row>
    <row r="1720" spans="1:3" x14ac:dyDescent="0.3">
      <c r="A1720" s="3">
        <v>43615</v>
      </c>
      <c r="B1720" s="2">
        <v>0.875</v>
      </c>
      <c r="C1720">
        <v>17.024999999999999</v>
      </c>
    </row>
    <row r="1721" spans="1:3" x14ac:dyDescent="0.3">
      <c r="A1721" s="3">
        <v>43615</v>
      </c>
      <c r="B1721" s="2">
        <v>0.91666666666666663</v>
      </c>
      <c r="C1721">
        <v>16.559999999999999</v>
      </c>
    </row>
    <row r="1722" spans="1:3" x14ac:dyDescent="0.3">
      <c r="A1722" s="3">
        <v>43615</v>
      </c>
      <c r="B1722" s="2">
        <v>0.95833333333333337</v>
      </c>
      <c r="C1722">
        <v>16.225000000000001</v>
      </c>
    </row>
    <row r="1723" spans="1:3" x14ac:dyDescent="0.3">
      <c r="A1723" s="3">
        <v>43616</v>
      </c>
      <c r="B1723" s="2">
        <v>0</v>
      </c>
      <c r="C1723">
        <v>15.975</v>
      </c>
    </row>
    <row r="1724" spans="1:3" x14ac:dyDescent="0.3">
      <c r="A1724" s="3">
        <v>43616</v>
      </c>
      <c r="B1724" s="2">
        <v>4.1666666666666657E-2</v>
      </c>
      <c r="C1724">
        <v>16.05</v>
      </c>
    </row>
    <row r="1725" spans="1:3" x14ac:dyDescent="0.3">
      <c r="A1725" s="3">
        <v>43616</v>
      </c>
      <c r="B1725" s="2">
        <v>8.3333333333333329E-2</v>
      </c>
      <c r="C1725">
        <v>15.93333333333333</v>
      </c>
    </row>
    <row r="1726" spans="1:3" x14ac:dyDescent="0.3">
      <c r="A1726" s="3">
        <v>43616</v>
      </c>
      <c r="B1726" s="2">
        <v>0.125</v>
      </c>
      <c r="C1726">
        <v>15.84</v>
      </c>
    </row>
    <row r="1727" spans="1:3" x14ac:dyDescent="0.3">
      <c r="A1727" s="3">
        <v>43616</v>
      </c>
      <c r="B1727" s="2">
        <v>0.16666666666666671</v>
      </c>
      <c r="C1727">
        <v>15.025</v>
      </c>
    </row>
    <row r="1728" spans="1:3" x14ac:dyDescent="0.3">
      <c r="A1728" s="3">
        <v>43616</v>
      </c>
      <c r="B1728" s="2">
        <v>0.20833333333333329</v>
      </c>
      <c r="C1728">
        <v>15.7</v>
      </c>
    </row>
    <row r="1729" spans="1:3" x14ac:dyDescent="0.3">
      <c r="A1729" s="3">
        <v>43616</v>
      </c>
      <c r="B1729" s="2">
        <v>0.25</v>
      </c>
      <c r="C1729">
        <v>16.425000000000001</v>
      </c>
    </row>
    <row r="1730" spans="1:3" x14ac:dyDescent="0.3">
      <c r="A1730" s="3">
        <v>43616</v>
      </c>
      <c r="B1730" s="2">
        <v>0.29166666666666669</v>
      </c>
      <c r="C1730">
        <v>17.333333333333329</v>
      </c>
    </row>
    <row r="1731" spans="1:3" x14ac:dyDescent="0.3">
      <c r="A1731" s="3">
        <v>43616</v>
      </c>
      <c r="B1731" s="2">
        <v>0.33333333333333331</v>
      </c>
      <c r="C1731">
        <v>18.725000000000001</v>
      </c>
    </row>
    <row r="1732" spans="1:3" x14ac:dyDescent="0.3">
      <c r="A1732" s="3">
        <v>43616</v>
      </c>
      <c r="B1732" s="2">
        <v>0.375</v>
      </c>
      <c r="C1732">
        <v>20.94</v>
      </c>
    </row>
    <row r="1733" spans="1:3" x14ac:dyDescent="0.3">
      <c r="A1733" s="3">
        <v>43616</v>
      </c>
      <c r="B1733" s="2">
        <v>0.41666666666666669</v>
      </c>
      <c r="C1733">
        <v>22.15</v>
      </c>
    </row>
    <row r="1734" spans="1:3" x14ac:dyDescent="0.3">
      <c r="A1734" s="3">
        <v>43616</v>
      </c>
      <c r="B1734" s="2">
        <v>0.45833333333333331</v>
      </c>
      <c r="C1734">
        <v>23.56666666666667</v>
      </c>
    </row>
    <row r="1735" spans="1:3" x14ac:dyDescent="0.3">
      <c r="A1735" s="3">
        <v>43616</v>
      </c>
      <c r="B1735" s="2">
        <v>0.5</v>
      </c>
      <c r="C1735">
        <v>26.05</v>
      </c>
    </row>
    <row r="1736" spans="1:3" x14ac:dyDescent="0.3">
      <c r="A1736" s="3">
        <v>43616</v>
      </c>
      <c r="B1736" s="2">
        <v>0.54166666666666663</v>
      </c>
      <c r="C1736">
        <v>27.074999999999999</v>
      </c>
    </row>
    <row r="1737" spans="1:3" x14ac:dyDescent="0.3">
      <c r="A1737" s="3">
        <v>43616</v>
      </c>
      <c r="B1737" s="2">
        <v>0.58333333333333337</v>
      </c>
      <c r="C1737">
        <v>27.85</v>
      </c>
    </row>
    <row r="1738" spans="1:3" x14ac:dyDescent="0.3">
      <c r="A1738" s="3">
        <v>43616</v>
      </c>
      <c r="B1738" s="2">
        <v>0.625</v>
      </c>
      <c r="C1738">
        <v>27.824999999999999</v>
      </c>
    </row>
    <row r="1739" spans="1:3" x14ac:dyDescent="0.3">
      <c r="A1739" s="3">
        <v>43616</v>
      </c>
      <c r="B1739" s="2">
        <v>0.66666666666666663</v>
      </c>
      <c r="C1739">
        <v>27.5</v>
      </c>
    </row>
    <row r="1740" spans="1:3" x14ac:dyDescent="0.3">
      <c r="A1740" s="3">
        <v>43616</v>
      </c>
      <c r="B1740" s="2">
        <v>0.70833333333333337</v>
      </c>
      <c r="C1740">
        <v>26.574999999999999</v>
      </c>
    </row>
    <row r="1741" spans="1:3" x14ac:dyDescent="0.3">
      <c r="A1741" s="3">
        <v>43616</v>
      </c>
      <c r="B1741" s="2">
        <v>0.75</v>
      </c>
      <c r="C1741">
        <v>24.6</v>
      </c>
    </row>
    <row r="1742" spans="1:3" x14ac:dyDescent="0.3">
      <c r="A1742" s="3">
        <v>43616</v>
      </c>
      <c r="B1742" s="2">
        <v>0.79166666666666663</v>
      </c>
      <c r="C1742">
        <v>22.425000000000001</v>
      </c>
    </row>
    <row r="1743" spans="1:3" x14ac:dyDescent="0.3">
      <c r="A1743" s="3">
        <v>43616</v>
      </c>
      <c r="B1743" s="2">
        <v>0.83333333333333337</v>
      </c>
      <c r="C1743">
        <v>19.5</v>
      </c>
    </row>
    <row r="1744" spans="1:3" x14ac:dyDescent="0.3">
      <c r="A1744" s="3">
        <v>43616</v>
      </c>
      <c r="B1744" s="2">
        <v>0.875</v>
      </c>
      <c r="C1744">
        <v>16.75</v>
      </c>
    </row>
    <row r="1745" spans="1:3" x14ac:dyDescent="0.3">
      <c r="A1745" s="3">
        <v>43616</v>
      </c>
      <c r="B1745" s="2">
        <v>0.91666666666666663</v>
      </c>
      <c r="C1745">
        <v>15.525</v>
      </c>
    </row>
    <row r="1746" spans="1:3" x14ac:dyDescent="0.3">
      <c r="A1746" s="3">
        <v>43616</v>
      </c>
      <c r="B1746" s="2">
        <v>0.95833333333333337</v>
      </c>
      <c r="C1746">
        <v>14.75</v>
      </c>
    </row>
    <row r="1747" spans="1:3" x14ac:dyDescent="0.3">
      <c r="A1747" s="3">
        <v>43617</v>
      </c>
      <c r="B1747" s="2">
        <v>0</v>
      </c>
      <c r="C1747">
        <v>14.225</v>
      </c>
    </row>
    <row r="1748" spans="1:3" x14ac:dyDescent="0.3">
      <c r="A1748" s="3">
        <v>43617</v>
      </c>
      <c r="B1748" s="2">
        <v>4.1666666666666657E-2</v>
      </c>
      <c r="C1748">
        <v>13.7</v>
      </c>
    </row>
    <row r="1749" spans="1:3" x14ac:dyDescent="0.3">
      <c r="A1749" s="3">
        <v>43617</v>
      </c>
      <c r="B1749" s="2">
        <v>8.3333333333333329E-2</v>
      </c>
      <c r="C1749">
        <v>13.3</v>
      </c>
    </row>
    <row r="1750" spans="1:3" x14ac:dyDescent="0.3">
      <c r="A1750" s="3">
        <v>43617</v>
      </c>
      <c r="B1750" s="2">
        <v>0.125</v>
      </c>
      <c r="C1750">
        <v>12.875</v>
      </c>
    </row>
    <row r="1751" spans="1:3" x14ac:dyDescent="0.3">
      <c r="A1751" s="3">
        <v>43617</v>
      </c>
      <c r="B1751" s="2">
        <v>0.16666666666666671</v>
      </c>
      <c r="C1751">
        <v>12.8</v>
      </c>
    </row>
    <row r="1752" spans="1:3" x14ac:dyDescent="0.3">
      <c r="A1752" s="3">
        <v>43617</v>
      </c>
      <c r="B1752" s="2">
        <v>0.20833333333333329</v>
      </c>
      <c r="C1752">
        <v>13.525</v>
      </c>
    </row>
    <row r="1753" spans="1:3" x14ac:dyDescent="0.3">
      <c r="A1753" s="3">
        <v>43617</v>
      </c>
      <c r="B1753" s="2">
        <v>0.25</v>
      </c>
      <c r="C1753">
        <v>15.025</v>
      </c>
    </row>
    <row r="1754" spans="1:3" x14ac:dyDescent="0.3">
      <c r="A1754" s="3">
        <v>43617</v>
      </c>
      <c r="B1754" s="2">
        <v>0.29166666666666669</v>
      </c>
      <c r="C1754">
        <v>17.3</v>
      </c>
    </row>
    <row r="1755" spans="1:3" x14ac:dyDescent="0.3">
      <c r="A1755" s="3">
        <v>43617</v>
      </c>
      <c r="B1755" s="2">
        <v>0.33333333333333331</v>
      </c>
      <c r="C1755">
        <v>20.225000000000001</v>
      </c>
    </row>
    <row r="1756" spans="1:3" x14ac:dyDescent="0.3">
      <c r="A1756" s="3">
        <v>43617</v>
      </c>
      <c r="B1756" s="2">
        <v>0.375</v>
      </c>
      <c r="C1756">
        <v>23.65</v>
      </c>
    </row>
    <row r="1757" spans="1:3" x14ac:dyDescent="0.3">
      <c r="A1757" s="3">
        <v>43617</v>
      </c>
      <c r="B1757" s="2">
        <v>0.41666666666666669</v>
      </c>
      <c r="C1757">
        <v>26.45</v>
      </c>
    </row>
    <row r="1758" spans="1:3" x14ac:dyDescent="0.3">
      <c r="A1758" s="3">
        <v>43617</v>
      </c>
      <c r="B1758" s="2">
        <v>0.45833333333333331</v>
      </c>
      <c r="C1758">
        <v>28.125</v>
      </c>
    </row>
    <row r="1759" spans="1:3" x14ac:dyDescent="0.3">
      <c r="A1759" s="3">
        <v>43617</v>
      </c>
      <c r="B1759" s="2">
        <v>0.5</v>
      </c>
      <c r="C1759">
        <v>29.725000000000001</v>
      </c>
    </row>
    <row r="1760" spans="1:3" x14ac:dyDescent="0.3">
      <c r="A1760" s="3">
        <v>43617</v>
      </c>
      <c r="B1760" s="2">
        <v>0.54166666666666663</v>
      </c>
      <c r="C1760">
        <v>30.875</v>
      </c>
    </row>
    <row r="1761" spans="1:3" x14ac:dyDescent="0.3">
      <c r="A1761" s="3">
        <v>43617</v>
      </c>
      <c r="B1761" s="2">
        <v>0.58333333333333337</v>
      </c>
      <c r="C1761">
        <v>31.574999999999999</v>
      </c>
    </row>
    <row r="1762" spans="1:3" x14ac:dyDescent="0.3">
      <c r="A1762" s="3">
        <v>43617</v>
      </c>
      <c r="B1762" s="2">
        <v>0.625</v>
      </c>
      <c r="C1762">
        <v>31.3</v>
      </c>
    </row>
    <row r="1763" spans="1:3" x14ac:dyDescent="0.3">
      <c r="A1763" s="3">
        <v>43617</v>
      </c>
      <c r="B1763" s="2">
        <v>0.66666666666666663</v>
      </c>
      <c r="C1763">
        <v>31</v>
      </c>
    </row>
    <row r="1764" spans="1:3" x14ac:dyDescent="0.3">
      <c r="A1764" s="3">
        <v>43617</v>
      </c>
      <c r="B1764" s="2">
        <v>0.70833333333333337</v>
      </c>
      <c r="C1764">
        <v>30.45</v>
      </c>
    </row>
    <row r="1765" spans="1:3" x14ac:dyDescent="0.3">
      <c r="A1765" s="3">
        <v>43617</v>
      </c>
      <c r="B1765" s="2">
        <v>0.75</v>
      </c>
      <c r="C1765">
        <v>28.475000000000001</v>
      </c>
    </row>
    <row r="1766" spans="1:3" x14ac:dyDescent="0.3">
      <c r="A1766" s="3">
        <v>43617</v>
      </c>
      <c r="B1766" s="2">
        <v>0.79166666666666663</v>
      </c>
      <c r="C1766">
        <v>27.074999999999999</v>
      </c>
    </row>
    <row r="1767" spans="1:3" x14ac:dyDescent="0.3">
      <c r="A1767" s="3">
        <v>43617</v>
      </c>
      <c r="B1767" s="2">
        <v>0.83333333333333337</v>
      </c>
      <c r="C1767">
        <v>24.5</v>
      </c>
    </row>
    <row r="1768" spans="1:3" x14ac:dyDescent="0.3">
      <c r="A1768" s="3">
        <v>43617</v>
      </c>
      <c r="B1768" s="2">
        <v>0.875</v>
      </c>
      <c r="C1768">
        <v>21.675000000000001</v>
      </c>
    </row>
    <row r="1769" spans="1:3" x14ac:dyDescent="0.3">
      <c r="A1769" s="3">
        <v>43617</v>
      </c>
      <c r="B1769" s="2">
        <v>0.91666666666666663</v>
      </c>
      <c r="C1769">
        <v>20.149999999999999</v>
      </c>
    </row>
    <row r="1770" spans="1:3" x14ac:dyDescent="0.3">
      <c r="A1770" s="3">
        <v>43617</v>
      </c>
      <c r="B1770" s="2">
        <v>0.95833333333333337</v>
      </c>
      <c r="C1770">
        <v>19.175000000000001</v>
      </c>
    </row>
    <row r="1771" spans="1:3" x14ac:dyDescent="0.3">
      <c r="A1771" s="3">
        <v>43618</v>
      </c>
      <c r="B1771" s="2">
        <v>0</v>
      </c>
      <c r="C1771">
        <v>18.2</v>
      </c>
    </row>
    <row r="1772" spans="1:3" x14ac:dyDescent="0.3">
      <c r="A1772" s="3">
        <v>43618</v>
      </c>
      <c r="B1772" s="2">
        <v>4.1666666666666657E-2</v>
      </c>
      <c r="C1772">
        <v>17.975000000000001</v>
      </c>
    </row>
    <row r="1773" spans="1:3" x14ac:dyDescent="0.3">
      <c r="A1773" s="3">
        <v>43618</v>
      </c>
      <c r="B1773" s="2">
        <v>8.3333333333333329E-2</v>
      </c>
      <c r="C1773">
        <v>17.625</v>
      </c>
    </row>
    <row r="1774" spans="1:3" x14ac:dyDescent="0.3">
      <c r="A1774" s="3">
        <v>43618</v>
      </c>
      <c r="B1774" s="2">
        <v>0.125</v>
      </c>
      <c r="C1774">
        <v>17.2</v>
      </c>
    </row>
    <row r="1775" spans="1:3" x14ac:dyDescent="0.3">
      <c r="A1775" s="3">
        <v>43618</v>
      </c>
      <c r="B1775" s="2">
        <v>0.16666666666666671</v>
      </c>
      <c r="C1775">
        <v>17</v>
      </c>
    </row>
    <row r="1776" spans="1:3" x14ac:dyDescent="0.3">
      <c r="A1776" s="3">
        <v>43618</v>
      </c>
      <c r="B1776" s="2">
        <v>0.20833333333333329</v>
      </c>
      <c r="C1776">
        <v>17.125</v>
      </c>
    </row>
    <row r="1777" spans="1:3" x14ac:dyDescent="0.3">
      <c r="A1777" s="3">
        <v>43618</v>
      </c>
      <c r="B1777" s="2">
        <v>0.25</v>
      </c>
      <c r="C1777">
        <v>18.399999999999999</v>
      </c>
    </row>
    <row r="1778" spans="1:3" x14ac:dyDescent="0.3">
      <c r="A1778" s="3">
        <v>43618</v>
      </c>
      <c r="B1778" s="2">
        <v>0.29166666666666669</v>
      </c>
      <c r="C1778">
        <v>20.399999999999999</v>
      </c>
    </row>
    <row r="1779" spans="1:3" x14ac:dyDescent="0.3">
      <c r="A1779" s="3">
        <v>43618</v>
      </c>
      <c r="B1779" s="2">
        <v>0.33333333333333331</v>
      </c>
      <c r="C1779">
        <v>22.475000000000001</v>
      </c>
    </row>
    <row r="1780" spans="1:3" x14ac:dyDescent="0.3">
      <c r="A1780" s="3">
        <v>43618</v>
      </c>
      <c r="B1780" s="2">
        <v>0.375</v>
      </c>
      <c r="C1780">
        <v>24.375</v>
      </c>
    </row>
    <row r="1781" spans="1:3" x14ac:dyDescent="0.3">
      <c r="A1781" s="3">
        <v>43618</v>
      </c>
      <c r="B1781" s="2">
        <v>0.41666666666666669</v>
      </c>
      <c r="C1781">
        <v>25.25</v>
      </c>
    </row>
    <row r="1782" spans="1:3" x14ac:dyDescent="0.3">
      <c r="A1782" s="3">
        <v>43618</v>
      </c>
      <c r="B1782" s="2">
        <v>0.45833333333333331</v>
      </c>
      <c r="C1782">
        <v>25.2</v>
      </c>
    </row>
    <row r="1783" spans="1:3" x14ac:dyDescent="0.3">
      <c r="A1783" s="3">
        <v>43618</v>
      </c>
      <c r="B1783" s="2">
        <v>0.5</v>
      </c>
      <c r="C1783">
        <v>25.274999999999999</v>
      </c>
    </row>
    <row r="1784" spans="1:3" x14ac:dyDescent="0.3">
      <c r="A1784" s="3">
        <v>43618</v>
      </c>
      <c r="B1784" s="2">
        <v>0.54166666666666663</v>
      </c>
      <c r="C1784">
        <v>25.1</v>
      </c>
    </row>
    <row r="1785" spans="1:3" x14ac:dyDescent="0.3">
      <c r="A1785" s="3">
        <v>43618</v>
      </c>
      <c r="B1785" s="2">
        <v>0.58333333333333337</v>
      </c>
      <c r="C1785">
        <v>26.574999999999999</v>
      </c>
    </row>
    <row r="1786" spans="1:3" x14ac:dyDescent="0.3">
      <c r="A1786" s="3">
        <v>43618</v>
      </c>
      <c r="B1786" s="2">
        <v>0.625</v>
      </c>
      <c r="C1786">
        <v>25.55</v>
      </c>
    </row>
    <row r="1787" spans="1:3" x14ac:dyDescent="0.3">
      <c r="A1787" s="3">
        <v>43618</v>
      </c>
      <c r="B1787" s="2">
        <v>0.66666666666666663</v>
      </c>
      <c r="C1787">
        <v>25.8</v>
      </c>
    </row>
    <row r="1788" spans="1:3" x14ac:dyDescent="0.3">
      <c r="A1788" s="3">
        <v>43618</v>
      </c>
      <c r="B1788" s="2">
        <v>0.70833333333333337</v>
      </c>
      <c r="C1788">
        <v>24.85</v>
      </c>
    </row>
    <row r="1789" spans="1:3" x14ac:dyDescent="0.3">
      <c r="A1789" s="3">
        <v>43618</v>
      </c>
      <c r="B1789" s="2">
        <v>0.75</v>
      </c>
      <c r="C1789">
        <v>22.125</v>
      </c>
    </row>
    <row r="1790" spans="1:3" x14ac:dyDescent="0.3">
      <c r="A1790" s="3">
        <v>43618</v>
      </c>
      <c r="B1790" s="2">
        <v>0.79166666666666663</v>
      </c>
      <c r="C1790">
        <v>19.649999999999999</v>
      </c>
    </row>
    <row r="1791" spans="1:3" x14ac:dyDescent="0.3">
      <c r="A1791" s="3">
        <v>43618</v>
      </c>
      <c r="B1791" s="2">
        <v>0.83333333333333337</v>
      </c>
      <c r="C1791">
        <v>18.2</v>
      </c>
    </row>
    <row r="1792" spans="1:3" x14ac:dyDescent="0.3">
      <c r="A1792" s="3">
        <v>43618</v>
      </c>
      <c r="B1792" s="2">
        <v>0.875</v>
      </c>
      <c r="C1792">
        <v>17.175000000000001</v>
      </c>
    </row>
    <row r="1793" spans="1:3" x14ac:dyDescent="0.3">
      <c r="A1793" s="3">
        <v>43618</v>
      </c>
      <c r="B1793" s="2">
        <v>0.91666666666666663</v>
      </c>
      <c r="C1793">
        <v>17.175000000000001</v>
      </c>
    </row>
    <row r="1794" spans="1:3" x14ac:dyDescent="0.3">
      <c r="A1794" s="3">
        <v>43618</v>
      </c>
      <c r="B1794" s="2">
        <v>0.95833333333333337</v>
      </c>
      <c r="C1794">
        <v>16.774999999999999</v>
      </c>
    </row>
    <row r="1795" spans="1:3" x14ac:dyDescent="0.3">
      <c r="A1795" s="3">
        <v>43619</v>
      </c>
      <c r="B1795" s="2">
        <v>0</v>
      </c>
      <c r="C1795">
        <v>16.524999999999999</v>
      </c>
    </row>
    <row r="1796" spans="1:3" x14ac:dyDescent="0.3">
      <c r="A1796" s="3">
        <v>43619</v>
      </c>
      <c r="B1796" s="2">
        <v>4.1666666666666657E-2</v>
      </c>
      <c r="C1796">
        <v>16.45</v>
      </c>
    </row>
    <row r="1797" spans="1:3" x14ac:dyDescent="0.3">
      <c r="A1797" s="3">
        <v>43619</v>
      </c>
      <c r="B1797" s="2">
        <v>8.3333333333333329E-2</v>
      </c>
      <c r="C1797">
        <v>16.149999999999999</v>
      </c>
    </row>
    <row r="1798" spans="1:3" x14ac:dyDescent="0.3">
      <c r="A1798" s="3">
        <v>43619</v>
      </c>
      <c r="B1798" s="2">
        <v>0.125</v>
      </c>
      <c r="C1798">
        <v>15.875</v>
      </c>
    </row>
    <row r="1799" spans="1:3" x14ac:dyDescent="0.3">
      <c r="A1799" s="3">
        <v>43619</v>
      </c>
      <c r="B1799" s="2">
        <v>0.16666666666666671</v>
      </c>
      <c r="C1799">
        <v>15.7</v>
      </c>
    </row>
    <row r="1800" spans="1:3" x14ac:dyDescent="0.3">
      <c r="A1800" s="3">
        <v>43619</v>
      </c>
      <c r="B1800" s="2">
        <v>0.20833333333333329</v>
      </c>
      <c r="C1800">
        <v>15.5</v>
      </c>
    </row>
    <row r="1801" spans="1:3" x14ac:dyDescent="0.3">
      <c r="A1801" s="3">
        <v>43619</v>
      </c>
      <c r="B1801" s="2">
        <v>0.25</v>
      </c>
      <c r="C1801">
        <v>16.2</v>
      </c>
    </row>
    <row r="1802" spans="1:3" x14ac:dyDescent="0.3">
      <c r="A1802" s="3">
        <v>43619</v>
      </c>
      <c r="B1802" s="2">
        <v>0.29166666666666669</v>
      </c>
      <c r="C1802">
        <v>16.675000000000001</v>
      </c>
    </row>
    <row r="1803" spans="1:3" x14ac:dyDescent="0.3">
      <c r="A1803" s="3">
        <v>43619</v>
      </c>
      <c r="B1803" s="2">
        <v>0.33333333333333331</v>
      </c>
      <c r="C1803">
        <v>17.899999999999999</v>
      </c>
    </row>
    <row r="1804" spans="1:3" x14ac:dyDescent="0.3">
      <c r="A1804" s="3">
        <v>43619</v>
      </c>
      <c r="B1804" s="2">
        <v>0.375</v>
      </c>
      <c r="C1804">
        <v>18.824999999999999</v>
      </c>
    </row>
    <row r="1805" spans="1:3" x14ac:dyDescent="0.3">
      <c r="A1805" s="3">
        <v>43619</v>
      </c>
      <c r="B1805" s="2">
        <v>0.41666666666666669</v>
      </c>
      <c r="C1805">
        <v>20.074999999999999</v>
      </c>
    </row>
    <row r="1806" spans="1:3" x14ac:dyDescent="0.3">
      <c r="A1806" s="3">
        <v>43619</v>
      </c>
      <c r="B1806" s="2">
        <v>0.45833333333333331</v>
      </c>
      <c r="C1806">
        <v>21.05</v>
      </c>
    </row>
    <row r="1807" spans="1:3" x14ac:dyDescent="0.3">
      <c r="A1807" s="3">
        <v>43619</v>
      </c>
      <c r="B1807" s="2">
        <v>0.5</v>
      </c>
      <c r="C1807">
        <v>22.125</v>
      </c>
    </row>
    <row r="1808" spans="1:3" x14ac:dyDescent="0.3">
      <c r="A1808" s="3">
        <v>43619</v>
      </c>
      <c r="B1808" s="2">
        <v>0.54166666666666663</v>
      </c>
      <c r="C1808">
        <v>23.024999999999999</v>
      </c>
    </row>
    <row r="1809" spans="1:3" x14ac:dyDescent="0.3">
      <c r="A1809" s="3">
        <v>43619</v>
      </c>
      <c r="B1809" s="2">
        <v>0.58333333333333337</v>
      </c>
      <c r="C1809">
        <v>22.975000000000001</v>
      </c>
    </row>
    <row r="1810" spans="1:3" x14ac:dyDescent="0.3">
      <c r="A1810" s="3">
        <v>43619</v>
      </c>
      <c r="B1810" s="2">
        <v>0.625</v>
      </c>
      <c r="C1810">
        <v>22.425000000000001</v>
      </c>
    </row>
    <row r="1811" spans="1:3" x14ac:dyDescent="0.3">
      <c r="A1811" s="3">
        <v>43619</v>
      </c>
      <c r="B1811" s="2">
        <v>0.66666666666666663</v>
      </c>
      <c r="C1811">
        <v>23.024999999999999</v>
      </c>
    </row>
    <row r="1812" spans="1:3" x14ac:dyDescent="0.3">
      <c r="A1812" s="3">
        <v>43619</v>
      </c>
      <c r="B1812" s="2">
        <v>0.70833333333333337</v>
      </c>
      <c r="C1812">
        <v>22.324999999999999</v>
      </c>
    </row>
    <row r="1813" spans="1:3" x14ac:dyDescent="0.3">
      <c r="A1813" s="3">
        <v>43619</v>
      </c>
      <c r="B1813" s="2">
        <v>0.75</v>
      </c>
      <c r="C1813">
        <v>22.225000000000001</v>
      </c>
    </row>
    <row r="1814" spans="1:3" x14ac:dyDescent="0.3">
      <c r="A1814" s="3">
        <v>43619</v>
      </c>
      <c r="B1814" s="2">
        <v>0.79166666666666663</v>
      </c>
      <c r="C1814">
        <v>20.65</v>
      </c>
    </row>
    <row r="1815" spans="1:3" x14ac:dyDescent="0.3">
      <c r="A1815" s="3">
        <v>43619</v>
      </c>
      <c r="B1815" s="2">
        <v>0.83333333333333337</v>
      </c>
      <c r="C1815">
        <v>18.5</v>
      </c>
    </row>
    <row r="1816" spans="1:3" x14ac:dyDescent="0.3">
      <c r="A1816" s="3">
        <v>43619</v>
      </c>
      <c r="B1816" s="2">
        <v>0.875</v>
      </c>
      <c r="C1816">
        <v>17.274999999999999</v>
      </c>
    </row>
    <row r="1817" spans="1:3" x14ac:dyDescent="0.3">
      <c r="A1817" s="3">
        <v>43619</v>
      </c>
      <c r="B1817" s="2">
        <v>0.91666666666666663</v>
      </c>
      <c r="C1817">
        <v>16.25</v>
      </c>
    </row>
    <row r="1818" spans="1:3" x14ac:dyDescent="0.3">
      <c r="A1818" s="3">
        <v>43619</v>
      </c>
      <c r="B1818" s="2">
        <v>0.95833333333333337</v>
      </c>
      <c r="C1818">
        <v>15.7</v>
      </c>
    </row>
    <row r="1819" spans="1:3" x14ac:dyDescent="0.3">
      <c r="A1819" s="3">
        <v>43620</v>
      </c>
      <c r="B1819" s="2">
        <v>0</v>
      </c>
      <c r="C1819">
        <v>14.85</v>
      </c>
    </row>
    <row r="1820" spans="1:3" x14ac:dyDescent="0.3">
      <c r="A1820" s="3">
        <v>43620</v>
      </c>
      <c r="B1820" s="2">
        <v>4.1666666666666657E-2</v>
      </c>
      <c r="C1820">
        <v>14.05</v>
      </c>
    </row>
    <row r="1821" spans="1:3" x14ac:dyDescent="0.3">
      <c r="A1821" s="3">
        <v>43620</v>
      </c>
      <c r="B1821" s="2">
        <v>8.3333333333333329E-2</v>
      </c>
      <c r="C1821">
        <v>13.25</v>
      </c>
    </row>
    <row r="1822" spans="1:3" x14ac:dyDescent="0.3">
      <c r="A1822" s="3">
        <v>43620</v>
      </c>
      <c r="B1822" s="2">
        <v>0.125</v>
      </c>
      <c r="C1822">
        <v>13.125</v>
      </c>
    </row>
    <row r="1823" spans="1:3" x14ac:dyDescent="0.3">
      <c r="A1823" s="3">
        <v>43620</v>
      </c>
      <c r="B1823" s="2">
        <v>0.16666666666666671</v>
      </c>
      <c r="C1823">
        <v>13.925000000000001</v>
      </c>
    </row>
    <row r="1824" spans="1:3" x14ac:dyDescent="0.3">
      <c r="A1824" s="3">
        <v>43620</v>
      </c>
      <c r="B1824" s="2">
        <v>0.20833333333333329</v>
      </c>
      <c r="C1824">
        <v>14.8</v>
      </c>
    </row>
    <row r="1825" spans="1:3" x14ac:dyDescent="0.3">
      <c r="A1825" s="3">
        <v>43620</v>
      </c>
      <c r="B1825" s="2">
        <v>0.25</v>
      </c>
      <c r="C1825">
        <v>15.7</v>
      </c>
    </row>
    <row r="1826" spans="1:3" x14ac:dyDescent="0.3">
      <c r="A1826" s="3">
        <v>43620</v>
      </c>
      <c r="B1826" s="2">
        <v>0.29166666666666669</v>
      </c>
      <c r="C1826">
        <v>17.024999999999999</v>
      </c>
    </row>
    <row r="1827" spans="1:3" x14ac:dyDescent="0.3">
      <c r="A1827" s="3">
        <v>43620</v>
      </c>
      <c r="B1827" s="2">
        <v>0.33333333333333331</v>
      </c>
      <c r="C1827">
        <v>19.05</v>
      </c>
    </row>
    <row r="1828" spans="1:3" x14ac:dyDescent="0.3">
      <c r="A1828" s="3">
        <v>43620</v>
      </c>
      <c r="B1828" s="2">
        <v>0.375</v>
      </c>
      <c r="C1828">
        <v>18.975000000000001</v>
      </c>
    </row>
    <row r="1829" spans="1:3" x14ac:dyDescent="0.3">
      <c r="A1829" s="3">
        <v>43620</v>
      </c>
      <c r="B1829" s="2">
        <v>0.41666666666666669</v>
      </c>
      <c r="C1829">
        <v>19.649999999999999</v>
      </c>
    </row>
    <row r="1830" spans="1:3" x14ac:dyDescent="0.3">
      <c r="A1830" s="3">
        <v>43620</v>
      </c>
      <c r="B1830" s="2">
        <v>0.45833333333333331</v>
      </c>
      <c r="C1830">
        <v>18.899999999999999</v>
      </c>
    </row>
    <row r="1831" spans="1:3" x14ac:dyDescent="0.3">
      <c r="A1831" s="3">
        <v>43620</v>
      </c>
      <c r="B1831" s="2">
        <v>0.5</v>
      </c>
      <c r="C1831">
        <v>18.225000000000001</v>
      </c>
    </row>
    <row r="1832" spans="1:3" x14ac:dyDescent="0.3">
      <c r="A1832" s="3">
        <v>43620</v>
      </c>
      <c r="B1832" s="2">
        <v>0.54166666666666663</v>
      </c>
      <c r="C1832">
        <v>19.074999999999999</v>
      </c>
    </row>
    <row r="1833" spans="1:3" x14ac:dyDescent="0.3">
      <c r="A1833" s="3">
        <v>43620</v>
      </c>
      <c r="B1833" s="2">
        <v>0.58333333333333337</v>
      </c>
      <c r="C1833">
        <v>19.399999999999999</v>
      </c>
    </row>
    <row r="1834" spans="1:3" x14ac:dyDescent="0.3">
      <c r="A1834" s="3">
        <v>43620</v>
      </c>
      <c r="B1834" s="2">
        <v>0.625</v>
      </c>
      <c r="C1834">
        <v>21</v>
      </c>
    </row>
    <row r="1835" spans="1:3" x14ac:dyDescent="0.3">
      <c r="A1835" s="3">
        <v>43620</v>
      </c>
      <c r="B1835" s="2">
        <v>0.66666666666666663</v>
      </c>
      <c r="C1835">
        <v>22.3</v>
      </c>
    </row>
    <row r="1836" spans="1:3" x14ac:dyDescent="0.3">
      <c r="A1836" s="3">
        <v>43620</v>
      </c>
      <c r="B1836" s="2">
        <v>0.70833333333333337</v>
      </c>
      <c r="C1836">
        <v>21.45</v>
      </c>
    </row>
    <row r="1837" spans="1:3" x14ac:dyDescent="0.3">
      <c r="A1837" s="3">
        <v>43620</v>
      </c>
      <c r="B1837" s="2">
        <v>0.75</v>
      </c>
      <c r="C1837">
        <v>20.225000000000001</v>
      </c>
    </row>
    <row r="1838" spans="1:3" x14ac:dyDescent="0.3">
      <c r="A1838" s="3">
        <v>43620</v>
      </c>
      <c r="B1838" s="2">
        <v>0.79166666666666663</v>
      </c>
      <c r="C1838">
        <v>18.95</v>
      </c>
    </row>
    <row r="1839" spans="1:3" x14ac:dyDescent="0.3">
      <c r="A1839" s="3">
        <v>43620</v>
      </c>
      <c r="B1839" s="2">
        <v>0.83333333333333337</v>
      </c>
      <c r="C1839">
        <v>16.725000000000001</v>
      </c>
    </row>
    <row r="1840" spans="1:3" x14ac:dyDescent="0.3">
      <c r="A1840" s="3">
        <v>43620</v>
      </c>
      <c r="B1840" s="2">
        <v>0.875</v>
      </c>
      <c r="C1840">
        <v>15.775</v>
      </c>
    </row>
    <row r="1841" spans="1:3" x14ac:dyDescent="0.3">
      <c r="A1841" s="3">
        <v>43620</v>
      </c>
      <c r="B1841" s="2">
        <v>0.91666666666666663</v>
      </c>
      <c r="C1841">
        <v>14.975</v>
      </c>
    </row>
    <row r="1842" spans="1:3" x14ac:dyDescent="0.3">
      <c r="A1842" s="3">
        <v>43620</v>
      </c>
      <c r="B1842" s="2">
        <v>0.95833333333333337</v>
      </c>
      <c r="C1842">
        <v>14.5</v>
      </c>
    </row>
    <row r="1843" spans="1:3" x14ac:dyDescent="0.3">
      <c r="A1843" s="3">
        <v>43621</v>
      </c>
      <c r="B1843" s="2">
        <v>0</v>
      </c>
      <c r="C1843">
        <v>14.2</v>
      </c>
    </row>
    <row r="1844" spans="1:3" x14ac:dyDescent="0.3">
      <c r="A1844" s="3">
        <v>43621</v>
      </c>
      <c r="B1844" s="2">
        <v>4.1666666666666657E-2</v>
      </c>
      <c r="C1844">
        <v>14.125</v>
      </c>
    </row>
    <row r="1845" spans="1:3" x14ac:dyDescent="0.3">
      <c r="A1845" s="3">
        <v>43621</v>
      </c>
      <c r="B1845" s="2">
        <v>8.3333333333333329E-2</v>
      </c>
      <c r="C1845">
        <v>13.9</v>
      </c>
    </row>
    <row r="1846" spans="1:3" x14ac:dyDescent="0.3">
      <c r="A1846" s="3">
        <v>43621</v>
      </c>
      <c r="B1846" s="2">
        <v>0.125</v>
      </c>
      <c r="C1846">
        <v>14.074999999999999</v>
      </c>
    </row>
    <row r="1847" spans="1:3" x14ac:dyDescent="0.3">
      <c r="A1847" s="3">
        <v>43621</v>
      </c>
      <c r="B1847" s="2">
        <v>0.16666666666666671</v>
      </c>
      <c r="C1847">
        <v>14.25</v>
      </c>
    </row>
    <row r="1848" spans="1:3" x14ac:dyDescent="0.3">
      <c r="A1848" s="3">
        <v>43621</v>
      </c>
      <c r="B1848" s="2">
        <v>0.20833333333333329</v>
      </c>
      <c r="C1848">
        <v>14.375</v>
      </c>
    </row>
    <row r="1849" spans="1:3" x14ac:dyDescent="0.3">
      <c r="A1849" s="3">
        <v>43621</v>
      </c>
      <c r="B1849" s="2">
        <v>0.25</v>
      </c>
      <c r="C1849">
        <v>15.625</v>
      </c>
    </row>
    <row r="1850" spans="1:3" x14ac:dyDescent="0.3">
      <c r="A1850" s="3">
        <v>43621</v>
      </c>
      <c r="B1850" s="2">
        <v>0.29166666666666669</v>
      </c>
      <c r="C1850">
        <v>16.600000000000001</v>
      </c>
    </row>
    <row r="1851" spans="1:3" x14ac:dyDescent="0.3">
      <c r="A1851" s="3">
        <v>43621</v>
      </c>
      <c r="B1851" s="2">
        <v>0.33333333333333331</v>
      </c>
      <c r="C1851">
        <v>17</v>
      </c>
    </row>
    <row r="1852" spans="1:3" x14ac:dyDescent="0.3">
      <c r="A1852" s="3">
        <v>43621</v>
      </c>
      <c r="B1852" s="2">
        <v>0.375</v>
      </c>
      <c r="C1852">
        <v>17.375</v>
      </c>
    </row>
    <row r="1853" spans="1:3" x14ac:dyDescent="0.3">
      <c r="A1853" s="3">
        <v>43621</v>
      </c>
      <c r="B1853" s="2">
        <v>0.41666666666666669</v>
      </c>
      <c r="C1853">
        <v>17.75</v>
      </c>
    </row>
    <row r="1854" spans="1:3" x14ac:dyDescent="0.3">
      <c r="A1854" s="3">
        <v>43621</v>
      </c>
      <c r="B1854" s="2">
        <v>0.45833333333333331</v>
      </c>
      <c r="C1854">
        <v>18.225000000000001</v>
      </c>
    </row>
    <row r="1855" spans="1:3" x14ac:dyDescent="0.3">
      <c r="A1855" s="3">
        <v>43621</v>
      </c>
      <c r="B1855" s="2">
        <v>0.5</v>
      </c>
      <c r="C1855">
        <v>18.350000000000001</v>
      </c>
    </row>
    <row r="1856" spans="1:3" x14ac:dyDescent="0.3">
      <c r="A1856" s="3">
        <v>43621</v>
      </c>
      <c r="B1856" s="2">
        <v>0.54166666666666663</v>
      </c>
      <c r="C1856">
        <v>18.274999999999999</v>
      </c>
    </row>
    <row r="1857" spans="1:3" x14ac:dyDescent="0.3">
      <c r="A1857" s="3">
        <v>43621</v>
      </c>
      <c r="B1857" s="2">
        <v>0.58333333333333337</v>
      </c>
      <c r="C1857">
        <v>17.625</v>
      </c>
    </row>
    <row r="1858" spans="1:3" x14ac:dyDescent="0.3">
      <c r="A1858" s="3">
        <v>43621</v>
      </c>
      <c r="B1858" s="2">
        <v>0.625</v>
      </c>
      <c r="C1858">
        <v>18.55</v>
      </c>
    </row>
    <row r="1859" spans="1:3" x14ac:dyDescent="0.3">
      <c r="A1859" s="3">
        <v>43621</v>
      </c>
      <c r="B1859" s="2">
        <v>0.66666666666666663</v>
      </c>
      <c r="C1859">
        <v>18.8</v>
      </c>
    </row>
    <row r="1860" spans="1:3" x14ac:dyDescent="0.3">
      <c r="A1860" s="3">
        <v>43621</v>
      </c>
      <c r="B1860" s="2">
        <v>0.70833333333333337</v>
      </c>
      <c r="C1860">
        <v>18.225000000000001</v>
      </c>
    </row>
    <row r="1861" spans="1:3" x14ac:dyDescent="0.3">
      <c r="A1861" s="3">
        <v>43621</v>
      </c>
      <c r="B1861" s="2">
        <v>0.75</v>
      </c>
      <c r="C1861">
        <v>17.05</v>
      </c>
    </row>
    <row r="1862" spans="1:3" x14ac:dyDescent="0.3">
      <c r="A1862" s="3">
        <v>43621</v>
      </c>
      <c r="B1862" s="2">
        <v>0.79166666666666663</v>
      </c>
      <c r="C1862">
        <v>16.524999999999999</v>
      </c>
    </row>
    <row r="1863" spans="1:3" x14ac:dyDescent="0.3">
      <c r="A1863" s="3">
        <v>43621</v>
      </c>
      <c r="B1863" s="2">
        <v>0.83333333333333337</v>
      </c>
      <c r="C1863">
        <v>15.775</v>
      </c>
    </row>
    <row r="1864" spans="1:3" x14ac:dyDescent="0.3">
      <c r="A1864" s="3">
        <v>43621</v>
      </c>
      <c r="B1864" s="2">
        <v>0.875</v>
      </c>
      <c r="C1864">
        <v>15.175000000000001</v>
      </c>
    </row>
    <row r="1865" spans="1:3" x14ac:dyDescent="0.3">
      <c r="A1865" s="3">
        <v>43621</v>
      </c>
      <c r="B1865" s="2">
        <v>0.91666666666666663</v>
      </c>
      <c r="C1865">
        <v>14.4</v>
      </c>
    </row>
    <row r="1866" spans="1:3" x14ac:dyDescent="0.3">
      <c r="A1866" s="3">
        <v>43621</v>
      </c>
      <c r="B1866" s="2">
        <v>0.95833333333333337</v>
      </c>
      <c r="C1866">
        <v>13.725</v>
      </c>
    </row>
    <row r="1867" spans="1:3" x14ac:dyDescent="0.3">
      <c r="A1867" s="3">
        <v>43622</v>
      </c>
      <c r="B1867" s="2">
        <v>0</v>
      </c>
      <c r="C1867">
        <v>12.625</v>
      </c>
    </row>
    <row r="1868" spans="1:3" x14ac:dyDescent="0.3">
      <c r="A1868" s="3">
        <v>43622</v>
      </c>
      <c r="B1868" s="2">
        <v>4.1666666666666657E-2</v>
      </c>
      <c r="C1868">
        <v>11.875</v>
      </c>
    </row>
    <row r="1869" spans="1:3" x14ac:dyDescent="0.3">
      <c r="A1869" s="3">
        <v>43622</v>
      </c>
      <c r="B1869" s="2">
        <v>8.3333333333333329E-2</v>
      </c>
      <c r="C1869">
        <v>11.625</v>
      </c>
    </row>
    <row r="1870" spans="1:3" x14ac:dyDescent="0.3">
      <c r="A1870" s="3">
        <v>43622</v>
      </c>
      <c r="B1870" s="2">
        <v>0.125</v>
      </c>
      <c r="C1870">
        <v>11.275</v>
      </c>
    </row>
    <row r="1871" spans="1:3" x14ac:dyDescent="0.3">
      <c r="A1871" s="3">
        <v>43622</v>
      </c>
      <c r="B1871" s="2">
        <v>0.16666666666666671</v>
      </c>
      <c r="C1871">
        <v>11.45</v>
      </c>
    </row>
    <row r="1872" spans="1:3" x14ac:dyDescent="0.3">
      <c r="A1872" s="3">
        <v>43622</v>
      </c>
      <c r="B1872" s="2">
        <v>0.20833333333333329</v>
      </c>
      <c r="C1872">
        <v>12.15</v>
      </c>
    </row>
    <row r="1873" spans="1:3" x14ac:dyDescent="0.3">
      <c r="A1873" s="3">
        <v>43622</v>
      </c>
      <c r="B1873" s="2">
        <v>0.25</v>
      </c>
      <c r="C1873">
        <v>13.775</v>
      </c>
    </row>
    <row r="1874" spans="1:3" x14ac:dyDescent="0.3">
      <c r="A1874" s="3">
        <v>43622</v>
      </c>
      <c r="B1874" s="2">
        <v>0.29166666666666669</v>
      </c>
      <c r="C1874">
        <v>15.175000000000001</v>
      </c>
    </row>
    <row r="1875" spans="1:3" x14ac:dyDescent="0.3">
      <c r="A1875" s="3">
        <v>43622</v>
      </c>
      <c r="B1875" s="2">
        <v>0.33333333333333331</v>
      </c>
      <c r="C1875">
        <v>15.675000000000001</v>
      </c>
    </row>
    <row r="1876" spans="1:3" x14ac:dyDescent="0.3">
      <c r="A1876" s="3">
        <v>43622</v>
      </c>
      <c r="B1876" s="2">
        <v>0.375</v>
      </c>
      <c r="C1876">
        <v>17.55</v>
      </c>
    </row>
    <row r="1877" spans="1:3" x14ac:dyDescent="0.3">
      <c r="A1877" s="3">
        <v>43622</v>
      </c>
      <c r="B1877" s="2">
        <v>0.41666666666666669</v>
      </c>
      <c r="C1877">
        <v>18.524999999999999</v>
      </c>
    </row>
    <row r="1878" spans="1:3" x14ac:dyDescent="0.3">
      <c r="A1878" s="3">
        <v>43622</v>
      </c>
      <c r="B1878" s="2">
        <v>0.45833333333333331</v>
      </c>
      <c r="C1878">
        <v>20.05</v>
      </c>
    </row>
    <row r="1879" spans="1:3" x14ac:dyDescent="0.3">
      <c r="A1879" s="3">
        <v>43622</v>
      </c>
      <c r="B1879" s="2">
        <v>0.5</v>
      </c>
      <c r="C1879">
        <v>22.4</v>
      </c>
    </row>
    <row r="1880" spans="1:3" x14ac:dyDescent="0.3">
      <c r="A1880" s="3">
        <v>43622</v>
      </c>
      <c r="B1880" s="2">
        <v>0.54166666666666663</v>
      </c>
      <c r="C1880">
        <v>23.45</v>
      </c>
    </row>
    <row r="1881" spans="1:3" x14ac:dyDescent="0.3">
      <c r="A1881" s="3">
        <v>43622</v>
      </c>
      <c r="B1881" s="2">
        <v>0.58333333333333337</v>
      </c>
      <c r="C1881">
        <v>20.475000000000001</v>
      </c>
    </row>
    <row r="1882" spans="1:3" x14ac:dyDescent="0.3">
      <c r="A1882" s="3">
        <v>43622</v>
      </c>
      <c r="B1882" s="2">
        <v>0.625</v>
      </c>
      <c r="C1882">
        <v>19.45</v>
      </c>
    </row>
    <row r="1883" spans="1:3" x14ac:dyDescent="0.3">
      <c r="A1883" s="3">
        <v>43622</v>
      </c>
      <c r="B1883" s="2">
        <v>0.66666666666666663</v>
      </c>
      <c r="C1883">
        <v>20.425000000000001</v>
      </c>
    </row>
    <row r="1884" spans="1:3" x14ac:dyDescent="0.3">
      <c r="A1884" s="3">
        <v>43622</v>
      </c>
      <c r="B1884" s="2">
        <v>0.70833333333333337</v>
      </c>
      <c r="C1884">
        <v>18</v>
      </c>
    </row>
    <row r="1885" spans="1:3" x14ac:dyDescent="0.3">
      <c r="A1885" s="3">
        <v>43622</v>
      </c>
      <c r="B1885" s="2">
        <v>0.75</v>
      </c>
      <c r="C1885">
        <v>16.675000000000001</v>
      </c>
    </row>
    <row r="1886" spans="1:3" x14ac:dyDescent="0.3">
      <c r="A1886" s="3">
        <v>43622</v>
      </c>
      <c r="B1886" s="2">
        <v>0.79166666666666663</v>
      </c>
      <c r="C1886">
        <v>15.925000000000001</v>
      </c>
    </row>
    <row r="1887" spans="1:3" x14ac:dyDescent="0.3">
      <c r="A1887" s="3">
        <v>43622</v>
      </c>
      <c r="B1887" s="2">
        <v>0.83333333333333337</v>
      </c>
      <c r="C1887">
        <v>15.275</v>
      </c>
    </row>
    <row r="1888" spans="1:3" x14ac:dyDescent="0.3">
      <c r="A1888" s="3">
        <v>43622</v>
      </c>
      <c r="B1888" s="2">
        <v>0.875</v>
      </c>
      <c r="C1888">
        <v>15.15</v>
      </c>
    </row>
    <row r="1889" spans="1:3" x14ac:dyDescent="0.3">
      <c r="A1889" s="3">
        <v>43622</v>
      </c>
      <c r="B1889" s="2">
        <v>0.91666666666666663</v>
      </c>
      <c r="C1889">
        <v>14.85</v>
      </c>
    </row>
    <row r="1890" spans="1:3" x14ac:dyDescent="0.3">
      <c r="A1890" s="3">
        <v>43622</v>
      </c>
      <c r="B1890" s="2">
        <v>0.95833333333333337</v>
      </c>
      <c r="C1890">
        <v>14.725</v>
      </c>
    </row>
    <row r="1891" spans="1:3" x14ac:dyDescent="0.3">
      <c r="A1891" s="3">
        <v>43623</v>
      </c>
      <c r="B1891" s="2">
        <v>0</v>
      </c>
      <c r="C1891">
        <v>14.425000000000001</v>
      </c>
    </row>
    <row r="1892" spans="1:3" x14ac:dyDescent="0.3">
      <c r="A1892" s="3">
        <v>43623</v>
      </c>
      <c r="B1892" s="2">
        <v>4.1666666666666657E-2</v>
      </c>
      <c r="C1892">
        <v>14.1</v>
      </c>
    </row>
    <row r="1893" spans="1:3" x14ac:dyDescent="0.3">
      <c r="A1893" s="3">
        <v>43623</v>
      </c>
      <c r="B1893" s="2">
        <v>8.3333333333333329E-2</v>
      </c>
      <c r="C1893">
        <v>14.05</v>
      </c>
    </row>
    <row r="1894" spans="1:3" x14ac:dyDescent="0.3">
      <c r="A1894" s="3">
        <v>43623</v>
      </c>
      <c r="B1894" s="2">
        <v>0.125</v>
      </c>
      <c r="C1894">
        <v>13.824999999999999</v>
      </c>
    </row>
    <row r="1895" spans="1:3" x14ac:dyDescent="0.3">
      <c r="A1895" s="3">
        <v>43623</v>
      </c>
      <c r="B1895" s="2">
        <v>0.16666666666666671</v>
      </c>
      <c r="C1895">
        <v>13.775</v>
      </c>
    </row>
    <row r="1896" spans="1:3" x14ac:dyDescent="0.3">
      <c r="A1896" s="3">
        <v>43623</v>
      </c>
      <c r="B1896" s="2">
        <v>0.20833333333333329</v>
      </c>
      <c r="C1896">
        <v>13.725</v>
      </c>
    </row>
    <row r="1897" spans="1:3" x14ac:dyDescent="0.3">
      <c r="A1897" s="3">
        <v>43623</v>
      </c>
      <c r="B1897" s="2">
        <v>0.25</v>
      </c>
      <c r="C1897">
        <v>14.225</v>
      </c>
    </row>
    <row r="1898" spans="1:3" x14ac:dyDescent="0.3">
      <c r="A1898" s="3">
        <v>43623</v>
      </c>
      <c r="B1898" s="2">
        <v>0.29166666666666669</v>
      </c>
      <c r="C1898">
        <v>14.975</v>
      </c>
    </row>
    <row r="1899" spans="1:3" x14ac:dyDescent="0.3">
      <c r="A1899" s="3">
        <v>43623</v>
      </c>
      <c r="B1899" s="2">
        <v>0.33333333333333331</v>
      </c>
      <c r="C1899">
        <v>15.625</v>
      </c>
    </row>
    <row r="1900" spans="1:3" x14ac:dyDescent="0.3">
      <c r="A1900" s="3">
        <v>43623</v>
      </c>
      <c r="B1900" s="2">
        <v>0.375</v>
      </c>
      <c r="C1900">
        <v>16.975000000000001</v>
      </c>
    </row>
    <row r="1901" spans="1:3" x14ac:dyDescent="0.3">
      <c r="A1901" s="3">
        <v>43623</v>
      </c>
      <c r="B1901" s="2">
        <v>0.41666666666666669</v>
      </c>
      <c r="C1901">
        <v>18.2</v>
      </c>
    </row>
    <row r="1902" spans="1:3" x14ac:dyDescent="0.3">
      <c r="A1902" s="3">
        <v>43623</v>
      </c>
      <c r="B1902" s="2">
        <v>0.45833333333333331</v>
      </c>
      <c r="C1902">
        <v>17.600000000000001</v>
      </c>
    </row>
    <row r="1903" spans="1:3" x14ac:dyDescent="0.3">
      <c r="A1903" s="3">
        <v>43623</v>
      </c>
      <c r="B1903" s="2">
        <v>0.5</v>
      </c>
      <c r="C1903">
        <v>17.274999999999999</v>
      </c>
    </row>
    <row r="1904" spans="1:3" x14ac:dyDescent="0.3">
      <c r="A1904" s="3">
        <v>43623</v>
      </c>
      <c r="B1904" s="2">
        <v>0.54166666666666663</v>
      </c>
      <c r="C1904">
        <v>17.375</v>
      </c>
    </row>
    <row r="1905" spans="1:3" x14ac:dyDescent="0.3">
      <c r="A1905" s="3">
        <v>43623</v>
      </c>
      <c r="B1905" s="2">
        <v>0.58333333333333337</v>
      </c>
      <c r="C1905">
        <v>17.649999999999999</v>
      </c>
    </row>
    <row r="1906" spans="1:3" x14ac:dyDescent="0.3">
      <c r="A1906" s="3">
        <v>43623</v>
      </c>
      <c r="B1906" s="2">
        <v>0.625</v>
      </c>
      <c r="C1906">
        <v>15.375</v>
      </c>
    </row>
    <row r="1907" spans="1:3" x14ac:dyDescent="0.3">
      <c r="A1907" s="3">
        <v>43623</v>
      </c>
      <c r="B1907" s="2">
        <v>0.66666666666666663</v>
      </c>
      <c r="C1907">
        <v>14.125</v>
      </c>
    </row>
    <row r="1908" spans="1:3" x14ac:dyDescent="0.3">
      <c r="A1908" s="3">
        <v>43623</v>
      </c>
      <c r="B1908" s="2">
        <v>0.70833333333333337</v>
      </c>
      <c r="C1908">
        <v>14.324999999999999</v>
      </c>
    </row>
    <row r="1909" spans="1:3" x14ac:dyDescent="0.3">
      <c r="A1909" s="3">
        <v>43623</v>
      </c>
      <c r="B1909" s="2">
        <v>0.75</v>
      </c>
      <c r="C1909">
        <v>14.7</v>
      </c>
    </row>
    <row r="1910" spans="1:3" x14ac:dyDescent="0.3">
      <c r="A1910" s="3">
        <v>43623</v>
      </c>
      <c r="B1910" s="2">
        <v>0.79166666666666663</v>
      </c>
      <c r="C1910">
        <v>14</v>
      </c>
    </row>
    <row r="1911" spans="1:3" x14ac:dyDescent="0.3">
      <c r="A1911" s="3">
        <v>43623</v>
      </c>
      <c r="B1911" s="2">
        <v>0.83333333333333337</v>
      </c>
      <c r="C1911">
        <v>13.375</v>
      </c>
    </row>
    <row r="1912" spans="1:3" x14ac:dyDescent="0.3">
      <c r="A1912" s="3">
        <v>43623</v>
      </c>
      <c r="B1912" s="2">
        <v>0.875</v>
      </c>
      <c r="C1912">
        <v>12.975</v>
      </c>
    </row>
    <row r="1913" spans="1:3" x14ac:dyDescent="0.3">
      <c r="A1913" s="3">
        <v>43623</v>
      </c>
      <c r="B1913" s="2">
        <v>0.91666666666666663</v>
      </c>
      <c r="C1913">
        <v>12.775</v>
      </c>
    </row>
    <row r="1914" spans="1:3" x14ac:dyDescent="0.3">
      <c r="A1914" s="3">
        <v>43623</v>
      </c>
      <c r="B1914" s="2">
        <v>0.95833333333333337</v>
      </c>
      <c r="C1914">
        <v>12.7</v>
      </c>
    </row>
    <row r="1915" spans="1:3" x14ac:dyDescent="0.3">
      <c r="A1915" s="3">
        <v>43624</v>
      </c>
      <c r="B1915" s="2">
        <v>0</v>
      </c>
      <c r="C1915">
        <v>13.05</v>
      </c>
    </row>
    <row r="1916" spans="1:3" x14ac:dyDescent="0.3">
      <c r="A1916" s="3">
        <v>43624</v>
      </c>
      <c r="B1916" s="2">
        <v>4.1666666666666657E-2</v>
      </c>
      <c r="C1916">
        <v>13.125</v>
      </c>
    </row>
    <row r="1917" spans="1:3" x14ac:dyDescent="0.3">
      <c r="A1917" s="3">
        <v>43624</v>
      </c>
      <c r="B1917" s="2">
        <v>8.3333333333333329E-2</v>
      </c>
      <c r="C1917">
        <v>13.05</v>
      </c>
    </row>
    <row r="1918" spans="1:3" x14ac:dyDescent="0.3">
      <c r="A1918" s="3">
        <v>43624</v>
      </c>
      <c r="B1918" s="2">
        <v>0.125</v>
      </c>
      <c r="C1918">
        <v>13.2</v>
      </c>
    </row>
    <row r="1919" spans="1:3" x14ac:dyDescent="0.3">
      <c r="A1919" s="3">
        <v>43624</v>
      </c>
      <c r="B1919" s="2">
        <v>0.16666666666666671</v>
      </c>
      <c r="C1919">
        <v>13.125</v>
      </c>
    </row>
    <row r="1920" spans="1:3" x14ac:dyDescent="0.3">
      <c r="A1920" s="3">
        <v>43624</v>
      </c>
      <c r="B1920" s="2">
        <v>0.20833333333333329</v>
      </c>
      <c r="C1920">
        <v>13.324999999999999</v>
      </c>
    </row>
    <row r="1921" spans="1:3" x14ac:dyDescent="0.3">
      <c r="A1921" s="3">
        <v>43624</v>
      </c>
      <c r="B1921" s="2">
        <v>0.25</v>
      </c>
      <c r="C1921">
        <v>13.525</v>
      </c>
    </row>
    <row r="1922" spans="1:3" x14ac:dyDescent="0.3">
      <c r="A1922" s="3">
        <v>43624</v>
      </c>
      <c r="B1922" s="2">
        <v>0.29166666666666669</v>
      </c>
      <c r="C1922">
        <v>14.225</v>
      </c>
    </row>
    <row r="1923" spans="1:3" x14ac:dyDescent="0.3">
      <c r="A1923" s="3">
        <v>43624</v>
      </c>
      <c r="B1923" s="2">
        <v>0.33333333333333331</v>
      </c>
      <c r="C1923">
        <v>14.75</v>
      </c>
    </row>
    <row r="1924" spans="1:3" x14ac:dyDescent="0.3">
      <c r="A1924" s="3">
        <v>43624</v>
      </c>
      <c r="B1924" s="2">
        <v>0.375</v>
      </c>
      <c r="C1924">
        <v>15.6</v>
      </c>
    </row>
    <row r="1925" spans="1:3" x14ac:dyDescent="0.3">
      <c r="A1925" s="3">
        <v>43624</v>
      </c>
      <c r="B1925" s="2">
        <v>0.41666666666666669</v>
      </c>
      <c r="C1925">
        <v>14.824999999999999</v>
      </c>
    </row>
    <row r="1926" spans="1:3" x14ac:dyDescent="0.3">
      <c r="A1926" s="3">
        <v>43624</v>
      </c>
      <c r="B1926" s="2">
        <v>0.45833333333333331</v>
      </c>
      <c r="C1926">
        <v>16.125</v>
      </c>
    </row>
    <row r="1927" spans="1:3" x14ac:dyDescent="0.3">
      <c r="A1927" s="3">
        <v>43624</v>
      </c>
      <c r="B1927" s="2">
        <v>0.5</v>
      </c>
      <c r="C1927">
        <v>18.5</v>
      </c>
    </row>
    <row r="1928" spans="1:3" x14ac:dyDescent="0.3">
      <c r="A1928" s="3">
        <v>43624</v>
      </c>
      <c r="B1928" s="2">
        <v>0.54166666666666663</v>
      </c>
      <c r="C1928">
        <v>19.7</v>
      </c>
    </row>
    <row r="1929" spans="1:3" x14ac:dyDescent="0.3">
      <c r="A1929" s="3">
        <v>43624</v>
      </c>
      <c r="B1929" s="2">
        <v>0.58333333333333337</v>
      </c>
      <c r="C1929">
        <v>20.45</v>
      </c>
    </row>
    <row r="1930" spans="1:3" x14ac:dyDescent="0.3">
      <c r="A1930" s="3">
        <v>43624</v>
      </c>
      <c r="B1930" s="2">
        <v>0.625</v>
      </c>
      <c r="C1930">
        <v>20.7</v>
      </c>
    </row>
    <row r="1931" spans="1:3" x14ac:dyDescent="0.3">
      <c r="A1931" s="3">
        <v>43624</v>
      </c>
      <c r="B1931" s="2">
        <v>0.66666666666666663</v>
      </c>
      <c r="C1931">
        <v>20.05</v>
      </c>
    </row>
    <row r="1932" spans="1:3" x14ac:dyDescent="0.3">
      <c r="A1932" s="3">
        <v>43624</v>
      </c>
      <c r="B1932" s="2">
        <v>0.70833333333333337</v>
      </c>
      <c r="C1932">
        <v>19.574999999999999</v>
      </c>
    </row>
    <row r="1933" spans="1:3" x14ac:dyDescent="0.3">
      <c r="A1933" s="3">
        <v>43624</v>
      </c>
      <c r="B1933" s="2">
        <v>0.75</v>
      </c>
      <c r="C1933">
        <v>18.324999999999999</v>
      </c>
    </row>
    <row r="1934" spans="1:3" x14ac:dyDescent="0.3">
      <c r="A1934" s="3">
        <v>43624</v>
      </c>
      <c r="B1934" s="2">
        <v>0.79166666666666663</v>
      </c>
      <c r="C1934">
        <v>17.100000000000001</v>
      </c>
    </row>
    <row r="1935" spans="1:3" x14ac:dyDescent="0.3">
      <c r="A1935" s="3">
        <v>43624</v>
      </c>
      <c r="B1935" s="2">
        <v>0.83333333333333337</v>
      </c>
      <c r="C1935">
        <v>16.100000000000001</v>
      </c>
    </row>
    <row r="1936" spans="1:3" x14ac:dyDescent="0.3">
      <c r="A1936" s="3">
        <v>43624</v>
      </c>
      <c r="B1936" s="2">
        <v>0.875</v>
      </c>
      <c r="C1936">
        <v>15.025</v>
      </c>
    </row>
    <row r="1937" spans="1:3" x14ac:dyDescent="0.3">
      <c r="A1937" s="3">
        <v>43624</v>
      </c>
      <c r="B1937" s="2">
        <v>0.91666666666666663</v>
      </c>
      <c r="C1937">
        <v>14.2</v>
      </c>
    </row>
    <row r="1938" spans="1:3" x14ac:dyDescent="0.3">
      <c r="A1938" s="3">
        <v>43624</v>
      </c>
      <c r="B1938" s="2">
        <v>0.95833333333333337</v>
      </c>
      <c r="C1938">
        <v>13.574999999999999</v>
      </c>
    </row>
    <row r="1939" spans="1:3" x14ac:dyDescent="0.3">
      <c r="A1939" s="3">
        <v>43625</v>
      </c>
      <c r="B1939" s="2">
        <v>0</v>
      </c>
      <c r="C1939">
        <v>13.074999999999999</v>
      </c>
    </row>
    <row r="1940" spans="1:3" x14ac:dyDescent="0.3">
      <c r="A1940" s="3">
        <v>43625</v>
      </c>
      <c r="B1940" s="2">
        <v>4.1666666666666657E-2</v>
      </c>
      <c r="C1940">
        <v>12.675000000000001</v>
      </c>
    </row>
    <row r="1941" spans="1:3" x14ac:dyDescent="0.3">
      <c r="A1941" s="3">
        <v>43625</v>
      </c>
      <c r="B1941" s="2">
        <v>8.3333333333333329E-2</v>
      </c>
      <c r="C1941">
        <v>12.975</v>
      </c>
    </row>
    <row r="1942" spans="1:3" x14ac:dyDescent="0.3">
      <c r="A1942" s="3">
        <v>43625</v>
      </c>
      <c r="B1942" s="2">
        <v>0.125</v>
      </c>
      <c r="C1942">
        <v>12.65</v>
      </c>
    </row>
    <row r="1943" spans="1:3" x14ac:dyDescent="0.3">
      <c r="A1943" s="3">
        <v>43625</v>
      </c>
      <c r="B1943" s="2">
        <v>0.16666666666666671</v>
      </c>
      <c r="C1943">
        <v>12.2</v>
      </c>
    </row>
    <row r="1944" spans="1:3" x14ac:dyDescent="0.3">
      <c r="A1944" s="3">
        <v>43625</v>
      </c>
      <c r="B1944" s="2">
        <v>0.20833333333333329</v>
      </c>
      <c r="C1944">
        <v>12.875</v>
      </c>
    </row>
    <row r="1945" spans="1:3" x14ac:dyDescent="0.3">
      <c r="A1945" s="3">
        <v>43625</v>
      </c>
      <c r="B1945" s="2">
        <v>0.25</v>
      </c>
      <c r="C1945">
        <v>13.55</v>
      </c>
    </row>
    <row r="1946" spans="1:3" x14ac:dyDescent="0.3">
      <c r="A1946" s="3">
        <v>43625</v>
      </c>
      <c r="B1946" s="2">
        <v>0.29166666666666669</v>
      </c>
      <c r="C1946">
        <v>14.2</v>
      </c>
    </row>
    <row r="1947" spans="1:3" x14ac:dyDescent="0.3">
      <c r="A1947" s="3">
        <v>43625</v>
      </c>
      <c r="B1947" s="2">
        <v>0.33333333333333331</v>
      </c>
      <c r="C1947">
        <v>15.425000000000001</v>
      </c>
    </row>
    <row r="1948" spans="1:3" x14ac:dyDescent="0.3">
      <c r="A1948" s="3">
        <v>43625</v>
      </c>
      <c r="B1948" s="2">
        <v>0.375</v>
      </c>
      <c r="C1948">
        <v>17.824999999999999</v>
      </c>
    </row>
    <row r="1949" spans="1:3" x14ac:dyDescent="0.3">
      <c r="A1949" s="3">
        <v>43625</v>
      </c>
      <c r="B1949" s="2">
        <v>0.41666666666666669</v>
      </c>
      <c r="C1949">
        <v>19.375</v>
      </c>
    </row>
    <row r="1950" spans="1:3" x14ac:dyDescent="0.3">
      <c r="A1950" s="3">
        <v>43625</v>
      </c>
      <c r="B1950" s="2">
        <v>0.45833333333333331</v>
      </c>
      <c r="C1950">
        <v>19.274999999999999</v>
      </c>
    </row>
    <row r="1951" spans="1:3" x14ac:dyDescent="0.3">
      <c r="A1951" s="3">
        <v>43625</v>
      </c>
      <c r="B1951" s="2">
        <v>0.5</v>
      </c>
      <c r="C1951">
        <v>20.55</v>
      </c>
    </row>
    <row r="1952" spans="1:3" x14ac:dyDescent="0.3">
      <c r="A1952" s="3">
        <v>43625</v>
      </c>
      <c r="B1952" s="2">
        <v>0.54166666666666663</v>
      </c>
      <c r="C1952">
        <v>22.05</v>
      </c>
    </row>
    <row r="1953" spans="1:3" x14ac:dyDescent="0.3">
      <c r="A1953" s="3">
        <v>43625</v>
      </c>
      <c r="B1953" s="2">
        <v>0.58333333333333337</v>
      </c>
      <c r="C1953">
        <v>22.574999999999999</v>
      </c>
    </row>
    <row r="1954" spans="1:3" x14ac:dyDescent="0.3">
      <c r="A1954" s="3">
        <v>43625</v>
      </c>
      <c r="B1954" s="2">
        <v>0.625</v>
      </c>
      <c r="C1954">
        <v>21.3</v>
      </c>
    </row>
    <row r="1955" spans="1:3" x14ac:dyDescent="0.3">
      <c r="A1955" s="3">
        <v>43625</v>
      </c>
      <c r="B1955" s="2">
        <v>0.66666666666666663</v>
      </c>
      <c r="C1955">
        <v>20.024999999999999</v>
      </c>
    </row>
    <row r="1956" spans="1:3" x14ac:dyDescent="0.3">
      <c r="A1956" s="3">
        <v>43625</v>
      </c>
      <c r="B1956" s="2">
        <v>0.70833333333333337</v>
      </c>
      <c r="C1956">
        <v>18.5</v>
      </c>
    </row>
    <row r="1957" spans="1:3" x14ac:dyDescent="0.3">
      <c r="A1957" s="3">
        <v>43625</v>
      </c>
      <c r="B1957" s="2">
        <v>0.75</v>
      </c>
      <c r="C1957">
        <v>16.899999999999999</v>
      </c>
    </row>
    <row r="1958" spans="1:3" x14ac:dyDescent="0.3">
      <c r="A1958" s="3">
        <v>43625</v>
      </c>
      <c r="B1958" s="2">
        <v>0.79166666666666663</v>
      </c>
      <c r="C1958">
        <v>15.65</v>
      </c>
    </row>
    <row r="1959" spans="1:3" x14ac:dyDescent="0.3">
      <c r="A1959" s="3">
        <v>43625</v>
      </c>
      <c r="B1959" s="2">
        <v>0.83333333333333337</v>
      </c>
      <c r="C1959">
        <v>14.725</v>
      </c>
    </row>
    <row r="1960" spans="1:3" x14ac:dyDescent="0.3">
      <c r="A1960" s="3">
        <v>43625</v>
      </c>
      <c r="B1960" s="2">
        <v>0.875</v>
      </c>
      <c r="C1960">
        <v>14.425000000000001</v>
      </c>
    </row>
    <row r="1961" spans="1:3" x14ac:dyDescent="0.3">
      <c r="A1961" s="3">
        <v>43625</v>
      </c>
      <c r="B1961" s="2">
        <v>0.91666666666666663</v>
      </c>
      <c r="C1961">
        <v>14.4</v>
      </c>
    </row>
    <row r="1962" spans="1:3" x14ac:dyDescent="0.3">
      <c r="A1962" s="3">
        <v>43625</v>
      </c>
      <c r="B1962" s="2">
        <v>0.95833333333333337</v>
      </c>
      <c r="C1962">
        <v>14</v>
      </c>
    </row>
    <row r="1963" spans="1:3" x14ac:dyDescent="0.3">
      <c r="A1963" s="3">
        <v>43626</v>
      </c>
      <c r="B1963" s="2">
        <v>0</v>
      </c>
      <c r="C1963">
        <v>13.225</v>
      </c>
    </row>
    <row r="1964" spans="1:3" x14ac:dyDescent="0.3">
      <c r="A1964" s="3">
        <v>43626</v>
      </c>
      <c r="B1964" s="2">
        <v>4.1666666666666657E-2</v>
      </c>
      <c r="C1964">
        <v>12.85</v>
      </c>
    </row>
    <row r="1965" spans="1:3" x14ac:dyDescent="0.3">
      <c r="A1965" s="3">
        <v>43626</v>
      </c>
      <c r="B1965" s="2">
        <v>8.3333333333333329E-2</v>
      </c>
      <c r="C1965">
        <v>12.775</v>
      </c>
    </row>
    <row r="1966" spans="1:3" x14ac:dyDescent="0.3">
      <c r="A1966" s="3">
        <v>43626</v>
      </c>
      <c r="B1966" s="2">
        <v>0.125</v>
      </c>
      <c r="C1966">
        <v>12.85</v>
      </c>
    </row>
    <row r="1967" spans="1:3" x14ac:dyDescent="0.3">
      <c r="A1967" s="3">
        <v>43626</v>
      </c>
      <c r="B1967" s="2">
        <v>0.16666666666666671</v>
      </c>
      <c r="C1967">
        <v>12.7</v>
      </c>
    </row>
    <row r="1968" spans="1:3" x14ac:dyDescent="0.3">
      <c r="A1968" s="3">
        <v>43626</v>
      </c>
      <c r="B1968" s="2">
        <v>0.20833333333333329</v>
      </c>
      <c r="C1968">
        <v>12.85</v>
      </c>
    </row>
    <row r="1969" spans="1:3" x14ac:dyDescent="0.3">
      <c r="A1969" s="3">
        <v>43626</v>
      </c>
      <c r="B1969" s="2">
        <v>0.25</v>
      </c>
      <c r="C1969">
        <v>13.35</v>
      </c>
    </row>
    <row r="1970" spans="1:3" x14ac:dyDescent="0.3">
      <c r="A1970" s="3">
        <v>43626</v>
      </c>
      <c r="B1970" s="2">
        <v>0.29166666666666669</v>
      </c>
      <c r="C1970">
        <v>14.2</v>
      </c>
    </row>
    <row r="1971" spans="1:3" x14ac:dyDescent="0.3">
      <c r="A1971" s="3">
        <v>43626</v>
      </c>
      <c r="B1971" s="2">
        <v>0.33333333333333331</v>
      </c>
      <c r="C1971">
        <v>14.875</v>
      </c>
    </row>
    <row r="1972" spans="1:3" x14ac:dyDescent="0.3">
      <c r="A1972" s="3">
        <v>43626</v>
      </c>
      <c r="B1972" s="2">
        <v>0.375</v>
      </c>
      <c r="C1972">
        <v>15.175000000000001</v>
      </c>
    </row>
    <row r="1973" spans="1:3" x14ac:dyDescent="0.3">
      <c r="A1973" s="3">
        <v>43626</v>
      </c>
      <c r="B1973" s="2">
        <v>0.41666666666666669</v>
      </c>
      <c r="C1973">
        <v>13.375</v>
      </c>
    </row>
    <row r="1974" spans="1:3" x14ac:dyDescent="0.3">
      <c r="A1974" s="3">
        <v>43626</v>
      </c>
      <c r="B1974" s="2">
        <v>0.45833333333333331</v>
      </c>
      <c r="C1974">
        <v>12.35</v>
      </c>
    </row>
    <row r="1975" spans="1:3" x14ac:dyDescent="0.3">
      <c r="A1975" s="3">
        <v>43626</v>
      </c>
      <c r="B1975" s="2">
        <v>0.5</v>
      </c>
      <c r="C1975">
        <v>12.95</v>
      </c>
    </row>
    <row r="1976" spans="1:3" x14ac:dyDescent="0.3">
      <c r="A1976" s="3">
        <v>43626</v>
      </c>
      <c r="B1976" s="2">
        <v>0.54166666666666663</v>
      </c>
      <c r="C1976">
        <v>13.775</v>
      </c>
    </row>
    <row r="1977" spans="1:3" x14ac:dyDescent="0.3">
      <c r="A1977" s="3">
        <v>43626</v>
      </c>
      <c r="B1977" s="2">
        <v>0.58333333333333337</v>
      </c>
      <c r="C1977">
        <v>13.675000000000001</v>
      </c>
    </row>
    <row r="1978" spans="1:3" x14ac:dyDescent="0.3">
      <c r="A1978" s="3">
        <v>43626</v>
      </c>
      <c r="B1978" s="2">
        <v>0.625</v>
      </c>
      <c r="C1978">
        <v>14.175000000000001</v>
      </c>
    </row>
    <row r="1979" spans="1:3" x14ac:dyDescent="0.3">
      <c r="A1979" s="3">
        <v>43626</v>
      </c>
      <c r="B1979" s="2">
        <v>0.66666666666666663</v>
      </c>
      <c r="C1979">
        <v>16.7</v>
      </c>
    </row>
    <row r="1980" spans="1:3" x14ac:dyDescent="0.3">
      <c r="A1980" s="3">
        <v>43626</v>
      </c>
      <c r="B1980" s="2">
        <v>0.70833333333333337</v>
      </c>
      <c r="C1980">
        <v>17.350000000000001</v>
      </c>
    </row>
    <row r="1981" spans="1:3" x14ac:dyDescent="0.3">
      <c r="A1981" s="3">
        <v>43626</v>
      </c>
      <c r="B1981" s="2">
        <v>0.75</v>
      </c>
      <c r="C1981">
        <v>16.55</v>
      </c>
    </row>
    <row r="1982" spans="1:3" x14ac:dyDescent="0.3">
      <c r="A1982" s="3">
        <v>43626</v>
      </c>
      <c r="B1982" s="2">
        <v>0.79166666666666663</v>
      </c>
      <c r="C1982">
        <v>15.324999999999999</v>
      </c>
    </row>
    <row r="1983" spans="1:3" x14ac:dyDescent="0.3">
      <c r="A1983" s="3">
        <v>43626</v>
      </c>
      <c r="B1983" s="2">
        <v>0.83333333333333337</v>
      </c>
      <c r="C1983">
        <v>13.425000000000001</v>
      </c>
    </row>
    <row r="1984" spans="1:3" x14ac:dyDescent="0.3">
      <c r="A1984" s="3">
        <v>43626</v>
      </c>
      <c r="B1984" s="2">
        <v>0.875</v>
      </c>
      <c r="C1984">
        <v>12.824999999999999</v>
      </c>
    </row>
    <row r="1985" spans="1:3" x14ac:dyDescent="0.3">
      <c r="A1985" s="3">
        <v>43626</v>
      </c>
      <c r="B1985" s="2">
        <v>0.91666666666666663</v>
      </c>
      <c r="C1985">
        <v>12.875</v>
      </c>
    </row>
    <row r="1986" spans="1:3" x14ac:dyDescent="0.3">
      <c r="A1986" s="3">
        <v>43626</v>
      </c>
      <c r="B1986" s="2">
        <v>0.95833333333333337</v>
      </c>
      <c r="C1986">
        <v>12.574999999999999</v>
      </c>
    </row>
    <row r="1987" spans="1:3" x14ac:dyDescent="0.3">
      <c r="A1987" s="3">
        <v>43627</v>
      </c>
      <c r="B1987" s="2">
        <v>0</v>
      </c>
      <c r="C1987">
        <v>12.475</v>
      </c>
    </row>
    <row r="1988" spans="1:3" x14ac:dyDescent="0.3">
      <c r="A1988" s="3">
        <v>43627</v>
      </c>
      <c r="B1988" s="2">
        <v>4.1666666666666657E-2</v>
      </c>
      <c r="C1988">
        <v>12.125</v>
      </c>
    </row>
    <row r="1989" spans="1:3" x14ac:dyDescent="0.3">
      <c r="A1989" s="3">
        <v>43627</v>
      </c>
      <c r="B1989" s="2">
        <v>8.3333333333333329E-2</v>
      </c>
      <c r="C1989">
        <v>12.324999999999999</v>
      </c>
    </row>
    <row r="1990" spans="1:3" x14ac:dyDescent="0.3">
      <c r="A1990" s="3">
        <v>43627</v>
      </c>
      <c r="B1990" s="2">
        <v>0.125</v>
      </c>
      <c r="C1990">
        <v>12.35</v>
      </c>
    </row>
    <row r="1991" spans="1:3" x14ac:dyDescent="0.3">
      <c r="A1991" s="3">
        <v>43627</v>
      </c>
      <c r="B1991" s="2">
        <v>0.16666666666666671</v>
      </c>
      <c r="C1991">
        <v>12.275</v>
      </c>
    </row>
    <row r="1992" spans="1:3" x14ac:dyDescent="0.3">
      <c r="A1992" s="3">
        <v>43627</v>
      </c>
      <c r="B1992" s="2">
        <v>0.20833333333333329</v>
      </c>
      <c r="C1992">
        <v>12.574999999999999</v>
      </c>
    </row>
    <row r="1993" spans="1:3" x14ac:dyDescent="0.3">
      <c r="A1993" s="3">
        <v>43627</v>
      </c>
      <c r="B1993" s="2">
        <v>0.25</v>
      </c>
      <c r="C1993">
        <v>13.775</v>
      </c>
    </row>
    <row r="1994" spans="1:3" x14ac:dyDescent="0.3">
      <c r="A1994" s="3">
        <v>43627</v>
      </c>
      <c r="B1994" s="2">
        <v>0.29166666666666669</v>
      </c>
      <c r="C1994">
        <v>13.8</v>
      </c>
    </row>
    <row r="1995" spans="1:3" x14ac:dyDescent="0.3">
      <c r="A1995" s="3">
        <v>43627</v>
      </c>
      <c r="B1995" s="2">
        <v>0.33333333333333331</v>
      </c>
      <c r="C1995">
        <v>14.074999999999999</v>
      </c>
    </row>
    <row r="1996" spans="1:3" x14ac:dyDescent="0.3">
      <c r="A1996" s="3">
        <v>43627</v>
      </c>
      <c r="B1996" s="2">
        <v>0.375</v>
      </c>
      <c r="C1996">
        <v>14.775</v>
      </c>
    </row>
    <row r="1997" spans="1:3" x14ac:dyDescent="0.3">
      <c r="A1997" s="3">
        <v>43627</v>
      </c>
      <c r="B1997" s="2">
        <v>0.41666666666666669</v>
      </c>
      <c r="C1997">
        <v>15.3</v>
      </c>
    </row>
    <row r="1998" spans="1:3" x14ac:dyDescent="0.3">
      <c r="A1998" s="3">
        <v>43627</v>
      </c>
      <c r="B1998" s="2">
        <v>0.45833333333333331</v>
      </c>
      <c r="C1998">
        <v>16.875</v>
      </c>
    </row>
    <row r="1999" spans="1:3" x14ac:dyDescent="0.3">
      <c r="A1999" s="3">
        <v>43627</v>
      </c>
      <c r="B1999" s="2">
        <v>0.5</v>
      </c>
      <c r="C1999">
        <v>18.725000000000001</v>
      </c>
    </row>
    <row r="2000" spans="1:3" x14ac:dyDescent="0.3">
      <c r="A2000" s="3">
        <v>43627</v>
      </c>
      <c r="B2000" s="2">
        <v>0.54166666666666663</v>
      </c>
      <c r="C2000">
        <v>19.024999999999999</v>
      </c>
    </row>
    <row r="2001" spans="1:3" x14ac:dyDescent="0.3">
      <c r="A2001" s="3">
        <v>43627</v>
      </c>
      <c r="B2001" s="2">
        <v>0.58333333333333337</v>
      </c>
      <c r="C2001">
        <v>20.074999999999999</v>
      </c>
    </row>
    <row r="2002" spans="1:3" x14ac:dyDescent="0.3">
      <c r="A2002" s="3">
        <v>43627</v>
      </c>
      <c r="B2002" s="2">
        <v>0.625</v>
      </c>
      <c r="C2002">
        <v>20.175000000000001</v>
      </c>
    </row>
    <row r="2003" spans="1:3" x14ac:dyDescent="0.3">
      <c r="A2003" s="3">
        <v>43627</v>
      </c>
      <c r="B2003" s="2">
        <v>0.66666666666666663</v>
      </c>
      <c r="C2003">
        <v>20.100000000000001</v>
      </c>
    </row>
    <row r="2004" spans="1:3" x14ac:dyDescent="0.3">
      <c r="A2004" s="3">
        <v>43627</v>
      </c>
      <c r="B2004" s="2">
        <v>0.70833333333333337</v>
      </c>
      <c r="C2004">
        <v>17.899999999999999</v>
      </c>
    </row>
    <row r="2005" spans="1:3" x14ac:dyDescent="0.3">
      <c r="A2005" s="3">
        <v>43627</v>
      </c>
      <c r="B2005" s="2">
        <v>0.75</v>
      </c>
      <c r="C2005">
        <v>17.399999999999999</v>
      </c>
    </row>
    <row r="2006" spans="1:3" x14ac:dyDescent="0.3">
      <c r="A2006" s="3">
        <v>43627</v>
      </c>
      <c r="B2006" s="2">
        <v>0.79166666666666663</v>
      </c>
      <c r="C2006">
        <v>16.2</v>
      </c>
    </row>
    <row r="2007" spans="1:3" x14ac:dyDescent="0.3">
      <c r="A2007" s="3">
        <v>43627</v>
      </c>
      <c r="B2007" s="2">
        <v>0.83333333333333337</v>
      </c>
      <c r="C2007">
        <v>14.875</v>
      </c>
    </row>
    <row r="2008" spans="1:3" x14ac:dyDescent="0.3">
      <c r="A2008" s="3">
        <v>43627</v>
      </c>
      <c r="B2008" s="2">
        <v>0.875</v>
      </c>
      <c r="C2008">
        <v>14.05</v>
      </c>
    </row>
    <row r="2009" spans="1:3" x14ac:dyDescent="0.3">
      <c r="A2009" s="3">
        <v>43627</v>
      </c>
      <c r="B2009" s="2">
        <v>0.91666666666666663</v>
      </c>
      <c r="C2009">
        <v>13.6</v>
      </c>
    </row>
    <row r="2010" spans="1:3" x14ac:dyDescent="0.3">
      <c r="A2010" s="3">
        <v>43627</v>
      </c>
      <c r="B2010" s="2">
        <v>0.95833333333333337</v>
      </c>
      <c r="C2010">
        <v>13.4</v>
      </c>
    </row>
    <row r="2011" spans="1:3" x14ac:dyDescent="0.3">
      <c r="A2011" s="3">
        <v>43628</v>
      </c>
      <c r="B2011" s="2">
        <v>0</v>
      </c>
      <c r="C2011">
        <v>13.225</v>
      </c>
    </row>
    <row r="2012" spans="1:3" x14ac:dyDescent="0.3">
      <c r="A2012" s="3">
        <v>43628</v>
      </c>
      <c r="B2012" s="2">
        <v>4.1666666666666657E-2</v>
      </c>
      <c r="C2012">
        <v>13.25</v>
      </c>
    </row>
    <row r="2013" spans="1:3" x14ac:dyDescent="0.3">
      <c r="A2013" s="3">
        <v>43628</v>
      </c>
      <c r="B2013" s="2">
        <v>8.3333333333333329E-2</v>
      </c>
      <c r="C2013">
        <v>13.225</v>
      </c>
    </row>
    <row r="2014" spans="1:3" x14ac:dyDescent="0.3">
      <c r="A2014" s="3">
        <v>43628</v>
      </c>
      <c r="B2014" s="2">
        <v>0.125</v>
      </c>
      <c r="C2014">
        <v>13.3</v>
      </c>
    </row>
    <row r="2015" spans="1:3" x14ac:dyDescent="0.3">
      <c r="A2015" s="3">
        <v>43628</v>
      </c>
      <c r="B2015" s="2">
        <v>0.16666666666666671</v>
      </c>
      <c r="C2015">
        <v>13.375</v>
      </c>
    </row>
    <row r="2016" spans="1:3" x14ac:dyDescent="0.3">
      <c r="A2016" s="3">
        <v>43628</v>
      </c>
      <c r="B2016" s="2">
        <v>0.20833333333333329</v>
      </c>
      <c r="C2016">
        <v>13.475</v>
      </c>
    </row>
    <row r="2017" spans="1:3" x14ac:dyDescent="0.3">
      <c r="A2017" s="3">
        <v>43628</v>
      </c>
      <c r="B2017" s="2">
        <v>0.25</v>
      </c>
      <c r="C2017">
        <v>14.125</v>
      </c>
    </row>
    <row r="2018" spans="1:3" x14ac:dyDescent="0.3">
      <c r="A2018" s="3">
        <v>43628</v>
      </c>
      <c r="B2018" s="2">
        <v>0.29166666666666669</v>
      </c>
      <c r="C2018">
        <v>15.775</v>
      </c>
    </row>
    <row r="2019" spans="1:3" x14ac:dyDescent="0.3">
      <c r="A2019" s="3">
        <v>43628</v>
      </c>
      <c r="B2019" s="2">
        <v>0.33333333333333331</v>
      </c>
      <c r="C2019">
        <v>17.024999999999999</v>
      </c>
    </row>
    <row r="2020" spans="1:3" x14ac:dyDescent="0.3">
      <c r="A2020" s="3">
        <v>43628</v>
      </c>
      <c r="B2020" s="2">
        <v>0.375</v>
      </c>
      <c r="C2020">
        <v>18.475000000000001</v>
      </c>
    </row>
    <row r="2021" spans="1:3" x14ac:dyDescent="0.3">
      <c r="A2021" s="3">
        <v>43628</v>
      </c>
      <c r="B2021" s="2">
        <v>0.41666666666666669</v>
      </c>
      <c r="C2021">
        <v>18.875</v>
      </c>
    </row>
    <row r="2022" spans="1:3" x14ac:dyDescent="0.3">
      <c r="A2022" s="3">
        <v>43628</v>
      </c>
      <c r="B2022" s="2">
        <v>0.45833333333333331</v>
      </c>
      <c r="C2022">
        <v>17.8</v>
      </c>
    </row>
    <row r="2023" spans="1:3" x14ac:dyDescent="0.3">
      <c r="A2023" s="3">
        <v>43628</v>
      </c>
      <c r="B2023" s="2">
        <v>0.5</v>
      </c>
      <c r="C2023">
        <v>18.25</v>
      </c>
    </row>
    <row r="2024" spans="1:3" x14ac:dyDescent="0.3">
      <c r="A2024" s="3">
        <v>43628</v>
      </c>
      <c r="B2024" s="2">
        <v>0.54166666666666663</v>
      </c>
      <c r="C2024">
        <v>16.725000000000001</v>
      </c>
    </row>
    <row r="2025" spans="1:3" x14ac:dyDescent="0.3">
      <c r="A2025" s="3">
        <v>43628</v>
      </c>
      <c r="B2025" s="2">
        <v>0.58333333333333337</v>
      </c>
      <c r="C2025">
        <v>15.15</v>
      </c>
    </row>
    <row r="2026" spans="1:3" x14ac:dyDescent="0.3">
      <c r="A2026" s="3">
        <v>43628</v>
      </c>
      <c r="B2026" s="2">
        <v>0.625</v>
      </c>
      <c r="C2026">
        <v>14.95</v>
      </c>
    </row>
    <row r="2027" spans="1:3" x14ac:dyDescent="0.3">
      <c r="A2027" s="3">
        <v>43628</v>
      </c>
      <c r="B2027" s="2">
        <v>0.66666666666666663</v>
      </c>
      <c r="C2027">
        <v>16.375</v>
      </c>
    </row>
    <row r="2028" spans="1:3" x14ac:dyDescent="0.3">
      <c r="A2028" s="3">
        <v>43628</v>
      </c>
      <c r="B2028" s="2">
        <v>0.70833333333333337</v>
      </c>
      <c r="C2028">
        <v>16.75</v>
      </c>
    </row>
    <row r="2029" spans="1:3" x14ac:dyDescent="0.3">
      <c r="A2029" s="3">
        <v>43628</v>
      </c>
      <c r="B2029" s="2">
        <v>0.75</v>
      </c>
      <c r="C2029">
        <v>16.375</v>
      </c>
    </row>
    <row r="2030" spans="1:3" x14ac:dyDescent="0.3">
      <c r="A2030" s="3">
        <v>43628</v>
      </c>
      <c r="B2030" s="2">
        <v>0.79166666666666663</v>
      </c>
      <c r="C2030">
        <v>15.324999999999999</v>
      </c>
    </row>
    <row r="2031" spans="1:3" x14ac:dyDescent="0.3">
      <c r="A2031" s="3">
        <v>43628</v>
      </c>
      <c r="B2031" s="2">
        <v>0.83333333333333337</v>
      </c>
      <c r="C2031">
        <v>14.4</v>
      </c>
    </row>
    <row r="2032" spans="1:3" x14ac:dyDescent="0.3">
      <c r="A2032" s="3">
        <v>43628</v>
      </c>
      <c r="B2032" s="2">
        <v>0.875</v>
      </c>
      <c r="C2032">
        <v>14</v>
      </c>
    </row>
    <row r="2033" spans="1:3" x14ac:dyDescent="0.3">
      <c r="A2033" s="3">
        <v>43628</v>
      </c>
      <c r="B2033" s="2">
        <v>0.91666666666666663</v>
      </c>
      <c r="C2033">
        <v>13.574999999999999</v>
      </c>
    </row>
    <row r="2034" spans="1:3" x14ac:dyDescent="0.3">
      <c r="A2034" s="3">
        <v>43628</v>
      </c>
      <c r="B2034" s="2">
        <v>0.95833333333333337</v>
      </c>
      <c r="C2034">
        <v>13.475</v>
      </c>
    </row>
    <row r="2035" spans="1:3" x14ac:dyDescent="0.3">
      <c r="A2035" s="3">
        <v>43629</v>
      </c>
      <c r="B2035" s="2">
        <v>0</v>
      </c>
      <c r="C2035">
        <v>13.2</v>
      </c>
    </row>
    <row r="2036" spans="1:3" x14ac:dyDescent="0.3">
      <c r="A2036" s="3">
        <v>43629</v>
      </c>
      <c r="B2036" s="2">
        <v>4.1666666666666657E-2</v>
      </c>
      <c r="C2036">
        <v>12.9</v>
      </c>
    </row>
    <row r="2037" spans="1:3" x14ac:dyDescent="0.3">
      <c r="A2037" s="3">
        <v>43629</v>
      </c>
      <c r="B2037" s="2">
        <v>8.3333333333333329E-2</v>
      </c>
      <c r="C2037">
        <v>12.875</v>
      </c>
    </row>
    <row r="2038" spans="1:3" x14ac:dyDescent="0.3">
      <c r="A2038" s="3">
        <v>43629</v>
      </c>
      <c r="B2038" s="2">
        <v>0.125</v>
      </c>
      <c r="C2038">
        <v>12.975</v>
      </c>
    </row>
    <row r="2039" spans="1:3" x14ac:dyDescent="0.3">
      <c r="A2039" s="3">
        <v>43629</v>
      </c>
      <c r="B2039" s="2">
        <v>0.16666666666666671</v>
      </c>
      <c r="C2039">
        <v>13.025</v>
      </c>
    </row>
    <row r="2040" spans="1:3" x14ac:dyDescent="0.3">
      <c r="A2040" s="3">
        <v>43629</v>
      </c>
      <c r="B2040" s="2">
        <v>0.20833333333333329</v>
      </c>
      <c r="C2040">
        <v>13.125</v>
      </c>
    </row>
    <row r="2041" spans="1:3" x14ac:dyDescent="0.3">
      <c r="A2041" s="3">
        <v>43629</v>
      </c>
      <c r="B2041" s="2">
        <v>0.25</v>
      </c>
      <c r="C2041">
        <v>13.925000000000001</v>
      </c>
    </row>
    <row r="2042" spans="1:3" x14ac:dyDescent="0.3">
      <c r="A2042" s="3">
        <v>43629</v>
      </c>
      <c r="B2042" s="2">
        <v>0.29166666666666669</v>
      </c>
      <c r="C2042">
        <v>14.675000000000001</v>
      </c>
    </row>
    <row r="2043" spans="1:3" x14ac:dyDescent="0.3">
      <c r="A2043" s="3">
        <v>43629</v>
      </c>
      <c r="B2043" s="2">
        <v>0.33333333333333331</v>
      </c>
      <c r="C2043">
        <v>15.55</v>
      </c>
    </row>
    <row r="2044" spans="1:3" x14ac:dyDescent="0.3">
      <c r="A2044" s="3">
        <v>43629</v>
      </c>
      <c r="B2044" s="2">
        <v>0.375</v>
      </c>
      <c r="C2044">
        <v>16</v>
      </c>
    </row>
    <row r="2045" spans="1:3" x14ac:dyDescent="0.3">
      <c r="A2045" s="3">
        <v>43629</v>
      </c>
      <c r="B2045" s="2">
        <v>0.41666666666666669</v>
      </c>
      <c r="C2045">
        <v>17</v>
      </c>
    </row>
    <row r="2046" spans="1:3" x14ac:dyDescent="0.3">
      <c r="A2046" s="3">
        <v>43629</v>
      </c>
      <c r="B2046" s="2">
        <v>0.45833333333333331</v>
      </c>
      <c r="C2046">
        <v>18.399999999999999</v>
      </c>
    </row>
    <row r="2047" spans="1:3" x14ac:dyDescent="0.3">
      <c r="A2047" s="3">
        <v>43629</v>
      </c>
      <c r="B2047" s="2">
        <v>0.5</v>
      </c>
      <c r="C2047">
        <v>19.774999999999999</v>
      </c>
    </row>
    <row r="2048" spans="1:3" x14ac:dyDescent="0.3">
      <c r="A2048" s="3">
        <v>43629</v>
      </c>
      <c r="B2048" s="2">
        <v>0.54166666666666663</v>
      </c>
      <c r="C2048">
        <v>19.925000000000001</v>
      </c>
    </row>
    <row r="2049" spans="1:3" x14ac:dyDescent="0.3">
      <c r="A2049" s="3">
        <v>43629</v>
      </c>
      <c r="B2049" s="2">
        <v>0.58333333333333337</v>
      </c>
      <c r="C2049">
        <v>20.024999999999999</v>
      </c>
    </row>
    <row r="2050" spans="1:3" x14ac:dyDescent="0.3">
      <c r="A2050" s="3">
        <v>43629</v>
      </c>
      <c r="B2050" s="2">
        <v>0.625</v>
      </c>
      <c r="C2050">
        <v>20.8</v>
      </c>
    </row>
    <row r="2051" spans="1:3" x14ac:dyDescent="0.3">
      <c r="A2051" s="3">
        <v>43629</v>
      </c>
      <c r="B2051" s="2">
        <v>0.66666666666666663</v>
      </c>
      <c r="C2051">
        <v>20.625</v>
      </c>
    </row>
    <row r="2052" spans="1:3" x14ac:dyDescent="0.3">
      <c r="A2052" s="3">
        <v>43629</v>
      </c>
      <c r="B2052" s="2">
        <v>0.70833333333333337</v>
      </c>
      <c r="C2052">
        <v>19.074999999999999</v>
      </c>
    </row>
    <row r="2053" spans="1:3" x14ac:dyDescent="0.3">
      <c r="A2053" s="3">
        <v>43629</v>
      </c>
      <c r="B2053" s="2">
        <v>0.75</v>
      </c>
      <c r="C2053">
        <v>18.074999999999999</v>
      </c>
    </row>
    <row r="2054" spans="1:3" x14ac:dyDescent="0.3">
      <c r="A2054" s="3">
        <v>43629</v>
      </c>
      <c r="B2054" s="2">
        <v>0.79166666666666663</v>
      </c>
      <c r="C2054">
        <v>17.149999999999999</v>
      </c>
    </row>
    <row r="2055" spans="1:3" x14ac:dyDescent="0.3">
      <c r="A2055" s="3">
        <v>43629</v>
      </c>
      <c r="B2055" s="2">
        <v>0.83333333333333337</v>
      </c>
      <c r="C2055">
        <v>15.7</v>
      </c>
    </row>
    <row r="2056" spans="1:3" x14ac:dyDescent="0.3">
      <c r="A2056" s="3">
        <v>43629</v>
      </c>
      <c r="B2056" s="2">
        <v>0.875</v>
      </c>
      <c r="C2056">
        <v>15.025</v>
      </c>
    </row>
    <row r="2057" spans="1:3" x14ac:dyDescent="0.3">
      <c r="A2057" s="3">
        <v>43629</v>
      </c>
      <c r="B2057" s="2">
        <v>0.91666666666666663</v>
      </c>
      <c r="C2057">
        <v>14.425000000000001</v>
      </c>
    </row>
    <row r="2058" spans="1:3" x14ac:dyDescent="0.3">
      <c r="A2058" s="3">
        <v>43629</v>
      </c>
      <c r="B2058" s="2">
        <v>0.95833333333333337</v>
      </c>
      <c r="C2058">
        <v>14.425000000000001</v>
      </c>
    </row>
    <row r="2059" spans="1:3" x14ac:dyDescent="0.3">
      <c r="A2059" s="3">
        <v>43630</v>
      </c>
      <c r="B2059" s="2">
        <v>0</v>
      </c>
      <c r="C2059">
        <v>14.25</v>
      </c>
    </row>
    <row r="2060" spans="1:3" x14ac:dyDescent="0.3">
      <c r="A2060" s="3">
        <v>43630</v>
      </c>
      <c r="B2060" s="2">
        <v>4.1666666666666657E-2</v>
      </c>
      <c r="C2060">
        <v>14.175000000000001</v>
      </c>
    </row>
    <row r="2061" spans="1:3" x14ac:dyDescent="0.3">
      <c r="A2061" s="3">
        <v>43630</v>
      </c>
      <c r="B2061" s="2">
        <v>8.3333333333333329E-2</v>
      </c>
      <c r="C2061">
        <v>13.925000000000001</v>
      </c>
    </row>
    <row r="2062" spans="1:3" x14ac:dyDescent="0.3">
      <c r="A2062" s="3">
        <v>43630</v>
      </c>
      <c r="B2062" s="2">
        <v>0.125</v>
      </c>
      <c r="C2062">
        <v>13.3</v>
      </c>
    </row>
    <row r="2063" spans="1:3" x14ac:dyDescent="0.3">
      <c r="A2063" s="3">
        <v>43630</v>
      </c>
      <c r="B2063" s="2">
        <v>0.16666666666666671</v>
      </c>
      <c r="C2063">
        <v>13.125</v>
      </c>
    </row>
    <row r="2064" spans="1:3" x14ac:dyDescent="0.3">
      <c r="A2064" s="3">
        <v>43630</v>
      </c>
      <c r="B2064" s="2">
        <v>0.20833333333333329</v>
      </c>
      <c r="C2064">
        <v>14</v>
      </c>
    </row>
    <row r="2065" spans="1:3" x14ac:dyDescent="0.3">
      <c r="A2065" s="3">
        <v>43630</v>
      </c>
      <c r="B2065" s="2">
        <v>0.25</v>
      </c>
      <c r="C2065">
        <v>15.525</v>
      </c>
    </row>
    <row r="2066" spans="1:3" x14ac:dyDescent="0.3">
      <c r="A2066" s="3">
        <v>43630</v>
      </c>
      <c r="B2066" s="2">
        <v>0.29166666666666669</v>
      </c>
      <c r="C2066">
        <v>16.2</v>
      </c>
    </row>
    <row r="2067" spans="1:3" x14ac:dyDescent="0.3">
      <c r="A2067" s="3">
        <v>43630</v>
      </c>
      <c r="B2067" s="2">
        <v>0.33333333333333331</v>
      </c>
      <c r="C2067">
        <v>17.5</v>
      </c>
    </row>
    <row r="2068" spans="1:3" x14ac:dyDescent="0.3">
      <c r="A2068" s="3">
        <v>43630</v>
      </c>
      <c r="B2068" s="2">
        <v>0.375</v>
      </c>
      <c r="C2068">
        <v>18.95</v>
      </c>
    </row>
    <row r="2069" spans="1:3" x14ac:dyDescent="0.3">
      <c r="A2069" s="3">
        <v>43630</v>
      </c>
      <c r="B2069" s="2">
        <v>0.41666666666666669</v>
      </c>
      <c r="C2069">
        <v>19.524999999999999</v>
      </c>
    </row>
    <row r="2070" spans="1:3" x14ac:dyDescent="0.3">
      <c r="A2070" s="3">
        <v>43630</v>
      </c>
      <c r="B2070" s="2">
        <v>0.45833333333333331</v>
      </c>
      <c r="C2070">
        <v>20.675000000000001</v>
      </c>
    </row>
    <row r="2071" spans="1:3" x14ac:dyDescent="0.3">
      <c r="A2071" s="3">
        <v>43630</v>
      </c>
      <c r="B2071" s="2">
        <v>0.5</v>
      </c>
      <c r="C2071">
        <v>22.125</v>
      </c>
    </row>
    <row r="2072" spans="1:3" x14ac:dyDescent="0.3">
      <c r="A2072" s="3">
        <v>43630</v>
      </c>
      <c r="B2072" s="2">
        <v>0.54166666666666663</v>
      </c>
      <c r="C2072">
        <v>21.85</v>
      </c>
    </row>
    <row r="2073" spans="1:3" x14ac:dyDescent="0.3">
      <c r="A2073" s="3">
        <v>43630</v>
      </c>
      <c r="B2073" s="2">
        <v>0.58333333333333337</v>
      </c>
      <c r="C2073">
        <v>20.625</v>
      </c>
    </row>
    <row r="2074" spans="1:3" x14ac:dyDescent="0.3">
      <c r="A2074" s="3">
        <v>43630</v>
      </c>
      <c r="B2074" s="2">
        <v>0.625</v>
      </c>
      <c r="C2074">
        <v>21.875</v>
      </c>
    </row>
    <row r="2075" spans="1:3" x14ac:dyDescent="0.3">
      <c r="A2075" s="3">
        <v>43630</v>
      </c>
      <c r="B2075" s="2">
        <v>0.66666666666666663</v>
      </c>
      <c r="C2075">
        <v>20.975000000000001</v>
      </c>
    </row>
    <row r="2076" spans="1:3" x14ac:dyDescent="0.3">
      <c r="A2076" s="3">
        <v>43630</v>
      </c>
      <c r="B2076" s="2">
        <v>0.70833333333333337</v>
      </c>
      <c r="C2076">
        <v>21.524999999999999</v>
      </c>
    </row>
    <row r="2077" spans="1:3" x14ac:dyDescent="0.3">
      <c r="A2077" s="3">
        <v>43630</v>
      </c>
      <c r="B2077" s="2">
        <v>0.75</v>
      </c>
      <c r="C2077">
        <v>20.175000000000001</v>
      </c>
    </row>
    <row r="2078" spans="1:3" x14ac:dyDescent="0.3">
      <c r="A2078" s="3">
        <v>43630</v>
      </c>
      <c r="B2078" s="2">
        <v>0.79166666666666663</v>
      </c>
      <c r="C2078">
        <v>19.875</v>
      </c>
    </row>
    <row r="2079" spans="1:3" x14ac:dyDescent="0.3">
      <c r="A2079" s="3">
        <v>43630</v>
      </c>
      <c r="B2079" s="2">
        <v>0.83333333333333337</v>
      </c>
      <c r="C2079">
        <v>18.725000000000001</v>
      </c>
    </row>
    <row r="2080" spans="1:3" x14ac:dyDescent="0.3">
      <c r="A2080" s="3">
        <v>43630</v>
      </c>
      <c r="B2080" s="2">
        <v>0.875</v>
      </c>
      <c r="C2080">
        <v>16.975000000000001</v>
      </c>
    </row>
    <row r="2081" spans="1:3" x14ac:dyDescent="0.3">
      <c r="A2081" s="3">
        <v>43630</v>
      </c>
      <c r="B2081" s="2">
        <v>0.91666666666666663</v>
      </c>
      <c r="C2081">
        <v>16.225000000000001</v>
      </c>
    </row>
    <row r="2082" spans="1:3" x14ac:dyDescent="0.3">
      <c r="A2082" s="3">
        <v>43630</v>
      </c>
      <c r="B2082" s="2">
        <v>0.95833333333333337</v>
      </c>
      <c r="C2082">
        <v>15.8</v>
      </c>
    </row>
    <row r="2083" spans="1:3" x14ac:dyDescent="0.3">
      <c r="A2083" s="3">
        <v>43631</v>
      </c>
      <c r="B2083" s="2">
        <v>0</v>
      </c>
      <c r="C2083">
        <v>15.074999999999999</v>
      </c>
    </row>
    <row r="2084" spans="1:3" x14ac:dyDescent="0.3">
      <c r="A2084" s="3">
        <v>43631</v>
      </c>
      <c r="B2084" s="2">
        <v>4.1666666666666657E-2</v>
      </c>
      <c r="C2084">
        <v>14.5</v>
      </c>
    </row>
    <row r="2085" spans="1:3" x14ac:dyDescent="0.3">
      <c r="A2085" s="3">
        <v>43631</v>
      </c>
      <c r="B2085" s="2">
        <v>8.3333333333333329E-2</v>
      </c>
      <c r="C2085">
        <v>14.75</v>
      </c>
    </row>
    <row r="2086" spans="1:3" x14ac:dyDescent="0.3">
      <c r="A2086" s="3">
        <v>43631</v>
      </c>
      <c r="B2086" s="2">
        <v>0.125</v>
      </c>
      <c r="C2086">
        <v>14.775</v>
      </c>
    </row>
    <row r="2087" spans="1:3" x14ac:dyDescent="0.3">
      <c r="A2087" s="3">
        <v>43631</v>
      </c>
      <c r="B2087" s="2">
        <v>0.16666666666666671</v>
      </c>
      <c r="C2087">
        <v>14.475</v>
      </c>
    </row>
    <row r="2088" spans="1:3" x14ac:dyDescent="0.3">
      <c r="A2088" s="3">
        <v>43631</v>
      </c>
      <c r="B2088" s="2">
        <v>0.20833333333333329</v>
      </c>
      <c r="C2088">
        <v>14.8</v>
      </c>
    </row>
    <row r="2089" spans="1:3" x14ac:dyDescent="0.3">
      <c r="A2089" s="3">
        <v>43631</v>
      </c>
      <c r="B2089" s="2">
        <v>0.25</v>
      </c>
      <c r="C2089">
        <v>15.475</v>
      </c>
    </row>
    <row r="2090" spans="1:3" x14ac:dyDescent="0.3">
      <c r="A2090" s="3">
        <v>43631</v>
      </c>
      <c r="B2090" s="2">
        <v>0.29166666666666669</v>
      </c>
      <c r="C2090">
        <v>16.75</v>
      </c>
    </row>
    <row r="2091" spans="1:3" x14ac:dyDescent="0.3">
      <c r="A2091" s="3">
        <v>43631</v>
      </c>
      <c r="B2091" s="2">
        <v>0.33333333333333331</v>
      </c>
      <c r="C2091">
        <v>18.149999999999999</v>
      </c>
    </row>
    <row r="2092" spans="1:3" x14ac:dyDescent="0.3">
      <c r="A2092" s="3">
        <v>43631</v>
      </c>
      <c r="B2092" s="2">
        <v>0.375</v>
      </c>
      <c r="C2092">
        <v>18.899999999999999</v>
      </c>
    </row>
    <row r="2093" spans="1:3" x14ac:dyDescent="0.3">
      <c r="A2093" s="3">
        <v>43631</v>
      </c>
      <c r="B2093" s="2">
        <v>0.41666666666666669</v>
      </c>
      <c r="C2093">
        <v>19.25</v>
      </c>
    </row>
    <row r="2094" spans="1:3" x14ac:dyDescent="0.3">
      <c r="A2094" s="3">
        <v>43631</v>
      </c>
      <c r="B2094" s="2">
        <v>0.45833333333333331</v>
      </c>
      <c r="C2094">
        <v>19.875</v>
      </c>
    </row>
    <row r="2095" spans="1:3" x14ac:dyDescent="0.3">
      <c r="A2095" s="3">
        <v>43631</v>
      </c>
      <c r="B2095" s="2">
        <v>0.5</v>
      </c>
      <c r="C2095">
        <v>20.350000000000001</v>
      </c>
    </row>
    <row r="2096" spans="1:3" x14ac:dyDescent="0.3">
      <c r="A2096" s="3">
        <v>43631</v>
      </c>
      <c r="B2096" s="2">
        <v>0.54166666666666663</v>
      </c>
      <c r="C2096">
        <v>19.574999999999999</v>
      </c>
    </row>
    <row r="2097" spans="1:3" x14ac:dyDescent="0.3">
      <c r="A2097" s="3">
        <v>43631</v>
      </c>
      <c r="B2097" s="2">
        <v>0.58333333333333337</v>
      </c>
      <c r="C2097">
        <v>18.8</v>
      </c>
    </row>
    <row r="2098" spans="1:3" x14ac:dyDescent="0.3">
      <c r="A2098" s="3">
        <v>43631</v>
      </c>
      <c r="B2098" s="2">
        <v>0.625</v>
      </c>
      <c r="C2098">
        <v>18.05</v>
      </c>
    </row>
    <row r="2099" spans="1:3" x14ac:dyDescent="0.3">
      <c r="A2099" s="3">
        <v>43631</v>
      </c>
      <c r="B2099" s="2">
        <v>0.66666666666666663</v>
      </c>
      <c r="C2099">
        <v>18.3</v>
      </c>
    </row>
    <row r="2100" spans="1:3" x14ac:dyDescent="0.3">
      <c r="A2100" s="3">
        <v>43631</v>
      </c>
      <c r="B2100" s="2">
        <v>0.70833333333333337</v>
      </c>
      <c r="C2100">
        <v>17.925000000000001</v>
      </c>
    </row>
    <row r="2101" spans="1:3" x14ac:dyDescent="0.3">
      <c r="A2101" s="3">
        <v>43631</v>
      </c>
      <c r="B2101" s="2">
        <v>0.75</v>
      </c>
      <c r="C2101">
        <v>17.5</v>
      </c>
    </row>
    <row r="2102" spans="1:3" x14ac:dyDescent="0.3">
      <c r="A2102" s="3">
        <v>43631</v>
      </c>
      <c r="B2102" s="2">
        <v>0.79166666666666663</v>
      </c>
      <c r="C2102">
        <v>16.875</v>
      </c>
    </row>
    <row r="2103" spans="1:3" x14ac:dyDescent="0.3">
      <c r="A2103" s="3">
        <v>43631</v>
      </c>
      <c r="B2103" s="2">
        <v>0.83333333333333337</v>
      </c>
      <c r="C2103">
        <v>16.5</v>
      </c>
    </row>
    <row r="2104" spans="1:3" x14ac:dyDescent="0.3">
      <c r="A2104" s="3">
        <v>43631</v>
      </c>
      <c r="B2104" s="2">
        <v>0.875</v>
      </c>
      <c r="C2104">
        <v>15.7</v>
      </c>
    </row>
    <row r="2105" spans="1:3" x14ac:dyDescent="0.3">
      <c r="A2105" s="3">
        <v>43631</v>
      </c>
      <c r="B2105" s="2">
        <v>0.91666666666666663</v>
      </c>
      <c r="C2105">
        <v>15.425000000000001</v>
      </c>
    </row>
    <row r="2106" spans="1:3" x14ac:dyDescent="0.3">
      <c r="A2106" s="3">
        <v>43631</v>
      </c>
      <c r="B2106" s="2">
        <v>0.95833333333333337</v>
      </c>
      <c r="C2106">
        <v>15.275</v>
      </c>
    </row>
    <row r="2107" spans="1:3" x14ac:dyDescent="0.3">
      <c r="A2107" s="3">
        <v>43632</v>
      </c>
      <c r="B2107" s="2">
        <v>0</v>
      </c>
      <c r="C2107">
        <v>15.15</v>
      </c>
    </row>
    <row r="2108" spans="1:3" x14ac:dyDescent="0.3">
      <c r="A2108" s="3">
        <v>43632</v>
      </c>
      <c r="B2108" s="2">
        <v>4.1666666666666657E-2</v>
      </c>
      <c r="C2108">
        <v>15.15</v>
      </c>
    </row>
    <row r="2109" spans="1:3" x14ac:dyDescent="0.3">
      <c r="A2109" s="3">
        <v>43632</v>
      </c>
      <c r="B2109" s="2">
        <v>8.3333333333333329E-2</v>
      </c>
      <c r="C2109">
        <v>15.125</v>
      </c>
    </row>
    <row r="2110" spans="1:3" x14ac:dyDescent="0.3">
      <c r="A2110" s="3">
        <v>43632</v>
      </c>
      <c r="B2110" s="2">
        <v>0.125</v>
      </c>
      <c r="C2110">
        <v>15.2</v>
      </c>
    </row>
    <row r="2111" spans="1:3" x14ac:dyDescent="0.3">
      <c r="A2111" s="3">
        <v>43632</v>
      </c>
      <c r="B2111" s="2">
        <v>0.16666666666666671</v>
      </c>
      <c r="C2111">
        <v>15.375</v>
      </c>
    </row>
    <row r="2112" spans="1:3" x14ac:dyDescent="0.3">
      <c r="A2112" s="3">
        <v>43632</v>
      </c>
      <c r="B2112" s="2">
        <v>0.20833333333333329</v>
      </c>
      <c r="C2112">
        <v>15.75</v>
      </c>
    </row>
    <row r="2113" spans="1:3" x14ac:dyDescent="0.3">
      <c r="A2113" s="3">
        <v>43632</v>
      </c>
      <c r="B2113" s="2">
        <v>0.25</v>
      </c>
      <c r="C2113">
        <v>16.024999999999999</v>
      </c>
    </row>
    <row r="2114" spans="1:3" x14ac:dyDescent="0.3">
      <c r="A2114" s="3">
        <v>43632</v>
      </c>
      <c r="B2114" s="2">
        <v>0.29166666666666669</v>
      </c>
      <c r="C2114">
        <v>16.675000000000001</v>
      </c>
    </row>
    <row r="2115" spans="1:3" x14ac:dyDescent="0.3">
      <c r="A2115" s="3">
        <v>43632</v>
      </c>
      <c r="B2115" s="2">
        <v>0.33333333333333331</v>
      </c>
      <c r="C2115">
        <v>18.05</v>
      </c>
    </row>
    <row r="2116" spans="1:3" x14ac:dyDescent="0.3">
      <c r="A2116" s="3">
        <v>43632</v>
      </c>
      <c r="B2116" s="2">
        <v>0.375</v>
      </c>
      <c r="C2116">
        <v>18.8</v>
      </c>
    </row>
    <row r="2117" spans="1:3" x14ac:dyDescent="0.3">
      <c r="A2117" s="3">
        <v>43632</v>
      </c>
      <c r="B2117" s="2">
        <v>0.41666666666666669</v>
      </c>
      <c r="C2117">
        <v>19.824999999999999</v>
      </c>
    </row>
    <row r="2118" spans="1:3" x14ac:dyDescent="0.3">
      <c r="A2118" s="3">
        <v>43632</v>
      </c>
      <c r="B2118" s="2">
        <v>0.45833333333333331</v>
      </c>
      <c r="C2118">
        <v>21.324999999999999</v>
      </c>
    </row>
    <row r="2119" spans="1:3" x14ac:dyDescent="0.3">
      <c r="A2119" s="3">
        <v>43632</v>
      </c>
      <c r="B2119" s="2">
        <v>0.5</v>
      </c>
      <c r="C2119">
        <v>21.55</v>
      </c>
    </row>
    <row r="2120" spans="1:3" x14ac:dyDescent="0.3">
      <c r="A2120" s="3">
        <v>43632</v>
      </c>
      <c r="B2120" s="2">
        <v>0.54166666666666663</v>
      </c>
      <c r="C2120">
        <v>20.9</v>
      </c>
    </row>
    <row r="2121" spans="1:3" x14ac:dyDescent="0.3">
      <c r="A2121" s="3">
        <v>43632</v>
      </c>
      <c r="B2121" s="2">
        <v>0.58333333333333337</v>
      </c>
      <c r="C2121">
        <v>21.1</v>
      </c>
    </row>
    <row r="2122" spans="1:3" x14ac:dyDescent="0.3">
      <c r="A2122" s="3">
        <v>43632</v>
      </c>
      <c r="B2122" s="2">
        <v>0.625</v>
      </c>
      <c r="C2122">
        <v>21.6</v>
      </c>
    </row>
    <row r="2123" spans="1:3" x14ac:dyDescent="0.3">
      <c r="A2123" s="3">
        <v>43632</v>
      </c>
      <c r="B2123" s="2">
        <v>0.66666666666666663</v>
      </c>
      <c r="C2123">
        <v>22.2</v>
      </c>
    </row>
    <row r="2124" spans="1:3" x14ac:dyDescent="0.3">
      <c r="A2124" s="3">
        <v>43632</v>
      </c>
      <c r="B2124" s="2">
        <v>0.70833333333333337</v>
      </c>
      <c r="C2124">
        <v>21.8</v>
      </c>
    </row>
    <row r="2125" spans="1:3" x14ac:dyDescent="0.3">
      <c r="A2125" s="3">
        <v>43632</v>
      </c>
      <c r="B2125" s="2">
        <v>0.75</v>
      </c>
      <c r="C2125">
        <v>20.725000000000001</v>
      </c>
    </row>
    <row r="2126" spans="1:3" x14ac:dyDescent="0.3">
      <c r="A2126" s="3">
        <v>43632</v>
      </c>
      <c r="B2126" s="2">
        <v>0.79166666666666663</v>
      </c>
      <c r="C2126">
        <v>19.55</v>
      </c>
    </row>
    <row r="2127" spans="1:3" x14ac:dyDescent="0.3">
      <c r="A2127" s="3">
        <v>43632</v>
      </c>
      <c r="B2127" s="2">
        <v>0.83333333333333337</v>
      </c>
      <c r="C2127">
        <v>17.875</v>
      </c>
    </row>
    <row r="2128" spans="1:3" x14ac:dyDescent="0.3">
      <c r="A2128" s="3">
        <v>43632</v>
      </c>
      <c r="B2128" s="2">
        <v>0.875</v>
      </c>
      <c r="C2128">
        <v>16.2</v>
      </c>
    </row>
    <row r="2129" spans="1:3" x14ac:dyDescent="0.3">
      <c r="A2129" s="3">
        <v>43632</v>
      </c>
      <c r="B2129" s="2">
        <v>0.91666666666666663</v>
      </c>
      <c r="C2129">
        <v>15.675000000000001</v>
      </c>
    </row>
    <row r="2130" spans="1:3" x14ac:dyDescent="0.3">
      <c r="A2130" s="3">
        <v>43632</v>
      </c>
      <c r="B2130" s="2">
        <v>0.95833333333333337</v>
      </c>
      <c r="C2130">
        <v>14.95</v>
      </c>
    </row>
    <row r="2131" spans="1:3" x14ac:dyDescent="0.3">
      <c r="A2131" s="3">
        <v>43633</v>
      </c>
      <c r="B2131" s="2">
        <v>0</v>
      </c>
      <c r="C2131">
        <v>14.025</v>
      </c>
    </row>
    <row r="2132" spans="1:3" x14ac:dyDescent="0.3">
      <c r="A2132" s="3">
        <v>43633</v>
      </c>
      <c r="B2132" s="2">
        <v>4.1666666666666657E-2</v>
      </c>
      <c r="C2132">
        <v>13.425000000000001</v>
      </c>
    </row>
    <row r="2133" spans="1:3" x14ac:dyDescent="0.3">
      <c r="A2133" s="3">
        <v>43633</v>
      </c>
      <c r="B2133" s="2">
        <v>8.3333333333333329E-2</v>
      </c>
      <c r="C2133">
        <v>13.225</v>
      </c>
    </row>
    <row r="2134" spans="1:3" x14ac:dyDescent="0.3">
      <c r="A2134" s="3">
        <v>43633</v>
      </c>
      <c r="B2134" s="2">
        <v>0.125</v>
      </c>
      <c r="C2134">
        <v>12.925000000000001</v>
      </c>
    </row>
    <row r="2135" spans="1:3" x14ac:dyDescent="0.3">
      <c r="A2135" s="3">
        <v>43633</v>
      </c>
      <c r="B2135" s="2">
        <v>0.16666666666666671</v>
      </c>
      <c r="C2135">
        <v>12.85</v>
      </c>
    </row>
    <row r="2136" spans="1:3" x14ac:dyDescent="0.3">
      <c r="A2136" s="3">
        <v>43633</v>
      </c>
      <c r="B2136" s="2">
        <v>0.20833333333333329</v>
      </c>
      <c r="C2136">
        <v>13.475</v>
      </c>
    </row>
    <row r="2137" spans="1:3" x14ac:dyDescent="0.3">
      <c r="A2137" s="3">
        <v>43633</v>
      </c>
      <c r="B2137" s="2">
        <v>0.25</v>
      </c>
      <c r="C2137">
        <v>15.2</v>
      </c>
    </row>
    <row r="2138" spans="1:3" x14ac:dyDescent="0.3">
      <c r="A2138" s="3">
        <v>43633</v>
      </c>
      <c r="B2138" s="2">
        <v>0.29166666666666669</v>
      </c>
      <c r="C2138">
        <v>17.149999999999999</v>
      </c>
    </row>
    <row r="2139" spans="1:3" x14ac:dyDescent="0.3">
      <c r="A2139" s="3">
        <v>43633</v>
      </c>
      <c r="B2139" s="2">
        <v>0.33333333333333331</v>
      </c>
      <c r="C2139">
        <v>18.675000000000001</v>
      </c>
    </row>
    <row r="2140" spans="1:3" x14ac:dyDescent="0.3">
      <c r="A2140" s="3">
        <v>43633</v>
      </c>
      <c r="B2140" s="2">
        <v>0.375</v>
      </c>
      <c r="C2140">
        <v>20.399999999999999</v>
      </c>
    </row>
    <row r="2141" spans="1:3" x14ac:dyDescent="0.3">
      <c r="A2141" s="3">
        <v>43633</v>
      </c>
      <c r="B2141" s="2">
        <v>0.41666666666666669</v>
      </c>
      <c r="C2141">
        <v>22.274999999999999</v>
      </c>
    </row>
    <row r="2142" spans="1:3" x14ac:dyDescent="0.3">
      <c r="A2142" s="3">
        <v>43633</v>
      </c>
      <c r="B2142" s="2">
        <v>0.45833333333333331</v>
      </c>
      <c r="C2142">
        <v>23.95</v>
      </c>
    </row>
    <row r="2143" spans="1:3" x14ac:dyDescent="0.3">
      <c r="A2143" s="3">
        <v>43633</v>
      </c>
      <c r="B2143" s="2">
        <v>0.5</v>
      </c>
      <c r="C2143">
        <v>24.7</v>
      </c>
    </row>
    <row r="2144" spans="1:3" x14ac:dyDescent="0.3">
      <c r="A2144" s="3">
        <v>43633</v>
      </c>
      <c r="B2144" s="2">
        <v>0.54166666666666663</v>
      </c>
      <c r="C2144">
        <v>25.475000000000001</v>
      </c>
    </row>
    <row r="2145" spans="1:3" x14ac:dyDescent="0.3">
      <c r="A2145" s="3">
        <v>43633</v>
      </c>
      <c r="B2145" s="2">
        <v>0.58333333333333337</v>
      </c>
      <c r="C2145">
        <v>25.774999999999999</v>
      </c>
    </row>
    <row r="2146" spans="1:3" x14ac:dyDescent="0.3">
      <c r="A2146" s="3">
        <v>43633</v>
      </c>
      <c r="B2146" s="2">
        <v>0.625</v>
      </c>
      <c r="C2146">
        <v>24.7</v>
      </c>
    </row>
    <row r="2147" spans="1:3" x14ac:dyDescent="0.3">
      <c r="A2147" s="3">
        <v>43633</v>
      </c>
      <c r="B2147" s="2">
        <v>0.66666666666666663</v>
      </c>
      <c r="C2147">
        <v>25.125</v>
      </c>
    </row>
    <row r="2148" spans="1:3" x14ac:dyDescent="0.3">
      <c r="A2148" s="3">
        <v>43633</v>
      </c>
      <c r="B2148" s="2">
        <v>0.70833333333333337</v>
      </c>
      <c r="C2148">
        <v>25.25</v>
      </c>
    </row>
    <row r="2149" spans="1:3" x14ac:dyDescent="0.3">
      <c r="A2149" s="3">
        <v>43633</v>
      </c>
      <c r="B2149" s="2">
        <v>0.75</v>
      </c>
      <c r="C2149">
        <v>22.9</v>
      </c>
    </row>
    <row r="2150" spans="1:3" x14ac:dyDescent="0.3">
      <c r="A2150" s="3">
        <v>43633</v>
      </c>
      <c r="B2150" s="2">
        <v>0.79166666666666663</v>
      </c>
      <c r="C2150">
        <v>20.225000000000001</v>
      </c>
    </row>
    <row r="2151" spans="1:3" x14ac:dyDescent="0.3">
      <c r="A2151" s="3">
        <v>43633</v>
      </c>
      <c r="B2151" s="2">
        <v>0.83333333333333337</v>
      </c>
      <c r="C2151">
        <v>18.25</v>
      </c>
    </row>
    <row r="2152" spans="1:3" x14ac:dyDescent="0.3">
      <c r="A2152" s="3">
        <v>43633</v>
      </c>
      <c r="B2152" s="2">
        <v>0.875</v>
      </c>
      <c r="C2152">
        <v>16.8</v>
      </c>
    </row>
    <row r="2153" spans="1:3" x14ac:dyDescent="0.3">
      <c r="A2153" s="3">
        <v>43633</v>
      </c>
      <c r="B2153" s="2">
        <v>0.91666666666666663</v>
      </c>
      <c r="C2153">
        <v>15.975</v>
      </c>
    </row>
    <row r="2154" spans="1:3" x14ac:dyDescent="0.3">
      <c r="A2154" s="3">
        <v>43633</v>
      </c>
      <c r="B2154" s="2">
        <v>0.95833333333333337</v>
      </c>
      <c r="C2154">
        <v>15.324999999999999</v>
      </c>
    </row>
    <row r="2155" spans="1:3" x14ac:dyDescent="0.3">
      <c r="A2155" s="3">
        <v>43634</v>
      </c>
      <c r="B2155" s="2">
        <v>0</v>
      </c>
      <c r="C2155">
        <v>15</v>
      </c>
    </row>
    <row r="2156" spans="1:3" x14ac:dyDescent="0.3">
      <c r="A2156" s="3">
        <v>43634</v>
      </c>
      <c r="B2156" s="2">
        <v>4.1666666666666657E-2</v>
      </c>
      <c r="C2156">
        <v>14.75</v>
      </c>
    </row>
    <row r="2157" spans="1:3" x14ac:dyDescent="0.3">
      <c r="A2157" s="3">
        <v>43634</v>
      </c>
      <c r="B2157" s="2">
        <v>8.3333333333333329E-2</v>
      </c>
      <c r="C2157">
        <v>14.7</v>
      </c>
    </row>
    <row r="2158" spans="1:3" x14ac:dyDescent="0.3">
      <c r="A2158" s="3">
        <v>43634</v>
      </c>
      <c r="B2158" s="2">
        <v>0.125</v>
      </c>
      <c r="C2158">
        <v>14.975</v>
      </c>
    </row>
    <row r="2159" spans="1:3" x14ac:dyDescent="0.3">
      <c r="A2159" s="3">
        <v>43634</v>
      </c>
      <c r="B2159" s="2">
        <v>0.16666666666666671</v>
      </c>
      <c r="C2159">
        <v>15.25</v>
      </c>
    </row>
    <row r="2160" spans="1:3" x14ac:dyDescent="0.3">
      <c r="A2160" s="3">
        <v>43634</v>
      </c>
      <c r="B2160" s="2">
        <v>0.20833333333333329</v>
      </c>
      <c r="C2160">
        <v>15.824999999999999</v>
      </c>
    </row>
    <row r="2161" spans="1:3" x14ac:dyDescent="0.3">
      <c r="A2161" s="3">
        <v>43634</v>
      </c>
      <c r="B2161" s="2">
        <v>0.25</v>
      </c>
      <c r="C2161">
        <v>16.675000000000001</v>
      </c>
    </row>
    <row r="2162" spans="1:3" x14ac:dyDescent="0.3">
      <c r="A2162" s="3">
        <v>43634</v>
      </c>
      <c r="B2162" s="2">
        <v>0.29166666666666669</v>
      </c>
      <c r="C2162">
        <v>16.824999999999999</v>
      </c>
    </row>
    <row r="2163" spans="1:3" x14ac:dyDescent="0.3">
      <c r="A2163" s="3">
        <v>43634</v>
      </c>
      <c r="B2163" s="2">
        <v>0.33333333333333331</v>
      </c>
      <c r="C2163">
        <v>17.024999999999999</v>
      </c>
    </row>
    <row r="2164" spans="1:3" x14ac:dyDescent="0.3">
      <c r="A2164" s="3">
        <v>43634</v>
      </c>
      <c r="B2164" s="2">
        <v>0.375</v>
      </c>
      <c r="C2164">
        <v>18.824999999999999</v>
      </c>
    </row>
    <row r="2165" spans="1:3" x14ac:dyDescent="0.3">
      <c r="A2165" s="3">
        <v>43634</v>
      </c>
      <c r="B2165" s="2">
        <v>0.41666666666666669</v>
      </c>
      <c r="C2165">
        <v>18.675000000000001</v>
      </c>
    </row>
    <row r="2166" spans="1:3" x14ac:dyDescent="0.3">
      <c r="A2166" s="3">
        <v>43634</v>
      </c>
      <c r="B2166" s="2">
        <v>0.45833333333333331</v>
      </c>
      <c r="C2166">
        <v>18.25</v>
      </c>
    </row>
    <row r="2167" spans="1:3" x14ac:dyDescent="0.3">
      <c r="A2167" s="3">
        <v>43634</v>
      </c>
      <c r="B2167" s="2">
        <v>0.5</v>
      </c>
      <c r="C2167">
        <v>18.3</v>
      </c>
    </row>
    <row r="2168" spans="1:3" x14ac:dyDescent="0.3">
      <c r="A2168" s="3">
        <v>43634</v>
      </c>
      <c r="B2168" s="2">
        <v>0.54166666666666663</v>
      </c>
      <c r="C2168">
        <v>19.024999999999999</v>
      </c>
    </row>
    <row r="2169" spans="1:3" x14ac:dyDescent="0.3">
      <c r="A2169" s="3">
        <v>43634</v>
      </c>
      <c r="B2169" s="2">
        <v>0.58333333333333337</v>
      </c>
      <c r="C2169">
        <v>20.024999999999999</v>
      </c>
    </row>
    <row r="2170" spans="1:3" x14ac:dyDescent="0.3">
      <c r="A2170" s="3">
        <v>43634</v>
      </c>
      <c r="B2170" s="2">
        <v>0.625</v>
      </c>
      <c r="C2170">
        <v>21.05</v>
      </c>
    </row>
    <row r="2171" spans="1:3" x14ac:dyDescent="0.3">
      <c r="A2171" s="3">
        <v>43634</v>
      </c>
      <c r="B2171" s="2">
        <v>0.66666666666666663</v>
      </c>
      <c r="C2171">
        <v>21.3</v>
      </c>
    </row>
    <row r="2172" spans="1:3" x14ac:dyDescent="0.3">
      <c r="A2172" s="3">
        <v>43634</v>
      </c>
      <c r="B2172" s="2">
        <v>0.70833333333333337</v>
      </c>
      <c r="C2172">
        <v>21.125</v>
      </c>
    </row>
    <row r="2173" spans="1:3" x14ac:dyDescent="0.3">
      <c r="A2173" s="3">
        <v>43634</v>
      </c>
      <c r="B2173" s="2">
        <v>0.75</v>
      </c>
      <c r="C2173">
        <v>19.7</v>
      </c>
    </row>
    <row r="2174" spans="1:3" x14ac:dyDescent="0.3">
      <c r="A2174" s="3">
        <v>43634</v>
      </c>
      <c r="B2174" s="2">
        <v>0.79166666666666663</v>
      </c>
      <c r="C2174">
        <v>18.95</v>
      </c>
    </row>
    <row r="2175" spans="1:3" x14ac:dyDescent="0.3">
      <c r="A2175" s="3">
        <v>43634</v>
      </c>
      <c r="B2175" s="2">
        <v>0.83333333333333337</v>
      </c>
      <c r="C2175">
        <v>17.55</v>
      </c>
    </row>
    <row r="2176" spans="1:3" x14ac:dyDescent="0.3">
      <c r="A2176" s="3">
        <v>43634</v>
      </c>
      <c r="B2176" s="2">
        <v>0.875</v>
      </c>
      <c r="C2176">
        <v>16.55</v>
      </c>
    </row>
    <row r="2177" spans="1:3" x14ac:dyDescent="0.3">
      <c r="A2177" s="3">
        <v>43634</v>
      </c>
      <c r="B2177" s="2">
        <v>0.91666666666666663</v>
      </c>
      <c r="C2177">
        <v>15.875</v>
      </c>
    </row>
    <row r="2178" spans="1:3" x14ac:dyDescent="0.3">
      <c r="A2178" s="3">
        <v>43634</v>
      </c>
      <c r="B2178" s="2">
        <v>0.95833333333333337</v>
      </c>
      <c r="C2178">
        <v>15.574999999999999</v>
      </c>
    </row>
    <row r="2179" spans="1:3" x14ac:dyDescent="0.3">
      <c r="A2179" s="3">
        <v>43635</v>
      </c>
      <c r="B2179" s="2">
        <v>0</v>
      </c>
      <c r="C2179">
        <v>15.425000000000001</v>
      </c>
    </row>
    <row r="2180" spans="1:3" x14ac:dyDescent="0.3">
      <c r="A2180" s="3">
        <v>43635</v>
      </c>
      <c r="B2180" s="2">
        <v>4.1666666666666657E-2</v>
      </c>
      <c r="C2180">
        <v>15.475</v>
      </c>
    </row>
    <row r="2181" spans="1:3" x14ac:dyDescent="0.3">
      <c r="A2181" s="3">
        <v>43635</v>
      </c>
      <c r="B2181" s="2">
        <v>8.3333333333333329E-2</v>
      </c>
      <c r="C2181">
        <v>15.85</v>
      </c>
    </row>
    <row r="2182" spans="1:3" x14ac:dyDescent="0.3">
      <c r="A2182" s="3">
        <v>43635</v>
      </c>
      <c r="B2182" s="2">
        <v>0.125</v>
      </c>
      <c r="C2182">
        <v>15.925000000000001</v>
      </c>
    </row>
    <row r="2183" spans="1:3" x14ac:dyDescent="0.3">
      <c r="A2183" s="3">
        <v>43635</v>
      </c>
      <c r="B2183" s="2">
        <v>0.16666666666666671</v>
      </c>
      <c r="C2183">
        <v>15.95</v>
      </c>
    </row>
    <row r="2184" spans="1:3" x14ac:dyDescent="0.3">
      <c r="A2184" s="3">
        <v>43635</v>
      </c>
      <c r="B2184" s="2">
        <v>0.20833333333333329</v>
      </c>
      <c r="C2184">
        <v>16.100000000000001</v>
      </c>
    </row>
    <row r="2185" spans="1:3" x14ac:dyDescent="0.3">
      <c r="A2185" s="3">
        <v>43635</v>
      </c>
      <c r="B2185" s="2">
        <v>0.25</v>
      </c>
      <c r="C2185">
        <v>16.5</v>
      </c>
    </row>
    <row r="2186" spans="1:3" x14ac:dyDescent="0.3">
      <c r="A2186" s="3">
        <v>43635</v>
      </c>
      <c r="B2186" s="2">
        <v>0.29166666666666669</v>
      </c>
      <c r="C2186">
        <v>17.3</v>
      </c>
    </row>
    <row r="2187" spans="1:3" x14ac:dyDescent="0.3">
      <c r="A2187" s="3">
        <v>43635</v>
      </c>
      <c r="B2187" s="2">
        <v>0.33333333333333331</v>
      </c>
      <c r="C2187">
        <v>18.850000000000001</v>
      </c>
    </row>
    <row r="2188" spans="1:3" x14ac:dyDescent="0.3">
      <c r="A2188" s="3">
        <v>43635</v>
      </c>
      <c r="B2188" s="2">
        <v>0.375</v>
      </c>
      <c r="C2188">
        <v>20.175000000000001</v>
      </c>
    </row>
    <row r="2189" spans="1:3" x14ac:dyDescent="0.3">
      <c r="A2189" s="3">
        <v>43635</v>
      </c>
      <c r="B2189" s="2">
        <v>0.41666666666666669</v>
      </c>
      <c r="C2189">
        <v>19.375</v>
      </c>
    </row>
    <row r="2190" spans="1:3" x14ac:dyDescent="0.3">
      <c r="A2190" s="3">
        <v>43635</v>
      </c>
      <c r="B2190" s="2">
        <v>0.45833333333333331</v>
      </c>
      <c r="C2190">
        <v>19.5</v>
      </c>
    </row>
    <row r="2191" spans="1:3" x14ac:dyDescent="0.3">
      <c r="A2191" s="3">
        <v>43635</v>
      </c>
      <c r="B2191" s="2">
        <v>0.5</v>
      </c>
      <c r="C2191">
        <v>20.324999999999999</v>
      </c>
    </row>
    <row r="2192" spans="1:3" x14ac:dyDescent="0.3">
      <c r="A2192" s="3">
        <v>43635</v>
      </c>
      <c r="B2192" s="2">
        <v>0.54166666666666663</v>
      </c>
      <c r="C2192">
        <v>22</v>
      </c>
    </row>
    <row r="2193" spans="1:3" x14ac:dyDescent="0.3">
      <c r="A2193" s="3">
        <v>43635</v>
      </c>
      <c r="B2193" s="2">
        <v>0.58333333333333337</v>
      </c>
      <c r="C2193">
        <v>21.975000000000001</v>
      </c>
    </row>
    <row r="2194" spans="1:3" x14ac:dyDescent="0.3">
      <c r="A2194" s="3">
        <v>43635</v>
      </c>
      <c r="B2194" s="2">
        <v>0.625</v>
      </c>
      <c r="C2194">
        <v>21.5</v>
      </c>
    </row>
    <row r="2195" spans="1:3" x14ac:dyDescent="0.3">
      <c r="A2195" s="3">
        <v>43635</v>
      </c>
      <c r="B2195" s="2">
        <v>0.66666666666666663</v>
      </c>
      <c r="C2195">
        <v>20.2</v>
      </c>
    </row>
    <row r="2196" spans="1:3" x14ac:dyDescent="0.3">
      <c r="A2196" s="3">
        <v>43635</v>
      </c>
      <c r="B2196" s="2">
        <v>0.70833333333333337</v>
      </c>
      <c r="C2196">
        <v>19.024999999999999</v>
      </c>
    </row>
    <row r="2197" spans="1:3" x14ac:dyDescent="0.3">
      <c r="A2197" s="3">
        <v>43635</v>
      </c>
      <c r="B2197" s="2">
        <v>0.75</v>
      </c>
      <c r="C2197">
        <v>18</v>
      </c>
    </row>
    <row r="2198" spans="1:3" x14ac:dyDescent="0.3">
      <c r="A2198" s="3">
        <v>43635</v>
      </c>
      <c r="B2198" s="2">
        <v>0.79166666666666663</v>
      </c>
      <c r="C2198">
        <v>17.274999999999999</v>
      </c>
    </row>
    <row r="2199" spans="1:3" x14ac:dyDescent="0.3">
      <c r="A2199" s="3">
        <v>43635</v>
      </c>
      <c r="B2199" s="2">
        <v>0.83333333333333337</v>
      </c>
      <c r="C2199">
        <v>16.649999999999999</v>
      </c>
    </row>
    <row r="2200" spans="1:3" x14ac:dyDescent="0.3">
      <c r="A2200" s="3">
        <v>43635</v>
      </c>
      <c r="B2200" s="2">
        <v>0.875</v>
      </c>
      <c r="C2200">
        <v>16.149999999999999</v>
      </c>
    </row>
    <row r="2201" spans="1:3" x14ac:dyDescent="0.3">
      <c r="A2201" s="3">
        <v>43635</v>
      </c>
      <c r="B2201" s="2">
        <v>0.91666666666666663</v>
      </c>
      <c r="C2201">
        <v>15.775</v>
      </c>
    </row>
    <row r="2202" spans="1:3" x14ac:dyDescent="0.3">
      <c r="A2202" s="3">
        <v>43635</v>
      </c>
      <c r="B2202" s="2">
        <v>0.95833333333333337</v>
      </c>
      <c r="C2202">
        <v>15.625</v>
      </c>
    </row>
    <row r="2203" spans="1:3" x14ac:dyDescent="0.3">
      <c r="A2203" s="3">
        <v>43636</v>
      </c>
      <c r="B2203" s="2">
        <v>0</v>
      </c>
      <c r="C2203">
        <v>15.2</v>
      </c>
    </row>
    <row r="2204" spans="1:3" x14ac:dyDescent="0.3">
      <c r="A2204" s="3">
        <v>43636</v>
      </c>
      <c r="B2204" s="2">
        <v>4.1666666666666657E-2</v>
      </c>
      <c r="C2204">
        <v>14.4</v>
      </c>
    </row>
    <row r="2205" spans="1:3" x14ac:dyDescent="0.3">
      <c r="A2205" s="3">
        <v>43636</v>
      </c>
      <c r="B2205" s="2">
        <v>8.3333333333333329E-2</v>
      </c>
      <c r="C2205">
        <v>13.875</v>
      </c>
    </row>
    <row r="2206" spans="1:3" x14ac:dyDescent="0.3">
      <c r="A2206" s="3">
        <v>43636</v>
      </c>
      <c r="B2206" s="2">
        <v>0.125</v>
      </c>
      <c r="C2206">
        <v>13.574999999999999</v>
      </c>
    </row>
    <row r="2207" spans="1:3" x14ac:dyDescent="0.3">
      <c r="A2207" s="3">
        <v>43636</v>
      </c>
      <c r="B2207" s="2">
        <v>0.16666666666666671</v>
      </c>
      <c r="C2207">
        <v>13.824999999999999</v>
      </c>
    </row>
    <row r="2208" spans="1:3" x14ac:dyDescent="0.3">
      <c r="A2208" s="3">
        <v>43636</v>
      </c>
      <c r="B2208" s="2">
        <v>0.20833333333333329</v>
      </c>
      <c r="C2208">
        <v>14.275</v>
      </c>
    </row>
    <row r="2209" spans="1:3" x14ac:dyDescent="0.3">
      <c r="A2209" s="3">
        <v>43636</v>
      </c>
      <c r="B2209" s="2">
        <v>0.25</v>
      </c>
      <c r="C2209">
        <v>15.65</v>
      </c>
    </row>
    <row r="2210" spans="1:3" x14ac:dyDescent="0.3">
      <c r="A2210" s="3">
        <v>43636</v>
      </c>
      <c r="B2210" s="2">
        <v>0.29166666666666669</v>
      </c>
      <c r="C2210">
        <v>16.524999999999999</v>
      </c>
    </row>
    <row r="2211" spans="1:3" x14ac:dyDescent="0.3">
      <c r="A2211" s="3">
        <v>43636</v>
      </c>
      <c r="B2211" s="2">
        <v>0.33333333333333331</v>
      </c>
      <c r="C2211">
        <v>17.425000000000001</v>
      </c>
    </row>
    <row r="2212" spans="1:3" x14ac:dyDescent="0.3">
      <c r="A2212" s="3">
        <v>43636</v>
      </c>
      <c r="B2212" s="2">
        <v>0.375</v>
      </c>
      <c r="C2212">
        <v>18.7</v>
      </c>
    </row>
    <row r="2213" spans="1:3" x14ac:dyDescent="0.3">
      <c r="A2213" s="3">
        <v>43636</v>
      </c>
      <c r="B2213" s="2">
        <v>0.41666666666666669</v>
      </c>
      <c r="C2213">
        <v>19.55</v>
      </c>
    </row>
    <row r="2214" spans="1:3" x14ac:dyDescent="0.3">
      <c r="A2214" s="3">
        <v>43636</v>
      </c>
      <c r="B2214" s="2">
        <v>0.45833333333333331</v>
      </c>
      <c r="C2214">
        <v>18.95</v>
      </c>
    </row>
    <row r="2215" spans="1:3" x14ac:dyDescent="0.3">
      <c r="A2215" s="3">
        <v>43636</v>
      </c>
      <c r="B2215" s="2">
        <v>0.5</v>
      </c>
      <c r="C2215">
        <v>19.3</v>
      </c>
    </row>
    <row r="2216" spans="1:3" x14ac:dyDescent="0.3">
      <c r="A2216" s="3">
        <v>43636</v>
      </c>
      <c r="B2216" s="2">
        <v>0.54166666666666663</v>
      </c>
      <c r="C2216">
        <v>20.274999999999999</v>
      </c>
    </row>
    <row r="2217" spans="1:3" x14ac:dyDescent="0.3">
      <c r="A2217" s="3">
        <v>43636</v>
      </c>
      <c r="B2217" s="2">
        <v>0.58333333333333337</v>
      </c>
      <c r="C2217">
        <v>21.824999999999999</v>
      </c>
    </row>
    <row r="2218" spans="1:3" x14ac:dyDescent="0.3">
      <c r="A2218" s="3">
        <v>43636</v>
      </c>
      <c r="B2218" s="2">
        <v>0.625</v>
      </c>
      <c r="C2218">
        <v>22.25</v>
      </c>
    </row>
    <row r="2219" spans="1:3" x14ac:dyDescent="0.3">
      <c r="A2219" s="3">
        <v>43636</v>
      </c>
      <c r="B2219" s="2">
        <v>0.66666666666666663</v>
      </c>
      <c r="C2219">
        <v>21.324999999999999</v>
      </c>
    </row>
    <row r="2220" spans="1:3" x14ac:dyDescent="0.3">
      <c r="A2220" s="3">
        <v>43636</v>
      </c>
      <c r="B2220" s="2">
        <v>0.70833333333333337</v>
      </c>
      <c r="C2220">
        <v>21.274999999999999</v>
      </c>
    </row>
    <row r="2221" spans="1:3" x14ac:dyDescent="0.3">
      <c r="A2221" s="3">
        <v>43636</v>
      </c>
      <c r="B2221" s="2">
        <v>0.75</v>
      </c>
      <c r="C2221">
        <v>20.024999999999999</v>
      </c>
    </row>
    <row r="2222" spans="1:3" x14ac:dyDescent="0.3">
      <c r="A2222" s="3">
        <v>43636</v>
      </c>
      <c r="B2222" s="2">
        <v>0.79166666666666663</v>
      </c>
      <c r="C2222">
        <v>18.675000000000001</v>
      </c>
    </row>
    <row r="2223" spans="1:3" x14ac:dyDescent="0.3">
      <c r="A2223" s="3">
        <v>43636</v>
      </c>
      <c r="B2223" s="2">
        <v>0.83333333333333337</v>
      </c>
      <c r="C2223">
        <v>16.8</v>
      </c>
    </row>
    <row r="2224" spans="1:3" x14ac:dyDescent="0.3">
      <c r="A2224" s="3">
        <v>43636</v>
      </c>
      <c r="B2224" s="2">
        <v>0.875</v>
      </c>
      <c r="C2224">
        <v>15.25</v>
      </c>
    </row>
    <row r="2225" spans="1:3" x14ac:dyDescent="0.3">
      <c r="A2225" s="3">
        <v>43636</v>
      </c>
      <c r="B2225" s="2">
        <v>0.91666666666666663</v>
      </c>
      <c r="C2225">
        <v>14.25</v>
      </c>
    </row>
    <row r="2226" spans="1:3" x14ac:dyDescent="0.3">
      <c r="A2226" s="3">
        <v>43636</v>
      </c>
      <c r="B2226" s="2">
        <v>0.95833333333333337</v>
      </c>
      <c r="C2226">
        <v>13.65</v>
      </c>
    </row>
    <row r="2227" spans="1:3" x14ac:dyDescent="0.3">
      <c r="A2227" s="3">
        <v>43637</v>
      </c>
      <c r="B2227" s="2">
        <v>0</v>
      </c>
      <c r="C2227">
        <v>13.3</v>
      </c>
    </row>
    <row r="2228" spans="1:3" x14ac:dyDescent="0.3">
      <c r="A2228" s="3">
        <v>43637</v>
      </c>
      <c r="B2228" s="2">
        <v>4.1666666666666657E-2</v>
      </c>
      <c r="C2228">
        <v>12.95</v>
      </c>
    </row>
    <row r="2229" spans="1:3" x14ac:dyDescent="0.3">
      <c r="A2229" s="3">
        <v>43637</v>
      </c>
      <c r="B2229" s="2">
        <v>8.3333333333333329E-2</v>
      </c>
      <c r="C2229">
        <v>12.475</v>
      </c>
    </row>
    <row r="2230" spans="1:3" x14ac:dyDescent="0.3">
      <c r="A2230" s="3">
        <v>43637</v>
      </c>
      <c r="B2230" s="2">
        <v>0.125</v>
      </c>
      <c r="C2230">
        <v>12.35</v>
      </c>
    </row>
    <row r="2231" spans="1:3" x14ac:dyDescent="0.3">
      <c r="A2231" s="3">
        <v>43637</v>
      </c>
      <c r="B2231" s="2">
        <v>0.16666666666666671</v>
      </c>
      <c r="C2231">
        <v>12.3</v>
      </c>
    </row>
    <row r="2232" spans="1:3" x14ac:dyDescent="0.3">
      <c r="A2232" s="3">
        <v>43637</v>
      </c>
      <c r="B2232" s="2">
        <v>0.20833333333333329</v>
      </c>
      <c r="C2232">
        <v>13.2</v>
      </c>
    </row>
    <row r="2233" spans="1:3" x14ac:dyDescent="0.3">
      <c r="A2233" s="3">
        <v>43637</v>
      </c>
      <c r="B2233" s="2">
        <v>0.25</v>
      </c>
      <c r="C2233">
        <v>15.1</v>
      </c>
    </row>
    <row r="2234" spans="1:3" x14ac:dyDescent="0.3">
      <c r="A2234" s="3">
        <v>43637</v>
      </c>
      <c r="B2234" s="2">
        <v>0.29166666666666669</v>
      </c>
      <c r="C2234">
        <v>16.75</v>
      </c>
    </row>
    <row r="2235" spans="1:3" x14ac:dyDescent="0.3">
      <c r="A2235" s="3">
        <v>43637</v>
      </c>
      <c r="B2235" s="2">
        <v>0.33333333333333331</v>
      </c>
      <c r="C2235">
        <v>18.425000000000001</v>
      </c>
    </row>
    <row r="2236" spans="1:3" x14ac:dyDescent="0.3">
      <c r="A2236" s="3">
        <v>43637</v>
      </c>
      <c r="B2236" s="2">
        <v>0.375</v>
      </c>
      <c r="C2236">
        <v>20.100000000000001</v>
      </c>
    </row>
    <row r="2237" spans="1:3" x14ac:dyDescent="0.3">
      <c r="A2237" s="3">
        <v>43637</v>
      </c>
      <c r="B2237" s="2">
        <v>0.41666666666666669</v>
      </c>
      <c r="C2237">
        <v>21.125</v>
      </c>
    </row>
    <row r="2238" spans="1:3" x14ac:dyDescent="0.3">
      <c r="A2238" s="3">
        <v>43637</v>
      </c>
      <c r="B2238" s="2">
        <v>0.45833333333333331</v>
      </c>
      <c r="C2238">
        <v>22.05</v>
      </c>
    </row>
    <row r="2239" spans="1:3" x14ac:dyDescent="0.3">
      <c r="A2239" s="3">
        <v>43637</v>
      </c>
      <c r="B2239" s="2">
        <v>0.5</v>
      </c>
      <c r="C2239">
        <v>22.725000000000001</v>
      </c>
    </row>
    <row r="2240" spans="1:3" x14ac:dyDescent="0.3">
      <c r="A2240" s="3">
        <v>43637</v>
      </c>
      <c r="B2240" s="2">
        <v>0.54166666666666663</v>
      </c>
      <c r="C2240">
        <v>23.4</v>
      </c>
    </row>
    <row r="2241" spans="1:3" x14ac:dyDescent="0.3">
      <c r="A2241" s="3">
        <v>43637</v>
      </c>
      <c r="B2241" s="2">
        <v>0.58333333333333337</v>
      </c>
      <c r="C2241">
        <v>24.4</v>
      </c>
    </row>
    <row r="2242" spans="1:3" x14ac:dyDescent="0.3">
      <c r="A2242" s="3">
        <v>43637</v>
      </c>
      <c r="B2242" s="2">
        <v>0.625</v>
      </c>
      <c r="C2242">
        <v>24.3</v>
      </c>
    </row>
    <row r="2243" spans="1:3" x14ac:dyDescent="0.3">
      <c r="A2243" s="3">
        <v>43637</v>
      </c>
      <c r="B2243" s="2">
        <v>0.66666666666666663</v>
      </c>
      <c r="C2243">
        <v>23.7</v>
      </c>
    </row>
    <row r="2244" spans="1:3" x14ac:dyDescent="0.3">
      <c r="A2244" s="3">
        <v>43637</v>
      </c>
      <c r="B2244" s="2">
        <v>0.70833333333333337</v>
      </c>
      <c r="C2244">
        <v>23.9</v>
      </c>
    </row>
    <row r="2245" spans="1:3" x14ac:dyDescent="0.3">
      <c r="A2245" s="3">
        <v>43637</v>
      </c>
      <c r="B2245" s="2">
        <v>0.75</v>
      </c>
      <c r="C2245">
        <v>21.85</v>
      </c>
    </row>
    <row r="2246" spans="1:3" x14ac:dyDescent="0.3">
      <c r="A2246" s="3">
        <v>43637</v>
      </c>
      <c r="B2246" s="2">
        <v>0.79166666666666663</v>
      </c>
      <c r="C2246">
        <v>19.675000000000001</v>
      </c>
    </row>
    <row r="2247" spans="1:3" x14ac:dyDescent="0.3">
      <c r="A2247" s="3">
        <v>43637</v>
      </c>
      <c r="B2247" s="2">
        <v>0.83333333333333337</v>
      </c>
      <c r="C2247">
        <v>17.875</v>
      </c>
    </row>
    <row r="2248" spans="1:3" x14ac:dyDescent="0.3">
      <c r="A2248" s="3">
        <v>43637</v>
      </c>
      <c r="B2248" s="2">
        <v>0.875</v>
      </c>
      <c r="C2248">
        <v>15.8</v>
      </c>
    </row>
    <row r="2249" spans="1:3" x14ac:dyDescent="0.3">
      <c r="A2249" s="3">
        <v>43637</v>
      </c>
      <c r="B2249" s="2">
        <v>0.91666666666666663</v>
      </c>
      <c r="C2249">
        <v>14.525</v>
      </c>
    </row>
    <row r="2250" spans="1:3" x14ac:dyDescent="0.3">
      <c r="A2250" s="3">
        <v>43637</v>
      </c>
      <c r="B2250" s="2">
        <v>0.95833333333333337</v>
      </c>
      <c r="C2250">
        <v>13.85</v>
      </c>
    </row>
    <row r="2251" spans="1:3" x14ac:dyDescent="0.3">
      <c r="A2251" s="3">
        <v>43638</v>
      </c>
      <c r="B2251" s="2">
        <v>0</v>
      </c>
      <c r="C2251">
        <v>13.125</v>
      </c>
    </row>
    <row r="2252" spans="1:3" x14ac:dyDescent="0.3">
      <c r="A2252" s="3">
        <v>43638</v>
      </c>
      <c r="B2252" s="2">
        <v>4.1666666666666657E-2</v>
      </c>
      <c r="C2252">
        <v>12.75</v>
      </c>
    </row>
    <row r="2253" spans="1:3" x14ac:dyDescent="0.3">
      <c r="A2253" s="3">
        <v>43638</v>
      </c>
      <c r="B2253" s="2">
        <v>8.3333333333333329E-2</v>
      </c>
      <c r="C2253">
        <v>12.2</v>
      </c>
    </row>
    <row r="2254" spans="1:3" x14ac:dyDescent="0.3">
      <c r="A2254" s="3">
        <v>43638</v>
      </c>
      <c r="B2254" s="2">
        <v>0.125</v>
      </c>
      <c r="C2254">
        <v>11.85</v>
      </c>
    </row>
    <row r="2255" spans="1:3" x14ac:dyDescent="0.3">
      <c r="A2255" s="3">
        <v>43638</v>
      </c>
      <c r="B2255" s="2">
        <v>0.16666666666666671</v>
      </c>
      <c r="C2255">
        <v>12.15</v>
      </c>
    </row>
    <row r="2256" spans="1:3" x14ac:dyDescent="0.3">
      <c r="A2256" s="3">
        <v>43638</v>
      </c>
      <c r="B2256" s="2">
        <v>0.20833333333333329</v>
      </c>
      <c r="C2256">
        <v>12.925000000000001</v>
      </c>
    </row>
    <row r="2257" spans="1:3" x14ac:dyDescent="0.3">
      <c r="A2257" s="3">
        <v>43638</v>
      </c>
      <c r="B2257" s="2">
        <v>0.25</v>
      </c>
      <c r="C2257">
        <v>14.7</v>
      </c>
    </row>
    <row r="2258" spans="1:3" x14ac:dyDescent="0.3">
      <c r="A2258" s="3">
        <v>43638</v>
      </c>
      <c r="B2258" s="2">
        <v>0.29166666666666669</v>
      </c>
      <c r="C2258">
        <v>17.125</v>
      </c>
    </row>
    <row r="2259" spans="1:3" x14ac:dyDescent="0.3">
      <c r="A2259" s="3">
        <v>43638</v>
      </c>
      <c r="B2259" s="2">
        <v>0.33333333333333331</v>
      </c>
      <c r="C2259">
        <v>19.600000000000001</v>
      </c>
    </row>
    <row r="2260" spans="1:3" x14ac:dyDescent="0.3">
      <c r="A2260" s="3">
        <v>43638</v>
      </c>
      <c r="B2260" s="2">
        <v>0.375</v>
      </c>
      <c r="C2260">
        <v>21.75</v>
      </c>
    </row>
    <row r="2261" spans="1:3" x14ac:dyDescent="0.3">
      <c r="A2261" s="3">
        <v>43638</v>
      </c>
      <c r="B2261" s="2">
        <v>0.41666666666666669</v>
      </c>
      <c r="C2261">
        <v>23.925000000000001</v>
      </c>
    </row>
    <row r="2262" spans="1:3" x14ac:dyDescent="0.3">
      <c r="A2262" s="3">
        <v>43638</v>
      </c>
      <c r="B2262" s="2">
        <v>0.45833333333333331</v>
      </c>
      <c r="C2262">
        <v>25.35</v>
      </c>
    </row>
    <row r="2263" spans="1:3" x14ac:dyDescent="0.3">
      <c r="A2263" s="3">
        <v>43638</v>
      </c>
      <c r="B2263" s="2">
        <v>0.5</v>
      </c>
      <c r="C2263">
        <v>25.4</v>
      </c>
    </row>
    <row r="2264" spans="1:3" x14ac:dyDescent="0.3">
      <c r="A2264" s="3">
        <v>43638</v>
      </c>
      <c r="B2264" s="2">
        <v>0.54166666666666663</v>
      </c>
      <c r="C2264">
        <v>26</v>
      </c>
    </row>
    <row r="2265" spans="1:3" x14ac:dyDescent="0.3">
      <c r="A2265" s="3">
        <v>43638</v>
      </c>
      <c r="B2265" s="2">
        <v>0.58333333333333337</v>
      </c>
      <c r="C2265">
        <v>25.625</v>
      </c>
    </row>
    <row r="2266" spans="1:3" x14ac:dyDescent="0.3">
      <c r="A2266" s="3">
        <v>43638</v>
      </c>
      <c r="B2266" s="2">
        <v>0.625</v>
      </c>
      <c r="C2266">
        <v>25</v>
      </c>
    </row>
    <row r="2267" spans="1:3" x14ac:dyDescent="0.3">
      <c r="A2267" s="3">
        <v>43638</v>
      </c>
      <c r="B2267" s="2">
        <v>0.66666666666666663</v>
      </c>
      <c r="C2267">
        <v>23.95</v>
      </c>
    </row>
    <row r="2268" spans="1:3" x14ac:dyDescent="0.3">
      <c r="A2268" s="3">
        <v>43638</v>
      </c>
      <c r="B2268" s="2">
        <v>0.70833333333333337</v>
      </c>
      <c r="C2268">
        <v>23.074999999999999</v>
      </c>
    </row>
    <row r="2269" spans="1:3" x14ac:dyDescent="0.3">
      <c r="A2269" s="3">
        <v>43638</v>
      </c>
      <c r="B2269" s="2">
        <v>0.75</v>
      </c>
      <c r="C2269">
        <v>22.774999999999999</v>
      </c>
    </row>
    <row r="2270" spans="1:3" x14ac:dyDescent="0.3">
      <c r="A2270" s="3">
        <v>43638</v>
      </c>
      <c r="B2270" s="2">
        <v>0.79166666666666663</v>
      </c>
      <c r="C2270">
        <v>20.425000000000001</v>
      </c>
    </row>
    <row r="2271" spans="1:3" x14ac:dyDescent="0.3">
      <c r="A2271" s="3">
        <v>43638</v>
      </c>
      <c r="B2271" s="2">
        <v>0.83333333333333337</v>
      </c>
      <c r="C2271">
        <v>17.899999999999999</v>
      </c>
    </row>
    <row r="2272" spans="1:3" x14ac:dyDescent="0.3">
      <c r="A2272" s="3">
        <v>43638</v>
      </c>
      <c r="B2272" s="2">
        <v>0.875</v>
      </c>
      <c r="C2272">
        <v>16.824999999999999</v>
      </c>
    </row>
    <row r="2273" spans="1:3" x14ac:dyDescent="0.3">
      <c r="A2273" s="3">
        <v>43638</v>
      </c>
      <c r="B2273" s="2">
        <v>0.91666666666666663</v>
      </c>
      <c r="C2273">
        <v>16.225000000000001</v>
      </c>
    </row>
    <row r="2274" spans="1:3" x14ac:dyDescent="0.3">
      <c r="A2274" s="3">
        <v>43638</v>
      </c>
      <c r="B2274" s="2">
        <v>0.95833333333333337</v>
      </c>
      <c r="C2274">
        <v>16</v>
      </c>
    </row>
    <row r="2275" spans="1:3" x14ac:dyDescent="0.3">
      <c r="A2275" s="3">
        <v>43639</v>
      </c>
      <c r="B2275" s="2">
        <v>0</v>
      </c>
      <c r="C2275">
        <v>15.925000000000001</v>
      </c>
    </row>
    <row r="2276" spans="1:3" x14ac:dyDescent="0.3">
      <c r="A2276" s="3">
        <v>43639</v>
      </c>
      <c r="B2276" s="2">
        <v>4.1666666666666657E-2</v>
      </c>
      <c r="C2276">
        <v>15.525</v>
      </c>
    </row>
    <row r="2277" spans="1:3" x14ac:dyDescent="0.3">
      <c r="A2277" s="3">
        <v>43639</v>
      </c>
      <c r="B2277" s="2">
        <v>8.3333333333333329E-2</v>
      </c>
      <c r="C2277">
        <v>15.725</v>
      </c>
    </row>
    <row r="2278" spans="1:3" x14ac:dyDescent="0.3">
      <c r="A2278" s="3">
        <v>43639</v>
      </c>
      <c r="B2278" s="2">
        <v>0.125</v>
      </c>
      <c r="C2278">
        <v>15.824999999999999</v>
      </c>
    </row>
    <row r="2279" spans="1:3" x14ac:dyDescent="0.3">
      <c r="A2279" s="3">
        <v>43639</v>
      </c>
      <c r="B2279" s="2">
        <v>0.16666666666666671</v>
      </c>
      <c r="C2279">
        <v>15.8</v>
      </c>
    </row>
    <row r="2280" spans="1:3" x14ac:dyDescent="0.3">
      <c r="A2280" s="3">
        <v>43639</v>
      </c>
      <c r="B2280" s="2">
        <v>0.20833333333333329</v>
      </c>
      <c r="C2280">
        <v>16.475000000000001</v>
      </c>
    </row>
    <row r="2281" spans="1:3" x14ac:dyDescent="0.3">
      <c r="A2281" s="3">
        <v>43639</v>
      </c>
      <c r="B2281" s="2">
        <v>0.25</v>
      </c>
      <c r="C2281">
        <v>18.05</v>
      </c>
    </row>
    <row r="2282" spans="1:3" x14ac:dyDescent="0.3">
      <c r="A2282" s="3">
        <v>43639</v>
      </c>
      <c r="B2282" s="2">
        <v>0.29166666666666669</v>
      </c>
      <c r="C2282">
        <v>19.475000000000001</v>
      </c>
    </row>
    <row r="2283" spans="1:3" x14ac:dyDescent="0.3">
      <c r="A2283" s="3">
        <v>43639</v>
      </c>
      <c r="B2283" s="2">
        <v>0.33333333333333331</v>
      </c>
      <c r="C2283">
        <v>20.100000000000001</v>
      </c>
    </row>
    <row r="2284" spans="1:3" x14ac:dyDescent="0.3">
      <c r="A2284" s="3">
        <v>43639</v>
      </c>
      <c r="B2284" s="2">
        <v>0.375</v>
      </c>
      <c r="C2284">
        <v>21.15</v>
      </c>
    </row>
    <row r="2285" spans="1:3" x14ac:dyDescent="0.3">
      <c r="A2285" s="3">
        <v>43639</v>
      </c>
      <c r="B2285" s="2">
        <v>0.41666666666666669</v>
      </c>
      <c r="C2285">
        <v>23.574999999999999</v>
      </c>
    </row>
    <row r="2286" spans="1:3" x14ac:dyDescent="0.3">
      <c r="A2286" s="3">
        <v>43639</v>
      </c>
      <c r="B2286" s="2">
        <v>0.45833333333333331</v>
      </c>
      <c r="C2286">
        <v>24.75</v>
      </c>
    </row>
    <row r="2287" spans="1:3" x14ac:dyDescent="0.3">
      <c r="A2287" s="3">
        <v>43639</v>
      </c>
      <c r="B2287" s="2">
        <v>0.5</v>
      </c>
      <c r="C2287">
        <v>24.875</v>
      </c>
    </row>
    <row r="2288" spans="1:3" x14ac:dyDescent="0.3">
      <c r="A2288" s="3">
        <v>43639</v>
      </c>
      <c r="B2288" s="2">
        <v>0.54166666666666663</v>
      </c>
      <c r="C2288">
        <v>25.45</v>
      </c>
    </row>
    <row r="2289" spans="1:3" x14ac:dyDescent="0.3">
      <c r="A2289" s="3">
        <v>43639</v>
      </c>
      <c r="B2289" s="2">
        <v>0.58333333333333337</v>
      </c>
      <c r="C2289">
        <v>25.175000000000001</v>
      </c>
    </row>
    <row r="2290" spans="1:3" x14ac:dyDescent="0.3">
      <c r="A2290" s="3">
        <v>43639</v>
      </c>
      <c r="B2290" s="2">
        <v>0.625</v>
      </c>
      <c r="C2290">
        <v>24.75</v>
      </c>
    </row>
    <row r="2291" spans="1:3" x14ac:dyDescent="0.3">
      <c r="A2291" s="3">
        <v>43639</v>
      </c>
      <c r="B2291" s="2">
        <v>0.66666666666666663</v>
      </c>
      <c r="C2291">
        <v>25.55</v>
      </c>
    </row>
    <row r="2292" spans="1:3" x14ac:dyDescent="0.3">
      <c r="A2292" s="3">
        <v>43639</v>
      </c>
      <c r="B2292" s="2">
        <v>0.70833333333333337</v>
      </c>
      <c r="C2292">
        <v>24.625</v>
      </c>
    </row>
    <row r="2293" spans="1:3" x14ac:dyDescent="0.3">
      <c r="A2293" s="3">
        <v>43639</v>
      </c>
      <c r="B2293" s="2">
        <v>0.75</v>
      </c>
      <c r="C2293">
        <v>23.324999999999999</v>
      </c>
    </row>
    <row r="2294" spans="1:3" x14ac:dyDescent="0.3">
      <c r="A2294" s="3">
        <v>43639</v>
      </c>
      <c r="B2294" s="2">
        <v>0.79166666666666663</v>
      </c>
      <c r="C2294">
        <v>21.8</v>
      </c>
    </row>
    <row r="2295" spans="1:3" x14ac:dyDescent="0.3">
      <c r="A2295" s="3">
        <v>43639</v>
      </c>
      <c r="B2295" s="2">
        <v>0.83333333333333337</v>
      </c>
      <c r="C2295">
        <v>20.55</v>
      </c>
    </row>
    <row r="2296" spans="1:3" x14ac:dyDescent="0.3">
      <c r="A2296" s="3">
        <v>43639</v>
      </c>
      <c r="B2296" s="2">
        <v>0.875</v>
      </c>
      <c r="C2296">
        <v>19.8</v>
      </c>
    </row>
    <row r="2297" spans="1:3" x14ac:dyDescent="0.3">
      <c r="A2297" s="3">
        <v>43639</v>
      </c>
      <c r="B2297" s="2">
        <v>0.91666666666666663</v>
      </c>
      <c r="C2297">
        <v>19.45</v>
      </c>
    </row>
    <row r="2298" spans="1:3" x14ac:dyDescent="0.3">
      <c r="A2298" s="3">
        <v>43639</v>
      </c>
      <c r="B2298" s="2">
        <v>0.95833333333333337</v>
      </c>
      <c r="C2298">
        <v>19.05</v>
      </c>
    </row>
    <row r="2299" spans="1:3" x14ac:dyDescent="0.3">
      <c r="A2299" s="3">
        <v>43640</v>
      </c>
      <c r="B2299" s="2">
        <v>0</v>
      </c>
      <c r="C2299">
        <v>18.925000000000001</v>
      </c>
    </row>
    <row r="2300" spans="1:3" x14ac:dyDescent="0.3">
      <c r="A2300" s="3">
        <v>43640</v>
      </c>
      <c r="B2300" s="2">
        <v>4.1666666666666657E-2</v>
      </c>
      <c r="C2300">
        <v>19.024999999999999</v>
      </c>
    </row>
    <row r="2301" spans="1:3" x14ac:dyDescent="0.3">
      <c r="A2301" s="3">
        <v>43640</v>
      </c>
      <c r="B2301" s="2">
        <v>8.3333333333333329E-2</v>
      </c>
      <c r="C2301">
        <v>18.524999999999999</v>
      </c>
    </row>
    <row r="2302" spans="1:3" x14ac:dyDescent="0.3">
      <c r="A2302" s="3">
        <v>43640</v>
      </c>
      <c r="B2302" s="2">
        <v>0.125</v>
      </c>
      <c r="C2302">
        <v>18.074999999999999</v>
      </c>
    </row>
    <row r="2303" spans="1:3" x14ac:dyDescent="0.3">
      <c r="A2303" s="3">
        <v>43640</v>
      </c>
      <c r="B2303" s="2">
        <v>0.16666666666666671</v>
      </c>
      <c r="C2303">
        <v>17.8</v>
      </c>
    </row>
    <row r="2304" spans="1:3" x14ac:dyDescent="0.3">
      <c r="A2304" s="3">
        <v>43640</v>
      </c>
      <c r="B2304" s="2">
        <v>0.20833333333333329</v>
      </c>
      <c r="C2304">
        <v>17.600000000000001</v>
      </c>
    </row>
    <row r="2305" spans="1:3" x14ac:dyDescent="0.3">
      <c r="A2305" s="3">
        <v>43640</v>
      </c>
      <c r="B2305" s="2">
        <v>0.25</v>
      </c>
      <c r="C2305">
        <v>17.824999999999999</v>
      </c>
    </row>
    <row r="2306" spans="1:3" x14ac:dyDescent="0.3">
      <c r="A2306" s="3">
        <v>43640</v>
      </c>
      <c r="B2306" s="2">
        <v>0.29166666666666669</v>
      </c>
      <c r="C2306">
        <v>18.324999999999999</v>
      </c>
    </row>
    <row r="2307" spans="1:3" x14ac:dyDescent="0.3">
      <c r="A2307" s="3">
        <v>43640</v>
      </c>
      <c r="B2307" s="2">
        <v>0.33333333333333331</v>
      </c>
      <c r="C2307">
        <v>18</v>
      </c>
    </row>
    <row r="2308" spans="1:3" x14ac:dyDescent="0.3">
      <c r="A2308" s="3">
        <v>43640</v>
      </c>
      <c r="B2308" s="2">
        <v>0.375</v>
      </c>
      <c r="C2308">
        <v>18.25</v>
      </c>
    </row>
    <row r="2309" spans="1:3" x14ac:dyDescent="0.3">
      <c r="A2309" s="3">
        <v>43640</v>
      </c>
      <c r="B2309" s="2">
        <v>0.41666666666666669</v>
      </c>
      <c r="C2309">
        <v>18.774999999999999</v>
      </c>
    </row>
    <row r="2310" spans="1:3" x14ac:dyDescent="0.3">
      <c r="A2310" s="3">
        <v>43640</v>
      </c>
      <c r="B2310" s="2">
        <v>0.45833333333333331</v>
      </c>
      <c r="C2310">
        <v>19.100000000000001</v>
      </c>
    </row>
    <row r="2311" spans="1:3" x14ac:dyDescent="0.3">
      <c r="A2311" s="3">
        <v>43640</v>
      </c>
      <c r="B2311" s="2">
        <v>0.5</v>
      </c>
      <c r="C2311">
        <v>20.324999999999999</v>
      </c>
    </row>
    <row r="2312" spans="1:3" x14ac:dyDescent="0.3">
      <c r="A2312" s="3">
        <v>43640</v>
      </c>
      <c r="B2312" s="2">
        <v>0.54166666666666663</v>
      </c>
      <c r="C2312">
        <v>21.675000000000001</v>
      </c>
    </row>
    <row r="2313" spans="1:3" x14ac:dyDescent="0.3">
      <c r="A2313" s="3">
        <v>43640</v>
      </c>
      <c r="B2313" s="2">
        <v>0.58333333333333337</v>
      </c>
      <c r="C2313">
        <v>22.175000000000001</v>
      </c>
    </row>
    <row r="2314" spans="1:3" x14ac:dyDescent="0.3">
      <c r="A2314" s="3">
        <v>43640</v>
      </c>
      <c r="B2314" s="2">
        <v>0.625</v>
      </c>
      <c r="C2314">
        <v>22.7</v>
      </c>
    </row>
    <row r="2315" spans="1:3" x14ac:dyDescent="0.3">
      <c r="A2315" s="3">
        <v>43640</v>
      </c>
      <c r="B2315" s="2">
        <v>0.66666666666666663</v>
      </c>
      <c r="C2315">
        <v>22.475000000000001</v>
      </c>
    </row>
    <row r="2316" spans="1:3" x14ac:dyDescent="0.3">
      <c r="A2316" s="3">
        <v>43640</v>
      </c>
      <c r="B2316" s="2">
        <v>0.70833333333333337</v>
      </c>
      <c r="C2316">
        <v>21.125</v>
      </c>
    </row>
    <row r="2317" spans="1:3" x14ac:dyDescent="0.3">
      <c r="A2317" s="3">
        <v>43640</v>
      </c>
      <c r="B2317" s="2">
        <v>0.75</v>
      </c>
      <c r="C2317">
        <v>19.475000000000001</v>
      </c>
    </row>
    <row r="2318" spans="1:3" x14ac:dyDescent="0.3">
      <c r="A2318" s="3">
        <v>43640</v>
      </c>
      <c r="B2318" s="2">
        <v>0.79166666666666663</v>
      </c>
      <c r="C2318">
        <v>18.2</v>
      </c>
    </row>
    <row r="2319" spans="1:3" x14ac:dyDescent="0.3">
      <c r="A2319" s="3">
        <v>43640</v>
      </c>
      <c r="B2319" s="2">
        <v>0.83333333333333337</v>
      </c>
      <c r="C2319">
        <v>17.8</v>
      </c>
    </row>
    <row r="2320" spans="1:3" x14ac:dyDescent="0.3">
      <c r="A2320" s="3">
        <v>43640</v>
      </c>
      <c r="B2320" s="2">
        <v>0.875</v>
      </c>
      <c r="C2320">
        <v>17.324999999999999</v>
      </c>
    </row>
    <row r="2321" spans="1:3" x14ac:dyDescent="0.3">
      <c r="A2321" s="3">
        <v>43640</v>
      </c>
      <c r="B2321" s="2">
        <v>0.91666666666666663</v>
      </c>
      <c r="C2321">
        <v>17.125</v>
      </c>
    </row>
    <row r="2322" spans="1:3" x14ac:dyDescent="0.3">
      <c r="A2322" s="3">
        <v>43640</v>
      </c>
      <c r="B2322" s="2">
        <v>0.95833333333333337</v>
      </c>
      <c r="C2322">
        <v>16.125</v>
      </c>
    </row>
    <row r="2323" spans="1:3" x14ac:dyDescent="0.3">
      <c r="A2323" s="3">
        <v>43641</v>
      </c>
      <c r="B2323" s="2">
        <v>0</v>
      </c>
      <c r="C2323">
        <v>15.824999999999999</v>
      </c>
    </row>
    <row r="2324" spans="1:3" x14ac:dyDescent="0.3">
      <c r="A2324" s="3">
        <v>43641</v>
      </c>
      <c r="B2324" s="2">
        <v>4.1666666666666657E-2</v>
      </c>
      <c r="C2324">
        <v>15.875</v>
      </c>
    </row>
    <row r="2325" spans="1:3" x14ac:dyDescent="0.3">
      <c r="A2325" s="3">
        <v>43641</v>
      </c>
      <c r="B2325" s="2">
        <v>8.3333333333333329E-2</v>
      </c>
      <c r="C2325">
        <v>15.925000000000001</v>
      </c>
    </row>
    <row r="2326" spans="1:3" x14ac:dyDescent="0.3">
      <c r="A2326" s="3">
        <v>43641</v>
      </c>
      <c r="B2326" s="2">
        <v>0.125</v>
      </c>
      <c r="C2326">
        <v>16.175000000000001</v>
      </c>
    </row>
    <row r="2327" spans="1:3" x14ac:dyDescent="0.3">
      <c r="A2327" s="3">
        <v>43641</v>
      </c>
      <c r="B2327" s="2">
        <v>0.16666666666666671</v>
      </c>
      <c r="C2327">
        <v>16.350000000000001</v>
      </c>
    </row>
    <row r="2328" spans="1:3" x14ac:dyDescent="0.3">
      <c r="A2328" s="3">
        <v>43641</v>
      </c>
      <c r="B2328" s="2">
        <v>0.20833333333333329</v>
      </c>
      <c r="C2328">
        <v>16.725000000000001</v>
      </c>
    </row>
    <row r="2329" spans="1:3" x14ac:dyDescent="0.3">
      <c r="A2329" s="3">
        <v>43641</v>
      </c>
      <c r="B2329" s="2">
        <v>0.25</v>
      </c>
      <c r="C2329">
        <v>17.125</v>
      </c>
    </row>
    <row r="2330" spans="1:3" x14ac:dyDescent="0.3">
      <c r="A2330" s="3">
        <v>43641</v>
      </c>
      <c r="B2330" s="2">
        <v>0.29166666666666669</v>
      </c>
      <c r="C2330">
        <v>18</v>
      </c>
    </row>
    <row r="2331" spans="1:3" x14ac:dyDescent="0.3">
      <c r="A2331" s="3">
        <v>43641</v>
      </c>
      <c r="B2331" s="2">
        <v>0.33333333333333331</v>
      </c>
      <c r="C2331">
        <v>19.225000000000001</v>
      </c>
    </row>
    <row r="2332" spans="1:3" x14ac:dyDescent="0.3">
      <c r="A2332" s="3">
        <v>43641</v>
      </c>
      <c r="B2332" s="2">
        <v>0.375</v>
      </c>
      <c r="C2332">
        <v>20.350000000000001</v>
      </c>
    </row>
    <row r="2333" spans="1:3" x14ac:dyDescent="0.3">
      <c r="A2333" s="3">
        <v>43641</v>
      </c>
      <c r="B2333" s="2">
        <v>0.41666666666666669</v>
      </c>
      <c r="C2333">
        <v>21.8</v>
      </c>
    </row>
    <row r="2334" spans="1:3" x14ac:dyDescent="0.3">
      <c r="A2334" s="3">
        <v>43641</v>
      </c>
      <c r="B2334" s="2">
        <v>0.45833333333333331</v>
      </c>
      <c r="C2334">
        <v>22.925000000000001</v>
      </c>
    </row>
    <row r="2335" spans="1:3" x14ac:dyDescent="0.3">
      <c r="A2335" s="3">
        <v>43641</v>
      </c>
      <c r="B2335" s="2">
        <v>0.5</v>
      </c>
      <c r="C2335">
        <v>22.6</v>
      </c>
    </row>
    <row r="2336" spans="1:3" x14ac:dyDescent="0.3">
      <c r="A2336" s="3">
        <v>43641</v>
      </c>
      <c r="B2336" s="2">
        <v>0.54166666666666663</v>
      </c>
      <c r="C2336">
        <v>22.475000000000001</v>
      </c>
    </row>
    <row r="2337" spans="1:3" x14ac:dyDescent="0.3">
      <c r="A2337" s="3">
        <v>43641</v>
      </c>
      <c r="B2337" s="2">
        <v>0.58333333333333337</v>
      </c>
      <c r="C2337">
        <v>22.8</v>
      </c>
    </row>
    <row r="2338" spans="1:3" x14ac:dyDescent="0.3">
      <c r="A2338" s="3">
        <v>43641</v>
      </c>
      <c r="B2338" s="2">
        <v>0.625</v>
      </c>
      <c r="C2338">
        <v>23.675000000000001</v>
      </c>
    </row>
    <row r="2339" spans="1:3" x14ac:dyDescent="0.3">
      <c r="A2339" s="3">
        <v>43641</v>
      </c>
      <c r="B2339" s="2">
        <v>0.66666666666666663</v>
      </c>
      <c r="C2339">
        <v>23.675000000000001</v>
      </c>
    </row>
    <row r="2340" spans="1:3" x14ac:dyDescent="0.3">
      <c r="A2340" s="3">
        <v>43641</v>
      </c>
      <c r="B2340" s="2">
        <v>0.70833333333333337</v>
      </c>
      <c r="C2340">
        <v>23.9</v>
      </c>
    </row>
    <row r="2341" spans="1:3" x14ac:dyDescent="0.3">
      <c r="A2341" s="3">
        <v>43641</v>
      </c>
      <c r="B2341" s="2">
        <v>0.75</v>
      </c>
      <c r="C2341">
        <v>23.65</v>
      </c>
    </row>
    <row r="2342" spans="1:3" x14ac:dyDescent="0.3">
      <c r="A2342" s="3">
        <v>43641</v>
      </c>
      <c r="B2342" s="2">
        <v>0.79166666666666663</v>
      </c>
      <c r="C2342">
        <v>22.35</v>
      </c>
    </row>
    <row r="2343" spans="1:3" x14ac:dyDescent="0.3">
      <c r="A2343" s="3">
        <v>43641</v>
      </c>
      <c r="B2343" s="2">
        <v>0.83333333333333337</v>
      </c>
      <c r="C2343">
        <v>20.65</v>
      </c>
    </row>
    <row r="2344" spans="1:3" x14ac:dyDescent="0.3">
      <c r="A2344" s="3">
        <v>43641</v>
      </c>
      <c r="B2344" s="2">
        <v>0.875</v>
      </c>
      <c r="C2344">
        <v>19</v>
      </c>
    </row>
    <row r="2345" spans="1:3" x14ac:dyDescent="0.3">
      <c r="A2345" s="3">
        <v>43641</v>
      </c>
      <c r="B2345" s="2">
        <v>0.91666666666666663</v>
      </c>
      <c r="C2345">
        <v>18.175000000000001</v>
      </c>
    </row>
    <row r="2346" spans="1:3" x14ac:dyDescent="0.3">
      <c r="A2346" s="3">
        <v>43641</v>
      </c>
      <c r="B2346" s="2">
        <v>0.95833333333333337</v>
      </c>
      <c r="C2346">
        <v>17.824999999999999</v>
      </c>
    </row>
    <row r="2347" spans="1:3" x14ac:dyDescent="0.3">
      <c r="A2347" s="3">
        <v>43642</v>
      </c>
      <c r="B2347" s="2">
        <v>0</v>
      </c>
      <c r="C2347">
        <v>17.324999999999999</v>
      </c>
    </row>
    <row r="2348" spans="1:3" x14ac:dyDescent="0.3">
      <c r="A2348" s="3">
        <v>43642</v>
      </c>
      <c r="B2348" s="2">
        <v>4.1666666666666657E-2</v>
      </c>
      <c r="C2348">
        <v>16.95</v>
      </c>
    </row>
    <row r="2349" spans="1:3" x14ac:dyDescent="0.3">
      <c r="A2349" s="3">
        <v>43642</v>
      </c>
      <c r="B2349" s="2">
        <v>8.3333333333333329E-2</v>
      </c>
      <c r="C2349">
        <v>17</v>
      </c>
    </row>
    <row r="2350" spans="1:3" x14ac:dyDescent="0.3">
      <c r="A2350" s="3">
        <v>43642</v>
      </c>
      <c r="B2350" s="2">
        <v>0.125</v>
      </c>
      <c r="C2350">
        <v>17.3</v>
      </c>
    </row>
    <row r="2351" spans="1:3" x14ac:dyDescent="0.3">
      <c r="A2351" s="3">
        <v>43642</v>
      </c>
      <c r="B2351" s="2">
        <v>0.16666666666666671</v>
      </c>
      <c r="C2351">
        <v>17.45</v>
      </c>
    </row>
    <row r="2352" spans="1:3" x14ac:dyDescent="0.3">
      <c r="A2352" s="3">
        <v>43642</v>
      </c>
      <c r="B2352" s="2">
        <v>0.20833333333333329</v>
      </c>
      <c r="C2352">
        <v>17.75</v>
      </c>
    </row>
    <row r="2353" spans="1:3" x14ac:dyDescent="0.3">
      <c r="A2353" s="3">
        <v>43642</v>
      </c>
      <c r="B2353" s="2">
        <v>0.25</v>
      </c>
      <c r="C2353">
        <v>18.824999999999999</v>
      </c>
    </row>
    <row r="2354" spans="1:3" x14ac:dyDescent="0.3">
      <c r="A2354" s="3">
        <v>43642</v>
      </c>
      <c r="B2354" s="2">
        <v>0.29166666666666669</v>
      </c>
      <c r="C2354">
        <v>19.524999999999999</v>
      </c>
    </row>
    <row r="2355" spans="1:3" x14ac:dyDescent="0.3">
      <c r="A2355" s="3">
        <v>43642</v>
      </c>
      <c r="B2355" s="2">
        <v>0.33333333333333331</v>
      </c>
      <c r="C2355">
        <v>19.225000000000001</v>
      </c>
    </row>
    <row r="2356" spans="1:3" x14ac:dyDescent="0.3">
      <c r="A2356" s="3">
        <v>43642</v>
      </c>
      <c r="B2356" s="2">
        <v>0.375</v>
      </c>
      <c r="C2356">
        <v>19.149999999999999</v>
      </c>
    </row>
    <row r="2357" spans="1:3" x14ac:dyDescent="0.3">
      <c r="A2357" s="3">
        <v>43642</v>
      </c>
      <c r="B2357" s="2">
        <v>0.41666666666666669</v>
      </c>
      <c r="C2357">
        <v>19.225000000000001</v>
      </c>
    </row>
    <row r="2358" spans="1:3" x14ac:dyDescent="0.3">
      <c r="A2358" s="3">
        <v>43642</v>
      </c>
      <c r="B2358" s="2">
        <v>0.45833333333333331</v>
      </c>
      <c r="C2358">
        <v>18.725000000000001</v>
      </c>
    </row>
    <row r="2359" spans="1:3" x14ac:dyDescent="0.3">
      <c r="A2359" s="3">
        <v>43642</v>
      </c>
      <c r="B2359" s="2">
        <v>0.5</v>
      </c>
      <c r="C2359">
        <v>19.55</v>
      </c>
    </row>
    <row r="2360" spans="1:3" x14ac:dyDescent="0.3">
      <c r="A2360" s="3">
        <v>43642</v>
      </c>
      <c r="B2360" s="2">
        <v>0.54166666666666663</v>
      </c>
      <c r="C2360">
        <v>19.574999999999999</v>
      </c>
    </row>
    <row r="2361" spans="1:3" x14ac:dyDescent="0.3">
      <c r="A2361" s="3">
        <v>43642</v>
      </c>
      <c r="B2361" s="2">
        <v>0.58333333333333337</v>
      </c>
      <c r="C2361">
        <v>19.375</v>
      </c>
    </row>
    <row r="2362" spans="1:3" x14ac:dyDescent="0.3">
      <c r="A2362" s="3">
        <v>43642</v>
      </c>
      <c r="B2362" s="2">
        <v>0.625</v>
      </c>
      <c r="C2362">
        <v>19.05</v>
      </c>
    </row>
    <row r="2363" spans="1:3" x14ac:dyDescent="0.3">
      <c r="A2363" s="3">
        <v>43642</v>
      </c>
      <c r="B2363" s="2">
        <v>0.66666666666666663</v>
      </c>
      <c r="C2363">
        <v>18.55</v>
      </c>
    </row>
    <row r="2364" spans="1:3" x14ac:dyDescent="0.3">
      <c r="A2364" s="3">
        <v>43642</v>
      </c>
      <c r="B2364" s="2">
        <v>0.70833333333333337</v>
      </c>
      <c r="C2364">
        <v>17.975000000000001</v>
      </c>
    </row>
    <row r="2365" spans="1:3" x14ac:dyDescent="0.3">
      <c r="A2365" s="3">
        <v>43642</v>
      </c>
      <c r="B2365" s="2">
        <v>0.75</v>
      </c>
      <c r="C2365">
        <v>17.625</v>
      </c>
    </row>
    <row r="2366" spans="1:3" x14ac:dyDescent="0.3">
      <c r="A2366" s="3">
        <v>43642</v>
      </c>
      <c r="B2366" s="2">
        <v>0.79166666666666663</v>
      </c>
      <c r="C2366">
        <v>17.3</v>
      </c>
    </row>
    <row r="2367" spans="1:3" x14ac:dyDescent="0.3">
      <c r="A2367" s="3">
        <v>43642</v>
      </c>
      <c r="B2367" s="2">
        <v>0.83333333333333337</v>
      </c>
      <c r="C2367">
        <v>17.074999999999999</v>
      </c>
    </row>
    <row r="2368" spans="1:3" x14ac:dyDescent="0.3">
      <c r="A2368" s="3">
        <v>43642</v>
      </c>
      <c r="B2368" s="2">
        <v>0.875</v>
      </c>
      <c r="C2368">
        <v>16.875</v>
      </c>
    </row>
    <row r="2369" spans="1:3" x14ac:dyDescent="0.3">
      <c r="A2369" s="3">
        <v>43642</v>
      </c>
      <c r="B2369" s="2">
        <v>0.91666666666666663</v>
      </c>
      <c r="C2369">
        <v>16.675000000000001</v>
      </c>
    </row>
    <row r="2370" spans="1:3" x14ac:dyDescent="0.3">
      <c r="A2370" s="3">
        <v>43642</v>
      </c>
      <c r="B2370" s="2">
        <v>0.95833333333333337</v>
      </c>
      <c r="C2370">
        <v>16.625</v>
      </c>
    </row>
    <row r="2371" spans="1:3" x14ac:dyDescent="0.3">
      <c r="A2371" s="3">
        <v>43643</v>
      </c>
      <c r="B2371" s="2">
        <v>0</v>
      </c>
      <c r="C2371">
        <v>16.5</v>
      </c>
    </row>
    <row r="2372" spans="1:3" x14ac:dyDescent="0.3">
      <c r="A2372" s="3">
        <v>43643</v>
      </c>
      <c r="B2372" s="2">
        <v>4.1666666666666657E-2</v>
      </c>
      <c r="C2372">
        <v>16.399999999999999</v>
      </c>
    </row>
    <row r="2373" spans="1:3" x14ac:dyDescent="0.3">
      <c r="A2373" s="3">
        <v>43643</v>
      </c>
      <c r="B2373" s="2">
        <v>8.3333333333333329E-2</v>
      </c>
      <c r="C2373">
        <v>16.399999999999999</v>
      </c>
    </row>
    <row r="2374" spans="1:3" x14ac:dyDescent="0.3">
      <c r="A2374" s="3">
        <v>43643</v>
      </c>
      <c r="B2374" s="2">
        <v>0.125</v>
      </c>
      <c r="C2374">
        <v>16.5</v>
      </c>
    </row>
    <row r="2375" spans="1:3" x14ac:dyDescent="0.3">
      <c r="A2375" s="3">
        <v>43643</v>
      </c>
      <c r="B2375" s="2">
        <v>0.16666666666666671</v>
      </c>
      <c r="C2375">
        <v>16.7</v>
      </c>
    </row>
    <row r="2376" spans="1:3" x14ac:dyDescent="0.3">
      <c r="A2376" s="3">
        <v>43643</v>
      </c>
      <c r="B2376" s="2">
        <v>0.20833333333333329</v>
      </c>
      <c r="C2376">
        <v>16.875</v>
      </c>
    </row>
    <row r="2377" spans="1:3" x14ac:dyDescent="0.3">
      <c r="A2377" s="3">
        <v>43643</v>
      </c>
      <c r="B2377" s="2">
        <v>0.25</v>
      </c>
      <c r="C2377">
        <v>17.149999999999999</v>
      </c>
    </row>
    <row r="2378" spans="1:3" x14ac:dyDescent="0.3">
      <c r="A2378" s="3">
        <v>43643</v>
      </c>
      <c r="B2378" s="2">
        <v>0.29166666666666669</v>
      </c>
      <c r="C2378">
        <v>17.574999999999999</v>
      </c>
    </row>
    <row r="2379" spans="1:3" x14ac:dyDescent="0.3">
      <c r="A2379" s="3">
        <v>43643</v>
      </c>
      <c r="B2379" s="2">
        <v>0.33333333333333331</v>
      </c>
      <c r="C2379">
        <v>18.074999999999999</v>
      </c>
    </row>
    <row r="2380" spans="1:3" x14ac:dyDescent="0.3">
      <c r="A2380" s="3">
        <v>43643</v>
      </c>
      <c r="B2380" s="2">
        <v>0.375</v>
      </c>
      <c r="C2380">
        <v>18.7</v>
      </c>
    </row>
    <row r="2381" spans="1:3" x14ac:dyDescent="0.3">
      <c r="A2381" s="3">
        <v>43643</v>
      </c>
      <c r="B2381" s="2">
        <v>0.41666666666666669</v>
      </c>
      <c r="C2381">
        <v>19.925000000000001</v>
      </c>
    </row>
    <row r="2382" spans="1:3" x14ac:dyDescent="0.3">
      <c r="A2382" s="3">
        <v>43643</v>
      </c>
      <c r="B2382" s="2">
        <v>0.45833333333333331</v>
      </c>
      <c r="C2382">
        <v>21.15</v>
      </c>
    </row>
    <row r="2383" spans="1:3" x14ac:dyDescent="0.3">
      <c r="A2383" s="3">
        <v>43643</v>
      </c>
      <c r="B2383" s="2">
        <v>0.5</v>
      </c>
      <c r="C2383">
        <v>22.7</v>
      </c>
    </row>
    <row r="2384" spans="1:3" x14ac:dyDescent="0.3">
      <c r="A2384" s="3">
        <v>43643</v>
      </c>
      <c r="B2384" s="2">
        <v>0.54166666666666663</v>
      </c>
      <c r="C2384">
        <v>23.15</v>
      </c>
    </row>
    <row r="2385" spans="1:3" x14ac:dyDescent="0.3">
      <c r="A2385" s="3">
        <v>43643</v>
      </c>
      <c r="B2385" s="2">
        <v>0.58333333333333337</v>
      </c>
      <c r="C2385">
        <v>23.65</v>
      </c>
    </row>
    <row r="2386" spans="1:3" x14ac:dyDescent="0.3">
      <c r="A2386" s="3">
        <v>43643</v>
      </c>
      <c r="B2386" s="2">
        <v>0.625</v>
      </c>
      <c r="C2386">
        <v>23.574999999999999</v>
      </c>
    </row>
    <row r="2387" spans="1:3" x14ac:dyDescent="0.3">
      <c r="A2387" s="3">
        <v>43643</v>
      </c>
      <c r="B2387" s="2">
        <v>0.66666666666666663</v>
      </c>
      <c r="C2387">
        <v>23.074999999999999</v>
      </c>
    </row>
    <row r="2388" spans="1:3" x14ac:dyDescent="0.3">
      <c r="A2388" s="3">
        <v>43643</v>
      </c>
      <c r="B2388" s="2">
        <v>0.70833333333333337</v>
      </c>
      <c r="C2388">
        <v>22.225000000000001</v>
      </c>
    </row>
    <row r="2389" spans="1:3" x14ac:dyDescent="0.3">
      <c r="A2389" s="3">
        <v>43643</v>
      </c>
      <c r="B2389" s="2">
        <v>0.75</v>
      </c>
      <c r="C2389">
        <v>21.1</v>
      </c>
    </row>
    <row r="2390" spans="1:3" x14ac:dyDescent="0.3">
      <c r="A2390" s="3">
        <v>43643</v>
      </c>
      <c r="B2390" s="2">
        <v>0.79166666666666663</v>
      </c>
      <c r="C2390">
        <v>19.574999999999999</v>
      </c>
    </row>
    <row r="2391" spans="1:3" x14ac:dyDescent="0.3">
      <c r="A2391" s="3">
        <v>43643</v>
      </c>
      <c r="B2391" s="2">
        <v>0.83333333333333337</v>
      </c>
      <c r="C2391">
        <v>18.375</v>
      </c>
    </row>
    <row r="2392" spans="1:3" x14ac:dyDescent="0.3">
      <c r="A2392" s="3">
        <v>43643</v>
      </c>
      <c r="B2392" s="2">
        <v>0.875</v>
      </c>
      <c r="C2392">
        <v>17.774999999999999</v>
      </c>
    </row>
    <row r="2393" spans="1:3" x14ac:dyDescent="0.3">
      <c r="A2393" s="3">
        <v>43643</v>
      </c>
      <c r="B2393" s="2">
        <v>0.91666666666666663</v>
      </c>
      <c r="C2393">
        <v>17.55</v>
      </c>
    </row>
    <row r="2394" spans="1:3" x14ac:dyDescent="0.3">
      <c r="A2394" s="3">
        <v>43643</v>
      </c>
      <c r="B2394" s="2">
        <v>0.95833333333333337</v>
      </c>
      <c r="C2394">
        <v>17.45</v>
      </c>
    </row>
    <row r="2395" spans="1:3" x14ac:dyDescent="0.3">
      <c r="A2395" s="3">
        <v>43644</v>
      </c>
      <c r="B2395" s="2">
        <v>0</v>
      </c>
      <c r="C2395">
        <v>17.350000000000001</v>
      </c>
    </row>
    <row r="2396" spans="1:3" x14ac:dyDescent="0.3">
      <c r="A2396" s="3">
        <v>43644</v>
      </c>
      <c r="B2396" s="2">
        <v>4.1666666666666657E-2</v>
      </c>
      <c r="C2396">
        <v>17.2</v>
      </c>
    </row>
    <row r="2397" spans="1:3" x14ac:dyDescent="0.3">
      <c r="A2397" s="3">
        <v>43644</v>
      </c>
      <c r="B2397" s="2">
        <v>8.3333333333333329E-2</v>
      </c>
      <c r="C2397">
        <v>17.05</v>
      </c>
    </row>
    <row r="2398" spans="1:3" x14ac:dyDescent="0.3">
      <c r="A2398" s="3">
        <v>43644</v>
      </c>
      <c r="B2398" s="2">
        <v>0.125</v>
      </c>
      <c r="C2398">
        <v>17</v>
      </c>
    </row>
    <row r="2399" spans="1:3" x14ac:dyDescent="0.3">
      <c r="A2399" s="3">
        <v>43644</v>
      </c>
      <c r="B2399" s="2">
        <v>0.16666666666666671</v>
      </c>
      <c r="C2399">
        <v>17.100000000000001</v>
      </c>
    </row>
    <row r="2400" spans="1:3" x14ac:dyDescent="0.3">
      <c r="A2400" s="3">
        <v>43644</v>
      </c>
      <c r="B2400" s="2">
        <v>0.20833333333333329</v>
      </c>
      <c r="C2400">
        <v>17.625</v>
      </c>
    </row>
    <row r="2401" spans="1:3" x14ac:dyDescent="0.3">
      <c r="A2401" s="3">
        <v>43644</v>
      </c>
      <c r="B2401" s="2">
        <v>0.25</v>
      </c>
      <c r="C2401">
        <v>18.649999999999999</v>
      </c>
    </row>
    <row r="2402" spans="1:3" x14ac:dyDescent="0.3">
      <c r="A2402" s="3">
        <v>43644</v>
      </c>
      <c r="B2402" s="2">
        <v>0.29166666666666669</v>
      </c>
      <c r="C2402">
        <v>20.175000000000001</v>
      </c>
    </row>
    <row r="2403" spans="1:3" x14ac:dyDescent="0.3">
      <c r="A2403" s="3">
        <v>43644</v>
      </c>
      <c r="B2403" s="2">
        <v>0.33333333333333331</v>
      </c>
      <c r="C2403">
        <v>22.074999999999999</v>
      </c>
    </row>
    <row r="2404" spans="1:3" x14ac:dyDescent="0.3">
      <c r="A2404" s="3">
        <v>43644</v>
      </c>
      <c r="B2404" s="2">
        <v>0.375</v>
      </c>
      <c r="C2404">
        <v>23.675000000000001</v>
      </c>
    </row>
    <row r="2405" spans="1:3" x14ac:dyDescent="0.3">
      <c r="A2405" s="3">
        <v>43644</v>
      </c>
      <c r="B2405" s="2">
        <v>0.41666666666666669</v>
      </c>
      <c r="C2405">
        <v>25</v>
      </c>
    </row>
    <row r="2406" spans="1:3" x14ac:dyDescent="0.3">
      <c r="A2406" s="3">
        <v>43644</v>
      </c>
      <c r="B2406" s="2">
        <v>0.45833333333333331</v>
      </c>
      <c r="C2406">
        <v>25.7</v>
      </c>
    </row>
    <row r="2407" spans="1:3" x14ac:dyDescent="0.3">
      <c r="A2407" s="3">
        <v>43644</v>
      </c>
      <c r="B2407" s="2">
        <v>0.5</v>
      </c>
      <c r="C2407">
        <v>26.8</v>
      </c>
    </row>
    <row r="2408" spans="1:3" x14ac:dyDescent="0.3">
      <c r="A2408" s="3">
        <v>43644</v>
      </c>
      <c r="B2408" s="2">
        <v>0.54166666666666663</v>
      </c>
      <c r="C2408">
        <v>27.8</v>
      </c>
    </row>
    <row r="2409" spans="1:3" x14ac:dyDescent="0.3">
      <c r="A2409" s="3">
        <v>43644</v>
      </c>
      <c r="B2409" s="2">
        <v>0.58333333333333337</v>
      </c>
      <c r="C2409">
        <v>27.524999999999999</v>
      </c>
    </row>
    <row r="2410" spans="1:3" x14ac:dyDescent="0.3">
      <c r="A2410" s="3">
        <v>43644</v>
      </c>
      <c r="B2410" s="2">
        <v>0.625</v>
      </c>
      <c r="C2410">
        <v>27.824999999999999</v>
      </c>
    </row>
    <row r="2411" spans="1:3" x14ac:dyDescent="0.3">
      <c r="A2411" s="3">
        <v>43644</v>
      </c>
      <c r="B2411" s="2">
        <v>0.66666666666666663</v>
      </c>
      <c r="C2411">
        <v>27.35</v>
      </c>
    </row>
    <row r="2412" spans="1:3" x14ac:dyDescent="0.3">
      <c r="A2412" s="3">
        <v>43644</v>
      </c>
      <c r="B2412" s="2">
        <v>0.70833333333333337</v>
      </c>
      <c r="C2412">
        <v>26.65</v>
      </c>
    </row>
    <row r="2413" spans="1:3" x14ac:dyDescent="0.3">
      <c r="A2413" s="3">
        <v>43644</v>
      </c>
      <c r="B2413" s="2">
        <v>0.75</v>
      </c>
      <c r="C2413">
        <v>25.3</v>
      </c>
    </row>
    <row r="2414" spans="1:3" x14ac:dyDescent="0.3">
      <c r="A2414" s="3">
        <v>43644</v>
      </c>
      <c r="B2414" s="2">
        <v>0.79166666666666663</v>
      </c>
      <c r="C2414">
        <v>23.375</v>
      </c>
    </row>
    <row r="2415" spans="1:3" x14ac:dyDescent="0.3">
      <c r="A2415" s="3">
        <v>43644</v>
      </c>
      <c r="B2415" s="2">
        <v>0.83333333333333337</v>
      </c>
      <c r="C2415">
        <v>21.25</v>
      </c>
    </row>
    <row r="2416" spans="1:3" x14ac:dyDescent="0.3">
      <c r="A2416" s="3">
        <v>43644</v>
      </c>
      <c r="B2416" s="2">
        <v>0.875</v>
      </c>
      <c r="C2416">
        <v>20.074999999999999</v>
      </c>
    </row>
    <row r="2417" spans="1:3" x14ac:dyDescent="0.3">
      <c r="A2417" s="3">
        <v>43644</v>
      </c>
      <c r="B2417" s="2">
        <v>0.91666666666666663</v>
      </c>
      <c r="C2417">
        <v>19.475000000000001</v>
      </c>
    </row>
    <row r="2418" spans="1:3" x14ac:dyDescent="0.3">
      <c r="A2418" s="3">
        <v>43644</v>
      </c>
      <c r="B2418" s="2">
        <v>0.95833333333333337</v>
      </c>
      <c r="C2418">
        <v>19.074999999999999</v>
      </c>
    </row>
    <row r="2419" spans="1:3" x14ac:dyDescent="0.3">
      <c r="A2419" s="3">
        <v>43645</v>
      </c>
      <c r="B2419" s="2">
        <v>0</v>
      </c>
      <c r="C2419">
        <v>18.95</v>
      </c>
    </row>
    <row r="2420" spans="1:3" x14ac:dyDescent="0.3">
      <c r="A2420" s="3">
        <v>43645</v>
      </c>
      <c r="B2420" s="2">
        <v>4.1666666666666657E-2</v>
      </c>
      <c r="C2420">
        <v>18.475000000000001</v>
      </c>
    </row>
    <row r="2421" spans="1:3" x14ac:dyDescent="0.3">
      <c r="A2421" s="3">
        <v>43645</v>
      </c>
      <c r="B2421" s="2">
        <v>8.3333333333333329E-2</v>
      </c>
      <c r="C2421">
        <v>18.100000000000001</v>
      </c>
    </row>
    <row r="2422" spans="1:3" x14ac:dyDescent="0.3">
      <c r="A2422" s="3">
        <v>43645</v>
      </c>
      <c r="B2422" s="2">
        <v>0.125</v>
      </c>
      <c r="C2422">
        <v>17.899999999999999</v>
      </c>
    </row>
    <row r="2423" spans="1:3" x14ac:dyDescent="0.3">
      <c r="A2423" s="3">
        <v>43645</v>
      </c>
      <c r="B2423" s="2">
        <v>0.16666666666666671</v>
      </c>
      <c r="C2423">
        <v>17.875</v>
      </c>
    </row>
    <row r="2424" spans="1:3" x14ac:dyDescent="0.3">
      <c r="A2424" s="3">
        <v>43645</v>
      </c>
      <c r="B2424" s="2">
        <v>0.20833333333333329</v>
      </c>
      <c r="C2424">
        <v>18.600000000000001</v>
      </c>
    </row>
    <row r="2425" spans="1:3" x14ac:dyDescent="0.3">
      <c r="A2425" s="3">
        <v>43645</v>
      </c>
      <c r="B2425" s="2">
        <v>0.25</v>
      </c>
      <c r="C2425">
        <v>20.05</v>
      </c>
    </row>
    <row r="2426" spans="1:3" x14ac:dyDescent="0.3">
      <c r="A2426" s="3">
        <v>43645</v>
      </c>
      <c r="B2426" s="2">
        <v>0.29166666666666669</v>
      </c>
      <c r="C2426">
        <v>22.074999999999999</v>
      </c>
    </row>
    <row r="2427" spans="1:3" x14ac:dyDescent="0.3">
      <c r="A2427" s="3">
        <v>43645</v>
      </c>
      <c r="B2427" s="2">
        <v>0.33333333333333331</v>
      </c>
      <c r="C2427">
        <v>24.8</v>
      </c>
    </row>
    <row r="2428" spans="1:3" x14ac:dyDescent="0.3">
      <c r="A2428" s="3">
        <v>43645</v>
      </c>
      <c r="B2428" s="2">
        <v>0.375</v>
      </c>
      <c r="C2428">
        <v>27.824999999999999</v>
      </c>
    </row>
    <row r="2429" spans="1:3" x14ac:dyDescent="0.3">
      <c r="A2429" s="3">
        <v>43645</v>
      </c>
      <c r="B2429" s="2">
        <v>0.41666666666666669</v>
      </c>
      <c r="C2429">
        <v>30.75</v>
      </c>
    </row>
    <row r="2430" spans="1:3" x14ac:dyDescent="0.3">
      <c r="A2430" s="3">
        <v>43645</v>
      </c>
      <c r="B2430" s="2">
        <v>0.45833333333333331</v>
      </c>
      <c r="C2430">
        <v>33.299999999999997</v>
      </c>
    </row>
    <row r="2431" spans="1:3" x14ac:dyDescent="0.3">
      <c r="A2431" s="3">
        <v>43645</v>
      </c>
      <c r="B2431" s="2">
        <v>0.5</v>
      </c>
      <c r="C2431">
        <v>35.575000000000003</v>
      </c>
    </row>
    <row r="2432" spans="1:3" x14ac:dyDescent="0.3">
      <c r="A2432" s="3">
        <v>43645</v>
      </c>
      <c r="B2432" s="2">
        <v>0.54166666666666663</v>
      </c>
      <c r="C2432">
        <v>35.774999999999999</v>
      </c>
    </row>
    <row r="2433" spans="1:3" x14ac:dyDescent="0.3">
      <c r="A2433" s="3">
        <v>43645</v>
      </c>
      <c r="B2433" s="2">
        <v>0.58333333333333337</v>
      </c>
      <c r="C2433">
        <v>33.174999999999997</v>
      </c>
    </row>
    <row r="2434" spans="1:3" x14ac:dyDescent="0.3">
      <c r="A2434" s="3">
        <v>43645</v>
      </c>
      <c r="B2434" s="2">
        <v>0.625</v>
      </c>
      <c r="C2434">
        <v>32.75</v>
      </c>
    </row>
    <row r="2435" spans="1:3" x14ac:dyDescent="0.3">
      <c r="A2435" s="3">
        <v>43645</v>
      </c>
      <c r="B2435" s="2">
        <v>0.66666666666666663</v>
      </c>
      <c r="C2435">
        <v>31.024999999999999</v>
      </c>
    </row>
    <row r="2436" spans="1:3" x14ac:dyDescent="0.3">
      <c r="A2436" s="3">
        <v>43645</v>
      </c>
      <c r="B2436" s="2">
        <v>0.70833333333333337</v>
      </c>
      <c r="C2436">
        <v>28.3</v>
      </c>
    </row>
    <row r="2437" spans="1:3" x14ac:dyDescent="0.3">
      <c r="A2437" s="3">
        <v>43645</v>
      </c>
      <c r="B2437" s="2">
        <v>0.75</v>
      </c>
      <c r="C2437">
        <v>24.975000000000001</v>
      </c>
    </row>
    <row r="2438" spans="1:3" x14ac:dyDescent="0.3">
      <c r="A2438" s="3">
        <v>43645</v>
      </c>
      <c r="B2438" s="2">
        <v>0.79166666666666663</v>
      </c>
      <c r="C2438">
        <v>22.324999999999999</v>
      </c>
    </row>
    <row r="2439" spans="1:3" x14ac:dyDescent="0.3">
      <c r="A2439" s="3">
        <v>43645</v>
      </c>
      <c r="B2439" s="2">
        <v>0.83333333333333337</v>
      </c>
      <c r="C2439">
        <v>20.75</v>
      </c>
    </row>
    <row r="2440" spans="1:3" x14ac:dyDescent="0.3">
      <c r="A2440" s="3">
        <v>43645</v>
      </c>
      <c r="B2440" s="2">
        <v>0.875</v>
      </c>
      <c r="C2440">
        <v>19.824999999999999</v>
      </c>
    </row>
    <row r="2441" spans="1:3" x14ac:dyDescent="0.3">
      <c r="A2441" s="3">
        <v>43645</v>
      </c>
      <c r="B2441" s="2">
        <v>0.91666666666666663</v>
      </c>
      <c r="C2441">
        <v>18.850000000000001</v>
      </c>
    </row>
    <row r="2442" spans="1:3" x14ac:dyDescent="0.3">
      <c r="A2442" s="3">
        <v>43645</v>
      </c>
      <c r="B2442" s="2">
        <v>0.95833333333333337</v>
      </c>
      <c r="C2442">
        <v>18.324999999999999</v>
      </c>
    </row>
    <row r="2443" spans="1:3" x14ac:dyDescent="0.3">
      <c r="A2443" s="3">
        <v>43646</v>
      </c>
      <c r="B2443" s="2">
        <v>0</v>
      </c>
      <c r="C2443">
        <v>17.899999999999999</v>
      </c>
    </row>
    <row r="2444" spans="1:3" x14ac:dyDescent="0.3">
      <c r="A2444" s="3">
        <v>43646</v>
      </c>
      <c r="B2444" s="2">
        <v>4.1666666666666657E-2</v>
      </c>
      <c r="C2444">
        <v>17.55</v>
      </c>
    </row>
    <row r="2445" spans="1:3" x14ac:dyDescent="0.3">
      <c r="A2445" s="3">
        <v>43646</v>
      </c>
      <c r="B2445" s="2">
        <v>8.3333333333333329E-2</v>
      </c>
      <c r="C2445">
        <v>17.125</v>
      </c>
    </row>
    <row r="2446" spans="1:3" x14ac:dyDescent="0.3">
      <c r="A2446" s="3">
        <v>43646</v>
      </c>
      <c r="B2446" s="2">
        <v>0.125</v>
      </c>
      <c r="C2446">
        <v>16.824999999999999</v>
      </c>
    </row>
    <row r="2447" spans="1:3" x14ac:dyDescent="0.3">
      <c r="A2447" s="3">
        <v>43646</v>
      </c>
      <c r="B2447" s="2">
        <v>0.16666666666666671</v>
      </c>
      <c r="C2447">
        <v>16.625</v>
      </c>
    </row>
    <row r="2448" spans="1:3" x14ac:dyDescent="0.3">
      <c r="A2448" s="3">
        <v>43646</v>
      </c>
      <c r="B2448" s="2">
        <v>0.20833333333333329</v>
      </c>
      <c r="C2448">
        <v>17.125</v>
      </c>
    </row>
    <row r="2449" spans="1:3" x14ac:dyDescent="0.3">
      <c r="A2449" s="3">
        <v>43646</v>
      </c>
      <c r="B2449" s="2">
        <v>0.25</v>
      </c>
      <c r="C2449">
        <v>17.425000000000001</v>
      </c>
    </row>
    <row r="2450" spans="1:3" x14ac:dyDescent="0.3">
      <c r="A2450" s="3">
        <v>43646</v>
      </c>
      <c r="B2450" s="2">
        <v>0.29166666666666669</v>
      </c>
      <c r="C2450">
        <v>17.375</v>
      </c>
    </row>
    <row r="2451" spans="1:3" x14ac:dyDescent="0.3">
      <c r="A2451" s="3">
        <v>43646</v>
      </c>
      <c r="B2451" s="2">
        <v>0.33333333333333331</v>
      </c>
      <c r="C2451">
        <v>18.024999999999999</v>
      </c>
    </row>
    <row r="2452" spans="1:3" x14ac:dyDescent="0.3">
      <c r="A2452" s="3">
        <v>43646</v>
      </c>
      <c r="B2452" s="2">
        <v>0.375</v>
      </c>
      <c r="C2452">
        <v>20.475000000000001</v>
      </c>
    </row>
    <row r="2453" spans="1:3" x14ac:dyDescent="0.3">
      <c r="A2453" s="3">
        <v>43646</v>
      </c>
      <c r="B2453" s="2">
        <v>0.41666666666666669</v>
      </c>
      <c r="C2453">
        <v>21.725000000000001</v>
      </c>
    </row>
    <row r="2454" spans="1:3" x14ac:dyDescent="0.3">
      <c r="A2454" s="3">
        <v>43646</v>
      </c>
      <c r="B2454" s="2">
        <v>0.45833333333333331</v>
      </c>
      <c r="C2454">
        <v>21.725000000000001</v>
      </c>
    </row>
    <row r="2455" spans="1:3" x14ac:dyDescent="0.3">
      <c r="A2455" s="3">
        <v>43646</v>
      </c>
      <c r="B2455" s="2">
        <v>0.5</v>
      </c>
      <c r="C2455">
        <v>22.725000000000001</v>
      </c>
    </row>
    <row r="2456" spans="1:3" x14ac:dyDescent="0.3">
      <c r="A2456" s="3">
        <v>43646</v>
      </c>
      <c r="B2456" s="2">
        <v>0.54166666666666663</v>
      </c>
      <c r="C2456">
        <v>23.375</v>
      </c>
    </row>
    <row r="2457" spans="1:3" x14ac:dyDescent="0.3">
      <c r="A2457" s="3">
        <v>43646</v>
      </c>
      <c r="B2457" s="2">
        <v>0.58333333333333337</v>
      </c>
      <c r="C2457">
        <v>23.8</v>
      </c>
    </row>
    <row r="2458" spans="1:3" x14ac:dyDescent="0.3">
      <c r="A2458" s="3">
        <v>43646</v>
      </c>
      <c r="B2458" s="2">
        <v>0.625</v>
      </c>
      <c r="C2458">
        <v>24.7</v>
      </c>
    </row>
    <row r="2459" spans="1:3" x14ac:dyDescent="0.3">
      <c r="A2459" s="3">
        <v>43646</v>
      </c>
      <c r="B2459" s="2">
        <v>0.66666666666666663</v>
      </c>
      <c r="C2459">
        <v>24.975000000000001</v>
      </c>
    </row>
    <row r="2460" spans="1:3" x14ac:dyDescent="0.3">
      <c r="A2460" s="3">
        <v>43646</v>
      </c>
      <c r="B2460" s="2">
        <v>0.70833333333333337</v>
      </c>
      <c r="C2460">
        <v>23.774999999999999</v>
      </c>
    </row>
    <row r="2461" spans="1:3" x14ac:dyDescent="0.3">
      <c r="A2461" s="3">
        <v>43646</v>
      </c>
      <c r="B2461" s="2">
        <v>0.75</v>
      </c>
      <c r="C2461">
        <v>23.074999999999999</v>
      </c>
    </row>
    <row r="2462" spans="1:3" x14ac:dyDescent="0.3">
      <c r="A2462" s="3">
        <v>43646</v>
      </c>
      <c r="B2462" s="2">
        <v>0.79166666666666663</v>
      </c>
      <c r="C2462">
        <v>21.8</v>
      </c>
    </row>
    <row r="2463" spans="1:3" x14ac:dyDescent="0.3">
      <c r="A2463" s="3">
        <v>43646</v>
      </c>
      <c r="B2463" s="2">
        <v>0.83333333333333337</v>
      </c>
      <c r="C2463">
        <v>20.074999999999999</v>
      </c>
    </row>
    <row r="2464" spans="1:3" x14ac:dyDescent="0.3">
      <c r="A2464" s="3">
        <v>43646</v>
      </c>
      <c r="B2464" s="2">
        <v>0.875</v>
      </c>
      <c r="C2464">
        <v>18.649999999999999</v>
      </c>
    </row>
    <row r="2465" spans="1:3" x14ac:dyDescent="0.3">
      <c r="A2465" s="3">
        <v>43646</v>
      </c>
      <c r="B2465" s="2">
        <v>0.91666666666666663</v>
      </c>
      <c r="C2465">
        <v>17.475000000000001</v>
      </c>
    </row>
    <row r="2466" spans="1:3" x14ac:dyDescent="0.3">
      <c r="A2466" s="3">
        <v>43646</v>
      </c>
      <c r="B2466" s="2">
        <v>0.95833333333333337</v>
      </c>
      <c r="C2466">
        <v>17.024999999999999</v>
      </c>
    </row>
    <row r="2467" spans="1:3" x14ac:dyDescent="0.3">
      <c r="A2467" s="3">
        <v>43647</v>
      </c>
      <c r="B2467" s="2">
        <v>0</v>
      </c>
      <c r="C2467">
        <v>16.55</v>
      </c>
    </row>
    <row r="2468" spans="1:3" x14ac:dyDescent="0.3">
      <c r="A2468" s="3">
        <v>43647</v>
      </c>
      <c r="B2468" s="2">
        <v>4.1666666666666657E-2</v>
      </c>
      <c r="C2468">
        <v>16.074999999999999</v>
      </c>
    </row>
    <row r="2469" spans="1:3" x14ac:dyDescent="0.3">
      <c r="A2469" s="3">
        <v>43647</v>
      </c>
      <c r="B2469" s="2">
        <v>8.3333333333333329E-2</v>
      </c>
      <c r="C2469">
        <v>15.775</v>
      </c>
    </row>
    <row r="2470" spans="1:3" x14ac:dyDescent="0.3">
      <c r="A2470" s="3">
        <v>43647</v>
      </c>
      <c r="B2470" s="2">
        <v>0.125</v>
      </c>
      <c r="C2470">
        <v>15.4</v>
      </c>
    </row>
    <row r="2471" spans="1:3" x14ac:dyDescent="0.3">
      <c r="A2471" s="3">
        <v>43647</v>
      </c>
      <c r="B2471" s="2">
        <v>0.16666666666666671</v>
      </c>
      <c r="C2471">
        <v>15.25</v>
      </c>
    </row>
    <row r="2472" spans="1:3" x14ac:dyDescent="0.3">
      <c r="A2472" s="3">
        <v>43647</v>
      </c>
      <c r="B2472" s="2">
        <v>0.20833333333333329</v>
      </c>
      <c r="C2472">
        <v>16.100000000000001</v>
      </c>
    </row>
    <row r="2473" spans="1:3" x14ac:dyDescent="0.3">
      <c r="A2473" s="3">
        <v>43647</v>
      </c>
      <c r="B2473" s="2">
        <v>0.25</v>
      </c>
      <c r="C2473">
        <v>16.875</v>
      </c>
    </row>
    <row r="2474" spans="1:3" x14ac:dyDescent="0.3">
      <c r="A2474" s="3">
        <v>43647</v>
      </c>
      <c r="B2474" s="2">
        <v>0.29166666666666669</v>
      </c>
      <c r="C2474">
        <v>17.75</v>
      </c>
    </row>
    <row r="2475" spans="1:3" x14ac:dyDescent="0.3">
      <c r="A2475" s="3">
        <v>43647</v>
      </c>
      <c r="B2475" s="2">
        <v>0.33333333333333331</v>
      </c>
      <c r="C2475">
        <v>18.824999999999999</v>
      </c>
    </row>
    <row r="2476" spans="1:3" x14ac:dyDescent="0.3">
      <c r="A2476" s="3">
        <v>43647</v>
      </c>
      <c r="B2476" s="2">
        <v>0.375</v>
      </c>
      <c r="C2476">
        <v>19.875</v>
      </c>
    </row>
    <row r="2477" spans="1:3" x14ac:dyDescent="0.3">
      <c r="A2477" s="3">
        <v>43647</v>
      </c>
      <c r="B2477" s="2">
        <v>0.41666666666666669</v>
      </c>
      <c r="C2477">
        <v>21.3</v>
      </c>
    </row>
    <row r="2478" spans="1:3" x14ac:dyDescent="0.3">
      <c r="A2478" s="3">
        <v>43647</v>
      </c>
      <c r="B2478" s="2">
        <v>0.45833333333333331</v>
      </c>
      <c r="C2478">
        <v>22.95</v>
      </c>
    </row>
    <row r="2479" spans="1:3" x14ac:dyDescent="0.3">
      <c r="A2479" s="3">
        <v>43647</v>
      </c>
      <c r="B2479" s="2">
        <v>0.5</v>
      </c>
      <c r="C2479">
        <v>23.274999999999999</v>
      </c>
    </row>
    <row r="2480" spans="1:3" x14ac:dyDescent="0.3">
      <c r="A2480" s="3">
        <v>43647</v>
      </c>
      <c r="B2480" s="2">
        <v>0.54166666666666663</v>
      </c>
      <c r="C2480">
        <v>23.2</v>
      </c>
    </row>
    <row r="2481" spans="1:3" x14ac:dyDescent="0.3">
      <c r="A2481" s="3">
        <v>43647</v>
      </c>
      <c r="B2481" s="2">
        <v>0.58333333333333337</v>
      </c>
      <c r="C2481">
        <v>23.95</v>
      </c>
    </row>
    <row r="2482" spans="1:3" x14ac:dyDescent="0.3">
      <c r="A2482" s="3">
        <v>43647</v>
      </c>
      <c r="B2482" s="2">
        <v>0.625</v>
      </c>
      <c r="C2482">
        <v>25.15</v>
      </c>
    </row>
    <row r="2483" spans="1:3" x14ac:dyDescent="0.3">
      <c r="A2483" s="3">
        <v>43647</v>
      </c>
      <c r="B2483" s="2">
        <v>0.66666666666666663</v>
      </c>
      <c r="C2483">
        <v>24.55</v>
      </c>
    </row>
    <row r="2484" spans="1:3" x14ac:dyDescent="0.3">
      <c r="A2484" s="3">
        <v>43647</v>
      </c>
      <c r="B2484" s="2">
        <v>0.70833333333333337</v>
      </c>
      <c r="C2484">
        <v>22.8</v>
      </c>
    </row>
    <row r="2485" spans="1:3" x14ac:dyDescent="0.3">
      <c r="A2485" s="3">
        <v>43647</v>
      </c>
      <c r="B2485" s="2">
        <v>0.75</v>
      </c>
      <c r="C2485">
        <v>21.7</v>
      </c>
    </row>
    <row r="2486" spans="1:3" x14ac:dyDescent="0.3">
      <c r="A2486" s="3">
        <v>43647</v>
      </c>
      <c r="B2486" s="2">
        <v>0.79166666666666663</v>
      </c>
      <c r="C2486">
        <v>20.399999999999999</v>
      </c>
    </row>
    <row r="2487" spans="1:3" x14ac:dyDescent="0.3">
      <c r="A2487" s="3">
        <v>43647</v>
      </c>
      <c r="B2487" s="2">
        <v>0.83333333333333337</v>
      </c>
      <c r="C2487">
        <v>18.024999999999999</v>
      </c>
    </row>
    <row r="2488" spans="1:3" x14ac:dyDescent="0.3">
      <c r="A2488" s="3">
        <v>43647</v>
      </c>
      <c r="B2488" s="2">
        <v>0.875</v>
      </c>
      <c r="C2488">
        <v>16.649999999999999</v>
      </c>
    </row>
    <row r="2489" spans="1:3" x14ac:dyDescent="0.3">
      <c r="A2489" s="3">
        <v>43647</v>
      </c>
      <c r="B2489" s="2">
        <v>0.91666666666666663</v>
      </c>
      <c r="C2489">
        <v>15.8</v>
      </c>
    </row>
    <row r="2490" spans="1:3" x14ac:dyDescent="0.3">
      <c r="A2490" s="3">
        <v>43647</v>
      </c>
      <c r="B2490" s="2">
        <v>0.95833333333333337</v>
      </c>
      <c r="C2490">
        <v>15.275</v>
      </c>
    </row>
    <row r="2491" spans="1:3" x14ac:dyDescent="0.3">
      <c r="A2491" s="3">
        <v>43648</v>
      </c>
      <c r="B2491" s="2">
        <v>0</v>
      </c>
      <c r="C2491">
        <v>14.6</v>
      </c>
    </row>
    <row r="2492" spans="1:3" x14ac:dyDescent="0.3">
      <c r="A2492" s="3">
        <v>43648</v>
      </c>
      <c r="B2492" s="2">
        <v>4.1666666666666657E-2</v>
      </c>
      <c r="C2492">
        <v>14.55</v>
      </c>
    </row>
    <row r="2493" spans="1:3" x14ac:dyDescent="0.3">
      <c r="A2493" s="3">
        <v>43648</v>
      </c>
      <c r="B2493" s="2">
        <v>8.3333333333333329E-2</v>
      </c>
      <c r="C2493">
        <v>14.375</v>
      </c>
    </row>
    <row r="2494" spans="1:3" x14ac:dyDescent="0.3">
      <c r="A2494" s="3">
        <v>43648</v>
      </c>
      <c r="B2494" s="2">
        <v>0.125</v>
      </c>
      <c r="C2494">
        <v>13.975</v>
      </c>
    </row>
    <row r="2495" spans="1:3" x14ac:dyDescent="0.3">
      <c r="A2495" s="3">
        <v>43648</v>
      </c>
      <c r="B2495" s="2">
        <v>0.16666666666666671</v>
      </c>
      <c r="C2495">
        <v>14.025</v>
      </c>
    </row>
    <row r="2496" spans="1:3" x14ac:dyDescent="0.3">
      <c r="A2496" s="3">
        <v>43648</v>
      </c>
      <c r="B2496" s="2">
        <v>0.20833333333333329</v>
      </c>
      <c r="C2496">
        <v>14.775</v>
      </c>
    </row>
    <row r="2497" spans="1:3" x14ac:dyDescent="0.3">
      <c r="A2497" s="3">
        <v>43648</v>
      </c>
      <c r="B2497" s="2">
        <v>0.25</v>
      </c>
      <c r="C2497">
        <v>16.55</v>
      </c>
    </row>
    <row r="2498" spans="1:3" x14ac:dyDescent="0.3">
      <c r="A2498" s="3">
        <v>43648</v>
      </c>
      <c r="B2498" s="2">
        <v>0.29166666666666669</v>
      </c>
      <c r="C2498">
        <v>18.45</v>
      </c>
    </row>
    <row r="2499" spans="1:3" x14ac:dyDescent="0.3">
      <c r="A2499" s="3">
        <v>43648</v>
      </c>
      <c r="B2499" s="2">
        <v>0.33333333333333331</v>
      </c>
      <c r="C2499">
        <v>20.100000000000001</v>
      </c>
    </row>
    <row r="2500" spans="1:3" x14ac:dyDescent="0.3">
      <c r="A2500" s="3">
        <v>43648</v>
      </c>
      <c r="B2500" s="2">
        <v>0.375</v>
      </c>
      <c r="C2500">
        <v>21.55</v>
      </c>
    </row>
    <row r="2501" spans="1:3" x14ac:dyDescent="0.3">
      <c r="A2501" s="3">
        <v>43648</v>
      </c>
      <c r="B2501" s="2">
        <v>0.41666666666666669</v>
      </c>
      <c r="C2501">
        <v>23.175000000000001</v>
      </c>
    </row>
    <row r="2502" spans="1:3" x14ac:dyDescent="0.3">
      <c r="A2502" s="3">
        <v>43648</v>
      </c>
      <c r="B2502" s="2">
        <v>0.45833333333333331</v>
      </c>
      <c r="C2502">
        <v>23.774999999999999</v>
      </c>
    </row>
    <row r="2503" spans="1:3" x14ac:dyDescent="0.3">
      <c r="A2503" s="3">
        <v>43648</v>
      </c>
      <c r="B2503" s="2">
        <v>0.5</v>
      </c>
      <c r="C2503">
        <v>24.425000000000001</v>
      </c>
    </row>
    <row r="2504" spans="1:3" x14ac:dyDescent="0.3">
      <c r="A2504" s="3">
        <v>43648</v>
      </c>
      <c r="B2504" s="2">
        <v>0.54166666666666663</v>
      </c>
      <c r="C2504">
        <v>24.3</v>
      </c>
    </row>
    <row r="2505" spans="1:3" x14ac:dyDescent="0.3">
      <c r="A2505" s="3">
        <v>43648</v>
      </c>
      <c r="B2505" s="2">
        <v>0.58333333333333337</v>
      </c>
      <c r="C2505">
        <v>24.75</v>
      </c>
    </row>
    <row r="2506" spans="1:3" x14ac:dyDescent="0.3">
      <c r="A2506" s="3">
        <v>43648</v>
      </c>
      <c r="B2506" s="2">
        <v>0.625</v>
      </c>
      <c r="C2506">
        <v>24.45</v>
      </c>
    </row>
    <row r="2507" spans="1:3" x14ac:dyDescent="0.3">
      <c r="A2507" s="3">
        <v>43648</v>
      </c>
      <c r="B2507" s="2">
        <v>0.66666666666666663</v>
      </c>
      <c r="C2507">
        <v>24.774999999999999</v>
      </c>
    </row>
    <row r="2508" spans="1:3" x14ac:dyDescent="0.3">
      <c r="A2508" s="3">
        <v>43648</v>
      </c>
      <c r="B2508" s="2">
        <v>0.70833333333333337</v>
      </c>
      <c r="C2508">
        <v>24.175000000000001</v>
      </c>
    </row>
    <row r="2509" spans="1:3" x14ac:dyDescent="0.3">
      <c r="A2509" s="3">
        <v>43648</v>
      </c>
      <c r="B2509" s="2">
        <v>0.75</v>
      </c>
      <c r="C2509">
        <v>22.725000000000001</v>
      </c>
    </row>
    <row r="2510" spans="1:3" x14ac:dyDescent="0.3">
      <c r="A2510" s="3">
        <v>43648</v>
      </c>
      <c r="B2510" s="2">
        <v>0.79166666666666663</v>
      </c>
      <c r="C2510">
        <v>21.3</v>
      </c>
    </row>
    <row r="2511" spans="1:3" x14ac:dyDescent="0.3">
      <c r="A2511" s="3">
        <v>43648</v>
      </c>
      <c r="B2511" s="2">
        <v>0.83333333333333337</v>
      </c>
      <c r="C2511">
        <v>18.45</v>
      </c>
    </row>
    <row r="2512" spans="1:3" x14ac:dyDescent="0.3">
      <c r="A2512" s="3">
        <v>43648</v>
      </c>
      <c r="B2512" s="2">
        <v>0.875</v>
      </c>
      <c r="C2512">
        <v>16.350000000000001</v>
      </c>
    </row>
    <row r="2513" spans="1:3" x14ac:dyDescent="0.3">
      <c r="A2513" s="3">
        <v>43648</v>
      </c>
      <c r="B2513" s="2">
        <v>0.91666666666666663</v>
      </c>
      <c r="C2513">
        <v>15.5</v>
      </c>
    </row>
    <row r="2514" spans="1:3" x14ac:dyDescent="0.3">
      <c r="A2514" s="3">
        <v>43648</v>
      </c>
      <c r="B2514" s="2">
        <v>0.95833333333333337</v>
      </c>
      <c r="C2514">
        <v>14.85</v>
      </c>
    </row>
    <row r="2515" spans="1:3" x14ac:dyDescent="0.3">
      <c r="A2515" s="3">
        <v>43649</v>
      </c>
      <c r="B2515" s="2">
        <v>0</v>
      </c>
      <c r="C2515">
        <v>14.6</v>
      </c>
    </row>
    <row r="2516" spans="1:3" x14ac:dyDescent="0.3">
      <c r="A2516" s="3">
        <v>43649</v>
      </c>
      <c r="B2516" s="2">
        <v>4.1666666666666657E-2</v>
      </c>
      <c r="C2516">
        <v>14.45</v>
      </c>
    </row>
    <row r="2517" spans="1:3" x14ac:dyDescent="0.3">
      <c r="A2517" s="3">
        <v>43649</v>
      </c>
      <c r="B2517" s="2">
        <v>8.3333333333333329E-2</v>
      </c>
      <c r="C2517">
        <v>14.4</v>
      </c>
    </row>
    <row r="2518" spans="1:3" x14ac:dyDescent="0.3">
      <c r="A2518" s="3">
        <v>43649</v>
      </c>
      <c r="B2518" s="2">
        <v>0.125</v>
      </c>
      <c r="C2518">
        <v>15.25</v>
      </c>
    </row>
    <row r="2519" spans="1:3" x14ac:dyDescent="0.3">
      <c r="A2519" s="3">
        <v>43649</v>
      </c>
      <c r="B2519" s="2">
        <v>0.16666666666666671</v>
      </c>
      <c r="C2519">
        <v>15.475</v>
      </c>
    </row>
    <row r="2520" spans="1:3" x14ac:dyDescent="0.3">
      <c r="A2520" s="3">
        <v>43649</v>
      </c>
      <c r="B2520" s="2">
        <v>0.20833333333333329</v>
      </c>
      <c r="C2520">
        <v>15.7</v>
      </c>
    </row>
    <row r="2521" spans="1:3" x14ac:dyDescent="0.3">
      <c r="A2521" s="3">
        <v>43649</v>
      </c>
      <c r="B2521" s="2">
        <v>0.25</v>
      </c>
      <c r="C2521">
        <v>16.975000000000001</v>
      </c>
    </row>
    <row r="2522" spans="1:3" x14ac:dyDescent="0.3">
      <c r="A2522" s="3">
        <v>43649</v>
      </c>
      <c r="B2522" s="2">
        <v>0.29166666666666669</v>
      </c>
      <c r="C2522">
        <v>18.774999999999999</v>
      </c>
    </row>
    <row r="2523" spans="1:3" x14ac:dyDescent="0.3">
      <c r="A2523" s="3">
        <v>43649</v>
      </c>
      <c r="B2523" s="2">
        <v>0.33333333333333331</v>
      </c>
      <c r="C2523">
        <v>20.65</v>
      </c>
    </row>
    <row r="2524" spans="1:3" x14ac:dyDescent="0.3">
      <c r="A2524" s="3">
        <v>43649</v>
      </c>
      <c r="B2524" s="2">
        <v>0.375</v>
      </c>
      <c r="C2524">
        <v>22.024999999999999</v>
      </c>
    </row>
    <row r="2525" spans="1:3" x14ac:dyDescent="0.3">
      <c r="A2525" s="3">
        <v>43649</v>
      </c>
      <c r="B2525" s="2">
        <v>0.41666666666666669</v>
      </c>
      <c r="C2525">
        <v>22.625</v>
      </c>
    </row>
    <row r="2526" spans="1:3" x14ac:dyDescent="0.3">
      <c r="A2526" s="3">
        <v>43649</v>
      </c>
      <c r="B2526" s="2">
        <v>0.45833333333333331</v>
      </c>
      <c r="C2526">
        <v>23.45</v>
      </c>
    </row>
    <row r="2527" spans="1:3" x14ac:dyDescent="0.3">
      <c r="A2527" s="3">
        <v>43649</v>
      </c>
      <c r="B2527" s="2">
        <v>0.5</v>
      </c>
      <c r="C2527">
        <v>24.1</v>
      </c>
    </row>
    <row r="2528" spans="1:3" x14ac:dyDescent="0.3">
      <c r="A2528" s="3">
        <v>43649</v>
      </c>
      <c r="B2528" s="2">
        <v>0.54166666666666663</v>
      </c>
      <c r="C2528">
        <v>24.2</v>
      </c>
    </row>
    <row r="2529" spans="1:3" x14ac:dyDescent="0.3">
      <c r="A2529" s="3">
        <v>43649</v>
      </c>
      <c r="B2529" s="2">
        <v>0.58333333333333337</v>
      </c>
      <c r="C2529">
        <v>24.2</v>
      </c>
    </row>
    <row r="2530" spans="1:3" x14ac:dyDescent="0.3">
      <c r="A2530" s="3">
        <v>43649</v>
      </c>
      <c r="B2530" s="2">
        <v>0.625</v>
      </c>
      <c r="C2530">
        <v>24.175000000000001</v>
      </c>
    </row>
    <row r="2531" spans="1:3" x14ac:dyDescent="0.3">
      <c r="A2531" s="3">
        <v>43649</v>
      </c>
      <c r="B2531" s="2">
        <v>0.66666666666666663</v>
      </c>
      <c r="C2531">
        <v>24</v>
      </c>
    </row>
    <row r="2532" spans="1:3" x14ac:dyDescent="0.3">
      <c r="A2532" s="3">
        <v>43649</v>
      </c>
      <c r="B2532" s="2">
        <v>0.70833333333333337</v>
      </c>
      <c r="C2532">
        <v>23.625</v>
      </c>
    </row>
    <row r="2533" spans="1:3" x14ac:dyDescent="0.3">
      <c r="A2533" s="3">
        <v>43649</v>
      </c>
      <c r="B2533" s="2">
        <v>0.75</v>
      </c>
      <c r="C2533">
        <v>22.15</v>
      </c>
    </row>
    <row r="2534" spans="1:3" x14ac:dyDescent="0.3">
      <c r="A2534" s="3">
        <v>43649</v>
      </c>
      <c r="B2534" s="2">
        <v>0.79166666666666663</v>
      </c>
      <c r="C2534">
        <v>20.6</v>
      </c>
    </row>
    <row r="2535" spans="1:3" x14ac:dyDescent="0.3">
      <c r="A2535" s="3">
        <v>43649</v>
      </c>
      <c r="B2535" s="2">
        <v>0.83333333333333337</v>
      </c>
      <c r="C2535">
        <v>18.45</v>
      </c>
    </row>
    <row r="2536" spans="1:3" x14ac:dyDescent="0.3">
      <c r="A2536" s="3">
        <v>43649</v>
      </c>
      <c r="B2536" s="2">
        <v>0.875</v>
      </c>
      <c r="C2536">
        <v>17.175000000000001</v>
      </c>
    </row>
    <row r="2537" spans="1:3" x14ac:dyDescent="0.3">
      <c r="A2537" s="3">
        <v>43649</v>
      </c>
      <c r="B2537" s="2">
        <v>0.91666666666666663</v>
      </c>
      <c r="C2537">
        <v>16.524999999999999</v>
      </c>
    </row>
    <row r="2538" spans="1:3" x14ac:dyDescent="0.3">
      <c r="A2538" s="3">
        <v>43649</v>
      </c>
      <c r="B2538" s="2">
        <v>0.95833333333333337</v>
      </c>
      <c r="C2538">
        <v>16.2</v>
      </c>
    </row>
    <row r="2539" spans="1:3" x14ac:dyDescent="0.3">
      <c r="A2539" s="3">
        <v>43650</v>
      </c>
      <c r="B2539" s="2">
        <v>0</v>
      </c>
      <c r="C2539">
        <v>15.9</v>
      </c>
    </row>
    <row r="2540" spans="1:3" x14ac:dyDescent="0.3">
      <c r="A2540" s="3">
        <v>43650</v>
      </c>
      <c r="B2540" s="2">
        <v>4.1666666666666657E-2</v>
      </c>
      <c r="C2540">
        <v>15.824999999999999</v>
      </c>
    </row>
    <row r="2541" spans="1:3" x14ac:dyDescent="0.3">
      <c r="A2541" s="3">
        <v>43650</v>
      </c>
      <c r="B2541" s="2">
        <v>8.3333333333333329E-2</v>
      </c>
      <c r="C2541">
        <v>15.45</v>
      </c>
    </row>
    <row r="2542" spans="1:3" x14ac:dyDescent="0.3">
      <c r="A2542" s="3">
        <v>43650</v>
      </c>
      <c r="B2542" s="2">
        <v>0.125</v>
      </c>
      <c r="C2542">
        <v>15.275</v>
      </c>
    </row>
    <row r="2543" spans="1:3" x14ac:dyDescent="0.3">
      <c r="A2543" s="3">
        <v>43650</v>
      </c>
      <c r="B2543" s="2">
        <v>0.16666666666666671</v>
      </c>
      <c r="C2543">
        <v>14.925000000000001</v>
      </c>
    </row>
    <row r="2544" spans="1:3" x14ac:dyDescent="0.3">
      <c r="A2544" s="3">
        <v>43650</v>
      </c>
      <c r="B2544" s="2">
        <v>0.20833333333333329</v>
      </c>
      <c r="C2544">
        <v>15.574999999999999</v>
      </c>
    </row>
    <row r="2545" spans="1:3" x14ac:dyDescent="0.3">
      <c r="A2545" s="3">
        <v>43650</v>
      </c>
      <c r="B2545" s="2">
        <v>0.25</v>
      </c>
      <c r="C2545">
        <v>16.975000000000001</v>
      </c>
    </row>
    <row r="2546" spans="1:3" x14ac:dyDescent="0.3">
      <c r="A2546" s="3">
        <v>43650</v>
      </c>
      <c r="B2546" s="2">
        <v>0.29166666666666669</v>
      </c>
      <c r="C2546">
        <v>18.925000000000001</v>
      </c>
    </row>
    <row r="2547" spans="1:3" x14ac:dyDescent="0.3">
      <c r="A2547" s="3">
        <v>43650</v>
      </c>
      <c r="B2547" s="2">
        <v>0.33333333333333331</v>
      </c>
      <c r="C2547">
        <v>20.7</v>
      </c>
    </row>
    <row r="2548" spans="1:3" x14ac:dyDescent="0.3">
      <c r="A2548" s="3">
        <v>43650</v>
      </c>
      <c r="B2548" s="2">
        <v>0.375</v>
      </c>
      <c r="C2548">
        <v>22.25</v>
      </c>
    </row>
    <row r="2549" spans="1:3" x14ac:dyDescent="0.3">
      <c r="A2549" s="3">
        <v>43650</v>
      </c>
      <c r="B2549" s="2">
        <v>0.41666666666666669</v>
      </c>
      <c r="C2549">
        <v>23.8</v>
      </c>
    </row>
    <row r="2550" spans="1:3" x14ac:dyDescent="0.3">
      <c r="A2550" s="3">
        <v>43650</v>
      </c>
      <c r="B2550" s="2">
        <v>0.45833333333333331</v>
      </c>
      <c r="C2550">
        <v>24.85</v>
      </c>
    </row>
    <row r="2551" spans="1:3" x14ac:dyDescent="0.3">
      <c r="A2551" s="3">
        <v>43650</v>
      </c>
      <c r="B2551" s="2">
        <v>0.5</v>
      </c>
      <c r="C2551">
        <v>25.524999999999999</v>
      </c>
    </row>
    <row r="2552" spans="1:3" x14ac:dyDescent="0.3">
      <c r="A2552" s="3">
        <v>43650</v>
      </c>
      <c r="B2552" s="2">
        <v>0.54166666666666663</v>
      </c>
      <c r="C2552">
        <v>24.925000000000001</v>
      </c>
    </row>
    <row r="2553" spans="1:3" x14ac:dyDescent="0.3">
      <c r="A2553" s="3">
        <v>43650</v>
      </c>
      <c r="B2553" s="2">
        <v>0.58333333333333337</v>
      </c>
      <c r="C2553">
        <v>25.75</v>
      </c>
    </row>
    <row r="2554" spans="1:3" x14ac:dyDescent="0.3">
      <c r="A2554" s="3">
        <v>43650</v>
      </c>
      <c r="B2554" s="2">
        <v>0.625</v>
      </c>
      <c r="C2554">
        <v>25.925000000000001</v>
      </c>
    </row>
    <row r="2555" spans="1:3" x14ac:dyDescent="0.3">
      <c r="A2555" s="3">
        <v>43650</v>
      </c>
      <c r="B2555" s="2">
        <v>0.66666666666666663</v>
      </c>
      <c r="C2555">
        <v>25.475000000000001</v>
      </c>
    </row>
    <row r="2556" spans="1:3" x14ac:dyDescent="0.3">
      <c r="A2556" s="3">
        <v>43650</v>
      </c>
      <c r="B2556" s="2">
        <v>0.70833333333333337</v>
      </c>
      <c r="C2556">
        <v>24.55</v>
      </c>
    </row>
    <row r="2557" spans="1:3" x14ac:dyDescent="0.3">
      <c r="A2557" s="3">
        <v>43650</v>
      </c>
      <c r="B2557" s="2">
        <v>0.75</v>
      </c>
      <c r="C2557">
        <v>23.625</v>
      </c>
    </row>
    <row r="2558" spans="1:3" x14ac:dyDescent="0.3">
      <c r="A2558" s="3">
        <v>43650</v>
      </c>
      <c r="B2558" s="2">
        <v>0.79166666666666663</v>
      </c>
      <c r="C2558">
        <v>21.55</v>
      </c>
    </row>
    <row r="2559" spans="1:3" x14ac:dyDescent="0.3">
      <c r="A2559" s="3">
        <v>43650</v>
      </c>
      <c r="B2559" s="2">
        <v>0.83333333333333337</v>
      </c>
      <c r="C2559">
        <v>18.925000000000001</v>
      </c>
    </row>
    <row r="2560" spans="1:3" x14ac:dyDescent="0.3">
      <c r="A2560" s="3">
        <v>43650</v>
      </c>
      <c r="B2560" s="2">
        <v>0.875</v>
      </c>
      <c r="C2560">
        <v>17.3</v>
      </c>
    </row>
    <row r="2561" spans="1:3" x14ac:dyDescent="0.3">
      <c r="A2561" s="3">
        <v>43650</v>
      </c>
      <c r="B2561" s="2">
        <v>0.91666666666666663</v>
      </c>
      <c r="C2561">
        <v>16.350000000000001</v>
      </c>
    </row>
    <row r="2562" spans="1:3" x14ac:dyDescent="0.3">
      <c r="A2562" s="3">
        <v>43650</v>
      </c>
      <c r="B2562" s="2">
        <v>0.95833333333333337</v>
      </c>
      <c r="C2562">
        <v>15.824999999999999</v>
      </c>
    </row>
    <row r="2563" spans="1:3" x14ac:dyDescent="0.3">
      <c r="A2563" s="3">
        <v>43651</v>
      </c>
      <c r="B2563" s="2">
        <v>0</v>
      </c>
      <c r="C2563">
        <v>15.375</v>
      </c>
    </row>
    <row r="2564" spans="1:3" x14ac:dyDescent="0.3">
      <c r="A2564" s="3">
        <v>43651</v>
      </c>
      <c r="B2564" s="2">
        <v>4.1666666666666657E-2</v>
      </c>
      <c r="C2564">
        <v>14.9</v>
      </c>
    </row>
    <row r="2565" spans="1:3" x14ac:dyDescent="0.3">
      <c r="A2565" s="3">
        <v>43651</v>
      </c>
      <c r="B2565" s="2">
        <v>8.3333333333333329E-2</v>
      </c>
      <c r="C2565">
        <v>14.65</v>
      </c>
    </row>
    <row r="2566" spans="1:3" x14ac:dyDescent="0.3">
      <c r="A2566" s="3">
        <v>43651</v>
      </c>
      <c r="B2566" s="2">
        <v>0.125</v>
      </c>
      <c r="C2566">
        <v>14.4</v>
      </c>
    </row>
    <row r="2567" spans="1:3" x14ac:dyDescent="0.3">
      <c r="A2567" s="3">
        <v>43651</v>
      </c>
      <c r="B2567" s="2">
        <v>0.16666666666666671</v>
      </c>
      <c r="C2567">
        <v>14.175000000000001</v>
      </c>
    </row>
    <row r="2568" spans="1:3" x14ac:dyDescent="0.3">
      <c r="A2568" s="3">
        <v>43651</v>
      </c>
      <c r="B2568" s="2">
        <v>0.20833333333333329</v>
      </c>
      <c r="C2568">
        <v>15.1</v>
      </c>
    </row>
    <row r="2569" spans="1:3" x14ac:dyDescent="0.3">
      <c r="A2569" s="3">
        <v>43651</v>
      </c>
      <c r="B2569" s="2">
        <v>0.25</v>
      </c>
      <c r="C2569">
        <v>16.975000000000001</v>
      </c>
    </row>
    <row r="2570" spans="1:3" x14ac:dyDescent="0.3">
      <c r="A2570" s="3">
        <v>43651</v>
      </c>
      <c r="B2570" s="2">
        <v>0.29166666666666669</v>
      </c>
      <c r="C2570">
        <v>19.25</v>
      </c>
    </row>
    <row r="2571" spans="1:3" x14ac:dyDescent="0.3">
      <c r="A2571" s="3">
        <v>43651</v>
      </c>
      <c r="B2571" s="2">
        <v>0.33333333333333331</v>
      </c>
      <c r="C2571">
        <v>21.9</v>
      </c>
    </row>
    <row r="2572" spans="1:3" x14ac:dyDescent="0.3">
      <c r="A2572" s="3">
        <v>43651</v>
      </c>
      <c r="B2572" s="2">
        <v>0.375</v>
      </c>
      <c r="C2572">
        <v>24.524999999999999</v>
      </c>
    </row>
    <row r="2573" spans="1:3" x14ac:dyDescent="0.3">
      <c r="A2573" s="3">
        <v>43651</v>
      </c>
      <c r="B2573" s="2">
        <v>0.41666666666666669</v>
      </c>
      <c r="C2573">
        <v>26.824999999999999</v>
      </c>
    </row>
    <row r="2574" spans="1:3" x14ac:dyDescent="0.3">
      <c r="A2574" s="3">
        <v>43651</v>
      </c>
      <c r="B2574" s="2">
        <v>0.45833333333333331</v>
      </c>
      <c r="C2574">
        <v>28.5</v>
      </c>
    </row>
    <row r="2575" spans="1:3" x14ac:dyDescent="0.3">
      <c r="A2575" s="3">
        <v>43651</v>
      </c>
      <c r="B2575" s="2">
        <v>0.5</v>
      </c>
      <c r="C2575">
        <v>29.6</v>
      </c>
    </row>
    <row r="2576" spans="1:3" x14ac:dyDescent="0.3">
      <c r="A2576" s="3">
        <v>43651</v>
      </c>
      <c r="B2576" s="2">
        <v>0.54166666666666663</v>
      </c>
      <c r="C2576">
        <v>30.625</v>
      </c>
    </row>
    <row r="2577" spans="1:3" x14ac:dyDescent="0.3">
      <c r="A2577" s="3">
        <v>43651</v>
      </c>
      <c r="B2577" s="2">
        <v>0.58333333333333337</v>
      </c>
      <c r="C2577">
        <v>31.074999999999999</v>
      </c>
    </row>
    <row r="2578" spans="1:3" x14ac:dyDescent="0.3">
      <c r="A2578" s="3">
        <v>43651</v>
      </c>
      <c r="B2578" s="2">
        <v>0.625</v>
      </c>
      <c r="C2578">
        <v>30.5</v>
      </c>
    </row>
    <row r="2579" spans="1:3" x14ac:dyDescent="0.3">
      <c r="A2579" s="3">
        <v>43651</v>
      </c>
      <c r="B2579" s="2">
        <v>0.66666666666666663</v>
      </c>
      <c r="C2579">
        <v>29.7</v>
      </c>
    </row>
    <row r="2580" spans="1:3" x14ac:dyDescent="0.3">
      <c r="A2580" s="3">
        <v>43651</v>
      </c>
      <c r="B2580" s="2">
        <v>0.70833333333333337</v>
      </c>
      <c r="C2580">
        <v>28.625</v>
      </c>
    </row>
    <row r="2581" spans="1:3" x14ac:dyDescent="0.3">
      <c r="A2581" s="3">
        <v>43651</v>
      </c>
      <c r="B2581" s="2">
        <v>0.75</v>
      </c>
      <c r="C2581">
        <v>27.65</v>
      </c>
    </row>
    <row r="2582" spans="1:3" x14ac:dyDescent="0.3">
      <c r="A2582" s="3">
        <v>43651</v>
      </c>
      <c r="B2582" s="2">
        <v>0.79166666666666663</v>
      </c>
      <c r="C2582">
        <v>25.975000000000001</v>
      </c>
    </row>
    <row r="2583" spans="1:3" x14ac:dyDescent="0.3">
      <c r="A2583" s="3">
        <v>43651</v>
      </c>
      <c r="B2583" s="2">
        <v>0.83333333333333337</v>
      </c>
      <c r="C2583">
        <v>23.725000000000001</v>
      </c>
    </row>
    <row r="2584" spans="1:3" x14ac:dyDescent="0.3">
      <c r="A2584" s="3">
        <v>43651</v>
      </c>
      <c r="B2584" s="2">
        <v>0.875</v>
      </c>
      <c r="C2584">
        <v>21.175000000000001</v>
      </c>
    </row>
    <row r="2585" spans="1:3" x14ac:dyDescent="0.3">
      <c r="A2585" s="3">
        <v>43651</v>
      </c>
      <c r="B2585" s="2">
        <v>0.91666666666666663</v>
      </c>
      <c r="C2585">
        <v>20.2</v>
      </c>
    </row>
    <row r="2586" spans="1:3" x14ac:dyDescent="0.3">
      <c r="A2586" s="3">
        <v>43651</v>
      </c>
      <c r="B2586" s="2">
        <v>0.95833333333333337</v>
      </c>
      <c r="C2586">
        <v>19.95</v>
      </c>
    </row>
    <row r="2587" spans="1:3" x14ac:dyDescent="0.3">
      <c r="A2587" s="3">
        <v>43652</v>
      </c>
      <c r="B2587" s="2">
        <v>0</v>
      </c>
      <c r="C2587">
        <v>19.574999999999999</v>
      </c>
    </row>
    <row r="2588" spans="1:3" x14ac:dyDescent="0.3">
      <c r="A2588" s="3">
        <v>43652</v>
      </c>
      <c r="B2588" s="2">
        <v>4.1666666666666657E-2</v>
      </c>
      <c r="C2588">
        <v>18.875</v>
      </c>
    </row>
    <row r="2589" spans="1:3" x14ac:dyDescent="0.3">
      <c r="A2589" s="3">
        <v>43652</v>
      </c>
      <c r="B2589" s="2">
        <v>8.3333333333333329E-2</v>
      </c>
      <c r="C2589">
        <v>18.149999999999999</v>
      </c>
    </row>
    <row r="2590" spans="1:3" x14ac:dyDescent="0.3">
      <c r="A2590" s="3">
        <v>43652</v>
      </c>
      <c r="B2590" s="2">
        <v>0.125</v>
      </c>
      <c r="C2590">
        <v>17.7</v>
      </c>
    </row>
    <row r="2591" spans="1:3" x14ac:dyDescent="0.3">
      <c r="A2591" s="3">
        <v>43652</v>
      </c>
      <c r="B2591" s="2">
        <v>0.16666666666666671</v>
      </c>
      <c r="C2591">
        <v>17.25</v>
      </c>
    </row>
    <row r="2592" spans="1:3" x14ac:dyDescent="0.3">
      <c r="A2592" s="3">
        <v>43652</v>
      </c>
      <c r="B2592" s="2">
        <v>0.20833333333333329</v>
      </c>
      <c r="C2592">
        <v>17.7</v>
      </c>
    </row>
    <row r="2593" spans="1:3" x14ac:dyDescent="0.3">
      <c r="A2593" s="3">
        <v>43652</v>
      </c>
      <c r="B2593" s="2">
        <v>0.25</v>
      </c>
      <c r="C2593">
        <v>18.45</v>
      </c>
    </row>
    <row r="2594" spans="1:3" x14ac:dyDescent="0.3">
      <c r="A2594" s="3">
        <v>43652</v>
      </c>
      <c r="B2594" s="2">
        <v>0.29166666666666669</v>
      </c>
      <c r="C2594">
        <v>20.3</v>
      </c>
    </row>
    <row r="2595" spans="1:3" x14ac:dyDescent="0.3">
      <c r="A2595" s="3">
        <v>43652</v>
      </c>
      <c r="B2595" s="2">
        <v>0.33333333333333331</v>
      </c>
      <c r="C2595">
        <v>23.125</v>
      </c>
    </row>
    <row r="2596" spans="1:3" x14ac:dyDescent="0.3">
      <c r="A2596" s="3">
        <v>43652</v>
      </c>
      <c r="B2596" s="2">
        <v>0.375</v>
      </c>
      <c r="C2596">
        <v>25.9</v>
      </c>
    </row>
    <row r="2597" spans="1:3" x14ac:dyDescent="0.3">
      <c r="A2597" s="3">
        <v>43652</v>
      </c>
      <c r="B2597" s="2">
        <v>0.41666666666666669</v>
      </c>
      <c r="C2597">
        <v>27.5</v>
      </c>
    </row>
    <row r="2598" spans="1:3" x14ac:dyDescent="0.3">
      <c r="A2598" s="3">
        <v>43652</v>
      </c>
      <c r="B2598" s="2">
        <v>0.45833333333333331</v>
      </c>
      <c r="C2598">
        <v>28.85</v>
      </c>
    </row>
    <row r="2599" spans="1:3" x14ac:dyDescent="0.3">
      <c r="A2599" s="3">
        <v>43652</v>
      </c>
      <c r="B2599" s="2">
        <v>0.5</v>
      </c>
      <c r="C2599">
        <v>30.024999999999999</v>
      </c>
    </row>
    <row r="2600" spans="1:3" x14ac:dyDescent="0.3">
      <c r="A2600" s="3">
        <v>43652</v>
      </c>
      <c r="B2600" s="2">
        <v>0.54166666666666663</v>
      </c>
      <c r="C2600">
        <v>30.45</v>
      </c>
    </row>
    <row r="2601" spans="1:3" x14ac:dyDescent="0.3">
      <c r="A2601" s="3">
        <v>43652</v>
      </c>
      <c r="B2601" s="2">
        <v>0.58333333333333337</v>
      </c>
      <c r="C2601">
        <v>29.9</v>
      </c>
    </row>
    <row r="2602" spans="1:3" x14ac:dyDescent="0.3">
      <c r="A2602" s="3">
        <v>43652</v>
      </c>
      <c r="B2602" s="2">
        <v>0.625</v>
      </c>
      <c r="C2602">
        <v>29.524999999999999</v>
      </c>
    </row>
    <row r="2603" spans="1:3" x14ac:dyDescent="0.3">
      <c r="A2603" s="3">
        <v>43652</v>
      </c>
      <c r="B2603" s="2">
        <v>0.66666666666666663</v>
      </c>
      <c r="C2603">
        <v>29.725000000000001</v>
      </c>
    </row>
    <row r="2604" spans="1:3" x14ac:dyDescent="0.3">
      <c r="A2604" s="3">
        <v>43652</v>
      </c>
      <c r="B2604" s="2">
        <v>0.70833333333333337</v>
      </c>
      <c r="C2604">
        <v>28.074999999999999</v>
      </c>
    </row>
    <row r="2605" spans="1:3" x14ac:dyDescent="0.3">
      <c r="A2605" s="3">
        <v>43652</v>
      </c>
      <c r="B2605" s="2">
        <v>0.75</v>
      </c>
      <c r="C2605">
        <v>27.125</v>
      </c>
    </row>
    <row r="2606" spans="1:3" x14ac:dyDescent="0.3">
      <c r="A2606" s="3">
        <v>43652</v>
      </c>
      <c r="B2606" s="2">
        <v>0.79166666666666663</v>
      </c>
      <c r="C2606">
        <v>24.425000000000001</v>
      </c>
    </row>
    <row r="2607" spans="1:3" x14ac:dyDescent="0.3">
      <c r="A2607" s="3">
        <v>43652</v>
      </c>
      <c r="B2607" s="2">
        <v>0.83333333333333337</v>
      </c>
      <c r="C2607">
        <v>22.225000000000001</v>
      </c>
    </row>
    <row r="2608" spans="1:3" x14ac:dyDescent="0.3">
      <c r="A2608" s="3">
        <v>43652</v>
      </c>
      <c r="B2608" s="2">
        <v>0.875</v>
      </c>
      <c r="C2608">
        <v>20.04</v>
      </c>
    </row>
    <row r="2609" spans="1:3" x14ac:dyDescent="0.3">
      <c r="A2609" s="3">
        <v>43652</v>
      </c>
      <c r="B2609" s="2">
        <v>0.91666666666666663</v>
      </c>
      <c r="C2609">
        <v>18.899999999999999</v>
      </c>
    </row>
    <row r="2610" spans="1:3" x14ac:dyDescent="0.3">
      <c r="A2610" s="3">
        <v>43652</v>
      </c>
      <c r="B2610" s="2">
        <v>0.95833333333333337</v>
      </c>
      <c r="C2610">
        <v>18.175000000000001</v>
      </c>
    </row>
    <row r="2611" spans="1:3" x14ac:dyDescent="0.3">
      <c r="A2611" s="3">
        <v>43653</v>
      </c>
      <c r="B2611" s="2">
        <v>0</v>
      </c>
      <c r="C2611">
        <v>17.75</v>
      </c>
    </row>
    <row r="2612" spans="1:3" x14ac:dyDescent="0.3">
      <c r="A2612" s="3">
        <v>43653</v>
      </c>
      <c r="B2612" s="2">
        <v>4.1666666666666657E-2</v>
      </c>
      <c r="C2612">
        <v>17.350000000000001</v>
      </c>
    </row>
    <row r="2613" spans="1:3" x14ac:dyDescent="0.3">
      <c r="A2613" s="3">
        <v>43653</v>
      </c>
      <c r="B2613" s="2">
        <v>8.3333333333333329E-2</v>
      </c>
      <c r="C2613">
        <v>17.475000000000001</v>
      </c>
    </row>
    <row r="2614" spans="1:3" x14ac:dyDescent="0.3">
      <c r="A2614" s="3">
        <v>43653</v>
      </c>
      <c r="B2614" s="2">
        <v>0.125</v>
      </c>
      <c r="C2614">
        <v>17.475000000000001</v>
      </c>
    </row>
    <row r="2615" spans="1:3" x14ac:dyDescent="0.3">
      <c r="A2615" s="3">
        <v>43653</v>
      </c>
      <c r="B2615" s="2">
        <v>0.16666666666666671</v>
      </c>
      <c r="C2615">
        <v>17.350000000000001</v>
      </c>
    </row>
    <row r="2616" spans="1:3" x14ac:dyDescent="0.3">
      <c r="A2616" s="3">
        <v>43653</v>
      </c>
      <c r="B2616" s="2">
        <v>0.20833333333333329</v>
      </c>
      <c r="C2616">
        <v>17.875</v>
      </c>
    </row>
    <row r="2617" spans="1:3" x14ac:dyDescent="0.3">
      <c r="A2617" s="3">
        <v>43653</v>
      </c>
      <c r="B2617" s="2">
        <v>0.25</v>
      </c>
      <c r="C2617">
        <v>19.425000000000001</v>
      </c>
    </row>
    <row r="2618" spans="1:3" x14ac:dyDescent="0.3">
      <c r="A2618" s="3">
        <v>43653</v>
      </c>
      <c r="B2618" s="2">
        <v>0.29166666666666669</v>
      </c>
      <c r="C2618">
        <v>21.3</v>
      </c>
    </row>
    <row r="2619" spans="1:3" x14ac:dyDescent="0.3">
      <c r="A2619" s="3">
        <v>43653</v>
      </c>
      <c r="B2619" s="2">
        <v>0.33333333333333331</v>
      </c>
      <c r="C2619">
        <v>23.25</v>
      </c>
    </row>
    <row r="2620" spans="1:3" x14ac:dyDescent="0.3">
      <c r="A2620" s="3">
        <v>43653</v>
      </c>
      <c r="B2620" s="2">
        <v>0.375</v>
      </c>
      <c r="C2620">
        <v>24.975000000000001</v>
      </c>
    </row>
    <row r="2621" spans="1:3" x14ac:dyDescent="0.3">
      <c r="A2621" s="3">
        <v>43653</v>
      </c>
      <c r="B2621" s="2">
        <v>0.41666666666666669</v>
      </c>
      <c r="C2621">
        <v>26.324999999999999</v>
      </c>
    </row>
    <row r="2622" spans="1:3" x14ac:dyDescent="0.3">
      <c r="A2622" s="3">
        <v>43653</v>
      </c>
      <c r="B2622" s="2">
        <v>0.45833333333333331</v>
      </c>
      <c r="C2622">
        <v>25.45</v>
      </c>
    </row>
    <row r="2623" spans="1:3" x14ac:dyDescent="0.3">
      <c r="A2623" s="3">
        <v>43653</v>
      </c>
      <c r="B2623" s="2">
        <v>0.5</v>
      </c>
      <c r="C2623">
        <v>24.8</v>
      </c>
    </row>
    <row r="2624" spans="1:3" x14ac:dyDescent="0.3">
      <c r="A2624" s="3">
        <v>43653</v>
      </c>
      <c r="B2624" s="2">
        <v>0.54166666666666663</v>
      </c>
      <c r="C2624">
        <v>24.4</v>
      </c>
    </row>
    <row r="2625" spans="1:3" x14ac:dyDescent="0.3">
      <c r="A2625" s="3">
        <v>43653</v>
      </c>
      <c r="B2625" s="2">
        <v>0.58333333333333337</v>
      </c>
      <c r="C2625">
        <v>24.324999999999999</v>
      </c>
    </row>
    <row r="2626" spans="1:3" x14ac:dyDescent="0.3">
      <c r="A2626" s="3">
        <v>43653</v>
      </c>
      <c r="B2626" s="2">
        <v>0.625</v>
      </c>
      <c r="C2626">
        <v>23.7</v>
      </c>
    </row>
    <row r="2627" spans="1:3" x14ac:dyDescent="0.3">
      <c r="A2627" s="3">
        <v>43653</v>
      </c>
      <c r="B2627" s="2">
        <v>0.66666666666666663</v>
      </c>
      <c r="C2627">
        <v>22.85</v>
      </c>
    </row>
    <row r="2628" spans="1:3" x14ac:dyDescent="0.3">
      <c r="A2628" s="3">
        <v>43653</v>
      </c>
      <c r="B2628" s="2">
        <v>0.70833333333333337</v>
      </c>
      <c r="C2628">
        <v>21.75</v>
      </c>
    </row>
    <row r="2629" spans="1:3" x14ac:dyDescent="0.3">
      <c r="A2629" s="3">
        <v>43653</v>
      </c>
      <c r="B2629" s="2">
        <v>0.75</v>
      </c>
      <c r="C2629">
        <v>20.225000000000001</v>
      </c>
    </row>
    <row r="2630" spans="1:3" x14ac:dyDescent="0.3">
      <c r="A2630" s="3">
        <v>43653</v>
      </c>
      <c r="B2630" s="2">
        <v>0.79166666666666663</v>
      </c>
      <c r="C2630">
        <v>19.725000000000001</v>
      </c>
    </row>
    <row r="2631" spans="1:3" x14ac:dyDescent="0.3">
      <c r="A2631" s="3">
        <v>43653</v>
      </c>
      <c r="B2631" s="2">
        <v>0.83333333333333337</v>
      </c>
      <c r="C2631">
        <v>18.649999999999999</v>
      </c>
    </row>
    <row r="2632" spans="1:3" x14ac:dyDescent="0.3">
      <c r="A2632" s="3">
        <v>43653</v>
      </c>
      <c r="B2632" s="2">
        <v>0.875</v>
      </c>
      <c r="C2632">
        <v>17.975000000000001</v>
      </c>
    </row>
    <row r="2633" spans="1:3" x14ac:dyDescent="0.3">
      <c r="A2633" s="3">
        <v>43653</v>
      </c>
      <c r="B2633" s="2">
        <v>0.91666666666666663</v>
      </c>
      <c r="C2633">
        <v>17.7</v>
      </c>
    </row>
    <row r="2634" spans="1:3" x14ac:dyDescent="0.3">
      <c r="A2634" s="3">
        <v>43653</v>
      </c>
      <c r="B2634" s="2">
        <v>0.95833333333333337</v>
      </c>
      <c r="C2634">
        <v>17.375</v>
      </c>
    </row>
    <row r="2635" spans="1:3" x14ac:dyDescent="0.3">
      <c r="A2635" s="3">
        <v>43654</v>
      </c>
      <c r="B2635" s="2">
        <v>0</v>
      </c>
      <c r="C2635">
        <v>16.774999999999999</v>
      </c>
    </row>
    <row r="2636" spans="1:3" x14ac:dyDescent="0.3">
      <c r="A2636" s="3">
        <v>43654</v>
      </c>
      <c r="B2636" s="2">
        <v>4.1666666666666657E-2</v>
      </c>
      <c r="C2636">
        <v>16.475000000000001</v>
      </c>
    </row>
    <row r="2637" spans="1:3" x14ac:dyDescent="0.3">
      <c r="A2637" s="3">
        <v>43654</v>
      </c>
      <c r="B2637" s="2">
        <v>8.3333333333333329E-2</v>
      </c>
      <c r="C2637">
        <v>16.149999999999999</v>
      </c>
    </row>
    <row r="2638" spans="1:3" x14ac:dyDescent="0.3">
      <c r="A2638" s="3">
        <v>43654</v>
      </c>
      <c r="B2638" s="2">
        <v>0.125</v>
      </c>
      <c r="C2638">
        <v>15.975</v>
      </c>
    </row>
    <row r="2639" spans="1:3" x14ac:dyDescent="0.3">
      <c r="A2639" s="3">
        <v>43654</v>
      </c>
      <c r="B2639" s="2">
        <v>0.16666666666666671</v>
      </c>
      <c r="C2639">
        <v>15.775</v>
      </c>
    </row>
    <row r="2640" spans="1:3" x14ac:dyDescent="0.3">
      <c r="A2640" s="3">
        <v>43654</v>
      </c>
      <c r="B2640" s="2">
        <v>0.20833333333333329</v>
      </c>
      <c r="C2640">
        <v>16.100000000000001</v>
      </c>
    </row>
    <row r="2641" spans="1:3" x14ac:dyDescent="0.3">
      <c r="A2641" s="3">
        <v>43654</v>
      </c>
      <c r="B2641" s="2">
        <v>0.25</v>
      </c>
      <c r="C2641">
        <v>17.274999999999999</v>
      </c>
    </row>
    <row r="2642" spans="1:3" x14ac:dyDescent="0.3">
      <c r="A2642" s="3">
        <v>43654</v>
      </c>
      <c r="B2642" s="2">
        <v>0.29166666666666669</v>
      </c>
      <c r="C2642">
        <v>18.975000000000001</v>
      </c>
    </row>
    <row r="2643" spans="1:3" x14ac:dyDescent="0.3">
      <c r="A2643" s="3">
        <v>43654</v>
      </c>
      <c r="B2643" s="2">
        <v>0.33333333333333331</v>
      </c>
      <c r="C2643">
        <v>21.274999999999999</v>
      </c>
    </row>
    <row r="2644" spans="1:3" x14ac:dyDescent="0.3">
      <c r="A2644" s="3">
        <v>43654</v>
      </c>
      <c r="B2644" s="2">
        <v>0.375</v>
      </c>
      <c r="C2644">
        <v>23.55</v>
      </c>
    </row>
    <row r="2645" spans="1:3" x14ac:dyDescent="0.3">
      <c r="A2645" s="3">
        <v>43654</v>
      </c>
      <c r="B2645" s="2">
        <v>0.41666666666666669</v>
      </c>
      <c r="C2645">
        <v>25.3</v>
      </c>
    </row>
    <row r="2646" spans="1:3" x14ac:dyDescent="0.3">
      <c r="A2646" s="3">
        <v>43654</v>
      </c>
      <c r="B2646" s="2">
        <v>0.45833333333333331</v>
      </c>
      <c r="C2646">
        <v>26.7</v>
      </c>
    </row>
    <row r="2647" spans="1:3" x14ac:dyDescent="0.3">
      <c r="A2647" s="3">
        <v>43654</v>
      </c>
      <c r="B2647" s="2">
        <v>0.5</v>
      </c>
      <c r="C2647">
        <v>26.9</v>
      </c>
    </row>
    <row r="2648" spans="1:3" x14ac:dyDescent="0.3">
      <c r="A2648" s="3">
        <v>43654</v>
      </c>
      <c r="B2648" s="2">
        <v>0.54166666666666663</v>
      </c>
      <c r="C2648">
        <v>27.274999999999999</v>
      </c>
    </row>
    <row r="2649" spans="1:3" x14ac:dyDescent="0.3">
      <c r="A2649" s="3">
        <v>43654</v>
      </c>
      <c r="B2649" s="2">
        <v>0.58333333333333337</v>
      </c>
      <c r="C2649">
        <v>27.55</v>
      </c>
    </row>
    <row r="2650" spans="1:3" x14ac:dyDescent="0.3">
      <c r="A2650" s="3">
        <v>43654</v>
      </c>
      <c r="B2650" s="2">
        <v>0.625</v>
      </c>
      <c r="C2650">
        <v>27.3</v>
      </c>
    </row>
    <row r="2651" spans="1:3" x14ac:dyDescent="0.3">
      <c r="A2651" s="3">
        <v>43654</v>
      </c>
      <c r="B2651" s="2">
        <v>0.66666666666666663</v>
      </c>
      <c r="C2651">
        <v>26.725000000000001</v>
      </c>
    </row>
    <row r="2652" spans="1:3" x14ac:dyDescent="0.3">
      <c r="A2652" s="3">
        <v>43654</v>
      </c>
      <c r="B2652" s="2">
        <v>0.70833333333333337</v>
      </c>
      <c r="C2652">
        <v>25.925000000000001</v>
      </c>
    </row>
    <row r="2653" spans="1:3" x14ac:dyDescent="0.3">
      <c r="A2653" s="3">
        <v>43654</v>
      </c>
      <c r="B2653" s="2">
        <v>0.75</v>
      </c>
      <c r="C2653">
        <v>24.5</v>
      </c>
    </row>
    <row r="2654" spans="1:3" x14ac:dyDescent="0.3">
      <c r="A2654" s="3">
        <v>43654</v>
      </c>
      <c r="B2654" s="2">
        <v>0.79166666666666663</v>
      </c>
      <c r="C2654">
        <v>22.45</v>
      </c>
    </row>
    <row r="2655" spans="1:3" x14ac:dyDescent="0.3">
      <c r="A2655" s="3">
        <v>43654</v>
      </c>
      <c r="B2655" s="2">
        <v>0.83333333333333337</v>
      </c>
      <c r="C2655">
        <v>19.574999999999999</v>
      </c>
    </row>
    <row r="2656" spans="1:3" x14ac:dyDescent="0.3">
      <c r="A2656" s="3">
        <v>43654</v>
      </c>
      <c r="B2656" s="2">
        <v>0.875</v>
      </c>
      <c r="C2656">
        <v>18</v>
      </c>
    </row>
    <row r="2657" spans="1:3" x14ac:dyDescent="0.3">
      <c r="A2657" s="3">
        <v>43654</v>
      </c>
      <c r="B2657" s="2">
        <v>0.91666666666666663</v>
      </c>
      <c r="C2657">
        <v>17.274999999999999</v>
      </c>
    </row>
    <row r="2658" spans="1:3" x14ac:dyDescent="0.3">
      <c r="A2658" s="3">
        <v>43654</v>
      </c>
      <c r="B2658" s="2">
        <v>0.95833333333333337</v>
      </c>
      <c r="C2658">
        <v>16.55</v>
      </c>
    </row>
    <row r="2659" spans="1:3" x14ac:dyDescent="0.3">
      <c r="A2659" s="3">
        <v>43655</v>
      </c>
      <c r="B2659" s="2">
        <v>0</v>
      </c>
      <c r="C2659">
        <v>16.149999999999999</v>
      </c>
    </row>
    <row r="2660" spans="1:3" x14ac:dyDescent="0.3">
      <c r="A2660" s="3">
        <v>43655</v>
      </c>
      <c r="B2660" s="2">
        <v>4.1666666666666657E-2</v>
      </c>
      <c r="C2660">
        <v>16.024999999999999</v>
      </c>
    </row>
    <row r="2661" spans="1:3" x14ac:dyDescent="0.3">
      <c r="A2661" s="3">
        <v>43655</v>
      </c>
      <c r="B2661" s="2">
        <v>8.3333333333333329E-2</v>
      </c>
      <c r="C2661">
        <v>15.65</v>
      </c>
    </row>
    <row r="2662" spans="1:3" x14ac:dyDescent="0.3">
      <c r="A2662" s="3">
        <v>43655</v>
      </c>
      <c r="B2662" s="2">
        <v>0.125</v>
      </c>
      <c r="C2662">
        <v>15.5</v>
      </c>
    </row>
    <row r="2663" spans="1:3" x14ac:dyDescent="0.3">
      <c r="A2663" s="3">
        <v>43655</v>
      </c>
      <c r="B2663" s="2">
        <v>0.16666666666666671</v>
      </c>
      <c r="C2663">
        <v>15.125</v>
      </c>
    </row>
    <row r="2664" spans="1:3" x14ac:dyDescent="0.3">
      <c r="A2664" s="3">
        <v>43655</v>
      </c>
      <c r="B2664" s="2">
        <v>0.20833333333333329</v>
      </c>
      <c r="C2664">
        <v>15.625</v>
      </c>
    </row>
    <row r="2665" spans="1:3" x14ac:dyDescent="0.3">
      <c r="A2665" s="3">
        <v>43655</v>
      </c>
      <c r="B2665" s="2">
        <v>0.25</v>
      </c>
      <c r="C2665">
        <v>17.5</v>
      </c>
    </row>
    <row r="2666" spans="1:3" x14ac:dyDescent="0.3">
      <c r="A2666" s="3">
        <v>43655</v>
      </c>
      <c r="B2666" s="2">
        <v>0.29166666666666669</v>
      </c>
      <c r="C2666">
        <v>19.45</v>
      </c>
    </row>
    <row r="2667" spans="1:3" x14ac:dyDescent="0.3">
      <c r="A2667" s="3">
        <v>43655</v>
      </c>
      <c r="B2667" s="2">
        <v>0.33333333333333331</v>
      </c>
      <c r="C2667">
        <v>21.85</v>
      </c>
    </row>
    <row r="2668" spans="1:3" x14ac:dyDescent="0.3">
      <c r="A2668" s="3">
        <v>43655</v>
      </c>
      <c r="B2668" s="2">
        <v>0.375</v>
      </c>
      <c r="C2668">
        <v>23.2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V2668"/>
  <sheetViews>
    <sheetView tabSelected="1" zoomScale="85" zoomScaleNormal="85" workbookViewId="0">
      <selection activeCell="J9" sqref="J9"/>
    </sheetView>
  </sheetViews>
  <sheetFormatPr baseColWidth="10" defaultRowHeight="14.4" x14ac:dyDescent="0.3"/>
  <cols>
    <col min="1" max="1" width="16.109375" customWidth="1"/>
    <col min="2" max="2" width="11.5546875" style="5"/>
    <col min="3" max="3" width="11.88671875" customWidth="1"/>
    <col min="4" max="4" width="11.77734375" customWidth="1"/>
    <col min="5" max="5" width="11.5546875" style="12" customWidth="1"/>
    <col min="6" max="6" width="11.5546875" style="22"/>
    <col min="15" max="15" width="9.44140625" customWidth="1"/>
    <col min="16" max="16" width="16.6640625" customWidth="1"/>
    <col min="17" max="17" width="16.77734375" customWidth="1"/>
    <col min="21" max="21" width="16.33203125" customWidth="1"/>
  </cols>
  <sheetData>
    <row r="1" spans="1:22" ht="14.4" customHeight="1" x14ac:dyDescent="0.3">
      <c r="A1" s="1" t="s">
        <v>0</v>
      </c>
      <c r="B1" s="54" t="s">
        <v>1</v>
      </c>
      <c r="C1" t="s">
        <v>10</v>
      </c>
      <c r="D1" t="s">
        <v>30</v>
      </c>
      <c r="E1" s="12" t="s">
        <v>2</v>
      </c>
      <c r="F1" s="22" t="s">
        <v>14</v>
      </c>
      <c r="G1" t="s">
        <v>15</v>
      </c>
      <c r="H1" t="s">
        <v>16</v>
      </c>
      <c r="I1" s="12"/>
      <c r="L1" s="43" t="s">
        <v>29</v>
      </c>
      <c r="M1" s="43"/>
      <c r="N1" s="34"/>
      <c r="O1" s="34"/>
      <c r="P1" s="52" t="s">
        <v>3</v>
      </c>
      <c r="Q1" s="52"/>
      <c r="R1" s="49" t="s">
        <v>6</v>
      </c>
      <c r="S1" s="49" t="s">
        <v>7</v>
      </c>
      <c r="U1" s="42" t="s">
        <v>22</v>
      </c>
      <c r="V1" s="42"/>
    </row>
    <row r="2" spans="1:22" x14ac:dyDescent="0.3">
      <c r="A2" s="3">
        <v>43544</v>
      </c>
      <c r="B2" s="54">
        <v>0.29166666666666669</v>
      </c>
      <c r="C2" s="53">
        <v>11.8</v>
      </c>
      <c r="D2" s="53">
        <v>88.15</v>
      </c>
      <c r="E2" s="8">
        <f>(1.8*temperature.air!C2+32)-((0.55-0.0055*humidity.air!C2)*(1.8*temperature.air!C2-26))</f>
        <v>53.550232999999999</v>
      </c>
      <c r="F2" s="23"/>
      <c r="G2" s="22"/>
      <c r="H2" s="22"/>
      <c r="I2" s="38" t="s">
        <v>12</v>
      </c>
      <c r="J2" s="39" t="s">
        <v>13</v>
      </c>
      <c r="L2" s="43"/>
      <c r="M2" s="43"/>
      <c r="N2" s="34" t="s">
        <v>25</v>
      </c>
      <c r="O2" s="34" t="s">
        <v>26</v>
      </c>
      <c r="P2" s="35" t="s">
        <v>20</v>
      </c>
      <c r="Q2" s="27" t="s">
        <v>21</v>
      </c>
      <c r="R2" s="49"/>
      <c r="S2" s="49"/>
      <c r="U2" t="s">
        <v>23</v>
      </c>
      <c r="V2" t="s">
        <v>24</v>
      </c>
    </row>
    <row r="3" spans="1:22" x14ac:dyDescent="0.3">
      <c r="A3" s="3">
        <v>43544</v>
      </c>
      <c r="B3" s="54">
        <v>0.33333333333333331</v>
      </c>
      <c r="C3" s="53">
        <v>11.9</v>
      </c>
      <c r="D3" s="53">
        <v>87.724999999999994</v>
      </c>
      <c r="E3" s="8">
        <f>(1.8*temperature.air!C3+32)-((0.55-0.0055*humidity.air!C3)*(1.8*temperature.air!C3-26))</f>
        <v>53.729207250000002</v>
      </c>
      <c r="F3" s="23"/>
      <c r="G3" s="22"/>
      <c r="H3" s="22"/>
      <c r="I3" s="40">
        <v>43544</v>
      </c>
      <c r="J3" s="41">
        <v>43655</v>
      </c>
      <c r="K3" s="21"/>
      <c r="L3" s="48" t="s">
        <v>4</v>
      </c>
      <c r="M3" s="48"/>
      <c r="N3" s="37"/>
      <c r="O3" s="37">
        <v>0</v>
      </c>
      <c r="P3" s="28"/>
      <c r="Q3" s="29">
        <f>LOOKUP(O3,$U$3:$V$68)</f>
        <v>39.150000000000006</v>
      </c>
      <c r="R3" s="6">
        <f>COUNTIFS(E2:E2668,"&lt;="&amp;Q3,$A$2:$A$2668,"&gt;="&amp;$I$3,$A$2:$A$2668,"&lt;="&amp;$J$3)</f>
        <v>0</v>
      </c>
      <c r="S3" s="13">
        <f t="shared" ref="S3:S9" si="0">(R3/R$10)</f>
        <v>0</v>
      </c>
      <c r="U3" s="9">
        <v>-20</v>
      </c>
      <c r="V3" s="26">
        <v>13.050000000000004</v>
      </c>
    </row>
    <row r="4" spans="1:22" x14ac:dyDescent="0.3">
      <c r="A4" s="3">
        <v>43544</v>
      </c>
      <c r="B4" s="54">
        <v>0.375</v>
      </c>
      <c r="C4" s="53">
        <v>13.175000000000001</v>
      </c>
      <c r="D4" s="53">
        <v>85.5</v>
      </c>
      <c r="E4" s="8">
        <f>(1.8*temperature.air!C4+32)-((0.55-0.0055*humidity.air!C4)*(1.8*temperature.air!C4-26))</f>
        <v>55.897228750000004</v>
      </c>
      <c r="F4" s="23"/>
      <c r="G4" s="22"/>
      <c r="H4" s="22"/>
      <c r="I4" s="8"/>
      <c r="K4" s="55"/>
      <c r="L4" s="48" t="s">
        <v>8</v>
      </c>
      <c r="M4" s="48"/>
      <c r="N4" s="37">
        <v>0</v>
      </c>
      <c r="O4" s="37">
        <v>10</v>
      </c>
      <c r="P4" s="29">
        <f t="shared" ref="P4:P9" si="1">LOOKUP(N4,$U$3:$V$68)</f>
        <v>39.150000000000006</v>
      </c>
      <c r="Q4" s="29">
        <f t="shared" ref="Q4:Q8" si="2">LOOKUP(O4,$U$3:$V$68)</f>
        <v>52.2</v>
      </c>
      <c r="R4" s="7">
        <f>COUNTIFS(E2:E2668,"&gt;"&amp;P4,E2:E2668,"&lt;="&amp;Q4,$A$2:$A$2668,"&gt;="&amp;$I$3,$A$2:$A$2668,"&lt;="&amp;$J$3)</f>
        <v>547</v>
      </c>
      <c r="S4" s="13">
        <f t="shared" si="0"/>
        <v>0.20509936257967754</v>
      </c>
      <c r="U4" s="9">
        <v>-19</v>
      </c>
      <c r="V4" s="26">
        <v>14.355000000000004</v>
      </c>
    </row>
    <row r="5" spans="1:22" x14ac:dyDescent="0.3">
      <c r="A5" s="3">
        <v>43544</v>
      </c>
      <c r="B5" s="54">
        <v>0.41666666666666669</v>
      </c>
      <c r="C5" s="53">
        <v>14.35</v>
      </c>
      <c r="D5" s="53">
        <v>79.725000000000009</v>
      </c>
      <c r="E5" s="8">
        <f>(1.8*temperature.air!C5+32)-((0.55-0.0055*humidity.air!C5)*(1.8*temperature.air!C5-26))</f>
        <v>57.848957124999998</v>
      </c>
      <c r="F5" s="23"/>
      <c r="G5" s="22"/>
      <c r="H5" s="22"/>
      <c r="I5" s="8"/>
      <c r="K5" s="18"/>
      <c r="L5" s="48" t="s">
        <v>18</v>
      </c>
      <c r="M5" s="48"/>
      <c r="N5" s="37">
        <v>10</v>
      </c>
      <c r="O5" s="37">
        <v>18</v>
      </c>
      <c r="P5" s="29">
        <f t="shared" si="1"/>
        <v>52.2</v>
      </c>
      <c r="Q5" s="29">
        <f t="shared" si="2"/>
        <v>62.640000000000008</v>
      </c>
      <c r="R5" s="7">
        <f>COUNTIFS(E2:E2668,"&gt;"&amp;P5,E2:E2668,"&lt;="&amp;Q5,$A$2:$A$2668,"&gt;="&amp;$I$3,$A$2:$A$2668,"&lt;="&amp;$J$3)</f>
        <v>1349</v>
      </c>
      <c r="S5" s="13">
        <f t="shared" si="0"/>
        <v>0.50581177352830897</v>
      </c>
      <c r="U5" s="9">
        <v>-18</v>
      </c>
      <c r="V5" s="26">
        <v>15.660000000000007</v>
      </c>
    </row>
    <row r="6" spans="1:22" x14ac:dyDescent="0.3">
      <c r="A6" s="3">
        <v>43544</v>
      </c>
      <c r="B6" s="54">
        <v>0.45833333333333331</v>
      </c>
      <c r="C6" s="53">
        <v>14.95</v>
      </c>
      <c r="D6" s="53">
        <v>74.474999999999994</v>
      </c>
      <c r="E6" s="8">
        <f>(1.8*temperature.air!C6+32)-((0.55-0.0055*humidity.air!C6)*(1.8*temperature.air!C6-26))</f>
        <v>58.782247374999997</v>
      </c>
      <c r="F6" s="23"/>
      <c r="G6" s="22"/>
      <c r="H6" s="22"/>
      <c r="I6" s="8"/>
      <c r="K6" s="15"/>
      <c r="L6" s="51" t="s">
        <v>17</v>
      </c>
      <c r="M6" s="51"/>
      <c r="N6" s="37">
        <v>18</v>
      </c>
      <c r="O6" s="37">
        <v>21</v>
      </c>
      <c r="P6" s="29">
        <f t="shared" si="1"/>
        <v>62.640000000000008</v>
      </c>
      <c r="Q6" s="29">
        <f t="shared" si="2"/>
        <v>66.555000000000007</v>
      </c>
      <c r="R6" s="7">
        <f>COUNTIFS(E2:E2668,"&gt;"&amp;P6,E2:E2668,"&lt;="&amp;Q6,$A$2:$A$2668,"&gt;="&amp;$I$3,$A$2:$A$2668,"&lt;="&amp;$J$3)</f>
        <v>408</v>
      </c>
      <c r="S6" s="13">
        <f t="shared" si="0"/>
        <v>0.1529808773903262</v>
      </c>
      <c r="U6" s="9">
        <v>-17</v>
      </c>
      <c r="V6" s="26">
        <v>16.965000000000003</v>
      </c>
    </row>
    <row r="7" spans="1:22" x14ac:dyDescent="0.3">
      <c r="A7" s="3">
        <v>43544</v>
      </c>
      <c r="B7" s="54">
        <v>0.5</v>
      </c>
      <c r="C7" s="53">
        <v>16</v>
      </c>
      <c r="D7" s="53">
        <v>70</v>
      </c>
      <c r="E7" s="8">
        <f>(1.8*temperature.air!C7+32)-((0.55-0.0055*humidity.air!C7)*(1.8*temperature.air!C7-26))</f>
        <v>60.337999999999994</v>
      </c>
      <c r="F7" s="23"/>
      <c r="G7" s="22"/>
      <c r="H7" s="22"/>
      <c r="I7" s="8"/>
      <c r="K7" s="20"/>
      <c r="L7" s="48" t="s">
        <v>18</v>
      </c>
      <c r="M7" s="48"/>
      <c r="N7" s="37">
        <v>21</v>
      </c>
      <c r="O7" s="37">
        <v>25</v>
      </c>
      <c r="P7" s="29">
        <f t="shared" si="1"/>
        <v>66.555000000000007</v>
      </c>
      <c r="Q7" s="29">
        <f t="shared" si="2"/>
        <v>71.775000000000006</v>
      </c>
      <c r="R7" s="7">
        <f>COUNTIFS(E2:E2668,"&gt;"&amp;P7,E2:E2668,"&lt;="&amp;Q7,$A$2:$A$2668,"&gt;="&amp;$I$3,$A$2:$A$2668,"&lt;="&amp;$J$3)</f>
        <v>254</v>
      </c>
      <c r="S7" s="13">
        <f t="shared" si="0"/>
        <v>9.5238095238095233E-2</v>
      </c>
      <c r="U7" s="9">
        <v>-16</v>
      </c>
      <c r="V7" s="26">
        <v>18.270000000000003</v>
      </c>
    </row>
    <row r="8" spans="1:22" x14ac:dyDescent="0.3">
      <c r="A8" s="3">
        <v>43544</v>
      </c>
      <c r="B8" s="54">
        <v>0.54166666666666663</v>
      </c>
      <c r="C8" s="53">
        <v>16.649999999999999</v>
      </c>
      <c r="D8" s="53">
        <v>67.399999999999991</v>
      </c>
      <c r="E8" s="8">
        <f>(1.8*temperature.air!C8+32)-((0.55-0.0055*humidity.air!C8)*(1.8*temperature.air!C8-26))</f>
        <v>61.258178999999998</v>
      </c>
      <c r="F8" s="23"/>
      <c r="G8" s="22"/>
      <c r="H8" s="22"/>
      <c r="I8" s="8"/>
      <c r="K8" s="14"/>
      <c r="L8" s="48" t="s">
        <v>9</v>
      </c>
      <c r="M8" s="48"/>
      <c r="N8" s="37">
        <v>25</v>
      </c>
      <c r="O8" s="37">
        <v>32</v>
      </c>
      <c r="P8" s="29">
        <f t="shared" si="1"/>
        <v>71.775000000000006</v>
      </c>
      <c r="Q8" s="29">
        <f t="shared" si="2"/>
        <v>80.91</v>
      </c>
      <c r="R8" s="7">
        <f>COUNTIFS(E2:E2668,"&gt;"&amp;P8,E2:E2668,"&lt;="&amp;Q8,$A$2:$A$2668,"&gt;="&amp;$I$3,$A$2:$A$2668,"&lt;="&amp;$J$3)</f>
        <v>103</v>
      </c>
      <c r="S8" s="13">
        <f t="shared" si="0"/>
        <v>3.8620172478440198E-2</v>
      </c>
      <c r="U8" s="9">
        <v>-15</v>
      </c>
      <c r="V8" s="26">
        <v>19.575000000000003</v>
      </c>
    </row>
    <row r="9" spans="1:22" x14ac:dyDescent="0.3">
      <c r="A9" s="3">
        <v>43544</v>
      </c>
      <c r="B9" s="54">
        <v>0.58333333333333337</v>
      </c>
      <c r="C9" s="53">
        <v>16.8</v>
      </c>
      <c r="D9" s="53">
        <v>65.849999999999994</v>
      </c>
      <c r="E9" s="8">
        <f>(1.8*temperature.air!C9+32)-((0.55-0.0055*humidity.air!C9)*(1.8*temperature.air!C9-26))</f>
        <v>61.443622000000005</v>
      </c>
      <c r="F9" s="23"/>
      <c r="G9" s="22"/>
      <c r="H9" s="22"/>
      <c r="I9" s="8"/>
      <c r="K9" s="16"/>
      <c r="L9" s="48" t="s">
        <v>5</v>
      </c>
      <c r="M9" s="48"/>
      <c r="N9" s="56">
        <v>32</v>
      </c>
      <c r="O9" s="56"/>
      <c r="P9" s="29">
        <f t="shared" si="1"/>
        <v>80.91</v>
      </c>
      <c r="Q9" s="28"/>
      <c r="R9" s="6">
        <f>COUNTIFS(E2:E2668,"&gt;"&amp;P9,$A$2:$A$2668,"&gt;="&amp;$I$3,$A$2:$A$2668,"&lt;="&amp;$J$3)</f>
        <v>6</v>
      </c>
      <c r="S9" s="13">
        <f t="shared" si="0"/>
        <v>2.2497187851518562E-3</v>
      </c>
      <c r="U9" s="9">
        <v>-14</v>
      </c>
      <c r="V9" s="26">
        <v>20.880000000000006</v>
      </c>
    </row>
    <row r="10" spans="1:22" x14ac:dyDescent="0.3">
      <c r="A10" s="3">
        <v>43544</v>
      </c>
      <c r="B10" s="54">
        <v>0.625</v>
      </c>
      <c r="C10" s="53">
        <v>16.649999999999999</v>
      </c>
      <c r="D10" s="53">
        <v>66.575000000000003</v>
      </c>
      <c r="E10" s="8">
        <f>(1.8*temperature.air!C10+32)-((0.55-0.0055*humidity.air!C10)*(1.8*temperature.air!C10-26))</f>
        <v>61.240165124999997</v>
      </c>
      <c r="F10" s="23"/>
      <c r="G10" s="22"/>
      <c r="H10" s="22"/>
      <c r="I10" s="8"/>
      <c r="N10" s="57"/>
      <c r="O10" s="57"/>
      <c r="P10" s="30"/>
      <c r="Q10" s="31"/>
      <c r="R10">
        <f>SUM(R3:R9)</f>
        <v>2667</v>
      </c>
      <c r="U10" s="9">
        <v>-13</v>
      </c>
      <c r="V10" s="26">
        <v>22.185000000000002</v>
      </c>
    </row>
    <row r="11" spans="1:22" x14ac:dyDescent="0.3">
      <c r="A11" s="3">
        <v>43544</v>
      </c>
      <c r="B11" s="54">
        <v>0.66666666666666663</v>
      </c>
      <c r="C11" s="53">
        <v>15.6</v>
      </c>
      <c r="D11" s="53">
        <v>71.575000000000003</v>
      </c>
      <c r="E11" s="8">
        <f>(1.8*temperature.air!C11+32)-((0.55-0.0055*humidity.air!C11)*(1.8*temperature.air!C11-26))</f>
        <v>59.754818</v>
      </c>
      <c r="F11" s="23"/>
      <c r="G11" s="22"/>
      <c r="H11" s="22"/>
      <c r="U11" s="9">
        <v>-12</v>
      </c>
      <c r="V11" s="26">
        <v>23.490000000000002</v>
      </c>
    </row>
    <row r="12" spans="1:22" x14ac:dyDescent="0.3">
      <c r="A12" s="3">
        <v>43544</v>
      </c>
      <c r="B12" s="54">
        <v>0.70833333333333337</v>
      </c>
      <c r="C12" s="53">
        <v>14.925000000000001</v>
      </c>
      <c r="D12" s="53">
        <v>75.825000000000003</v>
      </c>
      <c r="E12" s="8">
        <f>(1.8*temperature.air!C12+32)-((0.55-0.0055*humidity.air!C12)*(1.8*temperature.air!C12-26))</f>
        <v>58.749987437500003</v>
      </c>
      <c r="F12" s="23"/>
      <c r="G12" s="22"/>
      <c r="H12" s="22"/>
      <c r="U12" s="9">
        <v>-11</v>
      </c>
      <c r="V12" s="26">
        <v>24.795000000000002</v>
      </c>
    </row>
    <row r="13" spans="1:22" x14ac:dyDescent="0.3">
      <c r="A13" s="3">
        <v>43544</v>
      </c>
      <c r="B13" s="54">
        <v>0.75</v>
      </c>
      <c r="C13" s="53">
        <v>14.375</v>
      </c>
      <c r="D13" s="53">
        <v>78.474999999999994</v>
      </c>
      <c r="E13" s="8">
        <f>(1.8*temperature.air!C13+32)-((0.55-0.0055*humidity.air!C13)*(1.8*temperature.air!C13-26))</f>
        <v>57.889798437499998</v>
      </c>
      <c r="F13" s="23"/>
      <c r="G13" s="22"/>
      <c r="H13" s="22"/>
      <c r="U13" s="9">
        <v>-10</v>
      </c>
      <c r="V13" s="26">
        <v>26.1</v>
      </c>
    </row>
    <row r="14" spans="1:22" ht="14.4" customHeight="1" x14ac:dyDescent="0.3">
      <c r="A14" s="3">
        <v>43544</v>
      </c>
      <c r="B14" s="54">
        <v>0.79166666666666663</v>
      </c>
      <c r="C14" s="53">
        <v>14</v>
      </c>
      <c r="D14" s="53">
        <v>79.125</v>
      </c>
      <c r="E14" s="8">
        <f>(1.8*temperature.air!C14+32)-((0.55-0.0055*humidity.air!C14)*(1.8*temperature.air!C14-26))</f>
        <v>57.291850000000004</v>
      </c>
      <c r="F14" s="23"/>
      <c r="G14" s="22"/>
      <c r="H14" s="22"/>
      <c r="L14" s="44" t="s">
        <v>27</v>
      </c>
      <c r="M14" s="45"/>
      <c r="N14" s="34"/>
      <c r="O14" s="34"/>
      <c r="P14" s="50" t="s">
        <v>3</v>
      </c>
      <c r="Q14" s="50"/>
      <c r="R14" s="49" t="s">
        <v>6</v>
      </c>
      <c r="S14" s="49" t="s">
        <v>7</v>
      </c>
      <c r="U14" s="9">
        <v>-9</v>
      </c>
      <c r="V14" s="26">
        <v>27.405000000000005</v>
      </c>
    </row>
    <row r="15" spans="1:22" x14ac:dyDescent="0.3">
      <c r="A15" s="3">
        <v>43544</v>
      </c>
      <c r="B15" s="54">
        <v>0.83333333333333337</v>
      </c>
      <c r="C15" s="53">
        <v>12.95</v>
      </c>
      <c r="D15" s="53">
        <v>81.475000000000009</v>
      </c>
      <c r="E15" s="8">
        <f>(1.8*temperature.air!C15+32)-((0.55-0.0055*humidity.air!C15)*(1.8*temperature.air!C15-26))</f>
        <v>55.584077375</v>
      </c>
      <c r="F15" s="23"/>
      <c r="G15" s="22"/>
      <c r="H15" s="22"/>
      <c r="L15" s="46"/>
      <c r="M15" s="47"/>
      <c r="N15" s="34" t="s">
        <v>20</v>
      </c>
      <c r="O15" s="34" t="s">
        <v>21</v>
      </c>
      <c r="P15" s="25" t="s">
        <v>20</v>
      </c>
      <c r="Q15" s="17" t="s">
        <v>21</v>
      </c>
      <c r="R15" s="49"/>
      <c r="S15" s="49"/>
      <c r="U15" s="9">
        <v>-8</v>
      </c>
      <c r="V15" s="26">
        <v>28.710000000000004</v>
      </c>
    </row>
    <row r="16" spans="1:22" x14ac:dyDescent="0.3">
      <c r="A16" s="3">
        <v>43544</v>
      </c>
      <c r="B16" s="54">
        <v>0.875</v>
      </c>
      <c r="C16" s="53">
        <v>13.1</v>
      </c>
      <c r="D16" s="53">
        <v>82.95</v>
      </c>
      <c r="E16" s="8">
        <f>(1.8*temperature.air!C16+32)-((0.55-0.0055*humidity.air!C16)*(1.8*temperature.air!C16-26))</f>
        <v>55.806935500000002</v>
      </c>
      <c r="F16" s="23"/>
      <c r="G16" s="22"/>
      <c r="H16" s="22"/>
      <c r="K16" s="24"/>
      <c r="L16" s="48" t="s">
        <v>4</v>
      </c>
      <c r="M16" s="48"/>
      <c r="N16" s="37"/>
      <c r="O16" s="37">
        <v>0</v>
      </c>
      <c r="P16" s="32"/>
      <c r="Q16" s="33">
        <f>LOOKUP(O16,$U$3:$V$68)</f>
        <v>39.150000000000006</v>
      </c>
      <c r="R16" s="6">
        <f>COUNTIFS($E$2:$E$2668,"&lt;="&amp;Q16,$A$2:$A$2668,"&gt;="&amp;$I$3,$A$2:$A$2668,"&lt;="&amp;$J$3)</f>
        <v>0</v>
      </c>
      <c r="S16" s="13">
        <f>R16/R$21</f>
        <v>0</v>
      </c>
      <c r="U16" s="9">
        <v>-7</v>
      </c>
      <c r="V16" s="26">
        <v>30.015000000000001</v>
      </c>
    </row>
    <row r="17" spans="1:22" x14ac:dyDescent="0.3">
      <c r="A17" s="3">
        <v>43544</v>
      </c>
      <c r="B17" s="54">
        <v>0.91666666666666663</v>
      </c>
      <c r="C17" s="53">
        <v>13.275</v>
      </c>
      <c r="D17" s="53">
        <v>83.399999999999991</v>
      </c>
      <c r="E17" s="8">
        <f>(1.8*temperature.air!C17+32)-((0.55-0.0055*humidity.air!C17)*(1.8*temperature.air!C17-26))</f>
        <v>56.087186499999994</v>
      </c>
      <c r="F17" s="23"/>
      <c r="G17" s="22"/>
      <c r="H17" s="22"/>
      <c r="K17" s="19"/>
      <c r="L17" s="48" t="s">
        <v>8</v>
      </c>
      <c r="M17" s="48"/>
      <c r="N17" s="37">
        <v>0</v>
      </c>
      <c r="O17" s="37">
        <v>10</v>
      </c>
      <c r="P17" s="33">
        <f t="shared" ref="P17:P20" si="3">LOOKUP(N17,$U$3:$V$68)</f>
        <v>39.150000000000006</v>
      </c>
      <c r="Q17" s="33">
        <f t="shared" ref="Q17:Q19" si="4">LOOKUP(O17,$U$3:$V$68)</f>
        <v>52.2</v>
      </c>
      <c r="R17" s="7">
        <f>COUNTIFS(E2:E2668,"&gt;"&amp;P17,E2:E2668,"&lt;="&amp;Q17,$A$2:$A$2668,"&gt;="&amp;$I$3,$A$2:$A$2668,"&lt;="&amp;$J$3)</f>
        <v>547</v>
      </c>
      <c r="S17" s="13">
        <f t="shared" ref="S17:S20" si="5">R17/R$21</f>
        <v>0.20509936257967754</v>
      </c>
      <c r="U17" s="9">
        <v>-6</v>
      </c>
      <c r="V17" s="26">
        <v>31.32</v>
      </c>
    </row>
    <row r="18" spans="1:22" x14ac:dyDescent="0.3">
      <c r="A18" s="3">
        <v>43544</v>
      </c>
      <c r="B18" s="54">
        <v>0.95833333333333337</v>
      </c>
      <c r="C18" s="53">
        <v>13.35</v>
      </c>
      <c r="D18" s="53">
        <v>83.3</v>
      </c>
      <c r="E18" s="8">
        <f>(1.8*temperature.air!C18+32)-((0.55-0.0055*humidity.air!C18)*(1.8*temperature.air!C18-26))</f>
        <v>56.210944500000004</v>
      </c>
      <c r="F18" s="23"/>
      <c r="G18" s="22"/>
      <c r="H18" s="22"/>
      <c r="K18" s="15"/>
      <c r="L18" s="48" t="s">
        <v>17</v>
      </c>
      <c r="M18" s="48"/>
      <c r="N18" s="37">
        <v>10</v>
      </c>
      <c r="O18" s="37">
        <v>25</v>
      </c>
      <c r="P18" s="33">
        <f t="shared" si="3"/>
        <v>52.2</v>
      </c>
      <c r="Q18" s="33">
        <f t="shared" si="4"/>
        <v>71.775000000000006</v>
      </c>
      <c r="R18" s="7">
        <f>COUNTIFS(E2:E2668,"&gt;"&amp;P18,E2:E2668,"&lt;="&amp;Q18,$A$2:$A$2668,"&gt;="&amp;$I$3,$A$2:$A$2668,"&lt;="&amp;$J$3)</f>
        <v>2011</v>
      </c>
      <c r="S18" s="13">
        <f t="shared" si="5"/>
        <v>0.75403074615673038</v>
      </c>
      <c r="U18" s="9">
        <v>-5</v>
      </c>
      <c r="V18" s="26">
        <v>32.625</v>
      </c>
    </row>
    <row r="19" spans="1:22" x14ac:dyDescent="0.3">
      <c r="A19" s="3">
        <v>43545</v>
      </c>
      <c r="B19" s="54">
        <v>0</v>
      </c>
      <c r="C19" s="53">
        <v>12.45</v>
      </c>
      <c r="D19" s="53">
        <v>83.775000000000006</v>
      </c>
      <c r="E19" s="8">
        <f>(1.8*temperature.air!C19+32)-((0.55-0.0055*humidity.air!C19)*(1.8*temperature.air!C19-26))</f>
        <v>54.730362624999998</v>
      </c>
      <c r="F19" s="23"/>
      <c r="G19" s="22"/>
      <c r="H19" s="22"/>
      <c r="K19" s="14"/>
      <c r="L19" s="48" t="s">
        <v>9</v>
      </c>
      <c r="M19" s="48"/>
      <c r="N19" s="37">
        <v>25</v>
      </c>
      <c r="O19" s="37">
        <v>32</v>
      </c>
      <c r="P19" s="33">
        <f t="shared" si="3"/>
        <v>71.775000000000006</v>
      </c>
      <c r="Q19" s="33">
        <f t="shared" si="4"/>
        <v>80.91</v>
      </c>
      <c r="R19" s="7">
        <f>COUNTIFS(E2:E2668,"&gt;"&amp;P19,E2:E2668,"&lt;="&amp;Q19,$A$2:$A$2668,"&gt;="&amp;$I$3,$A$2:$A$2668,"&lt;="&amp;$J$3)</f>
        <v>103</v>
      </c>
      <c r="S19" s="13">
        <f t="shared" si="5"/>
        <v>3.8620172478440198E-2</v>
      </c>
      <c r="U19" s="9">
        <v>-4</v>
      </c>
      <c r="V19" s="26">
        <v>33.930000000000007</v>
      </c>
    </row>
    <row r="20" spans="1:22" x14ac:dyDescent="0.3">
      <c r="A20" s="3">
        <v>43545</v>
      </c>
      <c r="B20" s="54">
        <v>4.1666666666666657E-2</v>
      </c>
      <c r="C20" s="53">
        <v>13.05</v>
      </c>
      <c r="D20" s="53">
        <v>85.025000000000006</v>
      </c>
      <c r="E20" s="8">
        <f>(1.8*temperature.air!C20+32)-((0.55-0.0055*humidity.air!C20)*(1.8*temperature.air!C20-26))</f>
        <v>55.696729875000003</v>
      </c>
      <c r="F20" s="23"/>
      <c r="G20" s="22"/>
      <c r="H20" s="22"/>
      <c r="K20" s="16"/>
      <c r="L20" s="48" t="s">
        <v>5</v>
      </c>
      <c r="M20" s="48"/>
      <c r="N20" s="37">
        <v>32</v>
      </c>
      <c r="O20" s="37"/>
      <c r="P20" s="33">
        <f t="shared" si="3"/>
        <v>80.91</v>
      </c>
      <c r="Q20" s="32"/>
      <c r="R20" s="6">
        <f>COUNTIFS(E2:E2668,"&gt;"&amp;P20,$A$2:$A$2668,"&gt;="&amp;$I$3,$A$2:$A$2668,"&lt;="&amp;$J$3)</f>
        <v>6</v>
      </c>
      <c r="S20" s="13">
        <f t="shared" si="5"/>
        <v>2.2497187851518562E-3</v>
      </c>
      <c r="U20" s="9">
        <v>-3</v>
      </c>
      <c r="V20" s="26">
        <v>35.234999999999999</v>
      </c>
    </row>
    <row r="21" spans="1:22" x14ac:dyDescent="0.3">
      <c r="A21" s="3">
        <v>43545</v>
      </c>
      <c r="B21" s="54">
        <v>8.3333333333333329E-2</v>
      </c>
      <c r="C21" s="53">
        <v>13.025</v>
      </c>
      <c r="D21" s="53">
        <v>85.524999999999991</v>
      </c>
      <c r="E21" s="8">
        <f>(1.8*temperature.air!C21+32)-((0.55-0.0055*humidity.air!C21)*(1.8*temperature.air!C21-26))</f>
        <v>55.648409937499999</v>
      </c>
      <c r="F21" s="23"/>
      <c r="G21" s="22"/>
      <c r="H21" s="22"/>
      <c r="R21">
        <f>SUM(R16:R20)</f>
        <v>2667</v>
      </c>
      <c r="U21" s="9">
        <v>-2</v>
      </c>
      <c r="V21" s="26">
        <v>36.54</v>
      </c>
    </row>
    <row r="22" spans="1:22" x14ac:dyDescent="0.3">
      <c r="A22" s="3">
        <v>43545</v>
      </c>
      <c r="B22" s="54">
        <v>0.125</v>
      </c>
      <c r="C22" s="53">
        <v>12.824999999999999</v>
      </c>
      <c r="D22" s="53">
        <v>86.15</v>
      </c>
      <c r="E22" s="8">
        <f>(1.8*temperature.air!C22+32)-((0.55-0.0055*humidity.air!C22)*(1.8*temperature.air!C22-26))</f>
        <v>55.307050125000004</v>
      </c>
      <c r="F22" s="23"/>
      <c r="G22" s="22"/>
      <c r="H22" s="22"/>
      <c r="U22" s="9">
        <v>-1</v>
      </c>
      <c r="V22" s="26">
        <v>37.844999999999999</v>
      </c>
    </row>
    <row r="23" spans="1:22" x14ac:dyDescent="0.3">
      <c r="A23" s="3">
        <v>43545</v>
      </c>
      <c r="B23" s="54">
        <v>0.16666666666666671</v>
      </c>
      <c r="C23" s="53">
        <v>12.725</v>
      </c>
      <c r="D23" s="53">
        <v>86.125</v>
      </c>
      <c r="E23" s="8">
        <f>(1.8*temperature.air!C23+32)-((0.55-0.0055*humidity.air!C23)*(1.8*temperature.air!C23-26))</f>
        <v>55.141187187500002</v>
      </c>
      <c r="F23" s="23"/>
      <c r="G23" s="22"/>
      <c r="H23" s="22"/>
      <c r="U23">
        <v>0</v>
      </c>
      <c r="V23" s="26">
        <v>39.150000000000006</v>
      </c>
    </row>
    <row r="24" spans="1:22" x14ac:dyDescent="0.3">
      <c r="A24" s="3">
        <v>43545</v>
      </c>
      <c r="B24" s="54">
        <v>0.20833333333333329</v>
      </c>
      <c r="C24" s="53">
        <v>12.55</v>
      </c>
      <c r="D24" s="53">
        <v>85.699999999999989</v>
      </c>
      <c r="E24" s="8">
        <f>(1.8*temperature.air!C24+32)-((0.55-0.0055*humidity.air!C24)*(1.8*temperature.air!C24-26))</f>
        <v>54.858196500000005</v>
      </c>
      <c r="F24" s="23"/>
      <c r="G24" s="22"/>
      <c r="H24" s="22"/>
      <c r="U24" s="9">
        <v>1</v>
      </c>
      <c r="V24" s="26">
        <v>40.454999999999998</v>
      </c>
    </row>
    <row r="25" spans="1:22" ht="14.4" customHeight="1" x14ac:dyDescent="0.3">
      <c r="A25" s="3">
        <v>43545</v>
      </c>
      <c r="B25" s="54">
        <v>0.25</v>
      </c>
      <c r="C25" s="53">
        <v>12.725</v>
      </c>
      <c r="D25" s="53">
        <v>88.025000000000006</v>
      </c>
      <c r="E25" s="8">
        <f>(1.8*temperature.air!C25+32)-((0.55-0.0055*humidity.air!C25)*(1.8*temperature.air!C25-26))</f>
        <v>55.108844437500004</v>
      </c>
      <c r="F25" s="23"/>
      <c r="G25" s="22"/>
      <c r="H25" s="22"/>
      <c r="L25" s="44" t="s">
        <v>28</v>
      </c>
      <c r="M25" s="45"/>
      <c r="N25" s="36"/>
      <c r="O25" s="36"/>
      <c r="P25" s="50" t="s">
        <v>3</v>
      </c>
      <c r="Q25" s="50"/>
      <c r="R25" s="49" t="s">
        <v>6</v>
      </c>
      <c r="S25" s="49" t="s">
        <v>7</v>
      </c>
      <c r="U25" s="9">
        <v>2</v>
      </c>
      <c r="V25" s="26">
        <v>41.760000000000005</v>
      </c>
    </row>
    <row r="26" spans="1:22" x14ac:dyDescent="0.3">
      <c r="A26" s="3">
        <v>43545</v>
      </c>
      <c r="B26" s="54">
        <v>0.29166666666666669</v>
      </c>
      <c r="C26" s="53">
        <v>13.425000000000001</v>
      </c>
      <c r="D26" s="53">
        <v>87.250000000000014</v>
      </c>
      <c r="E26" s="8">
        <f>(1.8*temperature.air!C26+32)-((0.55-0.0055*humidity.air!C26)*(1.8*temperature.air!C26-26))</f>
        <v>56.293679375000004</v>
      </c>
      <c r="F26" s="23"/>
      <c r="G26" s="22"/>
      <c r="H26" s="22"/>
      <c r="L26" s="46"/>
      <c r="M26" s="47"/>
      <c r="N26" s="36" t="s">
        <v>20</v>
      </c>
      <c r="O26" s="36" t="s">
        <v>21</v>
      </c>
      <c r="P26" s="25" t="s">
        <v>20</v>
      </c>
      <c r="Q26" s="17" t="s">
        <v>21</v>
      </c>
      <c r="R26" s="49"/>
      <c r="S26" s="49"/>
      <c r="U26" s="9">
        <v>3</v>
      </c>
      <c r="V26" s="26">
        <v>43.064999999999998</v>
      </c>
    </row>
    <row r="27" spans="1:22" x14ac:dyDescent="0.3">
      <c r="A27" s="3">
        <v>43545</v>
      </c>
      <c r="B27" s="54">
        <v>0.33333333333333331</v>
      </c>
      <c r="C27" s="53">
        <v>14.05</v>
      </c>
      <c r="D27" s="53">
        <v>84.375</v>
      </c>
      <c r="E27" s="8">
        <f>(1.8*temperature.air!C27+32)-((0.55-0.0055*humidity.air!C27)*(1.8*temperature.air!C27-26))</f>
        <v>57.351015625000009</v>
      </c>
      <c r="F27" s="23"/>
      <c r="G27" s="22"/>
      <c r="H27" s="22"/>
      <c r="K27" s="24"/>
      <c r="L27" s="48" t="s">
        <v>4</v>
      </c>
      <c r="M27" s="48"/>
      <c r="N27" s="37"/>
      <c r="O27" s="37">
        <v>-10</v>
      </c>
      <c r="P27" s="32"/>
      <c r="Q27" s="33">
        <f>LOOKUP(O27,$U$3:$V$68)</f>
        <v>26.1</v>
      </c>
      <c r="R27" s="6">
        <f>COUNTIFS(E2:E2668,"&lt;="&amp;Q27,$A$2:$A$2668,"&gt;="&amp;$I$3,$A$2:$A$2668,"&lt;="&amp;$J$3)</f>
        <v>0</v>
      </c>
      <c r="S27" s="13">
        <f>R27/R$32</f>
        <v>0</v>
      </c>
      <c r="U27" s="9">
        <v>4</v>
      </c>
      <c r="V27" s="26">
        <v>44.370000000000005</v>
      </c>
    </row>
    <row r="28" spans="1:22" x14ac:dyDescent="0.3">
      <c r="A28" s="3">
        <v>43545</v>
      </c>
      <c r="B28" s="54">
        <v>0.375</v>
      </c>
      <c r="C28" s="53">
        <v>14.775</v>
      </c>
      <c r="D28" s="53">
        <v>82.025000000000006</v>
      </c>
      <c r="E28" s="8">
        <f>(1.8*temperature.air!C28+32)-((0.55-0.0055*humidity.air!C28)*(1.8*temperature.air!C28-26))</f>
        <v>58.536176812499995</v>
      </c>
      <c r="F28" s="23"/>
      <c r="G28" s="22"/>
      <c r="H28" s="22"/>
      <c r="K28" s="19"/>
      <c r="L28" s="48" t="s">
        <v>8</v>
      </c>
      <c r="M28" s="48"/>
      <c r="N28" s="37">
        <v>-10</v>
      </c>
      <c r="O28" s="37">
        <v>3</v>
      </c>
      <c r="P28" s="33">
        <f t="shared" ref="P28:P31" si="6">LOOKUP(N28,$U$3:$V$68)</f>
        <v>26.1</v>
      </c>
      <c r="Q28" s="33">
        <f t="shared" ref="Q28:Q30" si="7">LOOKUP(O28,$U$3:$V$68)</f>
        <v>43.064999999999998</v>
      </c>
      <c r="R28" s="7">
        <f>COUNTIFS(E2:E2668,"&gt;"&amp;P28,E2:E2668,"&lt;="&amp;Q28,$A$2:$A$2668,"&gt;="&amp;$I$3,$A$2:$A$2668,"&lt;="&amp;$J$3)</f>
        <v>22</v>
      </c>
      <c r="S28" s="13">
        <f t="shared" ref="S28:S31" si="8">R28/R$32</f>
        <v>8.2489688788901384E-3</v>
      </c>
      <c r="U28" s="9">
        <v>5</v>
      </c>
      <c r="V28" s="26">
        <v>45.675000000000004</v>
      </c>
    </row>
    <row r="29" spans="1:22" x14ac:dyDescent="0.3">
      <c r="A29" s="3">
        <v>43545</v>
      </c>
      <c r="B29" s="54">
        <v>0.41666666666666669</v>
      </c>
      <c r="C29" s="53">
        <v>15.5</v>
      </c>
      <c r="D29" s="53">
        <v>79.275000000000006</v>
      </c>
      <c r="E29" s="8">
        <f>(1.8*temperature.air!C29+32)-((0.55-0.0055*humidity.air!C29)*(1.8*temperature.air!C29-26))</f>
        <v>59.683423750000003</v>
      </c>
      <c r="F29" s="23"/>
      <c r="G29" s="22"/>
      <c r="H29" s="22"/>
      <c r="K29" s="15"/>
      <c r="L29" s="48" t="s">
        <v>17</v>
      </c>
      <c r="M29" s="48"/>
      <c r="N29" s="37">
        <v>3</v>
      </c>
      <c r="O29" s="37">
        <v>25</v>
      </c>
      <c r="P29" s="33">
        <f t="shared" si="6"/>
        <v>43.064999999999998</v>
      </c>
      <c r="Q29" s="33">
        <f t="shared" si="7"/>
        <v>71.775000000000006</v>
      </c>
      <c r="R29" s="7">
        <f>COUNTIFS(E2:E2668,"&gt;"&amp;P29,E2:E2668,"&lt;="&amp;Q29,$A$2:$A$2668,"&gt;="&amp;$I$3,$A$2:$A$2668,"&lt;="&amp;$J$3)</f>
        <v>2536</v>
      </c>
      <c r="S29" s="13">
        <f t="shared" si="8"/>
        <v>0.95088113985751777</v>
      </c>
      <c r="U29" s="9">
        <v>6</v>
      </c>
      <c r="V29" s="26">
        <v>46.98</v>
      </c>
    </row>
    <row r="30" spans="1:22" x14ac:dyDescent="0.3">
      <c r="A30" s="3">
        <v>43545</v>
      </c>
      <c r="B30" s="54">
        <v>0.45833333333333331</v>
      </c>
      <c r="C30" s="53">
        <v>16.074999999999999</v>
      </c>
      <c r="D30" s="53">
        <v>76.550000000000011</v>
      </c>
      <c r="E30" s="8">
        <f>(1.8*temperature.air!C30+32)-((0.55-0.0055*humidity.air!C30)*(1.8*temperature.air!C30-26))</f>
        <v>60.556458375000005</v>
      </c>
      <c r="F30" s="23"/>
      <c r="G30" s="22"/>
      <c r="H30" s="22"/>
      <c r="K30" s="14"/>
      <c r="L30" s="48" t="s">
        <v>9</v>
      </c>
      <c r="M30" s="48"/>
      <c r="N30" s="37">
        <v>25</v>
      </c>
      <c r="O30" s="37">
        <v>32</v>
      </c>
      <c r="P30" s="33">
        <f t="shared" si="6"/>
        <v>71.775000000000006</v>
      </c>
      <c r="Q30" s="33">
        <f t="shared" si="7"/>
        <v>80.91</v>
      </c>
      <c r="R30" s="7">
        <f>COUNTIFS(E2:E2668,"&gt;"&amp;P30,E2:E2668,"&lt;="&amp;Q30,$A$2:$A$2668,"&gt;="&amp;$I$3,$A$2:$A$2668,"&lt;="&amp;$J$3)</f>
        <v>103</v>
      </c>
      <c r="S30" s="13">
        <f t="shared" si="8"/>
        <v>3.8620172478440198E-2</v>
      </c>
      <c r="U30" s="9">
        <v>7</v>
      </c>
      <c r="V30" s="26">
        <v>48.285000000000004</v>
      </c>
    </row>
    <row r="31" spans="1:22" x14ac:dyDescent="0.3">
      <c r="A31" s="3">
        <v>43545</v>
      </c>
      <c r="B31" s="54">
        <v>0.5</v>
      </c>
      <c r="C31" s="53">
        <v>16.024999999999999</v>
      </c>
      <c r="D31" s="53">
        <v>76.174999999999997</v>
      </c>
      <c r="E31" s="8">
        <f>(1.8*temperature.air!C31+32)-((0.55-0.0055*humidity.air!C31)*(1.8*temperature.air!C31-26))</f>
        <v>60.472198312499998</v>
      </c>
      <c r="F31" s="23"/>
      <c r="G31" s="22"/>
      <c r="H31" s="22"/>
      <c r="K31" s="16"/>
      <c r="L31" s="48" t="s">
        <v>5</v>
      </c>
      <c r="M31" s="48"/>
      <c r="N31" s="37">
        <v>32</v>
      </c>
      <c r="O31" s="37"/>
      <c r="P31" s="33">
        <f t="shared" si="6"/>
        <v>80.91</v>
      </c>
      <c r="Q31" s="32"/>
      <c r="R31" s="6">
        <f>COUNTIFS(E2:E2668,"&gt;"&amp;P31,$A$2:$A$2668,"&gt;="&amp;$I$3,$A$2:$A$2668,"&lt;="&amp;$J$3)</f>
        <v>6</v>
      </c>
      <c r="S31" s="13">
        <f t="shared" si="8"/>
        <v>2.2497187851518562E-3</v>
      </c>
      <c r="U31" s="9">
        <v>8</v>
      </c>
      <c r="V31" s="26">
        <v>49.589999999999996</v>
      </c>
    </row>
    <row r="32" spans="1:22" x14ac:dyDescent="0.3">
      <c r="A32" s="3">
        <v>43545</v>
      </c>
      <c r="B32" s="54">
        <v>0.54166666666666663</v>
      </c>
      <c r="C32" s="53">
        <v>15.26</v>
      </c>
      <c r="D32" s="53">
        <v>74.86</v>
      </c>
      <c r="E32" s="8">
        <f>(1.8*temperature.air!C32+32)-((0.55-0.0055*humidity.air!C32)*(1.8*temperature.air!C32-26))</f>
        <v>59.265019640000006</v>
      </c>
      <c r="F32" s="23"/>
      <c r="G32" s="22"/>
      <c r="H32" s="22"/>
      <c r="R32">
        <f>SUM(R27:R31)</f>
        <v>2667</v>
      </c>
      <c r="U32" s="9">
        <v>9</v>
      </c>
      <c r="V32" s="26">
        <v>50.895000000000003</v>
      </c>
    </row>
    <row r="33" spans="1:22" x14ac:dyDescent="0.3">
      <c r="A33" s="3">
        <v>43545</v>
      </c>
      <c r="B33" s="54">
        <v>0.58333333333333337</v>
      </c>
      <c r="C33" s="53">
        <v>14.8</v>
      </c>
      <c r="D33" s="53">
        <v>77.974999999999994</v>
      </c>
      <c r="E33" s="8">
        <f>(1.8*temperature.air!C33+32)-((0.55-0.0055*humidity.air!C33)*(1.8*temperature.air!C33-26))</f>
        <v>58.562472</v>
      </c>
      <c r="F33" s="23"/>
      <c r="G33" s="22"/>
      <c r="H33" s="22"/>
      <c r="U33">
        <v>10</v>
      </c>
      <c r="V33" s="26">
        <v>52.2</v>
      </c>
    </row>
    <row r="34" spans="1:22" x14ac:dyDescent="0.3">
      <c r="A34" s="3">
        <v>43545</v>
      </c>
      <c r="B34" s="54">
        <v>0.625</v>
      </c>
      <c r="C34" s="53">
        <v>15.3</v>
      </c>
      <c r="D34" s="53">
        <v>79.200000000000017</v>
      </c>
      <c r="E34" s="8">
        <f>(1.8*temperature.air!C34+32)-((0.55-0.0055*humidity.air!C34)*(1.8*temperature.air!C34-26))</f>
        <v>59.363824000000008</v>
      </c>
      <c r="F34" s="23"/>
      <c r="G34" s="22"/>
      <c r="H34" s="22"/>
      <c r="U34" s="9">
        <v>11</v>
      </c>
      <c r="V34" s="26">
        <v>53.504999999999995</v>
      </c>
    </row>
    <row r="35" spans="1:22" x14ac:dyDescent="0.3">
      <c r="A35" s="3">
        <v>43545</v>
      </c>
      <c r="B35" s="54">
        <v>0.66666666666666663</v>
      </c>
      <c r="C35" s="53">
        <v>15.375</v>
      </c>
      <c r="D35" s="53">
        <v>78.900000000000006</v>
      </c>
      <c r="E35" s="8">
        <f>(1.8*temperature.air!C35+32)-((0.55-0.0055*humidity.air!C35)*(1.8*temperature.air!C35-26))</f>
        <v>59.480616249999997</v>
      </c>
      <c r="F35" s="23"/>
      <c r="G35" s="22"/>
      <c r="H35" s="22"/>
      <c r="U35" s="9">
        <v>12</v>
      </c>
      <c r="V35" s="26">
        <v>54.81</v>
      </c>
    </row>
    <row r="36" spans="1:22" x14ac:dyDescent="0.3">
      <c r="A36" s="3">
        <v>43545</v>
      </c>
      <c r="B36" s="54">
        <v>0.70833333333333337</v>
      </c>
      <c r="C36" s="53">
        <v>14.574999999999999</v>
      </c>
      <c r="D36" s="53">
        <v>80.424999999999997</v>
      </c>
      <c r="E36" s="8">
        <f>(1.8*temperature.air!C36+32)-((0.55-0.0055*humidity.air!C36)*(1.8*temperature.air!C36-26))</f>
        <v>58.2096993125</v>
      </c>
      <c r="F36" s="23"/>
      <c r="G36" s="22"/>
      <c r="H36" s="22"/>
      <c r="U36" s="9">
        <v>13</v>
      </c>
      <c r="V36" s="26">
        <v>56.115000000000002</v>
      </c>
    </row>
    <row r="37" spans="1:22" x14ac:dyDescent="0.3">
      <c r="A37" s="3">
        <v>43545</v>
      </c>
      <c r="B37" s="54">
        <v>0.75</v>
      </c>
      <c r="C37" s="53">
        <v>13.95</v>
      </c>
      <c r="D37" s="53">
        <v>82.625</v>
      </c>
      <c r="E37" s="8">
        <f>(1.8*temperature.air!C37+32)-((0.55-0.0055*humidity.air!C37)*(1.8*temperature.air!C37-26))</f>
        <v>57.195050625</v>
      </c>
      <c r="F37" s="23"/>
      <c r="G37" s="22"/>
      <c r="H37" s="22"/>
      <c r="U37" s="9">
        <v>14</v>
      </c>
      <c r="V37" s="26">
        <v>57.42</v>
      </c>
    </row>
    <row r="38" spans="1:22" x14ac:dyDescent="0.3">
      <c r="A38" s="3">
        <v>43545</v>
      </c>
      <c r="B38" s="54">
        <v>0.79166666666666663</v>
      </c>
      <c r="C38" s="53">
        <v>13.85</v>
      </c>
      <c r="D38" s="53">
        <v>83.55</v>
      </c>
      <c r="E38" s="8">
        <f>(1.8*temperature.air!C38+32)-((0.55-0.0055*humidity.air!C38)*(1.8*temperature.air!C38-26))</f>
        <v>57.026808250000002</v>
      </c>
      <c r="F38" s="23"/>
      <c r="G38" s="22"/>
      <c r="H38" s="22"/>
      <c r="U38" s="9">
        <v>15</v>
      </c>
      <c r="V38" s="26">
        <v>58.725000000000001</v>
      </c>
    </row>
    <row r="39" spans="1:22" x14ac:dyDescent="0.3">
      <c r="A39" s="3">
        <v>43545</v>
      </c>
      <c r="B39" s="54">
        <v>0.83333333333333337</v>
      </c>
      <c r="C39" s="53">
        <v>13.324999999999999</v>
      </c>
      <c r="D39" s="53">
        <v>84.3</v>
      </c>
      <c r="E39" s="8">
        <f>(1.8*temperature.air!C39+32)-((0.55-0.0055*humidity.air!C39)*(1.8*temperature.air!C39-26))</f>
        <v>56.158995249999997</v>
      </c>
      <c r="F39" s="23"/>
      <c r="G39" s="22"/>
      <c r="H39" s="22"/>
      <c r="U39" s="9">
        <v>16</v>
      </c>
      <c r="V39" s="26">
        <v>60.029999999999994</v>
      </c>
    </row>
    <row r="40" spans="1:22" x14ac:dyDescent="0.3">
      <c r="A40" s="3">
        <v>43545</v>
      </c>
      <c r="B40" s="54">
        <v>0.875</v>
      </c>
      <c r="C40" s="53">
        <v>12.8</v>
      </c>
      <c r="D40" s="53">
        <v>84.85</v>
      </c>
      <c r="E40" s="8">
        <f>(1.8*temperature.air!C40+32)-((0.55-0.0055*humidity.air!C40)*(1.8*temperature.air!C40-26))</f>
        <v>55.286642000000008</v>
      </c>
      <c r="F40" s="23"/>
      <c r="G40" s="22"/>
      <c r="H40" s="22"/>
      <c r="U40" s="9">
        <v>17</v>
      </c>
      <c r="V40" s="26">
        <v>61.335000000000001</v>
      </c>
    </row>
    <row r="41" spans="1:22" x14ac:dyDescent="0.3">
      <c r="A41" s="3">
        <v>43545</v>
      </c>
      <c r="B41" s="54">
        <v>0.91666666666666663</v>
      </c>
      <c r="C41" s="53">
        <v>12.55</v>
      </c>
      <c r="D41" s="53">
        <v>84.05</v>
      </c>
      <c r="E41" s="8">
        <f>(1.8*temperature.air!C41+32)-((0.55-0.0055*humidity.air!C41)*(1.8*temperature.air!C41-26))</f>
        <v>54.889142250000006</v>
      </c>
      <c r="F41" s="23"/>
      <c r="G41" s="22"/>
      <c r="H41" s="22"/>
      <c r="U41">
        <v>18</v>
      </c>
      <c r="V41" s="26">
        <v>62.640000000000008</v>
      </c>
    </row>
    <row r="42" spans="1:22" x14ac:dyDescent="0.3">
      <c r="A42" s="3">
        <v>43545</v>
      </c>
      <c r="B42" s="54">
        <v>0.95833333333333337</v>
      </c>
      <c r="C42" s="53">
        <v>12.324999999999999</v>
      </c>
      <c r="D42" s="53">
        <v>84.075000000000003</v>
      </c>
      <c r="E42" s="8">
        <f>(1.8*temperature.air!C42+32)-((0.55-0.0055*humidity.air!C42)*(1.8*temperature.air!C42-26))</f>
        <v>54.519146312500006</v>
      </c>
      <c r="F42" s="23"/>
      <c r="G42" s="22"/>
      <c r="H42" s="22"/>
      <c r="U42" s="9">
        <v>19</v>
      </c>
      <c r="V42" s="26">
        <v>63.945</v>
      </c>
    </row>
    <row r="43" spans="1:22" x14ac:dyDescent="0.3">
      <c r="A43" s="3">
        <v>43546</v>
      </c>
      <c r="B43" s="54">
        <v>0</v>
      </c>
      <c r="C43" s="53">
        <v>12.15</v>
      </c>
      <c r="D43" s="53">
        <v>84.275000000000006</v>
      </c>
      <c r="E43" s="8">
        <f>(1.8*temperature.air!C43+32)-((0.55-0.0055*humidity.air!C43)*(1.8*temperature.air!C43-26))</f>
        <v>54.227193375000006</v>
      </c>
      <c r="F43" s="23"/>
      <c r="G43" s="22"/>
      <c r="H43" s="22"/>
      <c r="U43" s="9">
        <v>20</v>
      </c>
      <c r="V43" s="26">
        <v>65.25</v>
      </c>
    </row>
    <row r="44" spans="1:22" x14ac:dyDescent="0.3">
      <c r="A44" s="3">
        <v>43546</v>
      </c>
      <c r="B44" s="54">
        <v>4.1666666666666657E-2</v>
      </c>
      <c r="C44" s="53">
        <v>11.824999999999999</v>
      </c>
      <c r="D44" s="53">
        <v>84.05</v>
      </c>
      <c r="E44" s="8">
        <f>(1.8*temperature.air!C44+32)-((0.55-0.0055*humidity.air!C44)*(1.8*temperature.air!C44-26))</f>
        <v>53.698623374999997</v>
      </c>
      <c r="F44" s="23"/>
      <c r="G44" s="22"/>
      <c r="H44" s="22"/>
      <c r="U44">
        <v>21</v>
      </c>
      <c r="V44" s="26">
        <v>66.555000000000007</v>
      </c>
    </row>
    <row r="45" spans="1:22" x14ac:dyDescent="0.3">
      <c r="A45" s="3">
        <v>43546</v>
      </c>
      <c r="B45" s="54">
        <v>8.3333333333333329E-2</v>
      </c>
      <c r="C45" s="53">
        <v>10.925000000000001</v>
      </c>
      <c r="D45" s="53">
        <v>84.899999999999991</v>
      </c>
      <c r="E45" s="8">
        <f>(1.8*temperature.air!C45+32)-((0.55-0.0055*humidity.air!C45)*(1.8*temperature.air!C45-26))</f>
        <v>52.191121750000008</v>
      </c>
      <c r="F45" s="23"/>
      <c r="G45" s="22"/>
      <c r="H45" s="22"/>
      <c r="U45" s="9">
        <v>22</v>
      </c>
      <c r="V45" s="26">
        <v>67.86</v>
      </c>
    </row>
    <row r="46" spans="1:22" x14ac:dyDescent="0.3">
      <c r="A46" s="3">
        <v>43546</v>
      </c>
      <c r="B46" s="54">
        <v>0.125</v>
      </c>
      <c r="C46" s="53">
        <v>9.7250000000000014</v>
      </c>
      <c r="D46" s="53">
        <v>87.15</v>
      </c>
      <c r="E46" s="8">
        <f>(1.8*temperature.air!C46+32)-((0.55-0.0055*humidity.air!C46)*(1.8*temperature.air!C46-26))</f>
        <v>50.105384125</v>
      </c>
      <c r="F46" s="23"/>
      <c r="G46" s="22"/>
      <c r="H46" s="22"/>
      <c r="U46" s="9">
        <v>23</v>
      </c>
      <c r="V46" s="26">
        <v>69.165000000000006</v>
      </c>
    </row>
    <row r="47" spans="1:22" x14ac:dyDescent="0.3">
      <c r="A47" s="3">
        <v>43546</v>
      </c>
      <c r="B47" s="54">
        <v>0.16666666666666671</v>
      </c>
      <c r="C47" s="53">
        <v>8.7750000000000004</v>
      </c>
      <c r="D47" s="53">
        <v>88.424999999999997</v>
      </c>
      <c r="E47" s="8">
        <f>(1.8*temperature.air!C47+32)-((0.55-0.0055*humidity.air!C47)*(1.8*temperature.air!C47-26))</f>
        <v>48.444675812500002</v>
      </c>
      <c r="F47" s="23"/>
      <c r="G47" s="22"/>
      <c r="H47" s="22"/>
      <c r="U47" s="9">
        <v>24</v>
      </c>
      <c r="V47" s="26">
        <v>70.47</v>
      </c>
    </row>
    <row r="48" spans="1:22" x14ac:dyDescent="0.3">
      <c r="A48" s="3">
        <v>43546</v>
      </c>
      <c r="B48" s="54">
        <v>0.20833333333333329</v>
      </c>
      <c r="C48" s="53">
        <v>8.75</v>
      </c>
      <c r="D48" s="53">
        <v>89.125</v>
      </c>
      <c r="E48" s="8">
        <f>(1.8*temperature.air!C48+32)-((0.55-0.0055*humidity.air!C48)*(1.8*temperature.air!C48-26))</f>
        <v>48.363078125000001</v>
      </c>
      <c r="F48" s="23"/>
      <c r="G48" s="22"/>
      <c r="H48" s="22"/>
      <c r="U48" s="9">
        <v>25</v>
      </c>
      <c r="V48" s="26">
        <v>71.775000000000006</v>
      </c>
    </row>
    <row r="49" spans="1:22" x14ac:dyDescent="0.3">
      <c r="A49" s="3">
        <v>43546</v>
      </c>
      <c r="B49" s="54">
        <v>0.25</v>
      </c>
      <c r="C49" s="53">
        <v>9.6000000000000014</v>
      </c>
      <c r="D49" s="53">
        <v>89.674999999999983</v>
      </c>
      <c r="E49" s="8">
        <f>(1.8*temperature.air!C49+32)-((0.55-0.0055*humidity.air!C49)*(1.8*temperature.air!C49-26))</f>
        <v>49.775187000000003</v>
      </c>
      <c r="F49" s="23"/>
      <c r="G49" s="22"/>
      <c r="H49" s="22"/>
      <c r="U49">
        <v>26</v>
      </c>
      <c r="V49" s="26">
        <v>73.080000000000013</v>
      </c>
    </row>
    <row r="50" spans="1:22" x14ac:dyDescent="0.3">
      <c r="A50" s="3">
        <v>43546</v>
      </c>
      <c r="B50" s="54">
        <v>0.29166666666666669</v>
      </c>
      <c r="C50" s="53">
        <v>11.05</v>
      </c>
      <c r="D50" s="53">
        <v>88.65</v>
      </c>
      <c r="E50" s="8">
        <f>(1.8*temperature.air!C50+32)-((0.55-0.0055*humidity.air!C50)*(1.8*temperature.air!C50-26))</f>
        <v>52.27141675</v>
      </c>
      <c r="F50" s="23"/>
      <c r="G50" s="22"/>
      <c r="H50" s="22"/>
      <c r="U50" s="9">
        <v>27</v>
      </c>
      <c r="V50" s="26">
        <v>74.384999999999991</v>
      </c>
    </row>
    <row r="51" spans="1:22" x14ac:dyDescent="0.3">
      <c r="A51" s="3">
        <v>43546</v>
      </c>
      <c r="B51" s="54">
        <v>0.33333333333333331</v>
      </c>
      <c r="C51" s="53">
        <v>12.225</v>
      </c>
      <c r="D51" s="53">
        <v>87.075000000000003</v>
      </c>
      <c r="E51" s="8">
        <f>(1.8*temperature.air!C51+32)-((0.55-0.0055*humidity.air!C51)*(1.8*temperature.air!C51-26))</f>
        <v>54.288994562499994</v>
      </c>
      <c r="F51" s="23"/>
      <c r="G51" s="22"/>
      <c r="H51" s="22"/>
      <c r="U51" s="9">
        <v>28</v>
      </c>
      <c r="V51" s="26">
        <v>75.69</v>
      </c>
    </row>
    <row r="52" spans="1:22" x14ac:dyDescent="0.3">
      <c r="A52" s="3">
        <v>43546</v>
      </c>
      <c r="B52" s="54">
        <v>0.375</v>
      </c>
      <c r="C52" s="53">
        <v>13.35</v>
      </c>
      <c r="D52" s="53">
        <v>81.075000000000003</v>
      </c>
      <c r="E52" s="8">
        <f>(1.8*temperature.air!C52+32)-((0.55-0.0055*humidity.air!C52)*(1.8*temperature.air!C52-26))</f>
        <v>56.235052375000002</v>
      </c>
      <c r="F52" s="23"/>
      <c r="G52" s="22"/>
      <c r="H52" s="22"/>
      <c r="U52" s="9">
        <v>29</v>
      </c>
      <c r="V52" s="26">
        <v>76.995000000000005</v>
      </c>
    </row>
    <row r="53" spans="1:22" x14ac:dyDescent="0.3">
      <c r="A53" s="3">
        <v>43546</v>
      </c>
      <c r="B53" s="54">
        <v>0.41666666666666669</v>
      </c>
      <c r="C53" s="53">
        <v>15.074999999999999</v>
      </c>
      <c r="D53" s="53">
        <v>76</v>
      </c>
      <c r="E53" s="8">
        <f>(1.8*temperature.air!C53+32)-((0.55-0.0055*humidity.air!C53)*(1.8*temperature.air!C53-26))</f>
        <v>58.98518</v>
      </c>
      <c r="F53" s="23"/>
      <c r="G53" s="22"/>
      <c r="H53" s="22"/>
      <c r="U53" s="9">
        <v>30</v>
      </c>
      <c r="V53" s="26">
        <v>78.3</v>
      </c>
    </row>
    <row r="54" spans="1:22" x14ac:dyDescent="0.3">
      <c r="A54" s="3">
        <v>43546</v>
      </c>
      <c r="B54" s="54">
        <v>0.45833333333333331</v>
      </c>
      <c r="C54" s="53">
        <v>16.774999999999999</v>
      </c>
      <c r="D54" s="53">
        <v>70.7</v>
      </c>
      <c r="E54" s="8">
        <f>(1.8*temperature.air!C54+32)-((0.55-0.0055*humidity.air!C54)*(1.8*temperature.air!C54-26))</f>
        <v>61.518975749999996</v>
      </c>
      <c r="F54" s="23"/>
      <c r="G54" s="22"/>
      <c r="H54" s="22"/>
      <c r="U54" s="9">
        <v>31</v>
      </c>
      <c r="V54" s="26">
        <v>79.605000000000004</v>
      </c>
    </row>
    <row r="55" spans="1:22" x14ac:dyDescent="0.3">
      <c r="A55" s="3">
        <v>43546</v>
      </c>
      <c r="B55" s="54">
        <v>0.5</v>
      </c>
      <c r="C55" s="53">
        <v>18.149999999999999</v>
      </c>
      <c r="D55" s="53">
        <v>67</v>
      </c>
      <c r="E55" s="8">
        <f>(1.8*temperature.air!C55+32)-((0.55-0.0055*humidity.air!C55)*(1.8*temperature.air!C55-26))</f>
        <v>63.459395000000001</v>
      </c>
      <c r="F55" s="23"/>
      <c r="G55" s="22"/>
      <c r="H55" s="22"/>
      <c r="U55" s="9">
        <v>32</v>
      </c>
      <c r="V55" s="26">
        <v>80.91</v>
      </c>
    </row>
    <row r="56" spans="1:22" x14ac:dyDescent="0.3">
      <c r="A56" s="3">
        <v>43546</v>
      </c>
      <c r="B56" s="54">
        <v>0.54166666666666663</v>
      </c>
      <c r="C56" s="53">
        <v>19.725000000000001</v>
      </c>
      <c r="D56" s="53">
        <v>63.55</v>
      </c>
      <c r="E56" s="8">
        <f>(1.8*temperature.air!C56+32)-((0.55-0.0055*humidity.air!C56)*(1.8*temperature.air!C56-26))</f>
        <v>65.599485125000001</v>
      </c>
      <c r="F56" s="23"/>
      <c r="G56" s="22"/>
      <c r="H56" s="22"/>
      <c r="U56" s="9">
        <v>33</v>
      </c>
      <c r="V56" s="26">
        <v>82.215000000000003</v>
      </c>
    </row>
    <row r="57" spans="1:22" x14ac:dyDescent="0.3">
      <c r="A57" s="3">
        <v>43546</v>
      </c>
      <c r="B57" s="54">
        <v>0.58333333333333337</v>
      </c>
      <c r="C57" s="53">
        <v>20.274999999999999</v>
      </c>
      <c r="D57" s="53">
        <v>60.724999999999987</v>
      </c>
      <c r="E57" s="8">
        <f>(1.8*temperature.air!C57+32)-((0.55-0.0055*humidity.air!C57)*(1.8*temperature.air!C57-26))</f>
        <v>66.227948812500003</v>
      </c>
      <c r="F57" s="23"/>
      <c r="G57" s="22"/>
      <c r="H57" s="22"/>
      <c r="U57" s="9">
        <v>34</v>
      </c>
      <c r="V57" s="26">
        <v>83.52</v>
      </c>
    </row>
    <row r="58" spans="1:22" x14ac:dyDescent="0.3">
      <c r="A58" s="3">
        <v>43546</v>
      </c>
      <c r="B58" s="54">
        <v>0.625</v>
      </c>
      <c r="C58" s="53">
        <v>20.45</v>
      </c>
      <c r="D58" s="53">
        <v>59.725000000000001</v>
      </c>
      <c r="E58" s="8">
        <f>(1.8*temperature.air!C58+32)-((0.55-0.0055*humidity.air!C58)*(1.8*temperature.air!C58-26))</f>
        <v>66.415449875000007</v>
      </c>
      <c r="F58" s="23"/>
      <c r="G58" s="22"/>
      <c r="H58" s="22"/>
      <c r="U58" s="9">
        <v>35</v>
      </c>
      <c r="V58" s="26">
        <v>84.825000000000003</v>
      </c>
    </row>
    <row r="59" spans="1:22" x14ac:dyDescent="0.3">
      <c r="A59" s="3">
        <v>43546</v>
      </c>
      <c r="B59" s="54">
        <v>0.66666666666666663</v>
      </c>
      <c r="C59" s="53">
        <v>19.125</v>
      </c>
      <c r="D59" s="53">
        <v>61.75</v>
      </c>
      <c r="E59" s="8">
        <f>(1.8*temperature.air!C59+32)-((0.55-0.0055*humidity.air!C59)*(1.8*temperature.air!C59-26))</f>
        <v>64.652590625000016</v>
      </c>
      <c r="F59" s="23"/>
      <c r="G59" s="22"/>
      <c r="H59" s="22"/>
      <c r="U59" s="9">
        <v>36</v>
      </c>
      <c r="V59" s="26">
        <v>86.13</v>
      </c>
    </row>
    <row r="60" spans="1:22" x14ac:dyDescent="0.3">
      <c r="A60" s="3">
        <v>43546</v>
      </c>
      <c r="B60" s="54">
        <v>0.70833333333333337</v>
      </c>
      <c r="C60" s="53">
        <v>17.524999999999999</v>
      </c>
      <c r="D60" s="53">
        <v>66.25</v>
      </c>
      <c r="E60" s="8">
        <f>(1.8*temperature.air!C60+32)-((0.55-0.0055*humidity.air!C60)*(1.8*temperature.air!C60-26))</f>
        <v>62.515709375</v>
      </c>
      <c r="F60" s="23"/>
      <c r="G60" s="22"/>
      <c r="H60" s="22"/>
      <c r="U60" s="9">
        <v>37</v>
      </c>
      <c r="V60" s="26">
        <v>87.435000000000002</v>
      </c>
    </row>
    <row r="61" spans="1:22" x14ac:dyDescent="0.3">
      <c r="A61" s="3">
        <v>43546</v>
      </c>
      <c r="B61" s="54">
        <v>0.75</v>
      </c>
      <c r="C61" s="53">
        <v>14.324999999999999</v>
      </c>
      <c r="D61" s="53">
        <v>74.150000000000006</v>
      </c>
      <c r="E61" s="8">
        <f>(1.8*temperature.air!C61+32)-((0.55-0.0055*humidity.air!C61)*(1.8*temperature.air!C61-26))</f>
        <v>57.815567625</v>
      </c>
      <c r="F61" s="23"/>
      <c r="G61" s="22"/>
      <c r="H61" s="22"/>
      <c r="U61" s="9">
        <v>38</v>
      </c>
      <c r="V61" s="26">
        <v>88.74</v>
      </c>
    </row>
    <row r="62" spans="1:22" x14ac:dyDescent="0.3">
      <c r="A62" s="3">
        <v>43546</v>
      </c>
      <c r="B62" s="54">
        <v>0.79166666666666663</v>
      </c>
      <c r="C62" s="53">
        <v>12.074999999999999</v>
      </c>
      <c r="D62" s="53">
        <v>78.575000000000003</v>
      </c>
      <c r="E62" s="8">
        <f>(1.8*temperature.air!C62+32)-((0.55-0.0055*humidity.air!C62)*(1.8*temperature.air!C62-26))</f>
        <v>54.237576937500002</v>
      </c>
      <c r="F62" s="23"/>
      <c r="G62" s="22"/>
      <c r="H62" s="22"/>
      <c r="U62" s="9">
        <v>39</v>
      </c>
      <c r="V62" s="26">
        <v>90.045000000000002</v>
      </c>
    </row>
    <row r="63" spans="1:22" x14ac:dyDescent="0.3">
      <c r="A63" s="3">
        <v>43546</v>
      </c>
      <c r="B63" s="54">
        <v>0.83333333333333337</v>
      </c>
      <c r="C63" s="53">
        <v>10.875</v>
      </c>
      <c r="D63" s="53">
        <v>81.875</v>
      </c>
      <c r="E63" s="8">
        <f>(1.8*temperature.air!C63+32)-((0.55-0.0055*humidity.air!C63)*(1.8*temperature.air!C63-26))</f>
        <v>52.215492187500004</v>
      </c>
      <c r="F63" s="23"/>
      <c r="G63" s="22"/>
      <c r="H63" s="22"/>
      <c r="U63" s="9">
        <v>40</v>
      </c>
      <c r="V63" s="26">
        <v>91.35</v>
      </c>
    </row>
    <row r="64" spans="1:22" x14ac:dyDescent="0.3">
      <c r="A64" s="3">
        <v>43546</v>
      </c>
      <c r="B64" s="54">
        <v>0.875</v>
      </c>
      <c r="C64" s="53">
        <v>10.425000000000001</v>
      </c>
      <c r="D64" s="53">
        <v>83.224999999999994</v>
      </c>
      <c r="E64" s="8">
        <f>(1.8*temperature.air!C64+32)-((0.55-0.0055*humidity.air!C64)*(1.8*temperature.air!C64-26))</f>
        <v>51.432519187499999</v>
      </c>
      <c r="F64" s="23"/>
      <c r="G64" s="22"/>
      <c r="H64" s="22"/>
      <c r="U64" s="9">
        <v>41</v>
      </c>
      <c r="V64" s="26">
        <v>92.655000000000001</v>
      </c>
    </row>
    <row r="65" spans="1:22" x14ac:dyDescent="0.3">
      <c r="A65" s="3">
        <v>43546</v>
      </c>
      <c r="B65" s="54">
        <v>0.91666666666666663</v>
      </c>
      <c r="C65" s="53">
        <v>10</v>
      </c>
      <c r="D65" s="53">
        <v>83.25</v>
      </c>
      <c r="E65" s="8">
        <f>(1.8*temperature.air!C65+32)-((0.55-0.0055*humidity.air!C65)*(1.8*temperature.air!C65-26))</f>
        <v>50.737000000000002</v>
      </c>
      <c r="F65" s="23"/>
      <c r="G65" s="22"/>
      <c r="H65" s="22"/>
      <c r="U65" s="9">
        <v>42</v>
      </c>
      <c r="V65" s="26">
        <v>93.960000000000008</v>
      </c>
    </row>
    <row r="66" spans="1:22" x14ac:dyDescent="0.3">
      <c r="A66" s="3">
        <v>43546</v>
      </c>
      <c r="B66" s="54">
        <v>0.95833333333333337</v>
      </c>
      <c r="C66" s="53">
        <v>9.5</v>
      </c>
      <c r="D66" s="53">
        <v>83.85</v>
      </c>
      <c r="E66" s="8">
        <f>(1.8*temperature.air!C66+32)-((0.55-0.0055*humidity.air!C66)*(1.8*temperature.air!C66-26))</f>
        <v>49.890542500000002</v>
      </c>
      <c r="F66" s="23"/>
      <c r="G66" s="22"/>
      <c r="H66" s="22"/>
      <c r="U66" s="9">
        <v>43</v>
      </c>
      <c r="V66" s="26">
        <v>95.265000000000001</v>
      </c>
    </row>
    <row r="67" spans="1:22" x14ac:dyDescent="0.3">
      <c r="A67" s="3">
        <v>43547</v>
      </c>
      <c r="B67" s="54">
        <v>0</v>
      </c>
      <c r="C67" s="53">
        <v>9.4</v>
      </c>
      <c r="D67" s="53">
        <v>83.9</v>
      </c>
      <c r="E67" s="8">
        <f>(1.8*temperature.air!C67+32)-((0.55-0.0055*humidity.air!C67)*(1.8*temperature.air!C67-26))</f>
        <v>49.724034000000003</v>
      </c>
      <c r="F67" s="23"/>
      <c r="G67" s="22"/>
      <c r="H67" s="22"/>
      <c r="U67" s="9">
        <v>44</v>
      </c>
      <c r="V67" s="26">
        <v>96.57</v>
      </c>
    </row>
    <row r="68" spans="1:22" x14ac:dyDescent="0.3">
      <c r="A68" s="3">
        <v>43547</v>
      </c>
      <c r="B68" s="54">
        <v>4.1666666666666657E-2</v>
      </c>
      <c r="C68" s="53">
        <v>8.9499999999999993</v>
      </c>
      <c r="D68" s="53">
        <v>82.75</v>
      </c>
      <c r="E68" s="8">
        <f>(1.8*temperature.air!C68+32)-((0.55-0.0055*humidity.air!C68)*(1.8*temperature.air!C68-26))</f>
        <v>49.048313749999998</v>
      </c>
      <c r="F68" s="23"/>
      <c r="G68" s="22"/>
      <c r="H68" s="22"/>
      <c r="U68" s="9">
        <v>45</v>
      </c>
      <c r="V68" s="26">
        <v>97.875</v>
      </c>
    </row>
    <row r="69" spans="1:22" x14ac:dyDescent="0.3">
      <c r="A69" s="3">
        <v>43547</v>
      </c>
      <c r="B69" s="54">
        <v>8.3333333333333329E-2</v>
      </c>
      <c r="C69" s="53">
        <v>8.2750000000000004</v>
      </c>
      <c r="D69" s="53">
        <v>83</v>
      </c>
      <c r="E69" s="8">
        <f>(1.8*temperature.air!C69+32)-((0.55-0.0055*humidity.air!C69)*(1.8*temperature.air!C69-26))</f>
        <v>47.933317500000001</v>
      </c>
      <c r="F69" s="23"/>
      <c r="G69" s="22"/>
      <c r="H69" s="22"/>
    </row>
    <row r="70" spans="1:22" x14ac:dyDescent="0.3">
      <c r="A70" s="3">
        <v>43547</v>
      </c>
      <c r="B70" s="54">
        <v>0.125</v>
      </c>
      <c r="C70" s="53">
        <v>7</v>
      </c>
      <c r="D70" s="53">
        <v>84.424999999999997</v>
      </c>
      <c r="E70" s="8">
        <f>(1.8*temperature.air!C70+32)-((0.55-0.0055*humidity.air!C70)*(1.8*temperature.air!C70-26))</f>
        <v>45.747877500000001</v>
      </c>
      <c r="F70" s="23"/>
      <c r="G70" s="22"/>
      <c r="H70" s="22"/>
    </row>
    <row r="71" spans="1:22" x14ac:dyDescent="0.3">
      <c r="A71" s="3">
        <v>43547</v>
      </c>
      <c r="B71" s="54">
        <v>0.16666666666666671</v>
      </c>
      <c r="C71" s="53">
        <v>6.625</v>
      </c>
      <c r="D71" s="53">
        <v>83.925000000000011</v>
      </c>
      <c r="E71" s="8">
        <f>(1.8*temperature.air!C71+32)-((0.55-0.0055*humidity.air!C71)*(1.8*temperature.air!C71-26))</f>
        <v>45.169405937499995</v>
      </c>
      <c r="F71" s="23"/>
      <c r="G71" s="22"/>
      <c r="H71" s="22"/>
    </row>
    <row r="72" spans="1:22" x14ac:dyDescent="0.3">
      <c r="A72" s="3">
        <v>43547</v>
      </c>
      <c r="B72" s="54">
        <v>0.20833333333333329</v>
      </c>
      <c r="C72" s="53">
        <v>7.625</v>
      </c>
      <c r="D72" s="53">
        <v>86.325000000000003</v>
      </c>
      <c r="E72" s="8">
        <f>(1.8*temperature.air!C72+32)-((0.55-0.0055*humidity.air!C72)*(1.8*temperature.air!C72-26))</f>
        <v>46.648233437500004</v>
      </c>
      <c r="F72" s="23"/>
      <c r="G72" s="22"/>
      <c r="H72" s="22"/>
    </row>
    <row r="73" spans="1:22" x14ac:dyDescent="0.3">
      <c r="A73" s="3">
        <v>43547</v>
      </c>
      <c r="B73" s="54">
        <v>0.25</v>
      </c>
      <c r="C73" s="53">
        <v>9.1750000000000007</v>
      </c>
      <c r="D73" s="53">
        <v>86.1</v>
      </c>
      <c r="E73" s="8">
        <f>(1.8*temperature.air!C73+32)-((0.55-0.0055*humidity.air!C73)*(1.8*temperature.air!C73-26))</f>
        <v>49.240128250000005</v>
      </c>
      <c r="F73" s="23"/>
      <c r="G73" s="22"/>
      <c r="H73" s="22"/>
    </row>
    <row r="74" spans="1:22" x14ac:dyDescent="0.3">
      <c r="A74" s="3">
        <v>43547</v>
      </c>
      <c r="B74" s="54">
        <v>0.29166666666666669</v>
      </c>
      <c r="C74" s="53">
        <v>9.85</v>
      </c>
      <c r="D74" s="53">
        <v>86.875</v>
      </c>
      <c r="E74" s="8">
        <f>(1.8*temperature.air!C74+32)-((0.55-0.0055*humidity.air!C74)*(1.8*temperature.air!C74-26))</f>
        <v>50.326990625000008</v>
      </c>
      <c r="F74" s="23"/>
      <c r="G74" s="22"/>
      <c r="H74" s="22"/>
    </row>
    <row r="75" spans="1:22" x14ac:dyDescent="0.3">
      <c r="A75" s="3">
        <v>43547</v>
      </c>
      <c r="B75" s="54">
        <v>0.33333333333333331</v>
      </c>
      <c r="C75" s="53">
        <v>11.7</v>
      </c>
      <c r="D75" s="53">
        <v>86.35</v>
      </c>
      <c r="E75" s="8">
        <f>(1.8*temperature.air!C75+32)-((0.55-0.0055*humidity.air!C75)*(1.8*temperature.air!C75-26))</f>
        <v>53.430870500000005</v>
      </c>
      <c r="F75" s="23"/>
      <c r="G75" s="22"/>
      <c r="H75" s="22"/>
    </row>
    <row r="76" spans="1:22" x14ac:dyDescent="0.3">
      <c r="A76" s="3">
        <v>43547</v>
      </c>
      <c r="B76" s="54">
        <v>0.375</v>
      </c>
      <c r="C76" s="53">
        <v>13.5</v>
      </c>
      <c r="D76" s="53">
        <v>82.2</v>
      </c>
      <c r="E76" s="8">
        <f>(1.8*temperature.air!C76+32)-((0.55-0.0055*humidity.air!C76)*(1.8*temperature.air!C76-26))</f>
        <v>56.466429999999995</v>
      </c>
      <c r="F76" s="23"/>
      <c r="G76" s="22"/>
      <c r="H76" s="22"/>
    </row>
    <row r="77" spans="1:22" x14ac:dyDescent="0.3">
      <c r="A77" s="3">
        <v>43547</v>
      </c>
      <c r="B77" s="54">
        <v>0.41666666666666669</v>
      </c>
      <c r="C77" s="53">
        <v>15.2</v>
      </c>
      <c r="D77" s="53">
        <v>74.400000000000006</v>
      </c>
      <c r="E77" s="8">
        <f>(1.8*temperature.air!C77+32)-((0.55-0.0055*humidity.air!C77)*(1.8*temperature.air!C77-26))</f>
        <v>59.168512</v>
      </c>
      <c r="F77" s="23"/>
      <c r="G77" s="22"/>
      <c r="H77" s="22"/>
    </row>
    <row r="78" spans="1:22" x14ac:dyDescent="0.3">
      <c r="A78" s="3">
        <v>43547</v>
      </c>
      <c r="B78" s="54">
        <v>0.45833333333333331</v>
      </c>
      <c r="C78" s="53">
        <v>17.2</v>
      </c>
      <c r="D78" s="53">
        <v>66.800000000000011</v>
      </c>
      <c r="E78" s="8">
        <f>(1.8*temperature.air!C78+32)-((0.55-0.0055*humidity.air!C78)*(1.8*temperature.air!C78-26))</f>
        <v>62.054304000000002</v>
      </c>
      <c r="F78" s="23"/>
      <c r="G78" s="22"/>
      <c r="H78" s="22"/>
    </row>
    <row r="79" spans="1:22" x14ac:dyDescent="0.3">
      <c r="A79" s="3">
        <v>43547</v>
      </c>
      <c r="B79" s="54">
        <v>0.5</v>
      </c>
      <c r="C79" s="53">
        <v>18.5</v>
      </c>
      <c r="D79" s="53">
        <v>62.375</v>
      </c>
      <c r="E79" s="8">
        <f>(1.8*temperature.air!C79+32)-((0.55-0.0055*humidity.air!C79)*(1.8*temperature.air!C79-26))</f>
        <v>63.789356250000012</v>
      </c>
      <c r="F79" s="23"/>
      <c r="G79" s="22"/>
      <c r="H79" s="22"/>
    </row>
    <row r="80" spans="1:22" x14ac:dyDescent="0.3">
      <c r="A80" s="3">
        <v>43547</v>
      </c>
      <c r="B80" s="54">
        <v>0.54166666666666663</v>
      </c>
      <c r="C80" s="53">
        <v>17.8</v>
      </c>
      <c r="D80" s="53">
        <v>63.125</v>
      </c>
      <c r="E80" s="8">
        <f>(1.8*temperature.air!C80+32)-((0.55-0.0055*humidity.air!C80)*(1.8*temperature.air!C80-26))</f>
        <v>62.815012499999995</v>
      </c>
      <c r="F80" s="23"/>
      <c r="G80" s="22"/>
      <c r="H80" s="22"/>
    </row>
    <row r="81" spans="1:8" x14ac:dyDescent="0.3">
      <c r="A81" s="3">
        <v>43547</v>
      </c>
      <c r="B81" s="54">
        <v>0.58333333333333337</v>
      </c>
      <c r="C81" s="53">
        <v>17.225000000000001</v>
      </c>
      <c r="D81" s="53">
        <v>64.625</v>
      </c>
      <c r="E81" s="8">
        <f>(1.8*temperature.air!C81+32)-((0.55-0.0055*humidity.air!C81)*(1.8*temperature.air!C81-26))</f>
        <v>62.031214687500004</v>
      </c>
      <c r="F81" s="23"/>
      <c r="G81" s="22"/>
      <c r="H81" s="22"/>
    </row>
    <row r="82" spans="1:8" x14ac:dyDescent="0.3">
      <c r="A82" s="3">
        <v>43547</v>
      </c>
      <c r="B82" s="54">
        <v>0.625</v>
      </c>
      <c r="C82" s="53">
        <v>16.524999999999999</v>
      </c>
      <c r="D82" s="53">
        <v>68.599999999999994</v>
      </c>
      <c r="E82" s="8">
        <f>(1.8*temperature.air!C82+32)-((0.55-0.0055*humidity.air!C82)*(1.8*temperature.air!C82-26))</f>
        <v>61.098238500000001</v>
      </c>
      <c r="F82" s="23"/>
      <c r="G82" s="22"/>
      <c r="H82" s="22"/>
    </row>
    <row r="83" spans="1:8" x14ac:dyDescent="0.3">
      <c r="A83" s="3">
        <v>43547</v>
      </c>
      <c r="B83" s="54">
        <v>0.66666666666666663</v>
      </c>
      <c r="C83" s="53">
        <v>15.675000000000001</v>
      </c>
      <c r="D83" s="53">
        <v>73.575000000000003</v>
      </c>
      <c r="E83" s="8">
        <f>(1.8*temperature.air!C83+32)-((0.55-0.0055*humidity.air!C83)*(1.8*temperature.air!C83-26))</f>
        <v>59.893077437500004</v>
      </c>
      <c r="F83" s="23"/>
      <c r="G83" s="22"/>
      <c r="H83" s="22"/>
    </row>
    <row r="84" spans="1:8" x14ac:dyDescent="0.3">
      <c r="A84" s="3">
        <v>43547</v>
      </c>
      <c r="B84" s="54">
        <v>0.70833333333333337</v>
      </c>
      <c r="C84" s="53">
        <v>14.6</v>
      </c>
      <c r="D84" s="53">
        <v>76.900000000000006</v>
      </c>
      <c r="E84" s="8">
        <f>(1.8*temperature.air!C84+32)-((0.55-0.0055*humidity.air!C84)*(1.8*temperature.air!C84-26))</f>
        <v>58.244426000000004</v>
      </c>
      <c r="F84" s="23"/>
      <c r="G84" s="22"/>
      <c r="H84" s="22"/>
    </row>
    <row r="85" spans="1:8" x14ac:dyDescent="0.3">
      <c r="A85" s="3">
        <v>43547</v>
      </c>
      <c r="B85" s="54">
        <v>0.75</v>
      </c>
      <c r="C85" s="53">
        <v>13.7</v>
      </c>
      <c r="D85" s="53">
        <v>80.674999999999997</v>
      </c>
      <c r="E85" s="8">
        <f>(1.8*temperature.air!C85+32)-((0.55-0.0055*humidity.air!C85)*(1.8*temperature.air!C85-26))</f>
        <v>56.802425249999999</v>
      </c>
      <c r="F85" s="23"/>
      <c r="G85" s="22"/>
      <c r="H85" s="22"/>
    </row>
    <row r="86" spans="1:8" x14ac:dyDescent="0.3">
      <c r="A86" s="3">
        <v>43547</v>
      </c>
      <c r="B86" s="54">
        <v>0.79166666666666663</v>
      </c>
      <c r="C86" s="53">
        <v>13.125</v>
      </c>
      <c r="D86" s="53">
        <v>83.375</v>
      </c>
      <c r="E86" s="8">
        <f>(1.8*temperature.air!C86+32)-((0.55-0.0055*humidity.air!C86)*(1.8*temperature.air!C86-26))</f>
        <v>55.842164062499997</v>
      </c>
      <c r="F86" s="23"/>
      <c r="G86" s="22"/>
      <c r="H86" s="22"/>
    </row>
    <row r="87" spans="1:8" x14ac:dyDescent="0.3">
      <c r="A87" s="3">
        <v>43547</v>
      </c>
      <c r="B87" s="54">
        <v>0.83333333333333337</v>
      </c>
      <c r="C87" s="53">
        <v>12.75</v>
      </c>
      <c r="D87" s="53">
        <v>85.35</v>
      </c>
      <c r="E87" s="8">
        <f>(1.8*temperature.air!C87+32)-((0.55-0.0055*humidity.air!C87)*(1.8*temperature.air!C87-26))</f>
        <v>55.195753750000002</v>
      </c>
      <c r="F87" s="23"/>
      <c r="G87" s="22"/>
      <c r="H87" s="22"/>
    </row>
    <row r="88" spans="1:8" x14ac:dyDescent="0.3">
      <c r="A88" s="3">
        <v>43547</v>
      </c>
      <c r="B88" s="54">
        <v>0.875</v>
      </c>
      <c r="C88" s="53">
        <v>12.75</v>
      </c>
      <c r="D88" s="53">
        <v>84.75</v>
      </c>
      <c r="E88" s="8">
        <f>(1.8*temperature.air!C88+32)-((0.55-0.0055*humidity.air!C88)*(1.8*temperature.air!C88-26))</f>
        <v>55.205818750000006</v>
      </c>
      <c r="F88" s="23"/>
      <c r="G88" s="22"/>
      <c r="H88" s="22"/>
    </row>
    <row r="89" spans="1:8" x14ac:dyDescent="0.3">
      <c r="A89" s="3">
        <v>43547</v>
      </c>
      <c r="B89" s="54">
        <v>0.91666666666666663</v>
      </c>
      <c r="C89" s="53">
        <v>12.425000000000001</v>
      </c>
      <c r="D89" s="53">
        <v>85.1</v>
      </c>
      <c r="E89" s="8">
        <f>(1.8*temperature.air!C89+32)-((0.55-0.0055*humidity.air!C89)*(1.8*temperature.air!C89-26))</f>
        <v>54.662888250000002</v>
      </c>
      <c r="F89" s="23"/>
      <c r="G89" s="22"/>
      <c r="H89" s="22"/>
    </row>
    <row r="90" spans="1:8" x14ac:dyDescent="0.3">
      <c r="A90" s="3">
        <v>43547</v>
      </c>
      <c r="B90" s="54">
        <v>0.95833333333333337</v>
      </c>
      <c r="C90" s="53">
        <v>12.35</v>
      </c>
      <c r="D90" s="53">
        <v>85.375000000000014</v>
      </c>
      <c r="E90" s="8">
        <f>(1.8*temperature.air!C90+32)-((0.55-0.0055*humidity.air!C90)*(1.8*temperature.air!C90-26))</f>
        <v>54.533249375000004</v>
      </c>
      <c r="F90" s="23"/>
      <c r="G90" s="22"/>
      <c r="H90" s="22"/>
    </row>
    <row r="91" spans="1:8" x14ac:dyDescent="0.3">
      <c r="A91" s="3">
        <v>43548</v>
      </c>
      <c r="B91" s="54">
        <v>0</v>
      </c>
      <c r="C91" s="53">
        <v>12.2</v>
      </c>
      <c r="D91" s="53">
        <v>85.15</v>
      </c>
      <c r="E91" s="8">
        <f>(1.8*temperature.air!C91+32)-((0.55-0.0055*humidity.air!C91)*(1.8*temperature.air!C91-26))</f>
        <v>54.289967000000004</v>
      </c>
      <c r="F91" s="23"/>
      <c r="G91" s="22"/>
      <c r="H91" s="22"/>
    </row>
    <row r="92" spans="1:8" x14ac:dyDescent="0.3">
      <c r="A92" s="3">
        <v>43548</v>
      </c>
      <c r="B92" s="54">
        <v>4.1666666666666657E-2</v>
      </c>
      <c r="C92" s="53">
        <v>11.975</v>
      </c>
      <c r="D92" s="53">
        <v>84.25</v>
      </c>
      <c r="E92" s="8">
        <f>(1.8*temperature.air!C92+32)-((0.55-0.0055*humidity.air!C92)*(1.8*temperature.air!C92-26))</f>
        <v>53.940048124999997</v>
      </c>
      <c r="F92" s="23"/>
      <c r="G92" s="22"/>
      <c r="H92" s="22"/>
    </row>
    <row r="93" spans="1:8" x14ac:dyDescent="0.3">
      <c r="A93" s="3">
        <v>43548</v>
      </c>
      <c r="B93" s="54">
        <v>8.3333333333333329E-2</v>
      </c>
      <c r="C93" s="53">
        <v>11.65</v>
      </c>
      <c r="D93" s="53">
        <v>83.625</v>
      </c>
      <c r="E93" s="8">
        <f>(1.8*temperature.air!C93+32)-((0.55-0.0055*humidity.air!C93)*(1.8*temperature.air!C93-26))</f>
        <v>53.423014375000001</v>
      </c>
      <c r="F93" s="23"/>
      <c r="G93" s="22"/>
      <c r="H93" s="22"/>
    </row>
    <row r="94" spans="1:8" x14ac:dyDescent="0.3">
      <c r="A94" s="3">
        <v>43548</v>
      </c>
      <c r="B94" s="54">
        <v>0.125</v>
      </c>
      <c r="C94" s="53">
        <v>11.574999999999999</v>
      </c>
      <c r="D94" s="53">
        <v>82.674999999999997</v>
      </c>
      <c r="E94" s="8">
        <f>(1.8*temperature.air!C94+32)-((0.55-0.0055*humidity.air!C94)*(1.8*temperature.air!C94-26))</f>
        <v>53.327159937499999</v>
      </c>
      <c r="F94" s="23"/>
      <c r="G94" s="22"/>
      <c r="H94" s="22"/>
    </row>
    <row r="95" spans="1:8" x14ac:dyDescent="0.3">
      <c r="A95" s="3">
        <v>43548</v>
      </c>
      <c r="B95" s="54">
        <v>0.16666666666666671</v>
      </c>
      <c r="C95" s="53">
        <v>11.324999999999999</v>
      </c>
      <c r="D95" s="53">
        <v>82.825000000000003</v>
      </c>
      <c r="E95" s="8">
        <f>(1.8*temperature.air!C95+32)-((0.55-0.0055*humidity.air!C95)*(1.8*temperature.air!C95-26))</f>
        <v>52.915406937500002</v>
      </c>
      <c r="F95" s="23"/>
      <c r="G95" s="22"/>
      <c r="H95" s="22"/>
    </row>
    <row r="96" spans="1:8" x14ac:dyDescent="0.3">
      <c r="A96" s="3">
        <v>43548</v>
      </c>
      <c r="B96" s="54">
        <v>0.20833333333333329</v>
      </c>
      <c r="C96" s="53">
        <v>11.225</v>
      </c>
      <c r="D96" s="53">
        <v>86.1</v>
      </c>
      <c r="E96" s="8">
        <f>(1.8*temperature.air!C96+32)-((0.55-0.0055*humidity.air!C96)*(1.8*temperature.air!C96-26))</f>
        <v>52.648027749999997</v>
      </c>
      <c r="F96" s="23"/>
      <c r="G96" s="22"/>
      <c r="H96" s="22"/>
    </row>
    <row r="97" spans="1:8" x14ac:dyDescent="0.3">
      <c r="A97" s="3">
        <v>43548</v>
      </c>
      <c r="B97" s="54">
        <v>0.25</v>
      </c>
      <c r="C97" s="53">
        <v>11.5</v>
      </c>
      <c r="D97" s="53">
        <v>85.4</v>
      </c>
      <c r="E97" s="8">
        <f>(1.8*temperature.air!C97+32)-((0.55-0.0055*humidity.air!C97)*(1.8*temperature.air!C97-26))</f>
        <v>53.125590000000003</v>
      </c>
      <c r="F97" s="23"/>
      <c r="G97" s="22"/>
      <c r="H97" s="22"/>
    </row>
    <row r="98" spans="1:8" x14ac:dyDescent="0.3">
      <c r="A98" s="3">
        <v>43548</v>
      </c>
      <c r="B98" s="54">
        <v>0.29166666666666669</v>
      </c>
      <c r="C98" s="53">
        <v>11.65</v>
      </c>
      <c r="D98" s="53">
        <v>83.5</v>
      </c>
      <c r="E98" s="8">
        <f>(1.8*temperature.air!C98+32)-((0.55-0.0055*humidity.air!C98)*(1.8*temperature.air!C98-26))</f>
        <v>53.426472499999996</v>
      </c>
      <c r="F98" s="23"/>
      <c r="G98" s="22"/>
      <c r="H98" s="22"/>
    </row>
    <row r="99" spans="1:8" x14ac:dyDescent="0.3">
      <c r="A99" s="3">
        <v>43548</v>
      </c>
      <c r="B99" s="54">
        <v>0.33333333333333331</v>
      </c>
      <c r="C99" s="53">
        <v>12.175000000000001</v>
      </c>
      <c r="D99" s="53">
        <v>81.7</v>
      </c>
      <c r="E99" s="8">
        <f>(1.8*temperature.air!C99+32)-((0.55-0.0055*humidity.air!C99)*(1.8*temperature.air!C99-26))</f>
        <v>54.326155250000006</v>
      </c>
      <c r="F99" s="23"/>
      <c r="G99" s="22"/>
      <c r="H99" s="22"/>
    </row>
    <row r="100" spans="1:8" x14ac:dyDescent="0.3">
      <c r="A100" s="3">
        <v>43548</v>
      </c>
      <c r="B100" s="54">
        <v>0.375</v>
      </c>
      <c r="C100" s="53">
        <v>13.625</v>
      </c>
      <c r="D100" s="53">
        <v>74.575000000000003</v>
      </c>
      <c r="E100" s="8">
        <f>(1.8*temperature.air!C100+32)-((0.55-0.0055*humidity.air!C100)*(1.8*temperature.air!C100-26))</f>
        <v>56.731260312500005</v>
      </c>
      <c r="F100" s="23"/>
      <c r="G100" s="22"/>
      <c r="H100" s="22"/>
    </row>
    <row r="101" spans="1:8" x14ac:dyDescent="0.3">
      <c r="A101" s="3">
        <v>43548</v>
      </c>
      <c r="B101" s="54">
        <v>0.41666666666666669</v>
      </c>
      <c r="C101" s="53">
        <v>14.375</v>
      </c>
      <c r="D101" s="53">
        <v>65.724999999999994</v>
      </c>
      <c r="E101" s="8">
        <f>(1.8*temperature.air!C101+32)-((0.55-0.0055*humidity.air!C101)*(1.8*temperature.air!C101-26))</f>
        <v>57.8985640625</v>
      </c>
      <c r="F101" s="23"/>
      <c r="G101" s="22"/>
      <c r="H101" s="22"/>
    </row>
    <row r="102" spans="1:8" x14ac:dyDescent="0.3">
      <c r="A102" s="3">
        <v>43548</v>
      </c>
      <c r="B102" s="54">
        <v>0.45833333333333331</v>
      </c>
      <c r="C102" s="53">
        <v>14.65</v>
      </c>
      <c r="D102" s="53">
        <v>61.775000000000013</v>
      </c>
      <c r="E102" s="8">
        <f>(1.8*temperature.air!C102+32)-((0.55-0.0055*humidity.air!C102)*(1.8*temperature.air!C102-26))</f>
        <v>58.292212125000006</v>
      </c>
      <c r="F102" s="23"/>
      <c r="G102" s="22"/>
      <c r="H102" s="22"/>
    </row>
    <row r="103" spans="1:8" x14ac:dyDescent="0.3">
      <c r="A103" s="3">
        <v>43548</v>
      </c>
      <c r="B103" s="54">
        <v>0.5</v>
      </c>
      <c r="C103" s="53">
        <v>15.125</v>
      </c>
      <c r="D103" s="53">
        <v>56.774999999999999</v>
      </c>
      <c r="E103" s="8">
        <f>(1.8*temperature.air!C103+32)-((0.55-0.0055*humidity.air!C103)*(1.8*temperature.air!C103-26))</f>
        <v>58.933771562499999</v>
      </c>
      <c r="F103" s="23"/>
      <c r="G103" s="22"/>
      <c r="H103" s="22"/>
    </row>
    <row r="104" spans="1:8" x14ac:dyDescent="0.3">
      <c r="A104" s="3">
        <v>43548</v>
      </c>
      <c r="B104" s="54">
        <v>0.54166666666666663</v>
      </c>
      <c r="C104" s="53">
        <v>16.625</v>
      </c>
      <c r="D104" s="53">
        <v>56.3</v>
      </c>
      <c r="E104" s="8">
        <f>(1.8*temperature.air!C104+32)-((0.55-0.0055*humidity.air!C104)*(1.8*temperature.air!C104-26))</f>
        <v>60.981626249999998</v>
      </c>
      <c r="F104" s="23"/>
      <c r="G104" s="22"/>
      <c r="H104" s="22"/>
    </row>
    <row r="105" spans="1:8" x14ac:dyDescent="0.3">
      <c r="A105" s="3">
        <v>43548</v>
      </c>
      <c r="B105" s="54">
        <v>0.58333333333333337</v>
      </c>
      <c r="C105" s="53">
        <v>16.25</v>
      </c>
      <c r="D105" s="53">
        <v>56.25</v>
      </c>
      <c r="E105" s="8">
        <f>(1.8*temperature.air!C105+32)-((0.55-0.0055*humidity.air!C105)*(1.8*temperature.air!C105-26))</f>
        <v>60.467968749999997</v>
      </c>
      <c r="F105" s="23"/>
      <c r="G105" s="22"/>
      <c r="H105" s="22"/>
    </row>
    <row r="106" spans="1:8" x14ac:dyDescent="0.3">
      <c r="A106" s="3">
        <v>43548</v>
      </c>
      <c r="B106" s="54">
        <v>0.625</v>
      </c>
      <c r="C106" s="53">
        <v>16.5</v>
      </c>
      <c r="D106" s="53">
        <v>57</v>
      </c>
      <c r="E106" s="8">
        <f>(1.8*temperature.air!C106+32)-((0.55-0.0055*humidity.air!C106)*(1.8*temperature.air!C106-26))</f>
        <v>60.824950000000001</v>
      </c>
      <c r="F106" s="23"/>
      <c r="G106" s="22"/>
      <c r="H106" s="22"/>
    </row>
    <row r="107" spans="1:8" x14ac:dyDescent="0.3">
      <c r="A107" s="3">
        <v>43548</v>
      </c>
      <c r="B107" s="54">
        <v>0.66666666666666663</v>
      </c>
      <c r="C107" s="53">
        <v>15.824999999999999</v>
      </c>
      <c r="D107" s="53">
        <v>52.95</v>
      </c>
      <c r="E107" s="8">
        <f>(1.8*temperature.air!C107+32)-((0.55-0.0055*humidity.air!C107)*(1.8*temperature.air!C107-26))</f>
        <v>59.841944124999998</v>
      </c>
      <c r="F107" s="23"/>
      <c r="G107" s="22"/>
      <c r="H107" s="22"/>
    </row>
    <row r="108" spans="1:8" x14ac:dyDescent="0.3">
      <c r="A108" s="3">
        <v>43548</v>
      </c>
      <c r="B108" s="54">
        <v>0.70833333333333337</v>
      </c>
      <c r="C108" s="53">
        <v>14.85</v>
      </c>
      <c r="D108" s="53">
        <v>58.424999999999997</v>
      </c>
      <c r="E108" s="8">
        <f>(1.8*temperature.air!C108+32)-((0.55-0.0055*humidity.air!C108)*(1.8*temperature.air!C108-26))</f>
        <v>58.563076375000001</v>
      </c>
      <c r="F108" s="23"/>
      <c r="G108" s="22"/>
      <c r="H108" s="22"/>
    </row>
    <row r="109" spans="1:8" x14ac:dyDescent="0.3">
      <c r="A109" s="3">
        <v>43548</v>
      </c>
      <c r="B109" s="54">
        <v>0.75</v>
      </c>
      <c r="C109" s="53">
        <v>12.65</v>
      </c>
      <c r="D109" s="53">
        <v>66.674999999999997</v>
      </c>
      <c r="E109" s="8">
        <f>(1.8*temperature.air!C109+32)-((0.55-0.0055*humidity.air!C109)*(1.8*temperature.air!C109-26))</f>
        <v>55.362018624999997</v>
      </c>
      <c r="F109" s="23"/>
      <c r="G109" s="22"/>
      <c r="H109" s="22"/>
    </row>
    <row r="110" spans="1:8" x14ac:dyDescent="0.3">
      <c r="A110" s="3">
        <v>43548</v>
      </c>
      <c r="B110" s="54">
        <v>0.79166666666666663</v>
      </c>
      <c r="C110" s="53">
        <v>10.375</v>
      </c>
      <c r="D110" s="53">
        <v>74.324999999999989</v>
      </c>
      <c r="E110" s="8">
        <f>(1.8*temperature.air!C110+32)-((0.55-0.0055*humidity.air!C110)*(1.8*temperature.air!C110-26))</f>
        <v>51.709381562499999</v>
      </c>
      <c r="F110" s="23"/>
      <c r="G110" s="22"/>
      <c r="H110" s="22"/>
    </row>
    <row r="111" spans="1:8" x14ac:dyDescent="0.3">
      <c r="A111" s="3">
        <v>43548</v>
      </c>
      <c r="B111" s="54">
        <v>0.83333333333333337</v>
      </c>
      <c r="C111" s="53">
        <v>9.5</v>
      </c>
      <c r="D111" s="53">
        <v>80.125</v>
      </c>
      <c r="E111" s="8">
        <f>(1.8*temperature.air!C111+32)-((0.55-0.0055*humidity.air!C111)*(1.8*temperature.air!C111-26))</f>
        <v>50.072881250000002</v>
      </c>
      <c r="F111" s="23"/>
      <c r="G111" s="22"/>
      <c r="H111" s="22"/>
    </row>
    <row r="112" spans="1:8" x14ac:dyDescent="0.3">
      <c r="A112" s="3">
        <v>43548</v>
      </c>
      <c r="B112" s="54">
        <v>0.875</v>
      </c>
      <c r="C112" s="53">
        <v>9.1999999999999993</v>
      </c>
      <c r="D112" s="53">
        <v>83.075000000000003</v>
      </c>
      <c r="E112" s="8">
        <f>(1.8*temperature.air!C112+32)-((0.55-0.0055*humidity.air!C112)*(1.8*temperature.air!C112-26))</f>
        <v>49.438746000000002</v>
      </c>
      <c r="F112" s="23"/>
      <c r="G112" s="22"/>
      <c r="H112" s="22"/>
    </row>
    <row r="113" spans="1:8" x14ac:dyDescent="0.3">
      <c r="A113" s="3">
        <v>43548</v>
      </c>
      <c r="B113" s="54">
        <v>0.91666666666666663</v>
      </c>
      <c r="C113" s="53">
        <v>8.875</v>
      </c>
      <c r="D113" s="53">
        <v>81.474999999999994</v>
      </c>
      <c r="E113" s="8">
        <f>(1.8*temperature.air!C113+32)-((0.55-0.0055*humidity.air!C113)*(1.8*temperature.air!C113-26))</f>
        <v>48.996422187500002</v>
      </c>
      <c r="F113" s="23"/>
      <c r="G113" s="22"/>
      <c r="H113" s="22"/>
    </row>
    <row r="114" spans="1:8" x14ac:dyDescent="0.3">
      <c r="A114" s="3">
        <v>43548</v>
      </c>
      <c r="B114" s="54">
        <v>0.95833333333333337</v>
      </c>
      <c r="C114" s="53">
        <v>8.4750000000000014</v>
      </c>
      <c r="D114" s="53">
        <v>80.5</v>
      </c>
      <c r="E114" s="8">
        <f>(1.8*temperature.air!C114+32)-((0.55-0.0055*humidity.air!C114)*(1.8*temperature.air!C114-26))</f>
        <v>48.407401250000007</v>
      </c>
      <c r="F114" s="23"/>
      <c r="G114" s="22"/>
      <c r="H114" s="22"/>
    </row>
    <row r="115" spans="1:8" x14ac:dyDescent="0.3">
      <c r="A115" s="3">
        <v>43549</v>
      </c>
      <c r="B115" s="54">
        <v>0</v>
      </c>
      <c r="C115" s="53">
        <v>8.3249999999999993</v>
      </c>
      <c r="D115" s="53">
        <v>80.674999999999997</v>
      </c>
      <c r="E115" s="8">
        <f>(1.8*temperature.air!C115+32)-((0.55-0.0055*humidity.air!C115)*(1.8*temperature.air!C115-26))</f>
        <v>48.155756812500002</v>
      </c>
      <c r="F115" s="23"/>
      <c r="G115" s="22"/>
      <c r="H115" s="22"/>
    </row>
    <row r="116" spans="1:8" x14ac:dyDescent="0.3">
      <c r="A116" s="3">
        <v>43549</v>
      </c>
      <c r="B116" s="54">
        <v>4.1666666666666657E-2</v>
      </c>
      <c r="C116" s="53">
        <v>7.75</v>
      </c>
      <c r="D116" s="53">
        <v>79.7</v>
      </c>
      <c r="E116" s="8">
        <f>(1.8*temperature.air!C116+32)-((0.55-0.0055*humidity.air!C116)*(1.8*temperature.air!C116-26))</f>
        <v>47.295382500000002</v>
      </c>
      <c r="F116" s="23"/>
      <c r="G116" s="22"/>
      <c r="H116" s="22"/>
    </row>
    <row r="117" spans="1:8" x14ac:dyDescent="0.3">
      <c r="A117" s="3">
        <v>43549</v>
      </c>
      <c r="B117" s="54">
        <v>8.3333333333333329E-2</v>
      </c>
      <c r="C117" s="53">
        <v>7.5</v>
      </c>
      <c r="D117" s="53">
        <v>80.350000000000009</v>
      </c>
      <c r="E117" s="8">
        <f>(1.8*temperature.air!C117+32)-((0.55-0.0055*humidity.air!C117)*(1.8*temperature.air!C117-26))</f>
        <v>46.850937500000001</v>
      </c>
      <c r="F117" s="23"/>
      <c r="G117" s="22"/>
      <c r="H117" s="22"/>
    </row>
    <row r="118" spans="1:8" x14ac:dyDescent="0.3">
      <c r="A118" s="3">
        <v>43549</v>
      </c>
      <c r="B118" s="54">
        <v>0.125</v>
      </c>
      <c r="C118" s="53">
        <v>7.375</v>
      </c>
      <c r="D118" s="53">
        <v>81.525000000000006</v>
      </c>
      <c r="E118" s="8">
        <f>(1.8*temperature.air!C118+32)-((0.55-0.0055*humidity.air!C118)*(1.8*temperature.air!C118-26))</f>
        <v>46.568019062499999</v>
      </c>
      <c r="F118" s="23"/>
      <c r="G118" s="22"/>
      <c r="H118" s="22"/>
    </row>
    <row r="119" spans="1:8" x14ac:dyDescent="0.3">
      <c r="A119" s="3">
        <v>43549</v>
      </c>
      <c r="B119" s="54">
        <v>0.16666666666666671</v>
      </c>
      <c r="C119" s="53">
        <v>7.375</v>
      </c>
      <c r="D119" s="53">
        <v>83.25</v>
      </c>
      <c r="E119" s="8">
        <f>(1.8*temperature.air!C119+32)-((0.55-0.0055*humidity.air!C119)*(1.8*temperature.air!C119-26))</f>
        <v>46.447290625000001</v>
      </c>
      <c r="F119" s="23"/>
      <c r="G119" s="22"/>
      <c r="H119" s="22"/>
    </row>
    <row r="120" spans="1:8" x14ac:dyDescent="0.3">
      <c r="A120" s="3">
        <v>43549</v>
      </c>
      <c r="B120" s="54">
        <v>0.20833333333333329</v>
      </c>
      <c r="C120" s="53">
        <v>7.5249999999999986</v>
      </c>
      <c r="D120" s="53">
        <v>83.75</v>
      </c>
      <c r="E120" s="8">
        <f>(1.8*temperature.air!C120+32)-((0.55-0.0055*humidity.air!C120)*(1.8*temperature.air!C120-26))</f>
        <v>46.658165625000002</v>
      </c>
      <c r="F120" s="23"/>
      <c r="G120" s="22"/>
      <c r="H120" s="22"/>
    </row>
    <row r="121" spans="1:8" x14ac:dyDescent="0.3">
      <c r="A121" s="3">
        <v>43549</v>
      </c>
      <c r="B121" s="54">
        <v>0.25</v>
      </c>
      <c r="C121" s="53">
        <v>8.1000000000000014</v>
      </c>
      <c r="D121" s="53">
        <v>83.275000000000006</v>
      </c>
      <c r="E121" s="8">
        <f>(1.8*temperature.air!C121+32)-((0.55-0.0055*humidity.air!C121)*(1.8*temperature.air!C121-26))</f>
        <v>47.630497250000005</v>
      </c>
      <c r="F121" s="23"/>
      <c r="G121" s="22"/>
      <c r="H121" s="22"/>
    </row>
    <row r="122" spans="1:8" x14ac:dyDescent="0.3">
      <c r="A122" s="3">
        <v>43549</v>
      </c>
      <c r="B122" s="54">
        <v>0.29166666666666669</v>
      </c>
      <c r="C122" s="53">
        <v>8.8000000000000007</v>
      </c>
      <c r="D122" s="53">
        <v>83.075000000000003</v>
      </c>
      <c r="E122" s="8">
        <f>(1.8*temperature.air!C122+32)-((0.55-0.0055*humidity.air!C122)*(1.8*temperature.air!C122-26))</f>
        <v>48.785769000000002</v>
      </c>
      <c r="F122" s="23"/>
      <c r="G122" s="22"/>
      <c r="H122" s="22"/>
    </row>
    <row r="123" spans="1:8" x14ac:dyDescent="0.3">
      <c r="A123" s="3">
        <v>43549</v>
      </c>
      <c r="B123" s="54">
        <v>0.33333333333333331</v>
      </c>
      <c r="C123" s="53">
        <v>10.3</v>
      </c>
      <c r="D123" s="53">
        <v>73.95</v>
      </c>
      <c r="E123" s="8">
        <f>(1.8*temperature.air!C123+32)-((0.55-0.0055*humidity.air!C123)*(1.8*temperature.air!C123-26))</f>
        <v>51.608831500000008</v>
      </c>
      <c r="F123" s="23"/>
      <c r="G123" s="22"/>
      <c r="H123" s="22"/>
    </row>
    <row r="124" spans="1:8" x14ac:dyDescent="0.3">
      <c r="A124" s="3">
        <v>43549</v>
      </c>
      <c r="B124" s="54">
        <v>0.375</v>
      </c>
      <c r="C124" s="53">
        <v>11.675000000000001</v>
      </c>
      <c r="D124" s="53">
        <v>61.174999999999997</v>
      </c>
      <c r="E124" s="8">
        <f>(1.8*temperature.air!C124+32)-((0.55-0.0055*humidity.air!C124)*(1.8*temperature.air!C124-26))</f>
        <v>54.0794844375</v>
      </c>
      <c r="F124" s="23"/>
      <c r="G124" s="22"/>
      <c r="H124" s="22"/>
    </row>
    <row r="125" spans="1:8" x14ac:dyDescent="0.3">
      <c r="A125" s="3">
        <v>43549</v>
      </c>
      <c r="B125" s="54">
        <v>0.41666666666666669</v>
      </c>
      <c r="C125" s="53">
        <v>11.3</v>
      </c>
      <c r="D125" s="53">
        <v>60.9</v>
      </c>
      <c r="E125" s="8">
        <f>(1.8*temperature.air!C125+32)-((0.55-0.0055*humidity.air!C125)*(1.8*temperature.air!C125-26))</f>
        <v>53.557183000000002</v>
      </c>
      <c r="F125" s="23"/>
      <c r="G125" s="22"/>
      <c r="H125" s="22"/>
    </row>
    <row r="126" spans="1:8" x14ac:dyDescent="0.3">
      <c r="A126" s="3">
        <v>43549</v>
      </c>
      <c r="B126" s="54">
        <v>0.45833333333333331</v>
      </c>
      <c r="C126" s="53">
        <v>12.8</v>
      </c>
      <c r="D126" s="53">
        <v>56.55</v>
      </c>
      <c r="E126" s="8">
        <f>(1.8*temperature.air!C126+32)-((0.55-0.0055*humidity.air!C126)*(1.8*temperature.air!C126-26))</f>
        <v>55.747366000000007</v>
      </c>
      <c r="F126" s="23"/>
      <c r="G126" s="22"/>
      <c r="H126" s="22"/>
    </row>
    <row r="127" spans="1:8" x14ac:dyDescent="0.3">
      <c r="A127" s="3">
        <v>43549</v>
      </c>
      <c r="B127" s="54">
        <v>0.5</v>
      </c>
      <c r="C127" s="53">
        <v>13.875</v>
      </c>
      <c r="D127" s="53">
        <v>51.724999999999987</v>
      </c>
      <c r="E127" s="8">
        <f>(1.8*temperature.air!C127+32)-((0.55-0.0055*humidity.air!C127)*(1.8*temperature.air!C127-26))</f>
        <v>57.247150312500004</v>
      </c>
      <c r="F127" s="23"/>
      <c r="G127" s="22"/>
      <c r="H127" s="22"/>
    </row>
    <row r="128" spans="1:8" x14ac:dyDescent="0.3">
      <c r="A128" s="3">
        <v>43549</v>
      </c>
      <c r="B128" s="54">
        <v>0.54166666666666663</v>
      </c>
      <c r="C128" s="53">
        <v>14</v>
      </c>
      <c r="D128" s="53">
        <v>52.975000000000001</v>
      </c>
      <c r="E128" s="8">
        <f>(1.8*temperature.air!C128+32)-((0.55-0.0055*humidity.air!C128)*(1.8*temperature.air!C128-26))</f>
        <v>57.406910000000003</v>
      </c>
      <c r="F128" s="23"/>
      <c r="G128" s="22"/>
      <c r="H128" s="22"/>
    </row>
    <row r="129" spans="1:8" x14ac:dyDescent="0.3">
      <c r="A129" s="3">
        <v>43549</v>
      </c>
      <c r="B129" s="54">
        <v>0.58333333333333337</v>
      </c>
      <c r="C129" s="53">
        <v>15.175000000000001</v>
      </c>
      <c r="D129" s="53">
        <v>49.8</v>
      </c>
      <c r="E129" s="8">
        <f>(1.8*temperature.air!C129+32)-((0.55-0.0055*humidity.air!C129)*(1.8*temperature.air!C129-26))</f>
        <v>58.951928499999994</v>
      </c>
      <c r="F129" s="23"/>
      <c r="G129" s="22"/>
      <c r="H129" s="22"/>
    </row>
    <row r="130" spans="1:8" x14ac:dyDescent="0.3">
      <c r="A130" s="3">
        <v>43549</v>
      </c>
      <c r="B130" s="54">
        <v>0.625</v>
      </c>
      <c r="C130" s="53">
        <v>14.9</v>
      </c>
      <c r="D130" s="53">
        <v>51.274999999999999</v>
      </c>
      <c r="E130" s="8">
        <f>(1.8*temperature.air!C130+32)-((0.55-0.0055*humidity.air!C130)*(1.8*temperature.air!C130-26))</f>
        <v>58.600250250000002</v>
      </c>
      <c r="F130" s="23"/>
      <c r="G130" s="22"/>
      <c r="H130" s="22"/>
    </row>
    <row r="131" spans="1:8" x14ac:dyDescent="0.3">
      <c r="A131" s="3">
        <v>43549</v>
      </c>
      <c r="B131" s="54">
        <v>0.66666666666666663</v>
      </c>
      <c r="C131" s="53">
        <v>14.975</v>
      </c>
      <c r="D131" s="53">
        <v>53.974999999999987</v>
      </c>
      <c r="E131" s="8">
        <f>(1.8*temperature.air!C131+32)-((0.55-0.0055*humidity.air!C131)*(1.8*temperature.air!C131-26))</f>
        <v>58.7132536875</v>
      </c>
      <c r="F131" s="23"/>
      <c r="G131" s="22"/>
      <c r="H131" s="22"/>
    </row>
    <row r="132" spans="1:8" x14ac:dyDescent="0.3">
      <c r="A132" s="3">
        <v>43549</v>
      </c>
      <c r="B132" s="54">
        <v>0.70833333333333337</v>
      </c>
      <c r="C132" s="53">
        <v>13.6</v>
      </c>
      <c r="D132" s="53">
        <v>59.325000000000003</v>
      </c>
      <c r="E132" s="8">
        <f>(1.8*temperature.air!C132+32)-((0.55-0.0055*humidity.air!C132)*(1.8*temperature.air!C132-26))</f>
        <v>56.820043000000005</v>
      </c>
      <c r="F132" s="23"/>
      <c r="G132" s="22"/>
      <c r="H132" s="22"/>
    </row>
    <row r="133" spans="1:8" x14ac:dyDescent="0.3">
      <c r="A133" s="3">
        <v>43549</v>
      </c>
      <c r="B133" s="54">
        <v>0.75</v>
      </c>
      <c r="C133" s="53">
        <v>11.3</v>
      </c>
      <c r="D133" s="53">
        <v>68.724999999999994</v>
      </c>
      <c r="E133" s="8">
        <f>(1.8*temperature.air!C133+32)-((0.55-0.0055*humidity.air!C133)*(1.8*temperature.air!C133-26))</f>
        <v>53.313590750000003</v>
      </c>
      <c r="F133" s="23"/>
      <c r="G133" s="22"/>
      <c r="H133" s="22"/>
    </row>
    <row r="134" spans="1:8" x14ac:dyDescent="0.3">
      <c r="A134" s="3">
        <v>43549</v>
      </c>
      <c r="B134" s="54">
        <v>0.79166666666666663</v>
      </c>
      <c r="C134" s="53">
        <v>9.65</v>
      </c>
      <c r="D134" s="53">
        <v>74.650000000000006</v>
      </c>
      <c r="E134" s="8">
        <f>(1.8*temperature.air!C134+32)-((0.55-0.0055*humidity.air!C134)*(1.8*temperature.air!C134-26))</f>
        <v>50.573237750000004</v>
      </c>
      <c r="F134" s="23"/>
      <c r="G134" s="22"/>
      <c r="H134" s="22"/>
    </row>
    <row r="135" spans="1:8" x14ac:dyDescent="0.3">
      <c r="A135" s="3">
        <v>43549</v>
      </c>
      <c r="B135" s="54">
        <v>0.83333333333333337</v>
      </c>
      <c r="C135" s="53">
        <v>8.2999999999999989</v>
      </c>
      <c r="D135" s="53">
        <v>75.900000000000006</v>
      </c>
      <c r="E135" s="8">
        <f>(1.8*temperature.air!C135+32)-((0.55-0.0055*humidity.air!C135)*(1.8*temperature.air!C135-26))</f>
        <v>48.406002999999998</v>
      </c>
      <c r="F135" s="23"/>
      <c r="G135" s="22"/>
      <c r="H135" s="22"/>
    </row>
    <row r="136" spans="1:8" x14ac:dyDescent="0.3">
      <c r="A136" s="3">
        <v>43549</v>
      </c>
      <c r="B136" s="54">
        <v>0.875</v>
      </c>
      <c r="C136" s="53">
        <v>7.6750000000000007</v>
      </c>
      <c r="D136" s="53">
        <v>78.3</v>
      </c>
      <c r="E136" s="8">
        <f>(1.8*temperature.air!C136+32)-((0.55-0.0055*humidity.air!C136)*(1.8*temperature.air!C136-26))</f>
        <v>47.269279749999995</v>
      </c>
      <c r="F136" s="23"/>
      <c r="G136" s="22"/>
      <c r="H136" s="22"/>
    </row>
    <row r="137" spans="1:8" x14ac:dyDescent="0.3">
      <c r="A137" s="3">
        <v>43549</v>
      </c>
      <c r="B137" s="54">
        <v>0.91666666666666663</v>
      </c>
      <c r="C137" s="53">
        <v>7.2249999999999996</v>
      </c>
      <c r="D137" s="53">
        <v>80.025000000000006</v>
      </c>
      <c r="E137" s="8">
        <f>(1.8*temperature.air!C137+32)-((0.55-0.0055*humidity.air!C137)*(1.8*temperature.air!C137-26))</f>
        <v>46.432663187499998</v>
      </c>
      <c r="F137" s="23"/>
      <c r="G137" s="22"/>
      <c r="H137" s="22"/>
    </row>
    <row r="138" spans="1:8" x14ac:dyDescent="0.3">
      <c r="A138" s="3">
        <v>43549</v>
      </c>
      <c r="B138" s="54">
        <v>0.95833333333333337</v>
      </c>
      <c r="C138" s="53">
        <v>6.8999999999999986</v>
      </c>
      <c r="D138" s="53">
        <v>80.625</v>
      </c>
      <c r="E138" s="8">
        <f>(1.8*temperature.air!C138+32)-((0.55-0.0055*humidity.air!C138)*(1.8*temperature.air!C138-26))</f>
        <v>45.867118750000003</v>
      </c>
      <c r="F138" s="23"/>
      <c r="G138" s="22"/>
      <c r="H138" s="22"/>
    </row>
    <row r="139" spans="1:8" x14ac:dyDescent="0.3">
      <c r="A139" s="3">
        <v>43550</v>
      </c>
      <c r="B139" s="54">
        <v>0</v>
      </c>
      <c r="C139" s="53">
        <v>6.4749999999999996</v>
      </c>
      <c r="D139" s="53">
        <v>80.600000000000009</v>
      </c>
      <c r="E139" s="8">
        <f>(1.8*temperature.air!C139+32)-((0.55-0.0055*humidity.air!C139)*(1.8*temperature.air!C139-26))</f>
        <v>45.1856115</v>
      </c>
      <c r="F139" s="23"/>
      <c r="G139" s="22"/>
      <c r="H139" s="22"/>
    </row>
    <row r="140" spans="1:8" x14ac:dyDescent="0.3">
      <c r="A140" s="3">
        <v>43550</v>
      </c>
      <c r="B140" s="54">
        <v>4.1666666666666657E-2</v>
      </c>
      <c r="C140" s="53">
        <v>6.3</v>
      </c>
      <c r="D140" s="53">
        <v>81.775000000000006</v>
      </c>
      <c r="E140" s="8">
        <f>(1.8*temperature.air!C140+32)-((0.55-0.0055*humidity.air!C140)*(1.8*temperature.air!C140-26))</f>
        <v>44.809481750000003</v>
      </c>
      <c r="F140" s="23"/>
      <c r="G140" s="22"/>
      <c r="H140" s="22"/>
    </row>
    <row r="141" spans="1:8" x14ac:dyDescent="0.3">
      <c r="A141" s="3">
        <v>43550</v>
      </c>
      <c r="B141" s="54">
        <v>8.3333333333333329E-2</v>
      </c>
      <c r="C141" s="53">
        <v>5.95</v>
      </c>
      <c r="D141" s="53">
        <v>81.449999999999989</v>
      </c>
      <c r="E141" s="8">
        <f>(1.8*temperature.air!C141+32)-((0.55-0.0055*humidity.air!C141)*(1.8*temperature.air!C141-26))</f>
        <v>44.269962250000006</v>
      </c>
      <c r="F141" s="23"/>
      <c r="G141" s="22"/>
      <c r="H141" s="22"/>
    </row>
    <row r="142" spans="1:8" x14ac:dyDescent="0.3">
      <c r="A142" s="3">
        <v>43550</v>
      </c>
      <c r="B142" s="54">
        <v>0.125</v>
      </c>
      <c r="C142" s="53">
        <v>5.45</v>
      </c>
      <c r="D142" s="53">
        <v>81.824999999999989</v>
      </c>
      <c r="E142" s="8">
        <f>(1.8*temperature.air!C142+32)-((0.55-0.0055*humidity.air!C142)*(1.8*temperature.air!C142-26))</f>
        <v>43.428392875000007</v>
      </c>
      <c r="F142" s="23"/>
      <c r="G142" s="22"/>
      <c r="H142" s="22"/>
    </row>
    <row r="143" spans="1:8" x14ac:dyDescent="0.3">
      <c r="A143" s="3">
        <v>43550</v>
      </c>
      <c r="B143" s="54">
        <v>0.16666666666666671</v>
      </c>
      <c r="C143" s="53">
        <v>5.3750000000000009</v>
      </c>
      <c r="D143" s="53">
        <v>82.35</v>
      </c>
      <c r="E143" s="8">
        <f>(1.8*temperature.air!C143+32)-((0.55-0.0055*humidity.air!C143)*(1.8*temperature.air!C143-26))</f>
        <v>43.259749375000006</v>
      </c>
      <c r="F143" s="23"/>
      <c r="G143" s="22"/>
      <c r="H143" s="22"/>
    </row>
    <row r="144" spans="1:8" x14ac:dyDescent="0.3">
      <c r="A144" s="3">
        <v>43550</v>
      </c>
      <c r="B144" s="54">
        <v>0.20833333333333329</v>
      </c>
      <c r="C144" s="53">
        <v>5.2750000000000004</v>
      </c>
      <c r="D144" s="53">
        <v>82.825000000000003</v>
      </c>
      <c r="E144" s="8">
        <f>(1.8*temperature.air!C144+32)-((0.55-0.0055*humidity.air!C144)*(1.8*temperature.air!C144-26))</f>
        <v>43.054103562500003</v>
      </c>
      <c r="F144" s="23"/>
      <c r="G144" s="22"/>
      <c r="H144" s="22"/>
    </row>
    <row r="145" spans="1:8" x14ac:dyDescent="0.3">
      <c r="A145" s="3">
        <v>43550</v>
      </c>
      <c r="B145" s="54">
        <v>0.25</v>
      </c>
      <c r="C145" s="53">
        <v>5.625</v>
      </c>
      <c r="D145" s="53">
        <v>88.199999999999989</v>
      </c>
      <c r="E145" s="8">
        <f>(1.8*temperature.air!C145+32)-((0.55-0.0055*humidity.air!C145)*(1.8*temperature.air!C145-26))</f>
        <v>43.1552875</v>
      </c>
      <c r="F145" s="23"/>
      <c r="G145" s="22"/>
      <c r="H145" s="22"/>
    </row>
    <row r="146" spans="1:8" x14ac:dyDescent="0.3">
      <c r="A146" s="3">
        <v>43550</v>
      </c>
      <c r="B146" s="54">
        <v>0.29166666666666669</v>
      </c>
      <c r="C146" s="53">
        <v>7.65</v>
      </c>
      <c r="D146" s="53">
        <v>88.224999999999994</v>
      </c>
      <c r="E146" s="8">
        <f>(1.8*temperature.air!C146+32)-((0.55-0.0055*humidity.air!C146)*(1.8*temperature.air!C146-26))</f>
        <v>46.562045375000004</v>
      </c>
      <c r="F146" s="23"/>
      <c r="G146" s="22"/>
      <c r="H146" s="22"/>
    </row>
    <row r="147" spans="1:8" x14ac:dyDescent="0.3">
      <c r="A147" s="3">
        <v>43550</v>
      </c>
      <c r="B147" s="54">
        <v>0.33333333333333331</v>
      </c>
      <c r="C147" s="53">
        <v>9.875</v>
      </c>
      <c r="D147" s="53">
        <v>89.275000000000006</v>
      </c>
      <c r="E147" s="8">
        <f>(1.8*temperature.air!C147+32)-((0.55-0.0055*humidity.air!C147)*(1.8*temperature.air!C147-26))</f>
        <v>50.260172187500004</v>
      </c>
      <c r="F147" s="23"/>
      <c r="G147" s="22"/>
      <c r="H147" s="22"/>
    </row>
    <row r="148" spans="1:8" x14ac:dyDescent="0.3">
      <c r="A148" s="3">
        <v>43550</v>
      </c>
      <c r="B148" s="54">
        <v>0.375</v>
      </c>
      <c r="C148" s="53">
        <v>12.4</v>
      </c>
      <c r="D148" s="53">
        <v>78.700000000000017</v>
      </c>
      <c r="E148" s="8">
        <f>(1.8*temperature.air!C148+32)-((0.55-0.0055*humidity.air!C148)*(1.8*temperature.air!C148-26))</f>
        <v>54.751111999999999</v>
      </c>
      <c r="F148" s="23"/>
      <c r="G148" s="22"/>
      <c r="H148" s="22"/>
    </row>
    <row r="149" spans="1:8" x14ac:dyDescent="0.3">
      <c r="A149" s="3">
        <v>43550</v>
      </c>
      <c r="B149" s="54">
        <v>0.41666666666666669</v>
      </c>
      <c r="C149" s="53">
        <v>14.324999999999999</v>
      </c>
      <c r="D149" s="53">
        <v>62.224999999999987</v>
      </c>
      <c r="E149" s="8">
        <f>(1.8*temperature.air!C149+32)-((0.55-0.0055*humidity.air!C149)*(1.8*temperature.air!C149-26))</f>
        <v>57.829668937499996</v>
      </c>
      <c r="F149" s="23"/>
      <c r="G149" s="22"/>
      <c r="H149" s="22"/>
    </row>
    <row r="150" spans="1:8" x14ac:dyDescent="0.3">
      <c r="A150" s="3">
        <v>43550</v>
      </c>
      <c r="B150" s="54">
        <v>0.45833333333333331</v>
      </c>
      <c r="C150" s="53">
        <v>16.350000000000001</v>
      </c>
      <c r="D150" s="53">
        <v>55.05</v>
      </c>
      <c r="E150" s="8">
        <f>(1.8*temperature.air!C150+32)-((0.55-0.0055*humidity.air!C150)*(1.8*temperature.air!C150-26))</f>
        <v>60.582018250000004</v>
      </c>
      <c r="F150" s="23"/>
      <c r="G150" s="22"/>
      <c r="H150" s="22"/>
    </row>
    <row r="151" spans="1:8" x14ac:dyDescent="0.3">
      <c r="A151" s="3">
        <v>43550</v>
      </c>
      <c r="B151" s="54">
        <v>0.5</v>
      </c>
      <c r="C151" s="53">
        <v>17.524999999999999</v>
      </c>
      <c r="D151" s="53">
        <v>50.974999999999987</v>
      </c>
      <c r="E151" s="8">
        <f>(1.8*temperature.air!C151+32)-((0.55-0.0055*humidity.air!C151)*(1.8*temperature.air!C151-26))</f>
        <v>62.049860062500002</v>
      </c>
      <c r="F151" s="23"/>
      <c r="G151" s="22"/>
      <c r="H151" s="22"/>
    </row>
    <row r="152" spans="1:8" x14ac:dyDescent="0.3">
      <c r="A152" s="3">
        <v>43550</v>
      </c>
      <c r="B152" s="54">
        <v>0.54166666666666663</v>
      </c>
      <c r="C152" s="53">
        <v>16.625</v>
      </c>
      <c r="D152" s="53">
        <v>51.674999999999997</v>
      </c>
      <c r="E152" s="8">
        <f>(1.8*temperature.air!C152+32)-((0.55-0.0055*humidity.air!C152)*(1.8*temperature.air!C152-26))</f>
        <v>60.881784062499996</v>
      </c>
      <c r="F152" s="23"/>
      <c r="G152" s="22"/>
      <c r="H152" s="22"/>
    </row>
    <row r="153" spans="1:8" x14ac:dyDescent="0.3">
      <c r="A153" s="3">
        <v>43550</v>
      </c>
      <c r="B153" s="54">
        <v>0.58333333333333337</v>
      </c>
      <c r="C153" s="53">
        <v>15.45</v>
      </c>
      <c r="D153" s="53">
        <v>53.275000000000013</v>
      </c>
      <c r="E153" s="8">
        <f>(1.8*temperature.air!C153+32)-((0.55-0.0055*humidity.air!C153)*(1.8*temperature.air!C153-26))</f>
        <v>59.344852625000001</v>
      </c>
      <c r="F153" s="23"/>
      <c r="G153" s="22"/>
      <c r="H153" s="22"/>
    </row>
    <row r="154" spans="1:8" x14ac:dyDescent="0.3">
      <c r="A154" s="3">
        <v>43550</v>
      </c>
      <c r="B154" s="54">
        <v>0.625</v>
      </c>
      <c r="C154" s="53">
        <v>15.875</v>
      </c>
      <c r="D154" s="53">
        <v>56.3</v>
      </c>
      <c r="E154" s="8">
        <f>(1.8*temperature.air!C154+32)-((0.55-0.0055*humidity.air!C154)*(1.8*temperature.air!C154-26))</f>
        <v>59.956098750000002</v>
      </c>
      <c r="F154" s="23"/>
      <c r="G154" s="22"/>
      <c r="H154" s="22"/>
    </row>
    <row r="155" spans="1:8" x14ac:dyDescent="0.3">
      <c r="A155" s="3">
        <v>43550</v>
      </c>
      <c r="B155" s="54">
        <v>0.66666666666666663</v>
      </c>
      <c r="C155" s="53">
        <v>15.975</v>
      </c>
      <c r="D155" s="53">
        <v>60.774999999999999</v>
      </c>
      <c r="E155" s="8">
        <f>(1.8*temperature.air!C155+32)-((0.55-0.0055*humidity.air!C155)*(1.8*temperature.air!C155-26))</f>
        <v>60.160643187499993</v>
      </c>
      <c r="F155" s="23"/>
      <c r="G155" s="22"/>
      <c r="H155" s="22"/>
    </row>
    <row r="156" spans="1:8" x14ac:dyDescent="0.3">
      <c r="A156" s="3">
        <v>43550</v>
      </c>
      <c r="B156" s="54">
        <v>0.70833333333333337</v>
      </c>
      <c r="C156" s="53">
        <v>15.425000000000001</v>
      </c>
      <c r="D156" s="53">
        <v>65.824999999999989</v>
      </c>
      <c r="E156" s="8">
        <f>(1.8*temperature.air!C156+32)-((0.55-0.0055*humidity.air!C156)*(1.8*temperature.air!C156-26))</f>
        <v>59.433246187500004</v>
      </c>
      <c r="F156" s="23"/>
      <c r="G156" s="22"/>
      <c r="H156" s="22"/>
    </row>
    <row r="157" spans="1:8" x14ac:dyDescent="0.3">
      <c r="A157" s="3">
        <v>43550</v>
      </c>
      <c r="B157" s="54">
        <v>0.75</v>
      </c>
      <c r="C157" s="53">
        <v>12.9</v>
      </c>
      <c r="D157" s="53">
        <v>73.524999999999991</v>
      </c>
      <c r="E157" s="8">
        <f>(1.8*temperature.air!C157+32)-((0.55-0.0055*humidity.air!C157)*(1.8*temperature.air!C157-26))</f>
        <v>55.624802750000001</v>
      </c>
      <c r="F157" s="23"/>
      <c r="G157" s="22"/>
      <c r="H157" s="22"/>
    </row>
    <row r="158" spans="1:8" x14ac:dyDescent="0.3">
      <c r="A158" s="3">
        <v>43550</v>
      </c>
      <c r="B158" s="54">
        <v>0.79166666666666663</v>
      </c>
      <c r="C158" s="53">
        <v>10.7</v>
      </c>
      <c r="D158" s="53">
        <v>75.199999999999989</v>
      </c>
      <c r="E158" s="8">
        <f>(1.8*temperature.air!C158+32)-((0.55-0.0055*humidity.air!C158)*(1.8*temperature.air!C158-26))</f>
        <v>52.179335999999999</v>
      </c>
      <c r="F158" s="23"/>
      <c r="G158" s="22"/>
      <c r="H158" s="22"/>
    </row>
    <row r="159" spans="1:8" x14ac:dyDescent="0.3">
      <c r="A159" s="3">
        <v>43550</v>
      </c>
      <c r="B159" s="54">
        <v>0.83333333333333337</v>
      </c>
      <c r="C159" s="53">
        <v>8.8999999999999986</v>
      </c>
      <c r="D159" s="53">
        <v>73.2</v>
      </c>
      <c r="E159" s="8">
        <f>(1.8*temperature.air!C159+32)-((0.55-0.0055*humidity.air!C159)*(1.8*temperature.air!C159-26))</f>
        <v>49.491051999999996</v>
      </c>
      <c r="F159" s="23"/>
      <c r="G159" s="22"/>
      <c r="H159" s="22"/>
    </row>
    <row r="160" spans="1:8" x14ac:dyDescent="0.3">
      <c r="A160" s="3">
        <v>43550</v>
      </c>
      <c r="B160" s="54">
        <v>0.875</v>
      </c>
      <c r="C160" s="53">
        <v>8.1999999999999993</v>
      </c>
      <c r="D160" s="53">
        <v>75.849999999999994</v>
      </c>
      <c r="E160" s="8">
        <f>(1.8*temperature.air!C160+32)-((0.55-0.0055*humidity.air!C160)*(1.8*temperature.air!C160-26))</f>
        <v>48.252952999999998</v>
      </c>
      <c r="F160" s="23"/>
      <c r="G160" s="22"/>
      <c r="H160" s="22"/>
    </row>
    <row r="161" spans="1:8" x14ac:dyDescent="0.3">
      <c r="A161" s="3">
        <v>43550</v>
      </c>
      <c r="B161" s="54">
        <v>0.91666666666666663</v>
      </c>
      <c r="C161" s="53">
        <v>7.9999999999999991</v>
      </c>
      <c r="D161" s="53">
        <v>77.25</v>
      </c>
      <c r="E161" s="8">
        <f>(1.8*temperature.air!C161+32)-((0.55-0.0055*humidity.air!C161)*(1.8*temperature.air!C161-26))</f>
        <v>47.85145</v>
      </c>
      <c r="F161" s="23"/>
      <c r="G161" s="22"/>
      <c r="H161" s="22"/>
    </row>
    <row r="162" spans="1:8" x14ac:dyDescent="0.3">
      <c r="A162" s="3">
        <v>43550</v>
      </c>
      <c r="B162" s="54">
        <v>0.95833333333333337</v>
      </c>
      <c r="C162" s="53">
        <v>7.6999999999999993</v>
      </c>
      <c r="D162" s="53">
        <v>78.674999999999997</v>
      </c>
      <c r="E162" s="8">
        <f>(1.8*temperature.air!C162+32)-((0.55-0.0055*humidity.air!C162)*(1.8*temperature.air!C162-26))</f>
        <v>47.28387025</v>
      </c>
      <c r="F162" s="23"/>
      <c r="G162" s="22"/>
      <c r="H162" s="22"/>
    </row>
    <row r="163" spans="1:8" x14ac:dyDescent="0.3">
      <c r="A163" s="3">
        <v>43551</v>
      </c>
      <c r="B163" s="54">
        <v>0</v>
      </c>
      <c r="C163" s="53">
        <v>7.8</v>
      </c>
      <c r="D163" s="53">
        <v>80.475000000000009</v>
      </c>
      <c r="E163" s="8">
        <f>(1.8*temperature.air!C163+32)-((0.55-0.0055*humidity.air!C163)*(1.8*temperature.air!C163-26))</f>
        <v>47.324354499999998</v>
      </c>
      <c r="F163" s="23"/>
      <c r="G163" s="22"/>
      <c r="H163" s="22"/>
    </row>
    <row r="164" spans="1:8" x14ac:dyDescent="0.3">
      <c r="A164" s="3">
        <v>43551</v>
      </c>
      <c r="B164" s="54">
        <v>4.1666666666666657E-2</v>
      </c>
      <c r="C164" s="53">
        <v>7.375</v>
      </c>
      <c r="D164" s="53">
        <v>80.975000000000009</v>
      </c>
      <c r="E164" s="8">
        <f>(1.8*temperature.air!C164+32)-((0.55-0.0055*humidity.air!C164)*(1.8*temperature.air!C164-26))</f>
        <v>46.606512187500002</v>
      </c>
      <c r="F164" s="23"/>
      <c r="G164" s="22"/>
      <c r="H164" s="22"/>
    </row>
    <row r="165" spans="1:8" x14ac:dyDescent="0.3">
      <c r="A165" s="3">
        <v>43551</v>
      </c>
      <c r="B165" s="54">
        <v>8.3333333333333329E-2</v>
      </c>
      <c r="C165" s="53">
        <v>6.7750000000000004</v>
      </c>
      <c r="D165" s="53">
        <v>82.324999999999989</v>
      </c>
      <c r="E165" s="8">
        <f>(1.8*temperature.air!C165+32)-((0.55-0.0055*humidity.air!C165)*(1.8*temperature.air!C165-26))</f>
        <v>45.537018562500002</v>
      </c>
      <c r="F165" s="23"/>
      <c r="G165" s="22"/>
      <c r="H165" s="22"/>
    </row>
    <row r="166" spans="1:8" x14ac:dyDescent="0.3">
      <c r="A166" s="3">
        <v>43551</v>
      </c>
      <c r="B166" s="54">
        <v>0.125</v>
      </c>
      <c r="C166" s="53">
        <v>6.4749999999999996</v>
      </c>
      <c r="D166" s="53">
        <v>83.774999999999991</v>
      </c>
      <c r="E166" s="8">
        <f>(1.8*temperature.air!C166+32)-((0.55-0.0055*humidity.air!C166)*(1.8*temperature.air!C166-26))</f>
        <v>44.935111937500004</v>
      </c>
      <c r="F166" s="23"/>
      <c r="G166" s="22"/>
      <c r="H166" s="22"/>
    </row>
    <row r="167" spans="1:8" x14ac:dyDescent="0.3">
      <c r="A167" s="3">
        <v>43551</v>
      </c>
      <c r="B167" s="54">
        <v>0.16666666666666671</v>
      </c>
      <c r="C167" s="53">
        <v>6.2499999999999991</v>
      </c>
      <c r="D167" s="53">
        <v>83.65</v>
      </c>
      <c r="E167" s="8">
        <f>(1.8*temperature.air!C167+32)-((0.55-0.0055*humidity.air!C167)*(1.8*temperature.air!C167-26))</f>
        <v>44.576393750000001</v>
      </c>
      <c r="F167" s="23"/>
      <c r="G167" s="22"/>
      <c r="H167" s="22"/>
    </row>
    <row r="168" spans="1:8" x14ac:dyDescent="0.3">
      <c r="A168" s="3">
        <v>43551</v>
      </c>
      <c r="B168" s="54">
        <v>0.20833333333333329</v>
      </c>
      <c r="C168" s="53">
        <v>6.25</v>
      </c>
      <c r="D168" s="53">
        <v>84.825000000000003</v>
      </c>
      <c r="E168" s="8">
        <f>(1.8*temperature.air!C168+32)-((0.55-0.0055*humidity.air!C168)*(1.8*temperature.air!C168-26))</f>
        <v>44.481071874999998</v>
      </c>
      <c r="F168" s="23"/>
      <c r="G168" s="22"/>
      <c r="H168" s="22"/>
    </row>
    <row r="169" spans="1:8" x14ac:dyDescent="0.3">
      <c r="A169" s="3">
        <v>43551</v>
      </c>
      <c r="B169" s="54">
        <v>0.25</v>
      </c>
      <c r="C169" s="53">
        <v>6.8249999999999993</v>
      </c>
      <c r="D169" s="53">
        <v>88.25</v>
      </c>
      <c r="E169" s="8">
        <f>(1.8*temperature.air!C169+32)-((0.55-0.0055*humidity.air!C169)*(1.8*temperature.air!C169-26))</f>
        <v>45.171331875</v>
      </c>
      <c r="F169" s="23"/>
      <c r="G169" s="22"/>
      <c r="H169" s="22"/>
    </row>
    <row r="170" spans="1:8" x14ac:dyDescent="0.3">
      <c r="A170" s="3">
        <v>43551</v>
      </c>
      <c r="B170" s="54">
        <v>0.29166666666666669</v>
      </c>
      <c r="C170" s="53">
        <v>8.35</v>
      </c>
      <c r="D170" s="53">
        <v>89.925000000000011</v>
      </c>
      <c r="E170" s="8">
        <f>(1.8*temperature.air!C170+32)-((0.55-0.0055*humidity.air!C170)*(1.8*temperature.air!C170-26))</f>
        <v>47.637875125000001</v>
      </c>
      <c r="F170" s="23"/>
      <c r="G170" s="22"/>
      <c r="H170" s="22"/>
    </row>
    <row r="171" spans="1:8" x14ac:dyDescent="0.3">
      <c r="A171" s="3">
        <v>43551</v>
      </c>
      <c r="B171" s="54">
        <v>0.33333333333333331</v>
      </c>
      <c r="C171" s="53">
        <v>11.125</v>
      </c>
      <c r="D171" s="53">
        <v>89.525000000000006</v>
      </c>
      <c r="E171" s="8">
        <f>(1.8*temperature.air!C171+32)-((0.55-0.0055*humidity.air!C171)*(1.8*temperature.air!C171-26))</f>
        <v>52.369234687500004</v>
      </c>
      <c r="F171" s="23"/>
      <c r="G171" s="22"/>
      <c r="H171" s="22"/>
    </row>
    <row r="172" spans="1:8" x14ac:dyDescent="0.3">
      <c r="A172" s="3">
        <v>43551</v>
      </c>
      <c r="B172" s="54">
        <v>0.375</v>
      </c>
      <c r="C172" s="53">
        <v>13.875</v>
      </c>
      <c r="D172" s="53">
        <v>80.575000000000003</v>
      </c>
      <c r="E172" s="8">
        <f>(1.8*temperature.air!C172+32)-((0.55-0.0055*humidity.air!C172)*(1.8*temperature.air!C172-26))</f>
        <v>57.084508437499998</v>
      </c>
      <c r="F172" s="23"/>
      <c r="G172" s="22"/>
      <c r="H172" s="22"/>
    </row>
    <row r="173" spans="1:8" x14ac:dyDescent="0.3">
      <c r="A173" s="3">
        <v>43551</v>
      </c>
      <c r="B173" s="54">
        <v>0.41666666666666669</v>
      </c>
      <c r="C173" s="53">
        <v>15.574999999999999</v>
      </c>
      <c r="D173" s="53">
        <v>71.3</v>
      </c>
      <c r="E173" s="8">
        <f>(1.8*temperature.air!C173+32)-((0.55-0.0055*humidity.air!C173)*(1.8*temperature.air!C173-26))</f>
        <v>59.713775249999998</v>
      </c>
      <c r="F173" s="23"/>
      <c r="G173" s="22"/>
      <c r="H173" s="22"/>
    </row>
    <row r="174" spans="1:8" x14ac:dyDescent="0.3">
      <c r="A174" s="3">
        <v>43551</v>
      </c>
      <c r="B174" s="54">
        <v>0.45833333333333331</v>
      </c>
      <c r="C174" s="53">
        <v>16.975000000000001</v>
      </c>
      <c r="D174" s="53">
        <v>64.275000000000006</v>
      </c>
      <c r="E174" s="8">
        <f>(1.8*temperature.air!C174+32)-((0.55-0.0055*humidity.air!C174)*(1.8*temperature.air!C174-26))</f>
        <v>61.659999437500005</v>
      </c>
      <c r="F174" s="23"/>
      <c r="G174" s="22"/>
      <c r="H174" s="22"/>
    </row>
    <row r="175" spans="1:8" x14ac:dyDescent="0.3">
      <c r="A175" s="3">
        <v>43551</v>
      </c>
      <c r="B175" s="54">
        <v>0.5</v>
      </c>
      <c r="C175" s="53">
        <v>16.25</v>
      </c>
      <c r="D175" s="53">
        <v>65.224999999999994</v>
      </c>
      <c r="E175" s="8">
        <f>(1.8*temperature.air!C175+32)-((0.55-0.0055*humidity.air!C175)*(1.8*temperature.air!C175-26))</f>
        <v>60.628396875</v>
      </c>
      <c r="F175" s="23"/>
      <c r="G175" s="22"/>
      <c r="H175" s="22"/>
    </row>
    <row r="176" spans="1:8" x14ac:dyDescent="0.3">
      <c r="A176" s="3">
        <v>43551</v>
      </c>
      <c r="B176" s="54">
        <v>0.54166666666666663</v>
      </c>
      <c r="C176" s="53">
        <v>15.824999999999999</v>
      </c>
      <c r="D176" s="53">
        <v>66.375</v>
      </c>
      <c r="E176" s="8">
        <f>(1.8*temperature.air!C176+32)-((0.55-0.0055*humidity.air!C176)*(1.8*temperature.air!C176-26))</f>
        <v>60.025430312499999</v>
      </c>
      <c r="F176" s="23"/>
      <c r="G176" s="22"/>
      <c r="H176" s="22"/>
    </row>
    <row r="177" spans="1:8" x14ac:dyDescent="0.3">
      <c r="A177" s="3">
        <v>43551</v>
      </c>
      <c r="B177" s="54">
        <v>0.58333333333333337</v>
      </c>
      <c r="C177" s="53">
        <v>15.95</v>
      </c>
      <c r="D177" s="53">
        <v>64.224999999999994</v>
      </c>
      <c r="E177" s="8">
        <f>(1.8*temperature.air!C177+32)-((0.55-0.0055*humidity.air!C177)*(1.8*temperature.air!C177-26))</f>
        <v>60.176773625000003</v>
      </c>
      <c r="F177" s="23"/>
      <c r="G177" s="22"/>
      <c r="H177" s="22"/>
    </row>
    <row r="178" spans="1:8" x14ac:dyDescent="0.3">
      <c r="A178" s="3">
        <v>43551</v>
      </c>
      <c r="B178" s="54">
        <v>0.625</v>
      </c>
      <c r="C178" s="53">
        <v>15.525</v>
      </c>
      <c r="D178" s="53">
        <v>59.775000000000013</v>
      </c>
      <c r="E178" s="8">
        <f>(1.8*temperature.air!C178+32)-((0.55-0.0055*humidity.air!C178)*(1.8*temperature.air!C178-26))</f>
        <v>59.514693062500001</v>
      </c>
      <c r="F178" s="23"/>
      <c r="G178" s="22"/>
      <c r="H178" s="22"/>
    </row>
    <row r="179" spans="1:8" x14ac:dyDescent="0.3">
      <c r="A179" s="3">
        <v>43551</v>
      </c>
      <c r="B179" s="54">
        <v>0.66666666666666663</v>
      </c>
      <c r="C179" s="53">
        <v>14.5</v>
      </c>
      <c r="D179" s="53">
        <v>58.4</v>
      </c>
      <c r="E179" s="8">
        <f>(1.8*temperature.air!C179+32)-((0.55-0.0055*humidity.air!C179)*(1.8*temperature.air!C179-26))</f>
        <v>58.077120000000001</v>
      </c>
      <c r="F179" s="23"/>
      <c r="G179" s="22"/>
      <c r="H179" s="22"/>
    </row>
    <row r="180" spans="1:8" x14ac:dyDescent="0.3">
      <c r="A180" s="3">
        <v>43551</v>
      </c>
      <c r="B180" s="54">
        <v>0.70833333333333337</v>
      </c>
      <c r="C180" s="53">
        <v>13.574999999999999</v>
      </c>
      <c r="D180" s="53">
        <v>63.975000000000001</v>
      </c>
      <c r="E180" s="8">
        <f>(1.8*temperature.air!C180+32)-((0.55-0.0055*humidity.air!C180)*(1.8*temperature.air!C180-26))</f>
        <v>56.745085187500003</v>
      </c>
      <c r="F180" s="23"/>
      <c r="G180" s="22"/>
      <c r="H180" s="22"/>
    </row>
    <row r="181" spans="1:8" x14ac:dyDescent="0.3">
      <c r="A181" s="3">
        <v>43551</v>
      </c>
      <c r="B181" s="54">
        <v>0.75</v>
      </c>
      <c r="C181" s="53">
        <v>11.85</v>
      </c>
      <c r="D181" s="53">
        <v>73.075000000000003</v>
      </c>
      <c r="E181" s="8">
        <f>(1.8*temperature.air!C181+32)-((0.55-0.0055*humidity.air!C181)*(1.8*temperature.air!C181-26))</f>
        <v>54.021568625</v>
      </c>
      <c r="F181" s="23"/>
      <c r="G181" s="22"/>
      <c r="H181" s="22"/>
    </row>
    <row r="182" spans="1:8" x14ac:dyDescent="0.3">
      <c r="A182" s="3">
        <v>43551</v>
      </c>
      <c r="B182" s="54">
        <v>0.79166666666666663</v>
      </c>
      <c r="C182" s="53">
        <v>10.625</v>
      </c>
      <c r="D182" s="53">
        <v>77.650000000000006</v>
      </c>
      <c r="E182" s="8">
        <f>(1.8*temperature.air!C182+32)-((0.55-0.0055*humidity.air!C182)*(1.8*temperature.air!C182-26))</f>
        <v>51.970109375</v>
      </c>
      <c r="F182" s="23"/>
      <c r="G182" s="22"/>
      <c r="H182" s="22"/>
    </row>
    <row r="183" spans="1:8" x14ac:dyDescent="0.3">
      <c r="A183" s="3">
        <v>43551</v>
      </c>
      <c r="B183" s="54">
        <v>0.83333333333333337</v>
      </c>
      <c r="C183" s="53">
        <v>9.375</v>
      </c>
      <c r="D183" s="53">
        <v>81.850000000000009</v>
      </c>
      <c r="E183" s="8">
        <f>(1.8*temperature.air!C183+32)-((0.55-0.0055*humidity.air!C183)*(1.8*temperature.air!C183-26))</f>
        <v>49.785903124999997</v>
      </c>
      <c r="F183" s="23"/>
      <c r="G183" s="22"/>
      <c r="H183" s="22"/>
    </row>
    <row r="184" spans="1:8" x14ac:dyDescent="0.3">
      <c r="A184" s="3">
        <v>43551</v>
      </c>
      <c r="B184" s="54">
        <v>0.875</v>
      </c>
      <c r="C184" s="53">
        <v>8.5500000000000007</v>
      </c>
      <c r="D184" s="53">
        <v>83.6</v>
      </c>
      <c r="E184" s="8">
        <f>(1.8*temperature.air!C184+32)-((0.55-0.0055*humidity.air!C184)*(1.8*temperature.air!C184-26))</f>
        <v>48.347022000000003</v>
      </c>
      <c r="F184" s="23"/>
      <c r="G184" s="22"/>
      <c r="H184" s="22"/>
    </row>
    <row r="185" spans="1:8" x14ac:dyDescent="0.3">
      <c r="A185" s="3">
        <v>43551</v>
      </c>
      <c r="B185" s="54">
        <v>0.91666666666666663</v>
      </c>
      <c r="C185" s="53">
        <v>8.25</v>
      </c>
      <c r="D185" s="53">
        <v>86.275000000000006</v>
      </c>
      <c r="E185" s="8">
        <f>(1.8*temperature.air!C185+32)-((0.55-0.0055*humidity.air!C185)*(1.8*temperature.air!C185-26))</f>
        <v>47.691685625000005</v>
      </c>
      <c r="F185" s="23"/>
      <c r="G185" s="22"/>
      <c r="H185" s="22"/>
    </row>
    <row r="186" spans="1:8" x14ac:dyDescent="0.3">
      <c r="A186" s="3">
        <v>43551</v>
      </c>
      <c r="B186" s="54">
        <v>0.95833333333333337</v>
      </c>
      <c r="C186" s="53">
        <v>7.85</v>
      </c>
      <c r="D186" s="53">
        <v>86.449999999999989</v>
      </c>
      <c r="E186" s="8">
        <f>(1.8*temperature.air!C186+32)-((0.55-0.0055*humidity.air!C186)*(1.8*temperature.air!C186-26))</f>
        <v>47.01461175</v>
      </c>
      <c r="F186" s="23"/>
      <c r="G186" s="22"/>
      <c r="H186" s="22"/>
    </row>
    <row r="187" spans="1:8" x14ac:dyDescent="0.3">
      <c r="A187" s="3">
        <v>43552</v>
      </c>
      <c r="B187" s="54">
        <v>0</v>
      </c>
      <c r="C187" s="53">
        <v>7.5</v>
      </c>
      <c r="D187" s="53">
        <v>87.3</v>
      </c>
      <c r="E187" s="8">
        <f>(1.8*temperature.air!C187+32)-((0.55-0.0055*humidity.air!C187)*(1.8*temperature.air!C187-26))</f>
        <v>46.373125000000002</v>
      </c>
      <c r="F187" s="23"/>
      <c r="G187" s="22"/>
      <c r="H187" s="22"/>
    </row>
    <row r="188" spans="1:8" x14ac:dyDescent="0.3">
      <c r="A188" s="3">
        <v>43552</v>
      </c>
      <c r="B188" s="54">
        <v>4.1666666666666657E-2</v>
      </c>
      <c r="C188" s="53">
        <v>7.2249999999999996</v>
      </c>
      <c r="D188" s="53">
        <v>86.275000000000006</v>
      </c>
      <c r="E188" s="8">
        <f>(1.8*temperature.air!C188+32)-((0.55-0.0055*humidity.air!C188)*(1.8*temperature.air!C188-26))</f>
        <v>45.985960062499998</v>
      </c>
      <c r="F188" s="23"/>
      <c r="G188" s="22"/>
      <c r="H188" s="22"/>
    </row>
    <row r="189" spans="1:8" x14ac:dyDescent="0.3">
      <c r="A189" s="3">
        <v>43552</v>
      </c>
      <c r="B189" s="54">
        <v>8.3333333333333329E-2</v>
      </c>
      <c r="C189" s="53">
        <v>6.9</v>
      </c>
      <c r="D189" s="53">
        <v>86.4</v>
      </c>
      <c r="E189" s="8">
        <f>(1.8*temperature.air!C189+32)-((0.55-0.0055*humidity.air!C189)*(1.8*temperature.air!C189-26))</f>
        <v>45.435784000000005</v>
      </c>
      <c r="F189" s="23"/>
      <c r="G189" s="22"/>
      <c r="H189" s="22"/>
    </row>
    <row r="190" spans="1:8" x14ac:dyDescent="0.3">
      <c r="A190" s="3">
        <v>43552</v>
      </c>
      <c r="B190" s="54">
        <v>0.125</v>
      </c>
      <c r="C190" s="53">
        <v>6.6750000000000007</v>
      </c>
      <c r="D190" s="53">
        <v>85.65</v>
      </c>
      <c r="E190" s="8">
        <f>(1.8*temperature.air!C190+32)-((0.55-0.0055*humidity.air!C190)*(1.8*temperature.air!C190-26))</f>
        <v>45.118766125</v>
      </c>
      <c r="F190" s="23"/>
      <c r="G190" s="22"/>
      <c r="H190" s="22"/>
    </row>
    <row r="191" spans="1:8" x14ac:dyDescent="0.3">
      <c r="A191" s="3">
        <v>43552</v>
      </c>
      <c r="B191" s="54">
        <v>0.16666666666666671</v>
      </c>
      <c r="C191" s="53">
        <v>6.5749999999999993</v>
      </c>
      <c r="D191" s="53">
        <v>86.575000000000003</v>
      </c>
      <c r="E191" s="8">
        <f>(1.8*temperature.air!C191+32)-((0.55-0.0055*humidity.air!C191)*(1.8*temperature.air!C191-26))</f>
        <v>44.880908187500005</v>
      </c>
      <c r="F191" s="23"/>
      <c r="G191" s="22"/>
      <c r="H191" s="22"/>
    </row>
    <row r="192" spans="1:8" x14ac:dyDescent="0.3">
      <c r="A192" s="3">
        <v>43552</v>
      </c>
      <c r="B192" s="54">
        <v>0.20833333333333329</v>
      </c>
      <c r="C192" s="53">
        <v>6.3</v>
      </c>
      <c r="D192" s="53">
        <v>86.95</v>
      </c>
      <c r="E192" s="8">
        <f>(1.8*temperature.air!C192+32)-((0.55-0.0055*humidity.air!C192)*(1.8*temperature.air!C192-26))</f>
        <v>44.392221500000005</v>
      </c>
      <c r="F192" s="23"/>
      <c r="G192" s="22"/>
      <c r="H192" s="22"/>
    </row>
    <row r="193" spans="1:8" x14ac:dyDescent="0.3">
      <c r="A193" s="3">
        <v>43552</v>
      </c>
      <c r="B193" s="54">
        <v>0.25</v>
      </c>
      <c r="C193" s="53">
        <v>6.8250000000000002</v>
      </c>
      <c r="D193" s="53">
        <v>87.924999999999997</v>
      </c>
      <c r="E193" s="8">
        <f>(1.8*temperature.air!C193+32)-((0.55-0.0055*humidity.air!C193)*(1.8*temperature.air!C193-26))</f>
        <v>45.195847437499999</v>
      </c>
      <c r="F193" s="23"/>
      <c r="G193" s="22"/>
      <c r="H193" s="22"/>
    </row>
    <row r="194" spans="1:8" x14ac:dyDescent="0.3">
      <c r="A194" s="3">
        <v>43552</v>
      </c>
      <c r="B194" s="54">
        <v>0.29166666666666669</v>
      </c>
      <c r="C194" s="53">
        <v>8.2249999999999996</v>
      </c>
      <c r="D194" s="53">
        <v>89.149999999999991</v>
      </c>
      <c r="E194" s="8">
        <f>(1.8*temperature.air!C194+32)-((0.55-0.0055*humidity.air!C194)*(1.8*temperature.air!C194-26))</f>
        <v>47.473061625</v>
      </c>
      <c r="F194" s="23"/>
      <c r="G194" s="22"/>
      <c r="H194" s="22"/>
    </row>
    <row r="195" spans="1:8" x14ac:dyDescent="0.3">
      <c r="A195" s="3">
        <v>43552</v>
      </c>
      <c r="B195" s="54">
        <v>0.33333333333333331</v>
      </c>
      <c r="C195" s="53">
        <v>10.324999999999999</v>
      </c>
      <c r="D195" s="53">
        <v>83.974999999999994</v>
      </c>
      <c r="E195" s="8">
        <f>(1.8*temperature.air!C195+32)-((0.55-0.0055*humidity.air!C195)*(1.8*temperature.air!C195-26))</f>
        <v>51.238539562500002</v>
      </c>
      <c r="F195" s="23"/>
      <c r="G195" s="22"/>
      <c r="H195" s="22"/>
    </row>
    <row r="196" spans="1:8" x14ac:dyDescent="0.3">
      <c r="A196" s="3">
        <v>43552</v>
      </c>
      <c r="B196" s="54">
        <v>0.375</v>
      </c>
      <c r="C196" s="53">
        <v>12.55</v>
      </c>
      <c r="D196" s="53">
        <v>71.8</v>
      </c>
      <c r="E196" s="8">
        <f>(1.8*temperature.air!C196+32)-((0.55-0.0055*humidity.air!C196)*(1.8*temperature.air!C196-26))</f>
        <v>55.118891000000005</v>
      </c>
      <c r="F196" s="23"/>
      <c r="G196" s="22"/>
      <c r="H196" s="22"/>
    </row>
    <row r="197" spans="1:8" x14ac:dyDescent="0.3">
      <c r="A197" s="3">
        <v>43552</v>
      </c>
      <c r="B197" s="54">
        <v>0.41666666666666669</v>
      </c>
      <c r="C197" s="53">
        <v>14.574999999999999</v>
      </c>
      <c r="D197" s="53">
        <v>62.424999999999997</v>
      </c>
      <c r="E197" s="8">
        <f>(1.8*temperature.air!C197+32)-((0.55-0.0055*humidity.air!C197)*(1.8*temperature.air!C197-26))</f>
        <v>58.186434312499998</v>
      </c>
      <c r="F197" s="23"/>
      <c r="G197" s="22"/>
      <c r="H197" s="22"/>
    </row>
    <row r="198" spans="1:8" x14ac:dyDescent="0.3">
      <c r="A198" s="3">
        <v>43552</v>
      </c>
      <c r="B198" s="54">
        <v>0.45833333333333331</v>
      </c>
      <c r="C198" s="53">
        <v>16.100000000000001</v>
      </c>
      <c r="D198" s="53">
        <v>56.725000000000001</v>
      </c>
      <c r="E198" s="8">
        <f>(1.8*temperature.air!C198+32)-((0.55-0.0055*humidity.air!C198)*(1.8*temperature.air!C198-26))</f>
        <v>60.270722750000004</v>
      </c>
      <c r="F198" s="23"/>
      <c r="G198" s="22"/>
      <c r="H198" s="22"/>
    </row>
    <row r="199" spans="1:8" x14ac:dyDescent="0.3">
      <c r="A199" s="3">
        <v>43552</v>
      </c>
      <c r="B199" s="54">
        <v>0.5</v>
      </c>
      <c r="C199" s="53">
        <v>17.524999999999999</v>
      </c>
      <c r="D199" s="53">
        <v>52.024999999999999</v>
      </c>
      <c r="E199" s="8">
        <f>(1.8*temperature.air!C199+32)-((0.55-0.0055*humidity.air!C199)*(1.8*temperature.air!C199-26))</f>
        <v>62.081882437499999</v>
      </c>
      <c r="F199" s="23"/>
      <c r="G199" s="22"/>
      <c r="H199" s="22"/>
    </row>
    <row r="200" spans="1:8" x14ac:dyDescent="0.3">
      <c r="A200" s="3">
        <v>43552</v>
      </c>
      <c r="B200" s="54">
        <v>0.54166666666666663</v>
      </c>
      <c r="C200" s="53">
        <v>18.024999999999999</v>
      </c>
      <c r="D200" s="53">
        <v>49.724999999999987</v>
      </c>
      <c r="E200" s="8">
        <f>(1.8*temperature.air!C200+32)-((0.55-0.0055*humidity.air!C200)*(1.8*temperature.air!C200-26))</f>
        <v>62.662876937499995</v>
      </c>
      <c r="F200" s="23"/>
      <c r="G200" s="22"/>
      <c r="H200" s="22"/>
    </row>
    <row r="201" spans="1:8" x14ac:dyDescent="0.3">
      <c r="A201" s="3">
        <v>43552</v>
      </c>
      <c r="B201" s="54">
        <v>0.58333333333333337</v>
      </c>
      <c r="C201" s="53">
        <v>17.925000000000001</v>
      </c>
      <c r="D201" s="53">
        <v>52.224999999999987</v>
      </c>
      <c r="E201" s="8">
        <f>(1.8*temperature.air!C201+32)-((0.55-0.0055*humidity.air!C201)*(1.8*temperature.air!C201-26))</f>
        <v>62.618792937499997</v>
      </c>
      <c r="F201" s="23"/>
      <c r="G201" s="22"/>
      <c r="H201" s="22"/>
    </row>
    <row r="202" spans="1:8" x14ac:dyDescent="0.3">
      <c r="A202" s="3">
        <v>43552</v>
      </c>
      <c r="B202" s="54">
        <v>0.625</v>
      </c>
      <c r="C202" s="53">
        <v>17.274999999999999</v>
      </c>
      <c r="D202" s="53">
        <v>52.95</v>
      </c>
      <c r="E202" s="8">
        <f>(1.8*temperature.air!C202+32)-((0.55-0.0055*humidity.air!C202)*(1.8*temperature.air!C202-26))</f>
        <v>61.776541375000001</v>
      </c>
      <c r="F202" s="23"/>
      <c r="G202" s="22"/>
      <c r="H202" s="22"/>
    </row>
    <row r="203" spans="1:8" x14ac:dyDescent="0.3">
      <c r="A203" s="3">
        <v>43552</v>
      </c>
      <c r="B203" s="54">
        <v>0.66666666666666663</v>
      </c>
      <c r="C203" s="53">
        <v>15.7</v>
      </c>
      <c r="D203" s="53">
        <v>55.05</v>
      </c>
      <c r="E203" s="8">
        <f>(1.8*temperature.air!C203+32)-((0.55-0.0055*humidity.air!C203)*(1.8*temperature.air!C203-26))</f>
        <v>59.701271499999997</v>
      </c>
      <c r="F203" s="23"/>
      <c r="G203" s="22"/>
      <c r="H203" s="22"/>
    </row>
    <row r="204" spans="1:8" x14ac:dyDescent="0.3">
      <c r="A204" s="3">
        <v>43552</v>
      </c>
      <c r="B204" s="54">
        <v>0.70833333333333337</v>
      </c>
      <c r="C204" s="53">
        <v>14.475</v>
      </c>
      <c r="D204" s="53">
        <v>60.924999999999997</v>
      </c>
      <c r="E204" s="8">
        <f>(1.8*temperature.air!C204+32)-((0.55-0.0055*humidity.air!C204)*(1.8*temperature.air!C204-26))</f>
        <v>58.0431798125</v>
      </c>
      <c r="F204" s="23"/>
      <c r="G204" s="22"/>
      <c r="H204" s="22"/>
    </row>
    <row r="205" spans="1:8" x14ac:dyDescent="0.3">
      <c r="A205" s="3">
        <v>43552</v>
      </c>
      <c r="B205" s="54">
        <v>0.75</v>
      </c>
      <c r="C205" s="53">
        <v>12.125</v>
      </c>
      <c r="D205" s="53">
        <v>68.525000000000006</v>
      </c>
      <c r="E205" s="8">
        <f>(1.8*temperature.air!C205+32)-((0.55-0.0055*humidity.air!C205)*(1.8*temperature.air!C205-26))</f>
        <v>54.5477446875</v>
      </c>
      <c r="F205" s="23"/>
      <c r="G205" s="22"/>
      <c r="H205" s="22"/>
    </row>
    <row r="206" spans="1:8" x14ac:dyDescent="0.3">
      <c r="A206" s="3">
        <v>43552</v>
      </c>
      <c r="B206" s="54">
        <v>0.79166666666666663</v>
      </c>
      <c r="C206" s="53">
        <v>10.1</v>
      </c>
      <c r="D206" s="53">
        <v>78.724999999999994</v>
      </c>
      <c r="E206" s="8">
        <f>(1.8*temperature.air!C206+32)-((0.55-0.0055*humidity.air!C206)*(1.8*temperature.air!C206-26))</f>
        <v>51.095037750000003</v>
      </c>
      <c r="F206" s="23"/>
      <c r="G206" s="22"/>
      <c r="H206" s="22"/>
    </row>
    <row r="207" spans="1:8" x14ac:dyDescent="0.3">
      <c r="A207" s="3">
        <v>43552</v>
      </c>
      <c r="B207" s="54">
        <v>0.83333333333333337</v>
      </c>
      <c r="C207" s="53">
        <v>9.15</v>
      </c>
      <c r="D207" s="53">
        <v>83.375</v>
      </c>
      <c r="E207" s="8">
        <f>(1.8*temperature.air!C207+32)-((0.55-0.0055*humidity.air!C207)*(1.8*temperature.air!C207-26))</f>
        <v>49.341399375000002</v>
      </c>
      <c r="F207" s="23"/>
      <c r="G207" s="22"/>
      <c r="H207" s="22"/>
    </row>
    <row r="208" spans="1:8" x14ac:dyDescent="0.3">
      <c r="A208" s="3">
        <v>43552</v>
      </c>
      <c r="B208" s="54">
        <v>0.875</v>
      </c>
      <c r="C208" s="53">
        <v>8.7249999999999996</v>
      </c>
      <c r="D208" s="53">
        <v>81.650000000000006</v>
      </c>
      <c r="E208" s="8">
        <f>(1.8*temperature.air!C208+32)-((0.55-0.0055*humidity.air!C208)*(1.8*temperature.air!C208-26))</f>
        <v>48.744022874999999</v>
      </c>
      <c r="F208" s="23"/>
      <c r="G208" s="22"/>
      <c r="H208" s="22"/>
    </row>
    <row r="209" spans="1:8" x14ac:dyDescent="0.3">
      <c r="A209" s="3">
        <v>43552</v>
      </c>
      <c r="B209" s="54">
        <v>0.91666666666666663</v>
      </c>
      <c r="C209" s="53">
        <v>7.875</v>
      </c>
      <c r="D209" s="53">
        <v>83.825000000000003</v>
      </c>
      <c r="E209" s="8">
        <f>(1.8*temperature.air!C209+32)-((0.55-0.0055*humidity.air!C209)*(1.8*temperature.air!C209-26))</f>
        <v>47.226981562500001</v>
      </c>
      <c r="F209" s="23"/>
      <c r="G209" s="22"/>
      <c r="H209" s="22"/>
    </row>
    <row r="210" spans="1:8" x14ac:dyDescent="0.3">
      <c r="A210" s="3">
        <v>43552</v>
      </c>
      <c r="B210" s="54">
        <v>0.95833333333333337</v>
      </c>
      <c r="C210" s="53">
        <v>6.95</v>
      </c>
      <c r="D210" s="53">
        <v>88.65</v>
      </c>
      <c r="E210" s="8">
        <f>(1.8*temperature.air!C210+32)-((0.55-0.0055*humidity.air!C210)*(1.8*temperature.air!C210-26))</f>
        <v>45.352113250000002</v>
      </c>
      <c r="F210" s="23"/>
      <c r="G210" s="22"/>
      <c r="H210" s="22"/>
    </row>
    <row r="211" spans="1:8" x14ac:dyDescent="0.3">
      <c r="A211" s="3">
        <v>43553</v>
      </c>
      <c r="B211" s="54">
        <v>0</v>
      </c>
      <c r="C211" s="53">
        <v>6.7249999999999996</v>
      </c>
      <c r="D211" s="53">
        <v>88.6</v>
      </c>
      <c r="E211" s="8">
        <f>(1.8*temperature.air!C211+32)-((0.55-0.0055*humidity.air!C211)*(1.8*temperature.air!C211-26))</f>
        <v>44.976216500000007</v>
      </c>
      <c r="F211" s="23"/>
      <c r="G211" s="22"/>
      <c r="H211" s="22"/>
    </row>
    <row r="212" spans="1:8" x14ac:dyDescent="0.3">
      <c r="A212" s="3">
        <v>43553</v>
      </c>
      <c r="B212" s="54">
        <v>4.1666666666666657E-2</v>
      </c>
      <c r="C212" s="53">
        <v>6.4499999999999993</v>
      </c>
      <c r="D212" s="53">
        <v>89.7</v>
      </c>
      <c r="E212" s="8">
        <f>(1.8*temperature.air!C212+32)-((0.55-0.0055*humidity.air!C212)*(1.8*temperature.air!C212-26))</f>
        <v>44.425193499999999</v>
      </c>
      <c r="F212" s="23"/>
      <c r="G212" s="22"/>
      <c r="H212" s="22"/>
    </row>
    <row r="213" spans="1:8" x14ac:dyDescent="0.3">
      <c r="A213" s="3">
        <v>43553</v>
      </c>
      <c r="B213" s="54">
        <v>8.3333333333333329E-2</v>
      </c>
      <c r="C213" s="53">
        <v>6.3</v>
      </c>
      <c r="D213" s="53">
        <v>90.125</v>
      </c>
      <c r="E213" s="8">
        <f>(1.8*temperature.air!C213+32)-((0.55-0.0055*humidity.air!C213)*(1.8*temperature.air!C213-26))</f>
        <v>44.136221250000006</v>
      </c>
      <c r="F213" s="23"/>
      <c r="G213" s="22"/>
      <c r="H213" s="22"/>
    </row>
    <row r="214" spans="1:8" x14ac:dyDescent="0.3">
      <c r="A214" s="3">
        <v>43553</v>
      </c>
      <c r="B214" s="54">
        <v>0.125</v>
      </c>
      <c r="C214" s="53">
        <v>6.2</v>
      </c>
      <c r="D214" s="53">
        <v>91.324999999999989</v>
      </c>
      <c r="E214" s="8">
        <f>(1.8*temperature.air!C214+32)-((0.55-0.0055*humidity.air!C214)*(1.8*temperature.air!C214-26))</f>
        <v>43.868053500000002</v>
      </c>
      <c r="F214" s="23"/>
      <c r="G214" s="22"/>
      <c r="H214" s="22"/>
    </row>
    <row r="215" spans="1:8" x14ac:dyDescent="0.3">
      <c r="A215" s="3">
        <v>43553</v>
      </c>
      <c r="B215" s="54">
        <v>0.16666666666666671</v>
      </c>
      <c r="C215" s="53">
        <v>6.1</v>
      </c>
      <c r="D215" s="53">
        <v>90.949999999999989</v>
      </c>
      <c r="E215" s="8">
        <f>(1.8*temperature.air!C215+32)-((0.55-0.0055*humidity.air!C215)*(1.8*temperature.air!C215-26))</f>
        <v>43.727620500000008</v>
      </c>
      <c r="F215" s="23"/>
      <c r="G215" s="22"/>
      <c r="H215" s="22"/>
    </row>
    <row r="216" spans="1:8" x14ac:dyDescent="0.3">
      <c r="A216" s="3">
        <v>43553</v>
      </c>
      <c r="B216" s="54">
        <v>0.20833333333333329</v>
      </c>
      <c r="C216" s="53">
        <v>5.9749999999999996</v>
      </c>
      <c r="D216" s="53">
        <v>91.375</v>
      </c>
      <c r="E216" s="8">
        <f>(1.8*temperature.air!C216+32)-((0.55-0.0055*humidity.air!C216)*(1.8*temperature.air!C216-26))</f>
        <v>43.478184687499997</v>
      </c>
      <c r="F216" s="23"/>
      <c r="G216" s="22"/>
      <c r="H216" s="22"/>
    </row>
    <row r="217" spans="1:8" x14ac:dyDescent="0.3">
      <c r="A217" s="3">
        <v>43553</v>
      </c>
      <c r="B217" s="54">
        <v>0.25</v>
      </c>
      <c r="C217" s="53">
        <v>6.5250000000000004</v>
      </c>
      <c r="D217" s="53">
        <v>92.600000000000009</v>
      </c>
      <c r="E217" s="8">
        <f>(1.8*temperature.air!C217+32)-((0.55-0.0055*humidity.air!C217)*(1.8*temperature.air!C217-26))</f>
        <v>44.325178500000007</v>
      </c>
      <c r="F217" s="23"/>
      <c r="G217" s="22"/>
      <c r="H217" s="22"/>
    </row>
    <row r="218" spans="1:8" x14ac:dyDescent="0.3">
      <c r="A218" s="3">
        <v>43553</v>
      </c>
      <c r="B218" s="54">
        <v>0.29166666666666669</v>
      </c>
      <c r="C218" s="53">
        <v>8.125</v>
      </c>
      <c r="D218" s="53">
        <v>92.3</v>
      </c>
      <c r="E218" s="8">
        <f>(1.8*temperature.air!C218+32)-((0.55-0.0055*humidity.air!C218)*(1.8*temperature.air!C218-26))</f>
        <v>47.106731250000003</v>
      </c>
      <c r="F218" s="23"/>
      <c r="G218" s="22"/>
      <c r="H218" s="22"/>
    </row>
    <row r="219" spans="1:8" x14ac:dyDescent="0.3">
      <c r="A219" s="3">
        <v>43553</v>
      </c>
      <c r="B219" s="54">
        <v>0.33333333333333331</v>
      </c>
      <c r="C219" s="53">
        <v>10.050000000000001</v>
      </c>
      <c r="D219" s="53">
        <v>92.350000000000009</v>
      </c>
      <c r="E219" s="8">
        <f>(1.8*temperature.air!C219+32)-((0.55-0.0055*humidity.air!C219)*(1.8*temperature.air!C219-26))</f>
        <v>50.422813250000004</v>
      </c>
      <c r="F219" s="23"/>
      <c r="G219" s="22"/>
      <c r="H219" s="22"/>
    </row>
    <row r="220" spans="1:8" x14ac:dyDescent="0.3">
      <c r="A220" s="3">
        <v>43553</v>
      </c>
      <c r="B220" s="54">
        <v>0.375</v>
      </c>
      <c r="C220" s="53">
        <v>12.55</v>
      </c>
      <c r="D220" s="53">
        <v>84.75</v>
      </c>
      <c r="E220" s="8">
        <f>(1.8*temperature.air!C220+32)-((0.55-0.0055*humidity.air!C220)*(1.8*temperature.air!C220-26))</f>
        <v>54.876013750000006</v>
      </c>
      <c r="F220" s="23"/>
      <c r="G220" s="22"/>
      <c r="H220" s="22"/>
    </row>
    <row r="221" spans="1:8" x14ac:dyDescent="0.3">
      <c r="A221" s="3">
        <v>43553</v>
      </c>
      <c r="B221" s="54">
        <v>0.41666666666666669</v>
      </c>
      <c r="C221" s="53">
        <v>14.324999999999999</v>
      </c>
      <c r="D221" s="53">
        <v>73.699999999999989</v>
      </c>
      <c r="E221" s="8">
        <f>(1.8*temperature.air!C221+32)-((0.55-0.0055*humidity.air!C221)*(1.8*temperature.air!C221-26))</f>
        <v>57.816099749999999</v>
      </c>
      <c r="F221" s="23"/>
      <c r="G221" s="22"/>
      <c r="H221" s="22"/>
    </row>
    <row r="222" spans="1:8" x14ac:dyDescent="0.3">
      <c r="A222" s="3">
        <v>43553</v>
      </c>
      <c r="B222" s="54">
        <v>0.45833333333333331</v>
      </c>
      <c r="C222" s="53">
        <v>15.275</v>
      </c>
      <c r="D222" s="53">
        <v>66.174999999999997</v>
      </c>
      <c r="E222" s="8">
        <f>(1.8*temperature.air!C222+32)-((0.55-0.0055*humidity.air!C222)*(1.8*temperature.air!C222-26))</f>
        <v>59.216873937500004</v>
      </c>
      <c r="F222" s="23"/>
      <c r="G222" s="22"/>
      <c r="H222" s="22"/>
    </row>
    <row r="223" spans="1:8" x14ac:dyDescent="0.3">
      <c r="A223" s="3">
        <v>43553</v>
      </c>
      <c r="B223" s="54">
        <v>0.5</v>
      </c>
      <c r="C223" s="53">
        <v>16.850000000000001</v>
      </c>
      <c r="D223" s="53">
        <v>61.825000000000003</v>
      </c>
      <c r="E223" s="8">
        <f>(1.8*temperature.air!C223+32)-((0.55-0.0055*humidity.air!C223)*(1.8*temperature.air!C223-26))</f>
        <v>61.420862374999999</v>
      </c>
      <c r="F223" s="23"/>
      <c r="G223" s="22"/>
      <c r="H223" s="22"/>
    </row>
    <row r="224" spans="1:8" x14ac:dyDescent="0.3">
      <c r="A224" s="3">
        <v>43553</v>
      </c>
      <c r="B224" s="54">
        <v>0.54166666666666663</v>
      </c>
      <c r="C224" s="53">
        <v>17.899999999999999</v>
      </c>
      <c r="D224" s="53">
        <v>58.5</v>
      </c>
      <c r="E224" s="8">
        <f>(1.8*temperature.air!C224+32)-((0.55-0.0055*humidity.air!C224)*(1.8*temperature.air!C224-26))</f>
        <v>62.800285000000002</v>
      </c>
      <c r="F224" s="23"/>
      <c r="G224" s="22"/>
      <c r="H224" s="22"/>
    </row>
    <row r="225" spans="1:8" x14ac:dyDescent="0.3">
      <c r="A225" s="3">
        <v>43553</v>
      </c>
      <c r="B225" s="54">
        <v>0.58333333333333337</v>
      </c>
      <c r="C225" s="53">
        <v>17.75</v>
      </c>
      <c r="D225" s="53">
        <v>58.8</v>
      </c>
      <c r="E225" s="8">
        <f>(1.8*temperature.air!C225+32)-((0.55-0.0055*humidity.air!C225)*(1.8*temperature.air!C225-26))</f>
        <v>62.601730000000003</v>
      </c>
      <c r="F225" s="23"/>
      <c r="G225" s="22"/>
      <c r="H225" s="22"/>
    </row>
    <row r="226" spans="1:8" x14ac:dyDescent="0.3">
      <c r="A226" s="3">
        <v>43553</v>
      </c>
      <c r="B226" s="54">
        <v>0.625</v>
      </c>
      <c r="C226" s="53">
        <v>17.600000000000001</v>
      </c>
      <c r="D226" s="53">
        <v>59.325000000000003</v>
      </c>
      <c r="E226" s="8">
        <f>(1.8*temperature.air!C226+32)-((0.55-0.0055*humidity.air!C226)*(1.8*temperature.air!C226-26))</f>
        <v>62.409313000000004</v>
      </c>
      <c r="F226" s="23"/>
      <c r="G226" s="22"/>
      <c r="H226" s="22"/>
    </row>
    <row r="227" spans="1:8" x14ac:dyDescent="0.3">
      <c r="A227" s="3">
        <v>43553</v>
      </c>
      <c r="B227" s="54">
        <v>0.66666666666666663</v>
      </c>
      <c r="C227" s="53">
        <v>15.55</v>
      </c>
      <c r="D227" s="53">
        <v>64.900000000000006</v>
      </c>
      <c r="E227" s="8">
        <f>(1.8*temperature.air!C227+32)-((0.55-0.0055*humidity.air!C227)*(1.8*temperature.air!C227-26))</f>
        <v>59.605830500000003</v>
      </c>
      <c r="F227" s="23"/>
      <c r="G227" s="22"/>
      <c r="H227" s="22"/>
    </row>
    <row r="228" spans="1:8" x14ac:dyDescent="0.3">
      <c r="A228" s="3">
        <v>43553</v>
      </c>
      <c r="B228" s="54">
        <v>0.70833333333333337</v>
      </c>
      <c r="C228" s="53">
        <v>13.925000000000001</v>
      </c>
      <c r="D228" s="53">
        <v>69.575000000000003</v>
      </c>
      <c r="E228" s="8">
        <f>(1.8*temperature.air!C228+32)-((0.55-0.0055*humidity.air!C228)*(1.8*temperature.air!C228-26))</f>
        <v>57.221460562499999</v>
      </c>
      <c r="F228" s="23"/>
      <c r="G228" s="22"/>
      <c r="H228" s="22"/>
    </row>
    <row r="229" spans="1:8" x14ac:dyDescent="0.3">
      <c r="A229" s="3">
        <v>43553</v>
      </c>
      <c r="B229" s="54">
        <v>0.75</v>
      </c>
      <c r="C229" s="53">
        <v>12.4</v>
      </c>
      <c r="D229" s="53">
        <v>74.800000000000011</v>
      </c>
      <c r="E229" s="8">
        <f>(1.8*temperature.air!C229+32)-((0.55-0.0055*humidity.air!C229)*(1.8*temperature.air!C229-26))</f>
        <v>54.830047999999998</v>
      </c>
      <c r="F229" s="23"/>
      <c r="G229" s="22"/>
      <c r="H229" s="22"/>
    </row>
    <row r="230" spans="1:8" x14ac:dyDescent="0.3">
      <c r="A230" s="3">
        <v>43553</v>
      </c>
      <c r="B230" s="54">
        <v>0.79166666666666663</v>
      </c>
      <c r="C230" s="53">
        <v>11.05</v>
      </c>
      <c r="D230" s="53">
        <v>81</v>
      </c>
      <c r="E230" s="8">
        <f>(1.8*temperature.air!C230+32)-((0.55-0.0055*humidity.air!C230)*(1.8*temperature.air!C230-26))</f>
        <v>52.528494999999999</v>
      </c>
      <c r="F230" s="23"/>
      <c r="G230" s="22"/>
      <c r="H230" s="22"/>
    </row>
    <row r="231" spans="1:8" x14ac:dyDescent="0.3">
      <c r="A231" s="3">
        <v>43553</v>
      </c>
      <c r="B231" s="54">
        <v>0.83333333333333337</v>
      </c>
      <c r="C231" s="53">
        <v>10.55</v>
      </c>
      <c r="D231" s="53">
        <v>82.9</v>
      </c>
      <c r="E231" s="8">
        <f>(1.8*temperature.air!C231+32)-((0.55-0.0055*humidity.air!C231)*(1.8*temperature.air!C231-26))</f>
        <v>51.649290499999999</v>
      </c>
      <c r="F231" s="23"/>
      <c r="G231" s="22"/>
      <c r="H231" s="22"/>
    </row>
    <row r="232" spans="1:8" x14ac:dyDescent="0.3">
      <c r="A232" s="3">
        <v>43553</v>
      </c>
      <c r="B232" s="54">
        <v>0.875</v>
      </c>
      <c r="C232" s="53">
        <v>9.6</v>
      </c>
      <c r="D232" s="53">
        <v>85.875</v>
      </c>
      <c r="E232" s="8">
        <f>(1.8*temperature.air!C232+32)-((0.55-0.0055*humidity.air!C232)*(1.8*temperature.air!C232-26))</f>
        <v>49.957435000000004</v>
      </c>
      <c r="F232" s="23"/>
      <c r="G232" s="22"/>
      <c r="H232" s="22"/>
    </row>
    <row r="233" spans="1:8" x14ac:dyDescent="0.3">
      <c r="A233" s="3">
        <v>43553</v>
      </c>
      <c r="B233" s="54">
        <v>0.91666666666666663</v>
      </c>
      <c r="C233" s="53">
        <v>9.3250000000000011</v>
      </c>
      <c r="D233" s="53">
        <v>85.375</v>
      </c>
      <c r="E233" s="8">
        <f>(1.8*temperature.air!C233+32)-((0.55-0.0055*humidity.air!C233)*(1.8*temperature.air!C233-26))</f>
        <v>49.526231562500001</v>
      </c>
      <c r="F233" s="23"/>
      <c r="G233" s="22"/>
      <c r="H233" s="22"/>
    </row>
    <row r="234" spans="1:8" x14ac:dyDescent="0.3">
      <c r="A234" s="3">
        <v>43553</v>
      </c>
      <c r="B234" s="54">
        <v>0.95833333333333337</v>
      </c>
      <c r="C234" s="53">
        <v>9.1</v>
      </c>
      <c r="D234" s="53">
        <v>87.05</v>
      </c>
      <c r="E234" s="8">
        <f>(1.8*temperature.air!C234+32)-((0.55-0.0055*humidity.air!C234)*(1.8*temperature.air!C234-26))</f>
        <v>49.065184499999994</v>
      </c>
      <c r="F234" s="23"/>
      <c r="G234" s="22"/>
      <c r="H234" s="22"/>
    </row>
    <row r="235" spans="1:8" x14ac:dyDescent="0.3">
      <c r="A235" s="3">
        <v>43554</v>
      </c>
      <c r="B235" s="54">
        <v>0</v>
      </c>
      <c r="C235" s="53">
        <v>9.5</v>
      </c>
      <c r="D235" s="53">
        <v>86.85</v>
      </c>
      <c r="E235" s="8">
        <f>(1.8*temperature.air!C235+32)-((0.55-0.0055*humidity.air!C235)*(1.8*temperature.air!C235-26))</f>
        <v>49.743692500000002</v>
      </c>
      <c r="F235" s="23"/>
      <c r="G235" s="22"/>
      <c r="H235" s="22"/>
    </row>
    <row r="236" spans="1:8" x14ac:dyDescent="0.3">
      <c r="A236" s="3">
        <v>43554</v>
      </c>
      <c r="B236" s="54">
        <v>4.1666666666666657E-2</v>
      </c>
      <c r="C236" s="53">
        <v>9.3000000000000007</v>
      </c>
      <c r="D236" s="53">
        <v>86</v>
      </c>
      <c r="E236" s="8">
        <f>(1.8*temperature.air!C236+32)-((0.55-0.0055*humidity.air!C236)*(1.8*temperature.air!C236-26))</f>
        <v>49.453020000000002</v>
      </c>
      <c r="F236" s="23"/>
      <c r="G236" s="22"/>
      <c r="H236" s="22"/>
    </row>
    <row r="237" spans="1:8" x14ac:dyDescent="0.3">
      <c r="A237" s="3">
        <v>43554</v>
      </c>
      <c r="B237" s="54">
        <v>8.3333333333333329E-2</v>
      </c>
      <c r="C237" s="53">
        <v>8.75</v>
      </c>
      <c r="D237" s="53">
        <v>84.9</v>
      </c>
      <c r="E237" s="8">
        <f>(1.8*temperature.air!C237+32)-((0.55-0.0055*humidity.air!C237)*(1.8*temperature.air!C237-26))</f>
        <v>48.601262499999997</v>
      </c>
      <c r="F237" s="23"/>
      <c r="G237" s="22"/>
      <c r="H237" s="22"/>
    </row>
    <row r="238" spans="1:8" x14ac:dyDescent="0.3">
      <c r="A238" s="3">
        <v>43554</v>
      </c>
      <c r="B238" s="54">
        <v>0.125</v>
      </c>
      <c r="C238" s="53">
        <v>8.0499999999999989</v>
      </c>
      <c r="D238" s="53">
        <v>86.45</v>
      </c>
      <c r="E238" s="8">
        <f>(1.8*temperature.air!C238+32)-((0.55-0.0055*humidity.air!C238)*(1.8*temperature.air!C238-26))</f>
        <v>47.347782749999993</v>
      </c>
      <c r="F238" s="23"/>
      <c r="G238" s="22"/>
      <c r="H238" s="22"/>
    </row>
    <row r="239" spans="1:8" x14ac:dyDescent="0.3">
      <c r="A239" s="3">
        <v>43554</v>
      </c>
      <c r="B239" s="54">
        <v>0.16666666666666671</v>
      </c>
      <c r="C239" s="53">
        <v>7.45</v>
      </c>
      <c r="D239" s="53">
        <v>86.525000000000006</v>
      </c>
      <c r="E239" s="8">
        <f>(1.8*temperature.air!C239+32)-((0.55-0.0055*humidity.air!C239)*(1.8*temperature.air!C239-26))</f>
        <v>46.343076374999995</v>
      </c>
      <c r="F239" s="23"/>
      <c r="G239" s="22"/>
      <c r="H239" s="22"/>
    </row>
    <row r="240" spans="1:8" x14ac:dyDescent="0.3">
      <c r="A240" s="3">
        <v>43554</v>
      </c>
      <c r="B240" s="54">
        <v>0.20833333333333329</v>
      </c>
      <c r="C240" s="53">
        <v>6.85</v>
      </c>
      <c r="D240" s="53">
        <v>87.15</v>
      </c>
      <c r="E240" s="8">
        <f>(1.8*temperature.air!C240+32)-((0.55-0.0055*humidity.air!C240)*(1.8*temperature.air!C240-26))</f>
        <v>45.296127249999998</v>
      </c>
      <c r="F240" s="23"/>
      <c r="G240" s="22"/>
      <c r="H240" s="22"/>
    </row>
    <row r="241" spans="1:8" x14ac:dyDescent="0.3">
      <c r="A241" s="3">
        <v>43554</v>
      </c>
      <c r="B241" s="54">
        <v>0.25</v>
      </c>
      <c r="C241" s="53">
        <v>7.0749999999999993</v>
      </c>
      <c r="D241" s="53">
        <v>89.45</v>
      </c>
      <c r="E241" s="8">
        <f>(1.8*temperature.air!C241+32)-((0.55-0.0055*humidity.air!C241)*(1.8*temperature.air!C241-26))</f>
        <v>45.504701625000003</v>
      </c>
      <c r="F241" s="23"/>
      <c r="G241" s="22"/>
      <c r="H241" s="22"/>
    </row>
    <row r="242" spans="1:8" x14ac:dyDescent="0.3">
      <c r="A242" s="3">
        <v>43554</v>
      </c>
      <c r="B242" s="54">
        <v>0.29166666666666669</v>
      </c>
      <c r="C242" s="53">
        <v>7.8</v>
      </c>
      <c r="D242" s="53">
        <v>89.825000000000003</v>
      </c>
      <c r="E242" s="8">
        <f>(1.8*temperature.air!C242+32)-((0.55-0.0055*humidity.air!C242)*(1.8*temperature.air!C242-26))</f>
        <v>46.709311499999998</v>
      </c>
      <c r="F242" s="23"/>
      <c r="G242" s="22"/>
      <c r="H242" s="22"/>
    </row>
    <row r="243" spans="1:8" x14ac:dyDescent="0.3">
      <c r="A243" s="3">
        <v>43554</v>
      </c>
      <c r="B243" s="54">
        <v>0.33333333333333331</v>
      </c>
      <c r="C243" s="53">
        <v>9.8249999999999993</v>
      </c>
      <c r="D243" s="53">
        <v>90.7</v>
      </c>
      <c r="E243" s="8">
        <f>(1.8*temperature.air!C243+32)-((0.55-0.0055*humidity.air!C243)*(1.8*temperature.air!C243-26))</f>
        <v>50.11031225</v>
      </c>
      <c r="F243" s="23"/>
      <c r="G243" s="22"/>
      <c r="H243" s="22"/>
    </row>
    <row r="244" spans="1:8" x14ac:dyDescent="0.3">
      <c r="A244" s="3">
        <v>43554</v>
      </c>
      <c r="B244" s="54">
        <v>0.375</v>
      </c>
      <c r="C244" s="53">
        <v>13.025</v>
      </c>
      <c r="D244" s="53">
        <v>83.575000000000003</v>
      </c>
      <c r="E244" s="8">
        <f>(1.8*temperature.air!C244+32)-((0.55-0.0055*humidity.air!C244)*(1.8*temperature.air!C244-26))</f>
        <v>55.6758123125</v>
      </c>
      <c r="F244" s="23"/>
      <c r="G244" s="22"/>
      <c r="H244" s="22"/>
    </row>
    <row r="245" spans="1:8" x14ac:dyDescent="0.3">
      <c r="A245" s="3">
        <v>43554</v>
      </c>
      <c r="B245" s="54">
        <v>0.41666666666666669</v>
      </c>
      <c r="C245" s="53">
        <v>15.95</v>
      </c>
      <c r="D245" s="53">
        <v>71.825000000000003</v>
      </c>
      <c r="E245" s="8">
        <f>(1.8*temperature.air!C245+32)-((0.55-0.0055*humidity.air!C245)*(1.8*temperature.air!C245-26))</f>
        <v>60.290051625000004</v>
      </c>
      <c r="F245" s="23"/>
      <c r="G245" s="22"/>
      <c r="H245" s="22"/>
    </row>
    <row r="246" spans="1:8" x14ac:dyDescent="0.3">
      <c r="A246" s="3">
        <v>43554</v>
      </c>
      <c r="B246" s="54">
        <v>0.45833333333333331</v>
      </c>
      <c r="C246" s="53">
        <v>18.625</v>
      </c>
      <c r="D246" s="53">
        <v>61.65</v>
      </c>
      <c r="E246" s="8">
        <f>(1.8*temperature.air!C246+32)-((0.55-0.0055*humidity.air!C246)*(1.8*temperature.air!C246-26))</f>
        <v>63.937789375000008</v>
      </c>
      <c r="F246" s="23"/>
      <c r="G246" s="22"/>
      <c r="H246" s="22"/>
    </row>
    <row r="247" spans="1:8" x14ac:dyDescent="0.3">
      <c r="A247" s="3">
        <v>43554</v>
      </c>
      <c r="B247" s="54">
        <v>0.5</v>
      </c>
      <c r="C247" s="53">
        <v>20.524999999999999</v>
      </c>
      <c r="D247" s="53">
        <v>53.625</v>
      </c>
      <c r="E247" s="8">
        <f>(1.8*temperature.air!C247+32)-((0.55-0.0055*humidity.air!C247)*(1.8*temperature.air!C247-26))</f>
        <v>66.153340937499991</v>
      </c>
      <c r="F247" s="23"/>
      <c r="G247" s="22"/>
      <c r="H247" s="22"/>
    </row>
    <row r="248" spans="1:8" x14ac:dyDescent="0.3">
      <c r="A248" s="3">
        <v>43554</v>
      </c>
      <c r="B248" s="54">
        <v>0.54166666666666663</v>
      </c>
      <c r="C248" s="53">
        <v>21.225000000000001</v>
      </c>
      <c r="D248" s="53">
        <v>49.349999999999987</v>
      </c>
      <c r="E248" s="8">
        <f>(1.8*temperature.air!C248+32)-((0.55-0.0055*humidity.air!C248)*(1.8*temperature.air!C248-26))</f>
        <v>66.804992125000012</v>
      </c>
      <c r="F248" s="23"/>
      <c r="G248" s="22"/>
      <c r="H248" s="22"/>
    </row>
    <row r="249" spans="1:8" x14ac:dyDescent="0.3">
      <c r="A249" s="3">
        <v>43554</v>
      </c>
      <c r="B249" s="54">
        <v>0.58333333333333337</v>
      </c>
      <c r="C249" s="53">
        <v>21.625</v>
      </c>
      <c r="D249" s="53">
        <v>49.85</v>
      </c>
      <c r="E249" s="8">
        <f>(1.8*temperature.air!C249+32)-((0.55-0.0055*humidity.air!C249)*(1.8*temperature.air!C249-26))</f>
        <v>67.35996187500001</v>
      </c>
      <c r="F249" s="23"/>
      <c r="G249" s="22"/>
      <c r="H249" s="22"/>
    </row>
    <row r="250" spans="1:8" x14ac:dyDescent="0.3">
      <c r="A250" s="3">
        <v>43554</v>
      </c>
      <c r="B250" s="54">
        <v>0.625</v>
      </c>
      <c r="C250" s="53">
        <v>20.324999999999999</v>
      </c>
      <c r="D250" s="53">
        <v>47.7</v>
      </c>
      <c r="E250" s="8">
        <f>(1.8*temperature.air!C250+32)-((0.55-0.0055*humidity.air!C250)*(1.8*temperature.air!C250-26))</f>
        <v>65.540224750000007</v>
      </c>
      <c r="F250" s="23"/>
      <c r="G250" s="22"/>
      <c r="H250" s="22"/>
    </row>
    <row r="251" spans="1:8" x14ac:dyDescent="0.3">
      <c r="A251" s="3">
        <v>43554</v>
      </c>
      <c r="B251" s="54">
        <v>0.66666666666666663</v>
      </c>
      <c r="C251" s="53">
        <v>19.2</v>
      </c>
      <c r="D251" s="53">
        <v>52.649999999999991</v>
      </c>
      <c r="E251" s="8">
        <f>(1.8*temperature.air!C251+32)-((0.55-0.0055*humidity.air!C251)*(1.8*temperature.air!C251-26))</f>
        <v>64.330762000000007</v>
      </c>
      <c r="F251" s="23"/>
      <c r="G251" s="22"/>
      <c r="H251" s="22"/>
    </row>
    <row r="252" spans="1:8" x14ac:dyDescent="0.3">
      <c r="A252" s="3">
        <v>43554</v>
      </c>
      <c r="B252" s="54">
        <v>0.70833333333333337</v>
      </c>
      <c r="C252" s="53">
        <v>17.649999999999999</v>
      </c>
      <c r="D252" s="53">
        <v>56.825000000000003</v>
      </c>
      <c r="E252" s="8">
        <f>(1.8*temperature.air!C252+32)-((0.55-0.0055*humidity.air!C252)*(1.8*temperature.air!C252-26))</f>
        <v>62.399841374999994</v>
      </c>
      <c r="F252" s="23"/>
      <c r="G252" s="22"/>
      <c r="H252" s="22"/>
    </row>
    <row r="253" spans="1:8" x14ac:dyDescent="0.3">
      <c r="A253" s="3">
        <v>43554</v>
      </c>
      <c r="B253" s="54">
        <v>0.75</v>
      </c>
      <c r="C253" s="53">
        <v>14.225</v>
      </c>
      <c r="D253" s="53">
        <v>66.325000000000003</v>
      </c>
      <c r="E253" s="8">
        <f>(1.8*temperature.air!C253+32)-((0.55-0.0055*humidity.air!C253)*(1.8*temperature.air!C253-26))</f>
        <v>57.678158937500001</v>
      </c>
      <c r="F253" s="23"/>
      <c r="G253" s="22"/>
      <c r="H253" s="22"/>
    </row>
    <row r="254" spans="1:8" x14ac:dyDescent="0.3">
      <c r="A254" s="3">
        <v>43554</v>
      </c>
      <c r="B254" s="54">
        <v>0.79166666666666663</v>
      </c>
      <c r="C254" s="53">
        <v>12.675000000000001</v>
      </c>
      <c r="D254" s="53">
        <v>72.625</v>
      </c>
      <c r="E254" s="8">
        <f>(1.8*temperature.air!C254+32)-((0.55-0.0055*humidity.air!C254)*(1.8*temperature.air!C254-26))</f>
        <v>55.294541562500001</v>
      </c>
      <c r="F254" s="23"/>
      <c r="G254" s="22"/>
      <c r="H254" s="22"/>
    </row>
    <row r="255" spans="1:8" x14ac:dyDescent="0.3">
      <c r="A255" s="3">
        <v>43554</v>
      </c>
      <c r="B255" s="54">
        <v>0.83333333333333337</v>
      </c>
      <c r="C255" s="53">
        <v>11.6</v>
      </c>
      <c r="D255" s="53">
        <v>76.900000000000006</v>
      </c>
      <c r="E255" s="8">
        <f>(1.8*temperature.air!C255+32)-((0.55-0.0055*humidity.air!C255)*(1.8*temperature.air!C255-26))</f>
        <v>53.530495999999999</v>
      </c>
      <c r="F255" s="23"/>
      <c r="G255" s="22"/>
      <c r="H255" s="22"/>
    </row>
    <row r="256" spans="1:8" x14ac:dyDescent="0.3">
      <c r="A256" s="3">
        <v>43554</v>
      </c>
      <c r="B256" s="54">
        <v>0.875</v>
      </c>
      <c r="C256" s="53">
        <v>10.9</v>
      </c>
      <c r="D256" s="53">
        <v>81.625</v>
      </c>
      <c r="E256" s="8">
        <f>(1.8*temperature.air!C256+32)-((0.55-0.0055*humidity.air!C256)*(1.8*temperature.air!C256-26))</f>
        <v>52.264778750000005</v>
      </c>
      <c r="F256" s="23"/>
      <c r="G256" s="22"/>
      <c r="H256" s="22"/>
    </row>
    <row r="257" spans="1:8" x14ac:dyDescent="0.3">
      <c r="A257" s="3">
        <v>43554</v>
      </c>
      <c r="B257" s="54">
        <v>0.91666666666666663</v>
      </c>
      <c r="C257" s="53">
        <v>10.375</v>
      </c>
      <c r="D257" s="53">
        <v>83.324999999999989</v>
      </c>
      <c r="E257" s="8">
        <f>(1.8*temperature.air!C257+32)-((0.55-0.0055*humidity.air!C257)*(1.8*temperature.air!C257-26))</f>
        <v>51.346794062499995</v>
      </c>
      <c r="F257" s="23"/>
      <c r="G257" s="22"/>
      <c r="H257" s="22"/>
    </row>
    <row r="258" spans="1:8" x14ac:dyDescent="0.3">
      <c r="A258" s="3">
        <v>43554</v>
      </c>
      <c r="B258" s="54">
        <v>0.95833333333333337</v>
      </c>
      <c r="C258" s="53">
        <v>10.050000000000001</v>
      </c>
      <c r="D258" s="53">
        <v>84.275000000000006</v>
      </c>
      <c r="E258" s="8">
        <f>(1.8*temperature.air!C258+32)-((0.55-0.0055*humidity.air!C258)*(1.8*temperature.air!C258-26))</f>
        <v>50.774116125000006</v>
      </c>
      <c r="F258" s="23"/>
      <c r="G258" s="22"/>
      <c r="H258" s="22"/>
    </row>
    <row r="259" spans="1:8" x14ac:dyDescent="0.3">
      <c r="A259" s="3">
        <v>43555</v>
      </c>
      <c r="B259" s="54">
        <v>0</v>
      </c>
      <c r="C259" s="53">
        <v>9.7249999999999996</v>
      </c>
      <c r="D259" s="53">
        <v>86.175000000000011</v>
      </c>
      <c r="E259" s="8">
        <f>(1.8*temperature.air!C259+32)-((0.55-0.0055*humidity.air!C259)*(1.8*temperature.air!C259-26))</f>
        <v>50.150938562499995</v>
      </c>
      <c r="F259" s="23"/>
      <c r="G259" s="22"/>
      <c r="H259" s="22"/>
    </row>
    <row r="260" spans="1:8" x14ac:dyDescent="0.3">
      <c r="A260" s="3">
        <v>43555</v>
      </c>
      <c r="B260" s="54">
        <v>4.1666666666666657E-2</v>
      </c>
      <c r="C260" s="53">
        <v>9.6000000000000014</v>
      </c>
      <c r="D260" s="53">
        <v>86.025000000000006</v>
      </c>
      <c r="E260" s="8">
        <f>(1.8*temperature.air!C260+32)-((0.55-0.0055*humidity.air!C260)*(1.8*temperature.air!C260-26))</f>
        <v>49.950240999999998</v>
      </c>
      <c r="F260" s="23"/>
      <c r="G260" s="22"/>
      <c r="H260" s="22"/>
    </row>
    <row r="261" spans="1:8" x14ac:dyDescent="0.3">
      <c r="A261" s="3">
        <v>43555</v>
      </c>
      <c r="B261" s="54">
        <v>8.3333333333333329E-2</v>
      </c>
      <c r="C261" s="53">
        <v>9.1750000000000007</v>
      </c>
      <c r="D261" s="53">
        <v>86.224999999999994</v>
      </c>
      <c r="E261" s="8">
        <f>(1.8*temperature.air!C261+32)-((0.55-0.0055*humidity.air!C261)*(1.8*temperature.air!C261-26))</f>
        <v>49.233607312499998</v>
      </c>
      <c r="F261" s="23"/>
      <c r="G261" s="22"/>
      <c r="H261" s="22"/>
    </row>
    <row r="262" spans="1:8" x14ac:dyDescent="0.3">
      <c r="A262" s="3">
        <v>43555</v>
      </c>
      <c r="B262" s="54">
        <v>0.125</v>
      </c>
      <c r="C262" s="53">
        <v>8.65</v>
      </c>
      <c r="D262" s="53">
        <v>87.350000000000009</v>
      </c>
      <c r="E262" s="8">
        <f>(1.8*temperature.air!C262+32)-((0.55-0.0055*humidity.air!C262)*(1.8*temperature.air!C262-26))</f>
        <v>48.295667250000001</v>
      </c>
      <c r="F262" s="23"/>
      <c r="G262" s="22"/>
      <c r="H262" s="22"/>
    </row>
    <row r="263" spans="1:8" x14ac:dyDescent="0.3">
      <c r="A263" s="3">
        <v>43555</v>
      </c>
      <c r="B263" s="54">
        <v>0.16666666666666671</v>
      </c>
      <c r="C263" s="53">
        <v>8.4749999999999996</v>
      </c>
      <c r="D263" s="53">
        <v>89.174999999999997</v>
      </c>
      <c r="E263" s="8">
        <f>(1.8*temperature.air!C263+32)-((0.55-0.0055*humidity.air!C263)*(1.8*temperature.air!C263-26))</f>
        <v>47.894730437499994</v>
      </c>
      <c r="F263" s="23"/>
      <c r="G263" s="22"/>
      <c r="H263" s="22"/>
    </row>
    <row r="264" spans="1:8" x14ac:dyDescent="0.3">
      <c r="A264" s="3">
        <v>43555</v>
      </c>
      <c r="B264" s="54">
        <v>0.20833333333333329</v>
      </c>
      <c r="C264" s="53">
        <v>8.8000000000000007</v>
      </c>
      <c r="D264" s="53">
        <v>90.574999999999989</v>
      </c>
      <c r="E264" s="8">
        <f>(1.8*temperature.air!C264+32)-((0.55-0.0055*humidity.air!C264)*(1.8*temperature.air!C264-26))</f>
        <v>48.366669000000002</v>
      </c>
      <c r="F264" s="23"/>
      <c r="G264" s="22"/>
      <c r="H264" s="22"/>
    </row>
    <row r="265" spans="1:8" x14ac:dyDescent="0.3">
      <c r="A265" s="3">
        <v>43555</v>
      </c>
      <c r="B265" s="54">
        <v>0.25</v>
      </c>
      <c r="C265" s="53">
        <v>9.4250000000000007</v>
      </c>
      <c r="D265" s="53">
        <v>89.6</v>
      </c>
      <c r="E265" s="8">
        <f>(1.8*temperature.air!C265+32)-((0.55-0.0055*humidity.air!C265)*(1.8*temperature.air!C265-26))</f>
        <v>49.481802000000002</v>
      </c>
      <c r="F265" s="23"/>
      <c r="G265" s="22"/>
      <c r="H265" s="22"/>
    </row>
    <row r="266" spans="1:8" x14ac:dyDescent="0.3">
      <c r="A266" s="3">
        <v>43555</v>
      </c>
      <c r="B266" s="54">
        <v>0.29166666666666669</v>
      </c>
      <c r="C266" s="53">
        <v>10.5</v>
      </c>
      <c r="D266" s="53">
        <v>89.724999999999994</v>
      </c>
      <c r="E266" s="8">
        <f>(1.8*temperature.air!C266+32)-((0.55-0.0055*humidity.air!C266)*(1.8*temperature.air!C266-26))</f>
        <v>51.301238750000003</v>
      </c>
      <c r="F266" s="23"/>
      <c r="G266" s="22"/>
      <c r="H266" s="22"/>
    </row>
    <row r="267" spans="1:8" x14ac:dyDescent="0.3">
      <c r="A267" s="3">
        <v>43555</v>
      </c>
      <c r="B267" s="54">
        <v>0.33333333333333331</v>
      </c>
      <c r="C267" s="53">
        <v>11.824999999999999</v>
      </c>
      <c r="D267" s="53">
        <v>89.550000000000011</v>
      </c>
      <c r="E267" s="8">
        <f>(1.8*temperature.air!C267+32)-((0.55-0.0055*humidity.air!C267)*(1.8*temperature.air!C267-26))</f>
        <v>53.555994624999997</v>
      </c>
      <c r="F267" s="23"/>
      <c r="G267" s="22"/>
      <c r="H267" s="22"/>
    </row>
    <row r="268" spans="1:8" x14ac:dyDescent="0.3">
      <c r="A268" s="3">
        <v>43555</v>
      </c>
      <c r="B268" s="54">
        <v>0.375</v>
      </c>
      <c r="C268" s="53">
        <v>14.074999999999999</v>
      </c>
      <c r="D268" s="53">
        <v>80.925000000000011</v>
      </c>
      <c r="E268" s="8">
        <f>(1.8*temperature.air!C268+32)-((0.55-0.0055*humidity.air!C268)*(1.8*temperature.air!C268-26))</f>
        <v>57.4047668125</v>
      </c>
      <c r="F268" s="23"/>
      <c r="G268" s="22"/>
      <c r="H268" s="22"/>
    </row>
    <row r="269" spans="1:8" x14ac:dyDescent="0.3">
      <c r="A269" s="3">
        <v>43555</v>
      </c>
      <c r="B269" s="54">
        <v>0.41666666666666669</v>
      </c>
      <c r="C269" s="53">
        <v>15.875</v>
      </c>
      <c r="D269" s="53">
        <v>71.75</v>
      </c>
      <c r="E269" s="8">
        <f>(1.8*temperature.air!C269+32)-((0.55-0.0055*humidity.air!C269)*(1.8*temperature.air!C269-26))</f>
        <v>60.174909375000006</v>
      </c>
      <c r="F269" s="23"/>
      <c r="G269" s="22"/>
      <c r="H269" s="22"/>
    </row>
    <row r="270" spans="1:8" x14ac:dyDescent="0.3">
      <c r="A270" s="3">
        <v>43555</v>
      </c>
      <c r="B270" s="54">
        <v>0.45833333333333331</v>
      </c>
      <c r="C270" s="53">
        <v>16.524999999999999</v>
      </c>
      <c r="D270" s="53">
        <v>69.075000000000003</v>
      </c>
      <c r="E270" s="8">
        <f>(1.8*temperature.air!C270+32)-((0.55-0.0055*humidity.air!C270)*(1.8*temperature.air!C270-26))</f>
        <v>61.108022312499997</v>
      </c>
      <c r="F270" s="23"/>
      <c r="G270" s="22"/>
      <c r="H270" s="22"/>
    </row>
    <row r="271" spans="1:8" x14ac:dyDescent="0.3">
      <c r="A271" s="3">
        <v>43555</v>
      </c>
      <c r="B271" s="54">
        <v>0.5</v>
      </c>
      <c r="C271" s="53">
        <v>16.625</v>
      </c>
      <c r="D271" s="53">
        <v>67.025000000000006</v>
      </c>
      <c r="E271" s="8">
        <f>(1.8*temperature.air!C271+32)-((0.55-0.0055*humidity.air!C271)*(1.8*temperature.air!C271-26))</f>
        <v>61.2131521875</v>
      </c>
      <c r="F271" s="23"/>
      <c r="G271" s="22"/>
      <c r="H271" s="22"/>
    </row>
    <row r="272" spans="1:8" x14ac:dyDescent="0.3">
      <c r="A272" s="3">
        <v>43555</v>
      </c>
      <c r="B272" s="54">
        <v>0.54166666666666663</v>
      </c>
      <c r="C272" s="53">
        <v>15.65</v>
      </c>
      <c r="D272" s="53">
        <v>68.800000000000011</v>
      </c>
      <c r="E272" s="8">
        <f>(1.8*temperature.air!C272+32)-((0.55-0.0055*humidity.air!C272)*(1.8*temperature.air!C272-26))</f>
        <v>59.797628000000003</v>
      </c>
      <c r="F272" s="23"/>
      <c r="G272" s="22"/>
      <c r="H272" s="22"/>
    </row>
    <row r="273" spans="1:8" x14ac:dyDescent="0.3">
      <c r="A273" s="3">
        <v>43555</v>
      </c>
      <c r="B273" s="54">
        <v>0.58333333333333337</v>
      </c>
      <c r="C273" s="53">
        <v>15.55</v>
      </c>
      <c r="D273" s="53">
        <v>69.474999999999994</v>
      </c>
      <c r="E273" s="8">
        <f>(1.8*temperature.air!C273+32)-((0.55-0.0055*humidity.air!C273)*(1.8*temperature.air!C273-26))</f>
        <v>59.655903875</v>
      </c>
      <c r="F273" s="23"/>
      <c r="G273" s="22"/>
      <c r="H273" s="22"/>
    </row>
    <row r="274" spans="1:8" x14ac:dyDescent="0.3">
      <c r="A274" s="3">
        <v>43555</v>
      </c>
      <c r="B274" s="54">
        <v>0.625</v>
      </c>
      <c r="C274" s="53">
        <v>15.95</v>
      </c>
      <c r="D274" s="53">
        <v>67.599999999999994</v>
      </c>
      <c r="E274" s="8">
        <f>(1.8*temperature.air!C274+32)-((0.55-0.0055*humidity.air!C274)*(1.8*temperature.air!C274-26))</f>
        <v>60.227077999999999</v>
      </c>
      <c r="F274" s="23"/>
      <c r="G274" s="22"/>
      <c r="H274" s="22"/>
    </row>
    <row r="275" spans="1:8" x14ac:dyDescent="0.3">
      <c r="A275" s="3">
        <v>43555</v>
      </c>
      <c r="B275" s="54">
        <v>0.66666666666666663</v>
      </c>
      <c r="C275" s="53">
        <v>14.225</v>
      </c>
      <c r="D275" s="53">
        <v>72.599999999999994</v>
      </c>
      <c r="E275" s="8">
        <f>(1.8*temperature.air!C275+32)-((0.55-0.0055*humidity.air!C275)*(1.8*temperature.air!C275-26))</f>
        <v>57.664526500000001</v>
      </c>
      <c r="F275" s="23"/>
      <c r="G275" s="22"/>
      <c r="H275" s="22"/>
    </row>
    <row r="276" spans="1:8" x14ac:dyDescent="0.3">
      <c r="A276" s="3">
        <v>43555</v>
      </c>
      <c r="B276" s="54">
        <v>0.70833333333333337</v>
      </c>
      <c r="C276" s="53">
        <v>13.2</v>
      </c>
      <c r="D276" s="53">
        <v>75.95</v>
      </c>
      <c r="E276" s="8">
        <f>(1.8*temperature.air!C276+32)-((0.55-0.0055*humidity.air!C276)*(1.8*temperature.air!C276-26))</f>
        <v>56.056295999999996</v>
      </c>
      <c r="F276" s="23"/>
      <c r="G276" s="22"/>
      <c r="H276" s="22"/>
    </row>
    <row r="277" spans="1:8" x14ac:dyDescent="0.3">
      <c r="A277" s="3">
        <v>43555</v>
      </c>
      <c r="B277" s="54">
        <v>0.75</v>
      </c>
      <c r="C277" s="53">
        <v>12.324999999999999</v>
      </c>
      <c r="D277" s="53">
        <v>79.5</v>
      </c>
      <c r="E277" s="8">
        <f>(1.8*temperature.air!C277+32)-((0.55-0.0055*humidity.air!C277)*(1.8*temperature.air!C277-26))</f>
        <v>54.615141250000001</v>
      </c>
      <c r="F277" s="23"/>
      <c r="G277" s="22"/>
      <c r="H277" s="22"/>
    </row>
    <row r="278" spans="1:8" x14ac:dyDescent="0.3">
      <c r="A278" s="3">
        <v>43555</v>
      </c>
      <c r="B278" s="54">
        <v>0.79166666666666663</v>
      </c>
      <c r="C278" s="53">
        <v>11.775</v>
      </c>
      <c r="D278" s="53">
        <v>82.05</v>
      </c>
      <c r="E278" s="8">
        <f>(1.8*temperature.air!C278+32)-((0.55-0.0055*humidity.air!C278)*(1.8*temperature.air!C278-26))</f>
        <v>53.669373624999999</v>
      </c>
      <c r="F278" s="23"/>
      <c r="G278" s="22"/>
      <c r="H278" s="22"/>
    </row>
    <row r="279" spans="1:8" x14ac:dyDescent="0.3">
      <c r="A279" s="3">
        <v>43555</v>
      </c>
      <c r="B279" s="54">
        <v>0.83333333333333337</v>
      </c>
      <c r="C279" s="53">
        <v>11.375</v>
      </c>
      <c r="D279" s="53">
        <v>82.974999999999994</v>
      </c>
      <c r="E279" s="8">
        <f>(1.8*temperature.air!C279+32)-((0.55-0.0055*humidity.air!C279)*(1.8*temperature.air!C279-26))</f>
        <v>52.992347187500002</v>
      </c>
      <c r="F279" s="23"/>
      <c r="G279" s="22"/>
      <c r="H279" s="22"/>
    </row>
    <row r="280" spans="1:8" x14ac:dyDescent="0.3">
      <c r="A280" s="3">
        <v>43555</v>
      </c>
      <c r="B280" s="54">
        <v>0.875</v>
      </c>
      <c r="C280" s="53">
        <v>11.225</v>
      </c>
      <c r="D280" s="53">
        <v>83.524999999999991</v>
      </c>
      <c r="E280" s="8">
        <f>(1.8*temperature.air!C280+32)-((0.55-0.0055*humidity.air!C280)*(1.8*temperature.air!C280-26))</f>
        <v>52.730099437500002</v>
      </c>
      <c r="F280" s="23"/>
      <c r="G280" s="22"/>
      <c r="H280" s="22"/>
    </row>
    <row r="281" spans="1:8" x14ac:dyDescent="0.3">
      <c r="A281" s="3">
        <v>43555</v>
      </c>
      <c r="B281" s="54">
        <v>0.91666666666666663</v>
      </c>
      <c r="C281" s="53">
        <v>10.975</v>
      </c>
      <c r="D281" s="53">
        <v>83.775000000000006</v>
      </c>
      <c r="E281" s="8">
        <f>(1.8*temperature.air!C281+32)-((0.55-0.0055*humidity.air!C281)*(1.8*temperature.air!C281-26))</f>
        <v>52.312288187499995</v>
      </c>
      <c r="F281" s="23"/>
      <c r="G281" s="22"/>
      <c r="H281" s="22"/>
    </row>
    <row r="282" spans="1:8" x14ac:dyDescent="0.3">
      <c r="A282" s="3">
        <v>43555</v>
      </c>
      <c r="B282" s="54">
        <v>0.95833333333333337</v>
      </c>
      <c r="C282" s="53">
        <v>10.725</v>
      </c>
      <c r="D282" s="53">
        <v>84.025000000000006</v>
      </c>
      <c r="E282" s="8">
        <f>(1.8*temperature.air!C282+32)-((0.55-0.0055*humidity.air!C282)*(1.8*temperature.air!C282-26))</f>
        <v>51.8932394375</v>
      </c>
      <c r="F282" s="23"/>
      <c r="G282" s="22"/>
      <c r="H282" s="22"/>
    </row>
    <row r="283" spans="1:8" x14ac:dyDescent="0.3">
      <c r="A283" s="3">
        <v>43556</v>
      </c>
      <c r="B283" s="54">
        <v>0</v>
      </c>
      <c r="C283" s="53">
        <v>10.125</v>
      </c>
      <c r="D283" s="53">
        <v>85.375</v>
      </c>
      <c r="E283" s="8">
        <f>(1.8*temperature.air!C283+32)-((0.55-0.0055*humidity.air!C283)*(1.8*temperature.air!C283-26))</f>
        <v>50.850401562500004</v>
      </c>
      <c r="F283" s="23"/>
      <c r="G283" s="22"/>
      <c r="H283" s="22"/>
    </row>
    <row r="284" spans="1:8" x14ac:dyDescent="0.3">
      <c r="A284" s="3">
        <v>43556</v>
      </c>
      <c r="B284" s="54">
        <v>4.1666666666666657E-2</v>
      </c>
      <c r="C284" s="53">
        <v>9.65</v>
      </c>
      <c r="D284" s="53">
        <v>86.375</v>
      </c>
      <c r="E284" s="8">
        <f>(1.8*temperature.air!C284+32)-((0.55-0.0055*humidity.air!C284)*(1.8*temperature.air!C284-26))</f>
        <v>50.016710625000002</v>
      </c>
      <c r="F284" s="23"/>
      <c r="G284" s="22"/>
      <c r="H284" s="22"/>
    </row>
    <row r="285" spans="1:8" x14ac:dyDescent="0.3">
      <c r="A285" s="3">
        <v>43556</v>
      </c>
      <c r="B285" s="54">
        <v>8.3333333333333329E-2</v>
      </c>
      <c r="C285" s="53">
        <v>9.25</v>
      </c>
      <c r="D285" s="53">
        <v>87.3</v>
      </c>
      <c r="E285" s="8">
        <f>(1.8*temperature.air!C285+32)-((0.55-0.0055*humidity.air!C285)*(1.8*temperature.air!C285-26))</f>
        <v>49.303097500000007</v>
      </c>
      <c r="F285" s="23"/>
      <c r="G285" s="22"/>
      <c r="H285" s="22"/>
    </row>
    <row r="286" spans="1:8" x14ac:dyDescent="0.3">
      <c r="A286" s="3">
        <v>43556</v>
      </c>
      <c r="B286" s="54">
        <v>0.125</v>
      </c>
      <c r="C286" s="53">
        <v>8.9</v>
      </c>
      <c r="D286" s="53">
        <v>88.125</v>
      </c>
      <c r="E286" s="8">
        <f>(1.8*temperature.air!C286+32)-((0.55-0.0055*humidity.air!C286)*(1.8*temperature.air!C286-26))</f>
        <v>48.67181875</v>
      </c>
      <c r="F286" s="23"/>
      <c r="G286" s="22"/>
      <c r="H286" s="22"/>
    </row>
    <row r="287" spans="1:8" x14ac:dyDescent="0.3">
      <c r="A287" s="3">
        <v>43556</v>
      </c>
      <c r="B287" s="54">
        <v>0.16666666666666671</v>
      </c>
      <c r="C287" s="53">
        <v>8.75</v>
      </c>
      <c r="D287" s="53">
        <v>88.850000000000009</v>
      </c>
      <c r="E287" s="8">
        <f>(1.8*temperature.air!C287+32)-((0.55-0.0055*humidity.air!C287)*(1.8*temperature.air!C287-26))</f>
        <v>48.378581250000003</v>
      </c>
      <c r="F287" s="23"/>
      <c r="G287" s="22"/>
      <c r="H287" s="22"/>
    </row>
    <row r="288" spans="1:8" x14ac:dyDescent="0.3">
      <c r="A288" s="3">
        <v>43556</v>
      </c>
      <c r="B288" s="54">
        <v>0.20833333333333329</v>
      </c>
      <c r="C288" s="53">
        <v>8.75</v>
      </c>
      <c r="D288" s="53">
        <v>89.274999999999991</v>
      </c>
      <c r="E288" s="8">
        <f>(1.8*temperature.air!C288+32)-((0.55-0.0055*humidity.air!C288)*(1.8*temperature.air!C288-26))</f>
        <v>48.354621874999999</v>
      </c>
      <c r="F288" s="23"/>
      <c r="G288" s="22"/>
      <c r="H288" s="22"/>
    </row>
    <row r="289" spans="1:8" x14ac:dyDescent="0.3">
      <c r="A289" s="3">
        <v>43556</v>
      </c>
      <c r="B289" s="54">
        <v>0.25</v>
      </c>
      <c r="C289" s="53">
        <v>8.9250000000000007</v>
      </c>
      <c r="D289" s="53">
        <v>90.4</v>
      </c>
      <c r="E289" s="8">
        <f>(1.8*temperature.air!C289+32)-((0.55-0.0055*humidity.air!C289)*(1.8*temperature.air!C289-26))</f>
        <v>48.589568</v>
      </c>
      <c r="F289" s="23"/>
      <c r="G289" s="22"/>
      <c r="H289" s="22"/>
    </row>
    <row r="290" spans="1:8" x14ac:dyDescent="0.3">
      <c r="A290" s="3">
        <v>43556</v>
      </c>
      <c r="B290" s="54">
        <v>0.29166666666666669</v>
      </c>
      <c r="C290" s="53">
        <v>10.025</v>
      </c>
      <c r="D290" s="53">
        <v>89.474999999999994</v>
      </c>
      <c r="E290" s="8">
        <f>(1.8*temperature.air!C290+32)-((0.55-0.0055*humidity.air!C290)*(1.8*temperature.air!C290-26))</f>
        <v>50.505495062500003</v>
      </c>
      <c r="F290" s="23"/>
      <c r="G290" s="22"/>
      <c r="H290" s="22"/>
    </row>
    <row r="291" spans="1:8" x14ac:dyDescent="0.3">
      <c r="A291" s="3">
        <v>43556</v>
      </c>
      <c r="B291" s="54">
        <v>0.33333333333333331</v>
      </c>
      <c r="C291" s="53">
        <v>11.8</v>
      </c>
      <c r="D291" s="53">
        <v>85.3</v>
      </c>
      <c r="E291" s="8">
        <f>(1.8*temperature.air!C291+32)-((0.55-0.0055*humidity.air!C291)*(1.8*temperature.air!C291-26))</f>
        <v>53.624846000000005</v>
      </c>
      <c r="F291" s="23"/>
      <c r="G291" s="22"/>
      <c r="H291" s="22"/>
    </row>
    <row r="292" spans="1:8" x14ac:dyDescent="0.3">
      <c r="A292" s="3">
        <v>43556</v>
      </c>
      <c r="B292" s="54">
        <v>0.375</v>
      </c>
      <c r="C292" s="53">
        <v>13.25</v>
      </c>
      <c r="D292" s="53">
        <v>76.474999999999994</v>
      </c>
      <c r="E292" s="8">
        <f>(1.8*temperature.air!C292+32)-((0.55-0.0055*humidity.air!C292)*(1.8*temperature.air!C292-26))</f>
        <v>56.128183125</v>
      </c>
      <c r="F292" s="23"/>
      <c r="G292" s="22"/>
      <c r="H292" s="22"/>
    </row>
    <row r="293" spans="1:8" x14ac:dyDescent="0.3">
      <c r="A293" s="3">
        <v>43556</v>
      </c>
      <c r="B293" s="54">
        <v>0.41666666666666669</v>
      </c>
      <c r="C293" s="53">
        <v>14.324999999999999</v>
      </c>
      <c r="D293" s="53">
        <v>72.175000000000011</v>
      </c>
      <c r="E293" s="8">
        <f>(1.8*temperature.air!C293+32)-((0.55-0.0055*humidity.air!C293)*(1.8*temperature.air!C293-26))</f>
        <v>57.817903062499994</v>
      </c>
      <c r="F293" s="23"/>
      <c r="G293" s="22"/>
      <c r="H293" s="22"/>
    </row>
    <row r="294" spans="1:8" x14ac:dyDescent="0.3">
      <c r="A294" s="3">
        <v>43556</v>
      </c>
      <c r="B294" s="54">
        <v>0.45833333333333331</v>
      </c>
      <c r="C294" s="53">
        <v>15.574999999999999</v>
      </c>
      <c r="D294" s="53">
        <v>66.75</v>
      </c>
      <c r="E294" s="8">
        <f>(1.8*temperature.air!C294+32)-((0.55-0.0055*humidity.air!C294)*(1.8*temperature.air!C294-26))</f>
        <v>59.662849374999993</v>
      </c>
      <c r="F294" s="23"/>
      <c r="G294" s="22"/>
      <c r="H294" s="22"/>
    </row>
    <row r="295" spans="1:8" x14ac:dyDescent="0.3">
      <c r="A295" s="3">
        <v>43556</v>
      </c>
      <c r="B295" s="54">
        <v>0.5</v>
      </c>
      <c r="C295" s="53">
        <v>16.625</v>
      </c>
      <c r="D295" s="53">
        <v>64.099999999999994</v>
      </c>
      <c r="E295" s="8">
        <f>(1.8*temperature.air!C295+32)-((0.55-0.0055*humidity.air!C295)*(1.8*temperature.air!C295-26))</f>
        <v>61.150008749999998</v>
      </c>
      <c r="F295" s="23"/>
      <c r="G295" s="22"/>
      <c r="H295" s="22"/>
    </row>
    <row r="296" spans="1:8" x14ac:dyDescent="0.3">
      <c r="A296" s="3">
        <v>43556</v>
      </c>
      <c r="B296" s="54">
        <v>0.54166666666666663</v>
      </c>
      <c r="C296" s="53">
        <v>17.125</v>
      </c>
      <c r="D296" s="53">
        <v>62.15</v>
      </c>
      <c r="E296" s="8">
        <f>(1.8*temperature.air!C296+32)-((0.55-0.0055*humidity.air!C296)*(1.8*temperature.air!C296-26))</f>
        <v>61.820555625000004</v>
      </c>
      <c r="F296" s="23"/>
      <c r="G296" s="22"/>
      <c r="H296" s="22"/>
    </row>
    <row r="297" spans="1:8" x14ac:dyDescent="0.3">
      <c r="A297" s="3">
        <v>43556</v>
      </c>
      <c r="B297" s="54">
        <v>0.58333333333333337</v>
      </c>
      <c r="C297" s="53">
        <v>16.45</v>
      </c>
      <c r="D297" s="53">
        <v>61.4</v>
      </c>
      <c r="E297" s="8">
        <f>(1.8*temperature.air!C297+32)-((0.55-0.0055*humidity.air!C297)*(1.8*temperature.air!C297-26))</f>
        <v>60.843597000000003</v>
      </c>
      <c r="F297" s="23"/>
      <c r="G297" s="22"/>
      <c r="H297" s="22"/>
    </row>
    <row r="298" spans="1:8" x14ac:dyDescent="0.3">
      <c r="A298" s="3">
        <v>43556</v>
      </c>
      <c r="B298" s="54">
        <v>0.625</v>
      </c>
      <c r="C298" s="53">
        <v>16.25</v>
      </c>
      <c r="D298" s="53">
        <v>63.35</v>
      </c>
      <c r="E298" s="8">
        <f>(1.8*temperature.air!C298+32)-((0.55-0.0055*humidity.air!C298)*(1.8*temperature.air!C298-26))</f>
        <v>60.59488125</v>
      </c>
      <c r="F298" s="23"/>
      <c r="G298" s="22"/>
      <c r="H298" s="22"/>
    </row>
    <row r="299" spans="1:8" x14ac:dyDescent="0.3">
      <c r="A299" s="3">
        <v>43556</v>
      </c>
      <c r="B299" s="54">
        <v>0.66666666666666663</v>
      </c>
      <c r="C299" s="53">
        <v>16.225000000000001</v>
      </c>
      <c r="D299" s="53">
        <v>65.599999999999994</v>
      </c>
      <c r="E299" s="8">
        <f>(1.8*temperature.air!C299+32)-((0.55-0.0055*humidity.air!C299)*(1.8*temperature.air!C299-26))</f>
        <v>60.598613999999998</v>
      </c>
      <c r="F299" s="23"/>
      <c r="G299" s="22"/>
      <c r="H299" s="22"/>
    </row>
    <row r="300" spans="1:8" x14ac:dyDescent="0.3">
      <c r="A300" s="3">
        <v>43556</v>
      </c>
      <c r="B300" s="54">
        <v>0.70833333333333337</v>
      </c>
      <c r="C300" s="53">
        <v>14.45</v>
      </c>
      <c r="D300" s="53">
        <v>68.7</v>
      </c>
      <c r="E300" s="8">
        <f>(1.8*temperature.air!C300+32)-((0.55-0.0055*humidity.air!C300)*(1.8*temperature.air!C300-26))</f>
        <v>58.008278499999996</v>
      </c>
      <c r="F300" s="23"/>
      <c r="G300" s="22"/>
      <c r="H300" s="22"/>
    </row>
    <row r="301" spans="1:8" x14ac:dyDescent="0.3">
      <c r="A301" s="3">
        <v>43556</v>
      </c>
      <c r="B301" s="54">
        <v>0.75</v>
      </c>
      <c r="C301" s="53">
        <v>12.05</v>
      </c>
      <c r="D301" s="53">
        <v>75.649999999999991</v>
      </c>
      <c r="E301" s="8">
        <f>(1.8*temperature.air!C301+32)-((0.55-0.0055*humidity.air!C301)*(1.8*temperature.air!C301-26))</f>
        <v>54.267216749999996</v>
      </c>
      <c r="F301" s="23"/>
      <c r="G301" s="22"/>
      <c r="H301" s="22"/>
    </row>
    <row r="302" spans="1:8" x14ac:dyDescent="0.3">
      <c r="A302" s="3">
        <v>43556</v>
      </c>
      <c r="B302" s="54">
        <v>0.79166666666666663</v>
      </c>
      <c r="C302" s="53">
        <v>10.275</v>
      </c>
      <c r="D302" s="53">
        <v>81.525000000000006</v>
      </c>
      <c r="E302" s="8">
        <f>(1.8*temperature.air!C302+32)-((0.55-0.0055*humidity.air!C302)*(1.8*temperature.air!C302-26))</f>
        <v>51.257601812500006</v>
      </c>
      <c r="F302" s="23"/>
      <c r="G302" s="22"/>
      <c r="H302" s="22"/>
    </row>
    <row r="303" spans="1:8" x14ac:dyDescent="0.3">
      <c r="A303" s="3">
        <v>43556</v>
      </c>
      <c r="B303" s="54">
        <v>0.83333333333333337</v>
      </c>
      <c r="C303" s="53">
        <v>9.4249999999999989</v>
      </c>
      <c r="D303" s="53">
        <v>81.424999999999997</v>
      </c>
      <c r="E303" s="8">
        <f>(1.8*temperature.air!C303+32)-((0.55-0.0055*humidity.air!C303)*(1.8*temperature.air!C303-26))</f>
        <v>49.888038187500001</v>
      </c>
      <c r="F303" s="23"/>
      <c r="G303" s="22"/>
      <c r="H303" s="22"/>
    </row>
    <row r="304" spans="1:8" x14ac:dyDescent="0.3">
      <c r="A304" s="3">
        <v>43556</v>
      </c>
      <c r="B304" s="54">
        <v>0.875</v>
      </c>
      <c r="C304" s="53">
        <v>8.4750000000000014</v>
      </c>
      <c r="D304" s="53">
        <v>83.974999999999994</v>
      </c>
      <c r="E304" s="8">
        <f>(1.8*temperature.air!C304+32)-((0.55-0.0055*humidity.air!C304)*(1.8*temperature.air!C304-26))</f>
        <v>48.202037437500003</v>
      </c>
      <c r="F304" s="23"/>
      <c r="G304" s="22"/>
      <c r="H304" s="22"/>
    </row>
    <row r="305" spans="1:8" x14ac:dyDescent="0.3">
      <c r="A305" s="3">
        <v>43556</v>
      </c>
      <c r="B305" s="54">
        <v>0.91666666666666663</v>
      </c>
      <c r="C305" s="53">
        <v>8.1750000000000007</v>
      </c>
      <c r="D305" s="53">
        <v>84.525000000000006</v>
      </c>
      <c r="E305" s="8">
        <f>(1.8*temperature.air!C305+32)-((0.55-0.0055*humidity.air!C305)*(1.8*temperature.air!C305-26))</f>
        <v>47.675494562500006</v>
      </c>
      <c r="F305" s="23"/>
      <c r="G305" s="22"/>
      <c r="H305" s="22"/>
    </row>
    <row r="306" spans="1:8" x14ac:dyDescent="0.3">
      <c r="A306" s="3">
        <v>43556</v>
      </c>
      <c r="B306" s="54">
        <v>0.95833333333333337</v>
      </c>
      <c r="C306" s="53">
        <v>7.6999999999999993</v>
      </c>
      <c r="D306" s="53">
        <v>84.074999999999989</v>
      </c>
      <c r="E306" s="8">
        <f>(1.8*temperature.air!C306+32)-((0.55-0.0055*humidity.air!C306)*(1.8*temperature.air!C306-26))</f>
        <v>46.923312250000002</v>
      </c>
      <c r="F306" s="23"/>
      <c r="G306" s="22"/>
      <c r="H306" s="22"/>
    </row>
    <row r="307" spans="1:8" x14ac:dyDescent="0.3">
      <c r="A307" s="3">
        <v>43557</v>
      </c>
      <c r="B307" s="54">
        <v>0</v>
      </c>
      <c r="C307" s="53">
        <v>7.125</v>
      </c>
      <c r="D307" s="53">
        <v>85.575000000000003</v>
      </c>
      <c r="E307" s="8">
        <f>(1.8*temperature.air!C307+32)-((0.55-0.0055*humidity.air!C307)*(1.8*temperature.air!C307-26))</f>
        <v>45.870271562500001</v>
      </c>
      <c r="F307" s="23"/>
      <c r="G307" s="22"/>
      <c r="H307" s="22"/>
    </row>
    <row r="308" spans="1:8" x14ac:dyDescent="0.3">
      <c r="A308" s="3">
        <v>43557</v>
      </c>
      <c r="B308" s="54">
        <v>4.1666666666666657E-2</v>
      </c>
      <c r="C308" s="53">
        <v>6.6749999999999989</v>
      </c>
      <c r="D308" s="53">
        <v>85.55</v>
      </c>
      <c r="E308" s="8">
        <f>(1.8*temperature.air!C308+32)-((0.55-0.0055*humidity.air!C308)*(1.8*temperature.air!C308-26))</f>
        <v>45.126457875</v>
      </c>
      <c r="F308" s="23"/>
      <c r="G308" s="22"/>
      <c r="H308" s="22"/>
    </row>
    <row r="309" spans="1:8" x14ac:dyDescent="0.3">
      <c r="A309" s="3">
        <v>43557</v>
      </c>
      <c r="B309" s="54">
        <v>8.3333333333333329E-2</v>
      </c>
      <c r="C309" s="53">
        <v>6.4250000000000007</v>
      </c>
      <c r="D309" s="53">
        <v>86.799999999999983</v>
      </c>
      <c r="E309" s="8">
        <f>(1.8*temperature.air!C309+32)-((0.55-0.0055*humidity.air!C309)*(1.8*temperature.air!C309-26))</f>
        <v>44.612980999999998</v>
      </c>
      <c r="F309" s="23"/>
      <c r="G309" s="22"/>
      <c r="H309" s="22"/>
    </row>
    <row r="310" spans="1:8" x14ac:dyDescent="0.3">
      <c r="A310" s="3">
        <v>43557</v>
      </c>
      <c r="B310" s="54">
        <v>0.125</v>
      </c>
      <c r="C310" s="53">
        <v>7.6999999999999993</v>
      </c>
      <c r="D310" s="53">
        <v>93.324999999999989</v>
      </c>
      <c r="E310" s="8">
        <f>(1.8*temperature.air!C310+32)-((0.55-0.0055*humidity.air!C310)*(1.8*temperature.air!C310-26))</f>
        <v>46.305689749999999</v>
      </c>
      <c r="F310" s="23"/>
      <c r="G310" s="22"/>
      <c r="H310" s="22"/>
    </row>
    <row r="311" spans="1:8" x14ac:dyDescent="0.3">
      <c r="A311" s="3">
        <v>43557</v>
      </c>
      <c r="B311" s="54">
        <v>0.16666666666666671</v>
      </c>
      <c r="C311" s="53">
        <v>9.0749999999999993</v>
      </c>
      <c r="D311" s="53">
        <v>93.224999999999994</v>
      </c>
      <c r="E311" s="8">
        <f>(1.8*temperature.air!C311+32)-((0.55-0.0055*humidity.air!C311)*(1.8*temperature.air!C311-26))</f>
        <v>48.695142062500004</v>
      </c>
      <c r="F311" s="23"/>
      <c r="G311" s="22"/>
      <c r="H311" s="22"/>
    </row>
    <row r="312" spans="1:8" x14ac:dyDescent="0.3">
      <c r="A312" s="3">
        <v>43557</v>
      </c>
      <c r="B312" s="54">
        <v>0.20833333333333329</v>
      </c>
      <c r="C312" s="53">
        <v>9.6</v>
      </c>
      <c r="D312" s="53">
        <v>91.924999999999997</v>
      </c>
      <c r="E312" s="8">
        <f>(1.8*temperature.air!C312+32)-((0.55-0.0055*humidity.air!C312)*(1.8*temperature.air!C312-26))</f>
        <v>49.667276999999999</v>
      </c>
      <c r="F312" s="23"/>
      <c r="G312" s="22"/>
      <c r="H312" s="22"/>
    </row>
    <row r="313" spans="1:8" x14ac:dyDescent="0.3">
      <c r="A313" s="3">
        <v>43557</v>
      </c>
      <c r="B313" s="54">
        <v>0.25</v>
      </c>
      <c r="C313" s="53">
        <v>9.8000000000000007</v>
      </c>
      <c r="D313" s="53">
        <v>88.975000000000009</v>
      </c>
      <c r="E313" s="8">
        <f>(1.8*temperature.air!C313+32)-((0.55-0.0055*humidity.air!C313)*(1.8*temperature.air!C313-26))</f>
        <v>50.146929499999999</v>
      </c>
      <c r="F313" s="23"/>
      <c r="G313" s="22"/>
      <c r="H313" s="22"/>
    </row>
    <row r="314" spans="1:8" x14ac:dyDescent="0.3">
      <c r="A314" s="3">
        <v>43557</v>
      </c>
      <c r="B314" s="54">
        <v>0.29166666666666669</v>
      </c>
      <c r="C314" s="53">
        <v>10.1</v>
      </c>
      <c r="D314" s="53">
        <v>87.250000000000014</v>
      </c>
      <c r="E314" s="8">
        <f>(1.8*temperature.air!C314+32)-((0.55-0.0055*humidity.air!C314)*(1.8*temperature.air!C314-26))</f>
        <v>50.728377500000001</v>
      </c>
      <c r="F314" s="23"/>
      <c r="G314" s="22"/>
      <c r="H314" s="22"/>
    </row>
    <row r="315" spans="1:8" x14ac:dyDescent="0.3">
      <c r="A315" s="3">
        <v>43557</v>
      </c>
      <c r="B315" s="54">
        <v>0.33333333333333331</v>
      </c>
      <c r="C315" s="53">
        <v>10.574999999999999</v>
      </c>
      <c r="D315" s="53">
        <v>86.325000000000003</v>
      </c>
      <c r="E315" s="8">
        <f>(1.8*temperature.air!C315+32)-((0.55-0.0055*humidity.air!C315)*(1.8*temperature.air!C315-26))</f>
        <v>51.558855062499994</v>
      </c>
      <c r="F315" s="23"/>
      <c r="G315" s="22"/>
      <c r="H315" s="22"/>
    </row>
    <row r="316" spans="1:8" x14ac:dyDescent="0.3">
      <c r="A316" s="3">
        <v>43557</v>
      </c>
      <c r="B316" s="54">
        <v>0.375</v>
      </c>
      <c r="C316" s="53">
        <v>10.7</v>
      </c>
      <c r="D316" s="53">
        <v>84.575000000000003</v>
      </c>
      <c r="E316" s="8">
        <f>(1.8*temperature.air!C316+32)-((0.55-0.0055*humidity.air!C316)*(1.8*temperature.air!C316-26))</f>
        <v>51.831804749999996</v>
      </c>
      <c r="F316" s="23"/>
      <c r="G316" s="22"/>
      <c r="H316" s="22"/>
    </row>
    <row r="317" spans="1:8" x14ac:dyDescent="0.3">
      <c r="A317" s="3">
        <v>43557</v>
      </c>
      <c r="B317" s="54">
        <v>0.41666666666666669</v>
      </c>
      <c r="C317" s="53">
        <v>10.35</v>
      </c>
      <c r="D317" s="53">
        <v>81.900000000000006</v>
      </c>
      <c r="E317" s="8">
        <f>(1.8*temperature.air!C317+32)-((0.55-0.0055*humidity.air!C317)*(1.8*temperature.air!C317-26))</f>
        <v>51.363683499999993</v>
      </c>
      <c r="F317" s="23"/>
      <c r="G317" s="22"/>
      <c r="H317" s="22"/>
    </row>
    <row r="318" spans="1:8" x14ac:dyDescent="0.3">
      <c r="A318" s="3">
        <v>43557</v>
      </c>
      <c r="B318" s="54">
        <v>0.45833333333333331</v>
      </c>
      <c r="C318" s="53">
        <v>9.5749999999999993</v>
      </c>
      <c r="D318" s="53">
        <v>80.825000000000003</v>
      </c>
      <c r="E318" s="8">
        <f>(1.8*temperature.air!C318+32)-((0.55-0.0055*humidity.air!C318)*(1.8*temperature.air!C318-26))</f>
        <v>50.159378812500002</v>
      </c>
      <c r="F318" s="23"/>
      <c r="G318" s="22"/>
      <c r="H318" s="22"/>
    </row>
    <row r="319" spans="1:8" x14ac:dyDescent="0.3">
      <c r="A319" s="3">
        <v>43557</v>
      </c>
      <c r="B319" s="54">
        <v>0.5</v>
      </c>
      <c r="C319" s="53">
        <v>10.6</v>
      </c>
      <c r="D319" s="53">
        <v>71.625</v>
      </c>
      <c r="E319" s="8">
        <f>(1.8*temperature.air!C319+32)-((0.55-0.0055*humidity.air!C319)*(1.8*temperature.air!C319-26))</f>
        <v>52.159952499999996</v>
      </c>
      <c r="F319" s="23"/>
      <c r="G319" s="22"/>
      <c r="H319" s="22"/>
    </row>
    <row r="320" spans="1:8" x14ac:dyDescent="0.3">
      <c r="A320" s="3">
        <v>43557</v>
      </c>
      <c r="B320" s="54">
        <v>0.54166666666666663</v>
      </c>
      <c r="C320" s="53">
        <v>10.975</v>
      </c>
      <c r="D320" s="53">
        <v>60.924999999999997</v>
      </c>
      <c r="E320" s="8">
        <f>(1.8*temperature.air!C320+32)-((0.55-0.0055*humidity.air!C320)*(1.8*temperature.air!C320-26))</f>
        <v>53.097128562499996</v>
      </c>
      <c r="F320" s="23"/>
      <c r="G320" s="22"/>
      <c r="H320" s="22"/>
    </row>
    <row r="321" spans="1:8" x14ac:dyDescent="0.3">
      <c r="A321" s="3">
        <v>43557</v>
      </c>
      <c r="B321" s="54">
        <v>0.58333333333333337</v>
      </c>
      <c r="C321" s="53">
        <v>11.625</v>
      </c>
      <c r="D321" s="53">
        <v>54.775000000000013</v>
      </c>
      <c r="E321" s="8">
        <f>(1.8*temperature.air!C321+32)-((0.55-0.0055*humidity.air!C321)*(1.8*temperature.air!C321-26))</f>
        <v>54.187342812499999</v>
      </c>
      <c r="F321" s="23"/>
      <c r="G321" s="22"/>
      <c r="H321" s="22"/>
    </row>
    <row r="322" spans="1:8" x14ac:dyDescent="0.3">
      <c r="A322" s="3">
        <v>43557</v>
      </c>
      <c r="B322" s="54">
        <v>0.625</v>
      </c>
      <c r="C322" s="53">
        <v>12.25</v>
      </c>
      <c r="D322" s="53">
        <v>54.625</v>
      </c>
      <c r="E322" s="8">
        <f>(1.8*temperature.air!C322+32)-((0.55-0.0055*humidity.air!C322)*(1.8*temperature.air!C322-26))</f>
        <v>55.035771874999995</v>
      </c>
      <c r="F322" s="23"/>
      <c r="G322" s="22"/>
      <c r="H322" s="22"/>
    </row>
    <row r="323" spans="1:8" x14ac:dyDescent="0.3">
      <c r="A323" s="3">
        <v>43557</v>
      </c>
      <c r="B323" s="54">
        <v>0.66666666666666663</v>
      </c>
      <c r="C323" s="53">
        <v>12.125</v>
      </c>
      <c r="D323" s="53">
        <v>54.35</v>
      </c>
      <c r="E323" s="8">
        <f>(1.8*temperature.air!C323+32)-((0.55-0.0055*humidity.air!C323)*(1.8*temperature.air!C323-26))</f>
        <v>54.873238125</v>
      </c>
      <c r="F323" s="23"/>
      <c r="G323" s="22"/>
      <c r="H323" s="22"/>
    </row>
    <row r="324" spans="1:8" x14ac:dyDescent="0.3">
      <c r="A324" s="3">
        <v>43557</v>
      </c>
      <c r="B324" s="54">
        <v>0.70833333333333337</v>
      </c>
      <c r="C324" s="53">
        <v>10.95</v>
      </c>
      <c r="D324" s="53">
        <v>61.825000000000003</v>
      </c>
      <c r="E324" s="8">
        <f>(1.8*temperature.air!C324+32)-((0.55-0.0055*humidity.air!C324)*(1.8*temperature.air!C324-26))</f>
        <v>53.030664125000001</v>
      </c>
      <c r="F324" s="23"/>
      <c r="G324" s="22"/>
      <c r="H324" s="22"/>
    </row>
    <row r="325" spans="1:8" x14ac:dyDescent="0.3">
      <c r="A325" s="3">
        <v>43557</v>
      </c>
      <c r="B325" s="54">
        <v>0.75</v>
      </c>
      <c r="C325" s="53">
        <v>9.1000000000000014</v>
      </c>
      <c r="D325" s="53">
        <v>69.55</v>
      </c>
      <c r="E325" s="8">
        <f>(1.8*temperature.air!C325+32)-((0.55-0.0055*humidity.air!C325)*(1.8*temperature.air!C325-26))</f>
        <v>49.9911095</v>
      </c>
      <c r="F325" s="23"/>
      <c r="G325" s="22"/>
      <c r="H325" s="22"/>
    </row>
    <row r="326" spans="1:8" x14ac:dyDescent="0.3">
      <c r="A326" s="3">
        <v>43557</v>
      </c>
      <c r="B326" s="54">
        <v>0.79166666666666663</v>
      </c>
      <c r="C326" s="53">
        <v>7.8000000000000007</v>
      </c>
      <c r="D326" s="53">
        <v>73.95</v>
      </c>
      <c r="E326" s="8">
        <f>(1.8*temperature.air!C326+32)-((0.55-0.0055*humidity.air!C326)*(1.8*temperature.air!C326-26))</f>
        <v>47.753568999999999</v>
      </c>
      <c r="F326" s="23"/>
      <c r="G326" s="22"/>
      <c r="H326" s="22"/>
    </row>
    <row r="327" spans="1:8" x14ac:dyDescent="0.3">
      <c r="A327" s="3">
        <v>43557</v>
      </c>
      <c r="B327" s="54">
        <v>0.83333333333333337</v>
      </c>
      <c r="C327" s="53">
        <v>7.35</v>
      </c>
      <c r="D327" s="53">
        <v>80.7</v>
      </c>
      <c r="E327" s="8">
        <f>(1.8*temperature.air!C327+32)-((0.55-0.0055*humidity.air!C327)*(1.8*temperature.air!C327-26))</f>
        <v>46.585535500000006</v>
      </c>
      <c r="F327" s="23"/>
      <c r="G327" s="22"/>
      <c r="H327" s="22"/>
    </row>
    <row r="328" spans="1:8" x14ac:dyDescent="0.3">
      <c r="A328" s="3">
        <v>43557</v>
      </c>
      <c r="B328" s="54">
        <v>0.875</v>
      </c>
      <c r="C328" s="53">
        <v>6.8999999999999986</v>
      </c>
      <c r="D328" s="53">
        <v>80.525000000000006</v>
      </c>
      <c r="E328" s="8">
        <f>(1.8*temperature.air!C328+32)-((0.55-0.0055*humidity.air!C328)*(1.8*temperature.air!C328-26))</f>
        <v>45.874587750000003</v>
      </c>
      <c r="F328" s="23"/>
      <c r="G328" s="22"/>
      <c r="H328" s="22"/>
    </row>
    <row r="329" spans="1:8" x14ac:dyDescent="0.3">
      <c r="A329" s="3">
        <v>43557</v>
      </c>
      <c r="B329" s="54">
        <v>0.91666666666666663</v>
      </c>
      <c r="C329" s="53">
        <v>6.4749999999999996</v>
      </c>
      <c r="D329" s="53">
        <v>83.525000000000006</v>
      </c>
      <c r="E329" s="8">
        <f>(1.8*temperature.air!C329+32)-((0.55-0.0055*humidity.air!C329)*(1.8*temperature.air!C329-26))</f>
        <v>44.954836312499999</v>
      </c>
      <c r="F329" s="23"/>
      <c r="G329" s="22"/>
      <c r="H329" s="22"/>
    </row>
    <row r="330" spans="1:8" x14ac:dyDescent="0.3">
      <c r="A330" s="3">
        <v>43557</v>
      </c>
      <c r="B330" s="54">
        <v>0.95833333333333337</v>
      </c>
      <c r="C330" s="53">
        <v>6.2750000000000004</v>
      </c>
      <c r="D330" s="53">
        <v>84.15</v>
      </c>
      <c r="E330" s="8">
        <f>(1.8*temperature.air!C330+32)-((0.55-0.0055*humidity.air!C330)*(1.8*temperature.air!C330-26))</f>
        <v>44.576908375000002</v>
      </c>
      <c r="F330" s="23"/>
      <c r="G330" s="22"/>
      <c r="H330" s="22"/>
    </row>
    <row r="331" spans="1:8" x14ac:dyDescent="0.3">
      <c r="A331" s="3">
        <v>43558</v>
      </c>
      <c r="B331" s="54">
        <v>0</v>
      </c>
      <c r="C331" s="53">
        <v>6.2750000000000004</v>
      </c>
      <c r="D331" s="53">
        <v>85.325000000000003</v>
      </c>
      <c r="E331" s="8">
        <f>(1.8*temperature.air!C331+32)-((0.55-0.0055*humidity.air!C331)*(1.8*temperature.air!C331-26))</f>
        <v>44.481877312500004</v>
      </c>
      <c r="F331" s="23"/>
      <c r="G331" s="22"/>
      <c r="H331" s="22"/>
    </row>
    <row r="332" spans="1:8" x14ac:dyDescent="0.3">
      <c r="A332" s="3">
        <v>43558</v>
      </c>
      <c r="B332" s="54">
        <v>4.1666666666666657E-2</v>
      </c>
      <c r="C332" s="53">
        <v>5.625</v>
      </c>
      <c r="D332" s="53">
        <v>86.8</v>
      </c>
      <c r="E332" s="8">
        <f>(1.8*temperature.air!C332+32)-((0.55-0.0055*humidity.air!C332)*(1.8*temperature.air!C332-26))</f>
        <v>43.277525000000004</v>
      </c>
      <c r="F332" s="23"/>
      <c r="G332" s="22"/>
      <c r="H332" s="22"/>
    </row>
    <row r="333" spans="1:8" x14ac:dyDescent="0.3">
      <c r="A333" s="3">
        <v>43558</v>
      </c>
      <c r="B333" s="54">
        <v>8.3333333333333329E-2</v>
      </c>
      <c r="C333" s="53">
        <v>5.6</v>
      </c>
      <c r="D333" s="53">
        <v>86.125</v>
      </c>
      <c r="E333" s="8">
        <f>(1.8*temperature.air!C333+32)-((0.55-0.0055*humidity.air!C333)*(1.8*temperature.air!C333-26))</f>
        <v>43.294894999999997</v>
      </c>
      <c r="F333" s="23"/>
      <c r="G333" s="22"/>
      <c r="H333" s="22"/>
    </row>
    <row r="334" spans="1:8" x14ac:dyDescent="0.3">
      <c r="A334" s="3">
        <v>43558</v>
      </c>
      <c r="B334" s="54">
        <v>0.125</v>
      </c>
      <c r="C334" s="53">
        <v>5.25</v>
      </c>
      <c r="D334" s="53">
        <v>87.225000000000009</v>
      </c>
      <c r="E334" s="8">
        <f>(1.8*temperature.air!C334+32)-((0.55-0.0055*humidity.air!C334)*(1.8*temperature.air!C334-26))</f>
        <v>42.612844375000002</v>
      </c>
      <c r="F334" s="23"/>
      <c r="G334" s="22"/>
      <c r="H334" s="22"/>
    </row>
    <row r="335" spans="1:8" x14ac:dyDescent="0.3">
      <c r="A335" s="3">
        <v>43558</v>
      </c>
      <c r="B335" s="54">
        <v>0.16666666666666671</v>
      </c>
      <c r="C335" s="53">
        <v>5.4</v>
      </c>
      <c r="D335" s="53">
        <v>87.95</v>
      </c>
      <c r="E335" s="8">
        <f>(1.8*temperature.air!C335+32)-((0.55-0.0055*humidity.air!C335)*(1.8*temperature.air!C335-26))</f>
        <v>42.798957000000001</v>
      </c>
      <c r="F335" s="23"/>
      <c r="G335" s="22"/>
      <c r="H335" s="22"/>
    </row>
    <row r="336" spans="1:8" x14ac:dyDescent="0.3">
      <c r="A336" s="3">
        <v>43558</v>
      </c>
      <c r="B336" s="54">
        <v>0.20833333333333329</v>
      </c>
      <c r="C336" s="53">
        <v>5.7</v>
      </c>
      <c r="D336" s="53">
        <v>87.675000000000011</v>
      </c>
      <c r="E336" s="8">
        <f>(1.8*temperature.air!C336+32)-((0.55-0.0055*humidity.air!C336)*(1.8*temperature.air!C336-26))</f>
        <v>43.326975249999997</v>
      </c>
      <c r="F336" s="23"/>
      <c r="G336" s="22"/>
      <c r="H336" s="22"/>
    </row>
    <row r="337" spans="1:8" x14ac:dyDescent="0.3">
      <c r="A337" s="3">
        <v>43558</v>
      </c>
      <c r="B337" s="54">
        <v>0.25</v>
      </c>
      <c r="C337" s="53">
        <v>6.15</v>
      </c>
      <c r="D337" s="53">
        <v>88.1</v>
      </c>
      <c r="E337" s="8">
        <f>(1.8*temperature.air!C337+32)-((0.55-0.0055*humidity.air!C337)*(1.8*temperature.air!C337-26))</f>
        <v>44.047168500000005</v>
      </c>
      <c r="F337" s="23"/>
      <c r="G337" s="22"/>
      <c r="H337" s="22"/>
    </row>
    <row r="338" spans="1:8" x14ac:dyDescent="0.3">
      <c r="A338" s="3">
        <v>43558</v>
      </c>
      <c r="B338" s="54">
        <v>0.29166666666666669</v>
      </c>
      <c r="C338" s="53">
        <v>6.7249999999999996</v>
      </c>
      <c r="D338" s="53">
        <v>89.125</v>
      </c>
      <c r="E338" s="8">
        <f>(1.8*temperature.air!C338+32)-((0.55-0.0055*humidity.air!C338)*(1.8*temperature.air!C338-26))</f>
        <v>44.936094687500002</v>
      </c>
      <c r="F338" s="23"/>
      <c r="G338" s="22"/>
      <c r="H338" s="22"/>
    </row>
    <row r="339" spans="1:8" x14ac:dyDescent="0.3">
      <c r="A339" s="3">
        <v>43558</v>
      </c>
      <c r="B339" s="54">
        <v>0.33333333333333331</v>
      </c>
      <c r="C339" s="53">
        <v>8.125</v>
      </c>
      <c r="D339" s="53">
        <v>80.825000000000003</v>
      </c>
      <c r="E339" s="8">
        <f>(1.8*temperature.air!C339+32)-((0.55-0.0055*humidity.air!C339)*(1.8*temperature.air!C339-26))</f>
        <v>47.824635937499998</v>
      </c>
      <c r="F339" s="23"/>
      <c r="G339" s="22"/>
      <c r="H339" s="22"/>
    </row>
    <row r="340" spans="1:8" x14ac:dyDescent="0.3">
      <c r="A340" s="3">
        <v>43558</v>
      </c>
      <c r="B340" s="54">
        <v>0.375</v>
      </c>
      <c r="C340" s="53">
        <v>8.6</v>
      </c>
      <c r="D340" s="53">
        <v>75.199999999999989</v>
      </c>
      <c r="E340" s="8">
        <f>(1.8*temperature.air!C340+32)-((0.55-0.0055*humidity.air!C340)*(1.8*temperature.air!C340-26))</f>
        <v>48.914928000000003</v>
      </c>
      <c r="F340" s="23"/>
      <c r="G340" s="22"/>
      <c r="H340" s="22"/>
    </row>
    <row r="341" spans="1:8" x14ac:dyDescent="0.3">
      <c r="A341" s="3">
        <v>43558</v>
      </c>
      <c r="B341" s="54">
        <v>0.41666666666666669</v>
      </c>
      <c r="C341" s="53">
        <v>9.2250000000000014</v>
      </c>
      <c r="D341" s="53">
        <v>75.625</v>
      </c>
      <c r="E341" s="8">
        <f>(1.8*temperature.air!C341+32)-((0.55-0.0055*humidity.air!C341)*(1.8*temperature.air!C341-26))</f>
        <v>49.864517187500006</v>
      </c>
      <c r="F341" s="23"/>
      <c r="G341" s="22"/>
      <c r="H341" s="22"/>
    </row>
    <row r="342" spans="1:8" x14ac:dyDescent="0.3">
      <c r="A342" s="3">
        <v>43558</v>
      </c>
      <c r="B342" s="54">
        <v>0.45833333333333331</v>
      </c>
      <c r="C342" s="53">
        <v>8.35</v>
      </c>
      <c r="D342" s="53">
        <v>71.050000000000011</v>
      </c>
      <c r="E342" s="8">
        <f>(1.8*temperature.air!C342+32)-((0.55-0.0055*humidity.air!C342)*(1.8*temperature.air!C342-26))</f>
        <v>48.776698250000003</v>
      </c>
      <c r="F342" s="23"/>
      <c r="G342" s="22"/>
      <c r="H342" s="22"/>
    </row>
    <row r="343" spans="1:8" x14ac:dyDescent="0.3">
      <c r="A343" s="3">
        <v>43558</v>
      </c>
      <c r="B343" s="54">
        <v>0.5</v>
      </c>
      <c r="C343" s="53">
        <v>7.0499999999999989</v>
      </c>
      <c r="D343" s="53">
        <v>79.699999999999989</v>
      </c>
      <c r="E343" s="8">
        <f>(1.8*temperature.air!C343+32)-((0.55-0.0055*humidity.air!C343)*(1.8*temperature.air!C343-26))</f>
        <v>46.176061500000003</v>
      </c>
      <c r="F343" s="23"/>
      <c r="G343" s="22"/>
      <c r="H343" s="22"/>
    </row>
    <row r="344" spans="1:8" x14ac:dyDescent="0.3">
      <c r="A344" s="3">
        <v>43558</v>
      </c>
      <c r="B344" s="54">
        <v>0.54166666666666663</v>
      </c>
      <c r="C344" s="53">
        <v>7.85</v>
      </c>
      <c r="D344" s="53">
        <v>80.150000000000006</v>
      </c>
      <c r="E344" s="8">
        <f>(1.8*temperature.air!C344+32)-((0.55-0.0055*humidity.air!C344)*(1.8*temperature.air!C344-26))</f>
        <v>47.425907249999995</v>
      </c>
      <c r="F344" s="23"/>
      <c r="G344" s="22"/>
      <c r="H344" s="22"/>
    </row>
    <row r="345" spans="1:8" x14ac:dyDescent="0.3">
      <c r="A345" s="3">
        <v>43558</v>
      </c>
      <c r="B345" s="54">
        <v>0.58333333333333337</v>
      </c>
      <c r="C345" s="53">
        <v>8.5750000000000011</v>
      </c>
      <c r="D345" s="53">
        <v>78.300000000000011</v>
      </c>
      <c r="E345" s="8">
        <f>(1.8*temperature.air!C345+32)-((0.55-0.0055*humidity.air!C345)*(1.8*temperature.air!C345-26))</f>
        <v>48.695932750000004</v>
      </c>
      <c r="F345" s="23"/>
      <c r="G345" s="22"/>
      <c r="H345" s="22"/>
    </row>
    <row r="346" spans="1:8" x14ac:dyDescent="0.3">
      <c r="A346" s="3">
        <v>43558</v>
      </c>
      <c r="B346" s="54">
        <v>0.625</v>
      </c>
      <c r="C346" s="53">
        <v>9.25</v>
      </c>
      <c r="D346" s="53">
        <v>60.974999999999987</v>
      </c>
      <c r="E346" s="8">
        <f>(1.8*temperature.air!C346+32)-((0.55-0.0055*humidity.air!C346)*(1.8*temperature.air!C346-26))</f>
        <v>50.656860625000007</v>
      </c>
      <c r="F346" s="23"/>
      <c r="G346" s="22"/>
      <c r="H346" s="22"/>
    </row>
    <row r="347" spans="1:8" x14ac:dyDescent="0.3">
      <c r="A347" s="3">
        <v>43558</v>
      </c>
      <c r="B347" s="54">
        <v>0.66666666666666663</v>
      </c>
      <c r="C347" s="53">
        <v>9.9499999999999993</v>
      </c>
      <c r="D347" s="53">
        <v>61.6</v>
      </c>
      <c r="E347" s="8">
        <f>(1.8*temperature.air!C347+32)-((0.55-0.0055*humidity.air!C347)*(1.8*temperature.air!C347-26))</f>
        <v>51.618607999999995</v>
      </c>
      <c r="F347" s="23"/>
      <c r="G347" s="22"/>
      <c r="H347" s="22"/>
    </row>
    <row r="348" spans="1:8" x14ac:dyDescent="0.3">
      <c r="A348" s="3">
        <v>43558</v>
      </c>
      <c r="B348" s="54">
        <v>0.70833333333333337</v>
      </c>
      <c r="C348" s="53">
        <v>9.3000000000000007</v>
      </c>
      <c r="D348" s="53">
        <v>63.100000000000009</v>
      </c>
      <c r="E348" s="8">
        <f>(1.8*temperature.air!C348+32)-((0.55-0.0055*humidity.air!C348)*(1.8*temperature.air!C348-26))</f>
        <v>50.619317000000002</v>
      </c>
      <c r="F348" s="23"/>
      <c r="G348" s="22"/>
      <c r="H348" s="22"/>
    </row>
    <row r="349" spans="1:8" x14ac:dyDescent="0.3">
      <c r="A349" s="3">
        <v>43558</v>
      </c>
      <c r="B349" s="54">
        <v>0.75</v>
      </c>
      <c r="C349" s="53">
        <v>8.4250000000000007</v>
      </c>
      <c r="D349" s="53">
        <v>72</v>
      </c>
      <c r="E349" s="8">
        <f>(1.8*temperature.air!C349+32)-((0.55-0.0055*humidity.air!C349)*(1.8*temperature.air!C349-26))</f>
        <v>48.833590000000001</v>
      </c>
      <c r="F349" s="23"/>
      <c r="G349" s="22"/>
      <c r="H349" s="22"/>
    </row>
    <row r="350" spans="1:8" x14ac:dyDescent="0.3">
      <c r="A350" s="3">
        <v>43558</v>
      </c>
      <c r="B350" s="54">
        <v>0.79166666666666663</v>
      </c>
      <c r="C350" s="53">
        <v>7.3000000000000007</v>
      </c>
      <c r="D350" s="53">
        <v>78.400000000000006</v>
      </c>
      <c r="E350" s="8">
        <f>(1.8*temperature.air!C350+32)-((0.55-0.0055*humidity.air!C350)*(1.8*temperature.air!C350-26))</f>
        <v>46.667768000000002</v>
      </c>
      <c r="F350" s="23"/>
      <c r="G350" s="22"/>
      <c r="H350" s="22"/>
    </row>
    <row r="351" spans="1:8" x14ac:dyDescent="0.3">
      <c r="A351" s="3">
        <v>43558</v>
      </c>
      <c r="B351" s="54">
        <v>0.83333333333333337</v>
      </c>
      <c r="C351" s="53">
        <v>6.7249999999999996</v>
      </c>
      <c r="D351" s="53">
        <v>83.025000000000006</v>
      </c>
      <c r="E351" s="8">
        <f>(1.8*temperature.air!C351+32)-((0.55-0.0055*humidity.air!C351)*(1.8*temperature.air!C351-26))</f>
        <v>45.402271937500004</v>
      </c>
      <c r="F351" s="23"/>
      <c r="G351" s="22"/>
      <c r="H351" s="22"/>
    </row>
    <row r="352" spans="1:8" x14ac:dyDescent="0.3">
      <c r="A352" s="3">
        <v>43558</v>
      </c>
      <c r="B352" s="54">
        <v>0.875</v>
      </c>
      <c r="C352" s="53">
        <v>6.7</v>
      </c>
      <c r="D352" s="53">
        <v>84.325000000000003</v>
      </c>
      <c r="E352" s="8">
        <f>(1.8*temperature.air!C352+32)-((0.55-0.0055*humidity.air!C352)*(1.8*temperature.air!C352-26))</f>
        <v>45.261802250000002</v>
      </c>
      <c r="F352" s="23"/>
      <c r="G352" s="22"/>
      <c r="H352" s="22"/>
    </row>
    <row r="353" spans="1:8" x14ac:dyDescent="0.3">
      <c r="A353" s="3">
        <v>43558</v>
      </c>
      <c r="B353" s="54">
        <v>0.91666666666666663</v>
      </c>
      <c r="C353" s="53">
        <v>6.3000000000000007</v>
      </c>
      <c r="D353" s="53">
        <v>85.75</v>
      </c>
      <c r="E353" s="8">
        <f>(1.8*temperature.air!C353+32)-((0.55-0.0055*humidity.air!C353)*(1.8*temperature.air!C353-26))</f>
        <v>44.488977500000004</v>
      </c>
      <c r="F353" s="23"/>
      <c r="G353" s="22"/>
      <c r="H353" s="22"/>
    </row>
    <row r="354" spans="1:8" x14ac:dyDescent="0.3">
      <c r="A354" s="3">
        <v>43558</v>
      </c>
      <c r="B354" s="54">
        <v>0.95833333333333337</v>
      </c>
      <c r="C354" s="53">
        <v>5.2750000000000004</v>
      </c>
      <c r="D354" s="53">
        <v>87.399999999999991</v>
      </c>
      <c r="E354" s="8">
        <f>(1.8*temperature.air!C354+32)-((0.55-0.0055*humidity.air!C354)*(1.8*temperature.air!C354-26))</f>
        <v>42.638796500000005</v>
      </c>
      <c r="F354" s="23"/>
      <c r="G354" s="22"/>
      <c r="H354" s="22"/>
    </row>
    <row r="355" spans="1:8" x14ac:dyDescent="0.3">
      <c r="A355" s="3">
        <v>43559</v>
      </c>
      <c r="B355" s="54">
        <v>0</v>
      </c>
      <c r="C355" s="53">
        <v>4.6999999999999993</v>
      </c>
      <c r="D355" s="53">
        <v>88.699999999999989</v>
      </c>
      <c r="E355" s="8">
        <f>(1.8*temperature.air!C355+32)-((0.55-0.0055*humidity.air!C355)*(1.8*temperature.air!C355-26))</f>
        <v>41.550111000000001</v>
      </c>
      <c r="F355" s="23"/>
      <c r="G355" s="22"/>
      <c r="H355" s="22"/>
    </row>
    <row r="356" spans="1:8" x14ac:dyDescent="0.3">
      <c r="A356" s="3">
        <v>43559</v>
      </c>
      <c r="B356" s="54">
        <v>4.1666666666666657E-2</v>
      </c>
      <c r="C356" s="53">
        <v>4.5250000000000004</v>
      </c>
      <c r="D356" s="53">
        <v>88.074999999999989</v>
      </c>
      <c r="E356" s="8">
        <f>(1.8*temperature.air!C356+32)-((0.55-0.0055*humidity.air!C356)*(1.8*temperature.air!C356-26))</f>
        <v>41.316064812500002</v>
      </c>
      <c r="F356" s="23"/>
      <c r="G356" s="22"/>
      <c r="H356" s="22"/>
    </row>
    <row r="357" spans="1:8" x14ac:dyDescent="0.3">
      <c r="A357" s="3">
        <v>43559</v>
      </c>
      <c r="B357" s="54">
        <v>8.3333333333333329E-2</v>
      </c>
      <c r="C357" s="53">
        <v>4.9000000000000004</v>
      </c>
      <c r="D357" s="53">
        <v>88.224999999999994</v>
      </c>
      <c r="E357" s="8">
        <f>(1.8*temperature.air!C357+32)-((0.55-0.0055*humidity.air!C357)*(1.8*temperature.air!C357-26))</f>
        <v>41.932619750000001</v>
      </c>
      <c r="F357" s="23"/>
      <c r="G357" s="22"/>
      <c r="H357" s="22"/>
    </row>
    <row r="358" spans="1:8" x14ac:dyDescent="0.3">
      <c r="A358" s="3">
        <v>43559</v>
      </c>
      <c r="B358" s="54">
        <v>0.125</v>
      </c>
      <c r="C358" s="53">
        <v>5.1749999999999998</v>
      </c>
      <c r="D358" s="53">
        <v>88.425000000000011</v>
      </c>
      <c r="E358" s="8">
        <f>(1.8*temperature.air!C358+32)-((0.55-0.0055*humidity.air!C358)*(1.8*temperature.air!C358-26))</f>
        <v>42.377208812500001</v>
      </c>
      <c r="F358" s="23"/>
      <c r="G358" s="22"/>
      <c r="H358" s="22"/>
    </row>
    <row r="359" spans="1:8" x14ac:dyDescent="0.3">
      <c r="A359" s="3">
        <v>43559</v>
      </c>
      <c r="B359" s="54">
        <v>0.16666666666666671</v>
      </c>
      <c r="C359" s="53">
        <v>5.4</v>
      </c>
      <c r="D359" s="53">
        <v>88.875</v>
      </c>
      <c r="E359" s="8">
        <f>(1.8*temperature.air!C359+32)-((0.55-0.0055*humidity.air!C359)*(1.8*temperature.air!C359-26))</f>
        <v>42.716132500000001</v>
      </c>
      <c r="F359" s="23"/>
      <c r="G359" s="22"/>
      <c r="H359" s="22"/>
    </row>
    <row r="360" spans="1:8" x14ac:dyDescent="0.3">
      <c r="A360" s="3">
        <v>43559</v>
      </c>
      <c r="B360" s="54">
        <v>0.20833333333333329</v>
      </c>
      <c r="C360" s="53">
        <v>5.35</v>
      </c>
      <c r="D360" s="53">
        <v>88.800000000000011</v>
      </c>
      <c r="E360" s="8">
        <f>(1.8*temperature.air!C360+32)-((0.55-0.0055*humidity.air!C360)*(1.8*temperature.air!C360-26))</f>
        <v>42.638391999999996</v>
      </c>
      <c r="F360" s="23"/>
      <c r="G360" s="22"/>
      <c r="H360" s="22"/>
    </row>
    <row r="361" spans="1:8" x14ac:dyDescent="0.3">
      <c r="A361" s="3">
        <v>43559</v>
      </c>
      <c r="B361" s="54">
        <v>0.25</v>
      </c>
      <c r="C361" s="53">
        <v>6</v>
      </c>
      <c r="D361" s="53">
        <v>88.6</v>
      </c>
      <c r="E361" s="8">
        <f>(1.8*temperature.air!C361+32)-((0.55-0.0055*humidity.air!C361)*(1.8*temperature.air!C361-26))</f>
        <v>43.753039999999999</v>
      </c>
      <c r="F361" s="23"/>
      <c r="G361" s="22"/>
      <c r="H361" s="22"/>
    </row>
    <row r="362" spans="1:8" x14ac:dyDescent="0.3">
      <c r="A362" s="3">
        <v>43559</v>
      </c>
      <c r="B362" s="54">
        <v>0.29166666666666669</v>
      </c>
      <c r="C362" s="53">
        <v>6.6999999999999993</v>
      </c>
      <c r="D362" s="53">
        <v>85.399999999999991</v>
      </c>
      <c r="E362" s="8">
        <f>(1.8*temperature.air!C362+32)-((0.55-0.0055*humidity.air!C362)*(1.8*temperature.air!C362-26))</f>
        <v>45.179382000000004</v>
      </c>
      <c r="F362" s="23"/>
      <c r="G362" s="22"/>
      <c r="H362" s="22"/>
    </row>
    <row r="363" spans="1:8" x14ac:dyDescent="0.3">
      <c r="A363" s="3">
        <v>43559</v>
      </c>
      <c r="B363" s="54">
        <v>0.33333333333333331</v>
      </c>
      <c r="C363" s="53">
        <v>7.0250000000000004</v>
      </c>
      <c r="D363" s="53">
        <v>83.674999999999997</v>
      </c>
      <c r="E363" s="8">
        <f>(1.8*temperature.air!C363+32)-((0.55-0.0055*humidity.air!C363)*(1.8*temperature.air!C363-26))</f>
        <v>45.844112062500002</v>
      </c>
      <c r="F363" s="23"/>
      <c r="G363" s="22"/>
      <c r="H363" s="22"/>
    </row>
    <row r="364" spans="1:8" x14ac:dyDescent="0.3">
      <c r="A364" s="3">
        <v>43559</v>
      </c>
      <c r="B364" s="54">
        <v>0.375</v>
      </c>
      <c r="C364" s="53">
        <v>7.375</v>
      </c>
      <c r="D364" s="53">
        <v>81.525000000000006</v>
      </c>
      <c r="E364" s="8">
        <f>(1.8*temperature.air!C364+32)-((0.55-0.0055*humidity.air!C364)*(1.8*temperature.air!C364-26))</f>
        <v>46.568019062499999</v>
      </c>
      <c r="F364" s="23"/>
      <c r="G364" s="22"/>
      <c r="H364" s="22"/>
    </row>
    <row r="365" spans="1:8" x14ac:dyDescent="0.3">
      <c r="A365" s="3">
        <v>43559</v>
      </c>
      <c r="B365" s="54">
        <v>0.41666666666666669</v>
      </c>
      <c r="C365" s="53">
        <v>8.1</v>
      </c>
      <c r="D365" s="53">
        <v>80.375</v>
      </c>
      <c r="E365" s="8">
        <f>(1.8*temperature.air!C365+32)-((0.55-0.0055*humidity.air!C365)*(1.8*temperature.air!C365-26))</f>
        <v>47.81264625</v>
      </c>
      <c r="F365" s="23"/>
      <c r="G365" s="22"/>
      <c r="H365" s="22"/>
    </row>
    <row r="366" spans="1:8" x14ac:dyDescent="0.3">
      <c r="A366" s="3">
        <v>43559</v>
      </c>
      <c r="B366" s="54">
        <v>0.45833333333333331</v>
      </c>
      <c r="C366" s="53">
        <v>8.15</v>
      </c>
      <c r="D366" s="53">
        <v>79.7</v>
      </c>
      <c r="E366" s="8">
        <f>(1.8*temperature.air!C366+32)-((0.55-0.0055*humidity.air!C366)*(1.8*temperature.air!C366-26))</f>
        <v>47.934994500000002</v>
      </c>
      <c r="F366" s="23"/>
      <c r="G366" s="22"/>
      <c r="H366" s="22"/>
    </row>
    <row r="367" spans="1:8" x14ac:dyDescent="0.3">
      <c r="A367" s="3">
        <v>43559</v>
      </c>
      <c r="B367" s="54">
        <v>0.5</v>
      </c>
      <c r="C367" s="53">
        <v>9.6999999999999993</v>
      </c>
      <c r="D367" s="53">
        <v>71.924999999999997</v>
      </c>
      <c r="E367" s="8">
        <f>(1.8*temperature.air!C367+32)-((0.55-0.0055*humidity.air!C367)*(1.8*temperature.air!C367-26))</f>
        <v>50.778682750000002</v>
      </c>
      <c r="F367" s="23"/>
      <c r="G367" s="22"/>
      <c r="H367" s="22"/>
    </row>
    <row r="368" spans="1:8" x14ac:dyDescent="0.3">
      <c r="A368" s="3">
        <v>43559</v>
      </c>
      <c r="B368" s="54">
        <v>0.54166666666666663</v>
      </c>
      <c r="C368" s="53">
        <v>10.475</v>
      </c>
      <c r="D368" s="53">
        <v>67.975000000000009</v>
      </c>
      <c r="E368" s="8">
        <f>(1.8*temperature.air!C368+32)-((0.55-0.0055*humidity.air!C368)*(1.8*temperature.air!C368-26))</f>
        <v>52.113502437500003</v>
      </c>
      <c r="F368" s="23"/>
      <c r="G368" s="22"/>
      <c r="H368" s="22"/>
    </row>
    <row r="369" spans="1:8" x14ac:dyDescent="0.3">
      <c r="A369" s="3">
        <v>43559</v>
      </c>
      <c r="B369" s="54">
        <v>0.58333333333333337</v>
      </c>
      <c r="C369" s="53">
        <v>10.375</v>
      </c>
      <c r="D369" s="53">
        <v>71.599999999999994</v>
      </c>
      <c r="E369" s="8">
        <f>(1.8*temperature.air!C369+32)-((0.55-0.0055*humidity.air!C369)*(1.8*temperature.air!C369-26))</f>
        <v>51.819164999999998</v>
      </c>
      <c r="F369" s="23"/>
      <c r="G369" s="22"/>
      <c r="H369" s="22"/>
    </row>
    <row r="370" spans="1:8" x14ac:dyDescent="0.3">
      <c r="A370" s="3">
        <v>43559</v>
      </c>
      <c r="B370" s="54">
        <v>0.625</v>
      </c>
      <c r="C370" s="53">
        <v>10.725</v>
      </c>
      <c r="D370" s="53">
        <v>68.425000000000011</v>
      </c>
      <c r="E370" s="8">
        <f>(1.8*temperature.air!C370+32)-((0.55-0.0055*humidity.air!C370)*(1.8*temperature.air!C370-26))</f>
        <v>52.467670437499997</v>
      </c>
      <c r="F370" s="23"/>
      <c r="G370" s="22"/>
      <c r="H370" s="22"/>
    </row>
    <row r="371" spans="1:8" x14ac:dyDescent="0.3">
      <c r="A371" s="3">
        <v>43559</v>
      </c>
      <c r="B371" s="54">
        <v>0.66666666666666663</v>
      </c>
      <c r="C371" s="53">
        <v>9.4499999999999993</v>
      </c>
      <c r="D371" s="53">
        <v>77.625</v>
      </c>
      <c r="E371" s="8">
        <f>(1.8*temperature.air!C371+32)-((0.55-0.0055*humidity.air!C371)*(1.8*temperature.air!C371-26))</f>
        <v>50.116331875</v>
      </c>
      <c r="F371" s="23"/>
      <c r="G371" s="22"/>
      <c r="H371" s="22"/>
    </row>
    <row r="372" spans="1:8" x14ac:dyDescent="0.3">
      <c r="A372" s="3">
        <v>43559</v>
      </c>
      <c r="B372" s="54">
        <v>0.70833333333333337</v>
      </c>
      <c r="C372" s="53">
        <v>9.4250000000000007</v>
      </c>
      <c r="D372" s="53">
        <v>79.525000000000006</v>
      </c>
      <c r="E372" s="8">
        <f>(1.8*temperature.air!C372+32)-((0.55-0.0055*humidity.air!C372)*(1.8*temperature.air!C372-26))</f>
        <v>49.982453937500004</v>
      </c>
      <c r="F372" s="23"/>
      <c r="G372" s="22"/>
      <c r="H372" s="22"/>
    </row>
    <row r="373" spans="1:8" x14ac:dyDescent="0.3">
      <c r="A373" s="3">
        <v>43559</v>
      </c>
      <c r="B373" s="54">
        <v>0.75</v>
      </c>
      <c r="C373" s="53">
        <v>8.9</v>
      </c>
      <c r="D373" s="53">
        <v>78.75</v>
      </c>
      <c r="E373" s="8">
        <f>(1.8*temperature.air!C373+32)-((0.55-0.0055*humidity.air!C373)*(1.8*temperature.air!C373-26))</f>
        <v>49.186412499999996</v>
      </c>
      <c r="F373" s="23"/>
      <c r="G373" s="22"/>
      <c r="H373" s="22"/>
    </row>
    <row r="374" spans="1:8" x14ac:dyDescent="0.3">
      <c r="A374" s="3">
        <v>43559</v>
      </c>
      <c r="B374" s="54">
        <v>0.79166666666666663</v>
      </c>
      <c r="C374" s="53">
        <v>8.35</v>
      </c>
      <c r="D374" s="53">
        <v>81.3</v>
      </c>
      <c r="E374" s="8">
        <f>(1.8*temperature.air!C374+32)-((0.55-0.0055*humidity.air!C374)*(1.8*temperature.air!C374-26))</f>
        <v>48.158264500000001</v>
      </c>
      <c r="F374" s="23"/>
      <c r="G374" s="22"/>
      <c r="H374" s="22"/>
    </row>
    <row r="375" spans="1:8" x14ac:dyDescent="0.3">
      <c r="A375" s="3">
        <v>43559</v>
      </c>
      <c r="B375" s="54">
        <v>0.83333333333333337</v>
      </c>
      <c r="C375" s="53">
        <v>7.9749999999999996</v>
      </c>
      <c r="D375" s="53">
        <v>81.899999999999991</v>
      </c>
      <c r="E375" s="8">
        <f>(1.8*temperature.air!C375+32)-((0.55-0.0055*humidity.air!C375)*(1.8*temperature.air!C375-26))</f>
        <v>47.514259750000008</v>
      </c>
      <c r="F375" s="23"/>
      <c r="G375" s="22"/>
      <c r="H375" s="22"/>
    </row>
    <row r="376" spans="1:8" x14ac:dyDescent="0.3">
      <c r="A376" s="3">
        <v>43559</v>
      </c>
      <c r="B376" s="54">
        <v>0.875</v>
      </c>
      <c r="C376" s="53">
        <v>7.9250000000000007</v>
      </c>
      <c r="D376" s="53">
        <v>83.275000000000006</v>
      </c>
      <c r="E376" s="8">
        <f>(1.8*temperature.air!C376+32)-((0.55-0.0055*humidity.air!C376)*(1.8*temperature.air!C376-26))</f>
        <v>47.3444733125</v>
      </c>
      <c r="F376" s="23"/>
      <c r="G376" s="22"/>
      <c r="H376" s="22"/>
    </row>
    <row r="377" spans="1:8" x14ac:dyDescent="0.3">
      <c r="A377" s="3">
        <v>43559</v>
      </c>
      <c r="B377" s="54">
        <v>0.91666666666666663</v>
      </c>
      <c r="C377" s="53">
        <v>8.1750000000000007</v>
      </c>
      <c r="D377" s="53">
        <v>81.775000000000006</v>
      </c>
      <c r="E377" s="8">
        <f>(1.8*temperature.air!C377+32)-((0.55-0.0055*humidity.air!C377)*(1.8*temperature.air!C377-26))</f>
        <v>47.846180187500003</v>
      </c>
      <c r="F377" s="23"/>
      <c r="G377" s="22"/>
      <c r="H377" s="22"/>
    </row>
    <row r="378" spans="1:8" x14ac:dyDescent="0.3">
      <c r="A378" s="3">
        <v>43559</v>
      </c>
      <c r="B378" s="54">
        <v>0.95833333333333337</v>
      </c>
      <c r="C378" s="53">
        <v>8.1999999999999993</v>
      </c>
      <c r="D378" s="53">
        <v>80.424999999999997</v>
      </c>
      <c r="E378" s="8">
        <f>(1.8*temperature.air!C378+32)-((0.55-0.0055*humidity.air!C378)*(1.8*temperature.air!C378-26))</f>
        <v>47.970126499999999</v>
      </c>
      <c r="F378" s="23"/>
      <c r="G378" s="22"/>
      <c r="H378" s="22"/>
    </row>
    <row r="379" spans="1:8" x14ac:dyDescent="0.3">
      <c r="A379" s="3">
        <v>43560</v>
      </c>
      <c r="B379" s="54">
        <v>0</v>
      </c>
      <c r="C379" s="53">
        <v>7.9250000000000007</v>
      </c>
      <c r="D379" s="53">
        <v>79.45</v>
      </c>
      <c r="E379" s="8">
        <f>(1.8*temperature.air!C379+32)-((0.55-0.0055*humidity.air!C379)*(1.8*temperature.air!C379-26))</f>
        <v>47.591348375000003</v>
      </c>
      <c r="F379" s="23"/>
      <c r="G379" s="22"/>
      <c r="H379" s="22"/>
    </row>
    <row r="380" spans="1:8" x14ac:dyDescent="0.3">
      <c r="A380" s="3">
        <v>43560</v>
      </c>
      <c r="B380" s="54">
        <v>4.1666666666666657E-2</v>
      </c>
      <c r="C380" s="53">
        <v>7.75</v>
      </c>
      <c r="D380" s="53">
        <v>78.575000000000003</v>
      </c>
      <c r="E380" s="8">
        <f>(1.8*temperature.air!C380+32)-((0.55-0.0055*humidity.air!C380)*(1.8*temperature.air!C380-26))</f>
        <v>47.369941875000002</v>
      </c>
      <c r="F380" s="23"/>
      <c r="G380" s="22"/>
      <c r="H380" s="22"/>
    </row>
    <row r="381" spans="1:8" x14ac:dyDescent="0.3">
      <c r="A381" s="3">
        <v>43560</v>
      </c>
      <c r="B381" s="54">
        <v>8.3333333333333329E-2</v>
      </c>
      <c r="C381" s="53">
        <v>8.1750000000000007</v>
      </c>
      <c r="D381" s="53">
        <v>78.8</v>
      </c>
      <c r="E381" s="8">
        <f>(1.8*temperature.air!C381+32)-((0.55-0.0055*humidity.air!C381)*(1.8*temperature.air!C381-26))</f>
        <v>48.030831000000006</v>
      </c>
      <c r="F381" s="23"/>
      <c r="G381" s="22"/>
      <c r="H381" s="22"/>
    </row>
    <row r="382" spans="1:8" x14ac:dyDescent="0.3">
      <c r="A382" s="3">
        <v>43560</v>
      </c>
      <c r="B382" s="54">
        <v>0.125</v>
      </c>
      <c r="C382" s="53">
        <v>8.2750000000000004</v>
      </c>
      <c r="D382" s="53">
        <v>79.150000000000006</v>
      </c>
      <c r="E382" s="8">
        <f>(1.8*temperature.air!C382+32)-((0.55-0.0055*humidity.air!C382)*(1.8*temperature.air!C382-26))</f>
        <v>48.168465875000003</v>
      </c>
      <c r="F382" s="23"/>
      <c r="G382" s="22"/>
      <c r="H382" s="22"/>
    </row>
    <row r="383" spans="1:8" x14ac:dyDescent="0.3">
      <c r="A383" s="3">
        <v>43560</v>
      </c>
      <c r="B383" s="54">
        <v>0.16666666666666671</v>
      </c>
      <c r="C383" s="53">
        <v>8.2750000000000004</v>
      </c>
      <c r="D383" s="53">
        <v>79.800000000000011</v>
      </c>
      <c r="E383" s="8">
        <f>(1.8*temperature.air!C383+32)-((0.55-0.0055*humidity.air!C383)*(1.8*temperature.air!C383-26))</f>
        <v>48.1287655</v>
      </c>
      <c r="F383" s="23"/>
      <c r="G383" s="22"/>
      <c r="H383" s="22"/>
    </row>
    <row r="384" spans="1:8" x14ac:dyDescent="0.3">
      <c r="A384" s="3">
        <v>43560</v>
      </c>
      <c r="B384" s="54">
        <v>0.20833333333333329</v>
      </c>
      <c r="C384" s="53">
        <v>8.5500000000000007</v>
      </c>
      <c r="D384" s="53">
        <v>80.725000000000009</v>
      </c>
      <c r="E384" s="8">
        <f>(1.8*temperature.air!C384+32)-((0.55-0.0055*humidity.air!C384)*(1.8*temperature.air!C384-26))</f>
        <v>48.514792624999998</v>
      </c>
      <c r="F384" s="23"/>
      <c r="G384" s="22"/>
      <c r="H384" s="22"/>
    </row>
    <row r="385" spans="1:8" x14ac:dyDescent="0.3">
      <c r="A385" s="3">
        <v>43560</v>
      </c>
      <c r="B385" s="54">
        <v>0.25</v>
      </c>
      <c r="C385" s="53">
        <v>8.9499999999999993</v>
      </c>
      <c r="D385" s="53">
        <v>80.55</v>
      </c>
      <c r="E385" s="8">
        <f>(1.8*temperature.air!C385+32)-((0.55-0.0055*humidity.air!C385)*(1.8*temperature.air!C385-26))</f>
        <v>49.16798275</v>
      </c>
      <c r="F385" s="23"/>
      <c r="G385" s="22"/>
      <c r="H385" s="22"/>
    </row>
    <row r="386" spans="1:8" x14ac:dyDescent="0.3">
      <c r="A386" s="3">
        <v>43560</v>
      </c>
      <c r="B386" s="54">
        <v>0.29166666666666669</v>
      </c>
      <c r="C386" s="53">
        <v>9.1750000000000007</v>
      </c>
      <c r="D386" s="53">
        <v>77.275000000000006</v>
      </c>
      <c r="E386" s="8">
        <f>(1.8*temperature.air!C386+32)-((0.55-0.0055*humidity.air!C386)*(1.8*temperature.air!C386-26))</f>
        <v>49.700506437500003</v>
      </c>
      <c r="F386" s="23"/>
      <c r="G386" s="22"/>
      <c r="H386" s="22"/>
    </row>
    <row r="387" spans="1:8" x14ac:dyDescent="0.3">
      <c r="A387" s="3">
        <v>43560</v>
      </c>
      <c r="B387" s="54">
        <v>0.33333333333333331</v>
      </c>
      <c r="C387" s="53">
        <v>9.4</v>
      </c>
      <c r="D387" s="53">
        <v>78.825000000000003</v>
      </c>
      <c r="E387" s="8">
        <f>(1.8*temperature.air!C387+32)-((0.55-0.0055*humidity.air!C387)*(1.8*temperature.air!C387-26))</f>
        <v>49.977479500000001</v>
      </c>
      <c r="F387" s="23"/>
      <c r="G387" s="22"/>
      <c r="H387" s="22"/>
    </row>
    <row r="388" spans="1:8" x14ac:dyDescent="0.3">
      <c r="A388" s="3">
        <v>43560</v>
      </c>
      <c r="B388" s="54">
        <v>0.375</v>
      </c>
      <c r="C388" s="53">
        <v>9.6999999999999993</v>
      </c>
      <c r="D388" s="53">
        <v>79.574999999999989</v>
      </c>
      <c r="E388" s="8">
        <f>(1.8*temperature.air!C388+32)-((0.55-0.0055*humidity.air!C388)*(1.8*temperature.air!C388-26))</f>
        <v>50.419362249999999</v>
      </c>
      <c r="F388" s="23"/>
      <c r="G388" s="22"/>
      <c r="H388" s="22"/>
    </row>
    <row r="389" spans="1:8" x14ac:dyDescent="0.3">
      <c r="A389" s="3">
        <v>43560</v>
      </c>
      <c r="B389" s="54">
        <v>0.41666666666666669</v>
      </c>
      <c r="C389" s="53">
        <v>10.125</v>
      </c>
      <c r="D389" s="53">
        <v>76.150000000000006</v>
      </c>
      <c r="E389" s="8">
        <f>(1.8*temperature.air!C389+32)-((0.55-0.0055*humidity.air!C389)*(1.8*temperature.air!C389-26))</f>
        <v>51.244885625000002</v>
      </c>
      <c r="F389" s="23"/>
      <c r="G389" s="22"/>
      <c r="H389" s="22"/>
    </row>
    <row r="390" spans="1:8" x14ac:dyDescent="0.3">
      <c r="A390" s="3">
        <v>43560</v>
      </c>
      <c r="B390" s="54">
        <v>0.45833333333333331</v>
      </c>
      <c r="C390" s="53">
        <v>10.35</v>
      </c>
      <c r="D390" s="53">
        <v>76.324999999999989</v>
      </c>
      <c r="E390" s="8">
        <f>(1.8*temperature.air!C390+32)-((0.55-0.0055*humidity.air!C390)*(1.8*temperature.air!C390-26))</f>
        <v>51.589666124999994</v>
      </c>
      <c r="F390" s="23"/>
      <c r="G390" s="22"/>
      <c r="H390" s="22"/>
    </row>
    <row r="391" spans="1:8" x14ac:dyDescent="0.3">
      <c r="A391" s="3">
        <v>43560</v>
      </c>
      <c r="B391" s="54">
        <v>0.5</v>
      </c>
      <c r="C391" s="53">
        <v>10.925000000000001</v>
      </c>
      <c r="D391" s="53">
        <v>70.8</v>
      </c>
      <c r="E391" s="8">
        <f>(1.8*temperature.air!C391+32)-((0.55-0.0055*humidity.air!C391)*(1.8*temperature.air!C391-26))</f>
        <v>52.682401000000006</v>
      </c>
      <c r="F391" s="23"/>
      <c r="G391" s="22"/>
      <c r="H391" s="22"/>
    </row>
    <row r="392" spans="1:8" x14ac:dyDescent="0.3">
      <c r="A392" s="3">
        <v>43560</v>
      </c>
      <c r="B392" s="54">
        <v>0.54166666666666663</v>
      </c>
      <c r="C392" s="53">
        <v>10.75</v>
      </c>
      <c r="D392" s="53">
        <v>67.5</v>
      </c>
      <c r="E392" s="8">
        <f>(1.8*temperature.air!C392+32)-((0.55-0.0055*humidity.air!C392)*(1.8*temperature.air!C392-26))</f>
        <v>52.538687500000002</v>
      </c>
      <c r="F392" s="23"/>
      <c r="G392" s="22"/>
      <c r="H392" s="22"/>
    </row>
    <row r="393" spans="1:8" x14ac:dyDescent="0.3">
      <c r="A393" s="3">
        <v>43560</v>
      </c>
      <c r="B393" s="54">
        <v>0.58333333333333337</v>
      </c>
      <c r="C393" s="53">
        <v>11.275</v>
      </c>
      <c r="D393" s="53">
        <v>64.174999999999997</v>
      </c>
      <c r="E393" s="8">
        <f>(1.8*temperature.air!C393+32)-((0.55-0.0055*humidity.air!C393)*(1.8*temperature.air!C393-26))</f>
        <v>53.419098937500003</v>
      </c>
      <c r="F393" s="23"/>
      <c r="G393" s="22"/>
      <c r="H393" s="22"/>
    </row>
    <row r="394" spans="1:8" x14ac:dyDescent="0.3">
      <c r="A394" s="3">
        <v>43560</v>
      </c>
      <c r="B394" s="54">
        <v>0.625</v>
      </c>
      <c r="C394" s="53">
        <v>11.525</v>
      </c>
      <c r="D394" s="53">
        <v>62.924999999999997</v>
      </c>
      <c r="E394" s="8">
        <f>(1.8*temperature.air!C394+32)-((0.55-0.0055*humidity.air!C394)*(1.8*temperature.air!C394-26))</f>
        <v>53.816560187500002</v>
      </c>
      <c r="F394" s="23"/>
      <c r="G394" s="22"/>
      <c r="H394" s="22"/>
    </row>
    <row r="395" spans="1:8" x14ac:dyDescent="0.3">
      <c r="A395" s="3">
        <v>43560</v>
      </c>
      <c r="B395" s="54">
        <v>0.66666666666666663</v>
      </c>
      <c r="C395" s="53">
        <v>11.4</v>
      </c>
      <c r="D395" s="53">
        <v>65.025000000000006</v>
      </c>
      <c r="E395" s="8">
        <f>(1.8*temperature.air!C395+32)-((0.55-0.0055*humidity.air!C395)*(1.8*temperature.air!C395-26))</f>
        <v>53.574146499999998</v>
      </c>
      <c r="F395" s="23"/>
      <c r="G395" s="22"/>
      <c r="H395" s="22"/>
    </row>
    <row r="396" spans="1:8" x14ac:dyDescent="0.3">
      <c r="A396" s="3">
        <v>43560</v>
      </c>
      <c r="B396" s="54">
        <v>0.70833333333333337</v>
      </c>
      <c r="C396" s="53">
        <v>10.824999999999999</v>
      </c>
      <c r="D396" s="53">
        <v>67.675000000000011</v>
      </c>
      <c r="E396" s="8">
        <f>(1.8*temperature.air!C396+32)-((0.55-0.0055*humidity.air!C396)*(1.8*temperature.air!C396-26))</f>
        <v>52.643285562499997</v>
      </c>
      <c r="F396" s="23"/>
      <c r="G396" s="22"/>
      <c r="H396" s="22"/>
    </row>
    <row r="397" spans="1:8" x14ac:dyDescent="0.3">
      <c r="A397" s="3">
        <v>43560</v>
      </c>
      <c r="B397" s="54">
        <v>0.75</v>
      </c>
      <c r="C397" s="53">
        <v>10.574999999999999</v>
      </c>
      <c r="D397" s="53">
        <v>71.900000000000006</v>
      </c>
      <c r="E397" s="8">
        <f>(1.8*temperature.air!C397+32)-((0.55-0.0055*humidity.air!C397)*(1.8*temperature.air!C397-26))</f>
        <v>52.11144075</v>
      </c>
      <c r="F397" s="23"/>
      <c r="G397" s="22"/>
      <c r="H397" s="22"/>
    </row>
    <row r="398" spans="1:8" x14ac:dyDescent="0.3">
      <c r="A398" s="3">
        <v>43560</v>
      </c>
      <c r="B398" s="54">
        <v>0.79166666666666663</v>
      </c>
      <c r="C398" s="53">
        <v>10.050000000000001</v>
      </c>
      <c r="D398" s="53">
        <v>74.2</v>
      </c>
      <c r="E398" s="8">
        <f>(1.8*temperature.air!C398+32)-((0.55-0.0055*humidity.air!C398)*(1.8*temperature.air!C398-26))</f>
        <v>51.212429</v>
      </c>
      <c r="F398" s="23"/>
      <c r="G398" s="22"/>
      <c r="H398" s="22"/>
    </row>
    <row r="399" spans="1:8" x14ac:dyDescent="0.3">
      <c r="A399" s="3">
        <v>43560</v>
      </c>
      <c r="B399" s="54">
        <v>0.83333333333333337</v>
      </c>
      <c r="C399" s="53">
        <v>9.65</v>
      </c>
      <c r="D399" s="53">
        <v>76.924999999999997</v>
      </c>
      <c r="E399" s="8">
        <f>(1.8*temperature.air!C399+32)-((0.55-0.0055*humidity.air!C399)*(1.8*temperature.air!C399-26))</f>
        <v>50.465254875000007</v>
      </c>
      <c r="F399" s="23"/>
      <c r="G399" s="22"/>
      <c r="H399" s="22"/>
    </row>
    <row r="400" spans="1:8" x14ac:dyDescent="0.3">
      <c r="A400" s="3">
        <v>43560</v>
      </c>
      <c r="B400" s="54">
        <v>0.875</v>
      </c>
      <c r="C400" s="53">
        <v>9.4749999999999996</v>
      </c>
      <c r="D400" s="53">
        <v>78.699999999999989</v>
      </c>
      <c r="E400" s="8">
        <f>(1.8*temperature.air!C400+32)-((0.55-0.0055*humidity.air!C400)*(1.8*temperature.air!C400-26))</f>
        <v>50.102906750000002</v>
      </c>
      <c r="F400" s="23"/>
      <c r="G400" s="22"/>
      <c r="H400" s="22"/>
    </row>
    <row r="401" spans="1:8" x14ac:dyDescent="0.3">
      <c r="A401" s="3">
        <v>43560</v>
      </c>
      <c r="B401" s="54">
        <v>0.91666666666666663</v>
      </c>
      <c r="C401" s="53">
        <v>9.3500000000000014</v>
      </c>
      <c r="D401" s="53">
        <v>79.224999999999994</v>
      </c>
      <c r="E401" s="8">
        <f>(1.8*temperature.air!C401+32)-((0.55-0.0055*humidity.air!C401)*(1.8*temperature.air!C401-26))</f>
        <v>49.877787124999998</v>
      </c>
      <c r="F401" s="23"/>
      <c r="G401" s="22"/>
      <c r="H401" s="22"/>
    </row>
    <row r="402" spans="1:8" x14ac:dyDescent="0.3">
      <c r="A402" s="3">
        <v>43560</v>
      </c>
      <c r="B402" s="54">
        <v>0.95833333333333337</v>
      </c>
      <c r="C402" s="53">
        <v>9.3000000000000007</v>
      </c>
      <c r="D402" s="53">
        <v>77.349999999999994</v>
      </c>
      <c r="E402" s="8">
        <f>(1.8*temperature.air!C402+32)-((0.55-0.0055*humidity.air!C402)*(1.8*temperature.air!C402-26))</f>
        <v>49.893564500000004</v>
      </c>
      <c r="F402" s="23"/>
      <c r="G402" s="22"/>
      <c r="H402" s="22"/>
    </row>
    <row r="403" spans="1:8" x14ac:dyDescent="0.3">
      <c r="A403" s="3">
        <v>43561</v>
      </c>
      <c r="B403" s="54">
        <v>0</v>
      </c>
      <c r="C403" s="53">
        <v>8.625</v>
      </c>
      <c r="D403" s="53">
        <v>78.875</v>
      </c>
      <c r="E403" s="8">
        <f>(1.8*temperature.air!C403+32)-((0.55-0.0055*humidity.air!C403)*(1.8*temperature.air!C403-26))</f>
        <v>48.742064062499999</v>
      </c>
      <c r="F403" s="23"/>
      <c r="G403" s="22"/>
      <c r="H403" s="22"/>
    </row>
    <row r="404" spans="1:8" x14ac:dyDescent="0.3">
      <c r="A404" s="3">
        <v>43561</v>
      </c>
      <c r="B404" s="54">
        <v>4.1666666666666657E-2</v>
      </c>
      <c r="C404" s="53">
        <v>7.65</v>
      </c>
      <c r="D404" s="53">
        <v>80.25</v>
      </c>
      <c r="E404" s="8">
        <f>(1.8*temperature.air!C404+32)-((0.55-0.0055*humidity.air!C404)*(1.8*temperature.air!C404-26))</f>
        <v>47.098483750000007</v>
      </c>
      <c r="F404" s="23"/>
      <c r="G404" s="22"/>
      <c r="H404" s="22"/>
    </row>
    <row r="405" spans="1:8" x14ac:dyDescent="0.3">
      <c r="A405" s="3">
        <v>43561</v>
      </c>
      <c r="B405" s="54">
        <v>8.3333333333333329E-2</v>
      </c>
      <c r="C405" s="53">
        <v>6.8999999999999986</v>
      </c>
      <c r="D405" s="53">
        <v>80.850000000000009</v>
      </c>
      <c r="E405" s="8">
        <f>(1.8*temperature.air!C405+32)-((0.55-0.0055*humidity.air!C405)*(1.8*temperature.air!C405-26))</f>
        <v>45.850313499999999</v>
      </c>
      <c r="F405" s="23"/>
      <c r="G405" s="22"/>
      <c r="H405" s="22"/>
    </row>
    <row r="406" spans="1:8" x14ac:dyDescent="0.3">
      <c r="A406" s="3">
        <v>43561</v>
      </c>
      <c r="B406" s="54">
        <v>0.125</v>
      </c>
      <c r="C406" s="53">
        <v>6.5500000000000007</v>
      </c>
      <c r="D406" s="53">
        <v>82.975000000000009</v>
      </c>
      <c r="E406" s="8">
        <f>(1.8*temperature.air!C406+32)-((0.55-0.0055*humidity.air!C406)*(1.8*temperature.air!C406-26))</f>
        <v>45.120588875000003</v>
      </c>
      <c r="F406" s="23"/>
      <c r="G406" s="22"/>
      <c r="H406" s="22"/>
    </row>
    <row r="407" spans="1:8" x14ac:dyDescent="0.3">
      <c r="A407" s="3">
        <v>43561</v>
      </c>
      <c r="B407" s="54">
        <v>0.16666666666666671</v>
      </c>
      <c r="C407" s="53">
        <v>6.8</v>
      </c>
      <c r="D407" s="53">
        <v>82.8</v>
      </c>
      <c r="E407" s="8">
        <f>(1.8*temperature.air!C407+32)-((0.55-0.0055*humidity.air!C407)*(1.8*temperature.air!C407-26))</f>
        <v>45.541696000000002</v>
      </c>
      <c r="F407" s="23"/>
      <c r="G407" s="22"/>
      <c r="H407" s="22"/>
    </row>
    <row r="408" spans="1:8" x14ac:dyDescent="0.3">
      <c r="A408" s="3">
        <v>43561</v>
      </c>
      <c r="B408" s="54">
        <v>0.20833333333333329</v>
      </c>
      <c r="C408" s="53">
        <v>6.7249999999999996</v>
      </c>
      <c r="D408" s="53">
        <v>83.8</v>
      </c>
      <c r="E408" s="8">
        <f>(1.8*temperature.air!C408+32)-((0.55-0.0055*humidity.air!C408)*(1.8*temperature.air!C408-26))</f>
        <v>45.343044500000005</v>
      </c>
      <c r="F408" s="23"/>
      <c r="G408" s="22"/>
      <c r="H408" s="22"/>
    </row>
    <row r="409" spans="1:8" x14ac:dyDescent="0.3">
      <c r="A409" s="3">
        <v>43561</v>
      </c>
      <c r="B409" s="54">
        <v>0.25</v>
      </c>
      <c r="C409" s="53">
        <v>6.85</v>
      </c>
      <c r="D409" s="53">
        <v>83.299999999999983</v>
      </c>
      <c r="E409" s="8">
        <f>(1.8*temperature.air!C409+32)-((0.55-0.0055*humidity.air!C409)*(1.8*temperature.air!C409-26))</f>
        <v>45.585589499999998</v>
      </c>
      <c r="F409" s="23"/>
      <c r="G409" s="22"/>
      <c r="H409" s="22"/>
    </row>
    <row r="410" spans="1:8" x14ac:dyDescent="0.3">
      <c r="A410" s="3">
        <v>43561</v>
      </c>
      <c r="B410" s="54">
        <v>0.29166666666666669</v>
      </c>
      <c r="C410" s="53">
        <v>8.25</v>
      </c>
      <c r="D410" s="53">
        <v>81.775000000000006</v>
      </c>
      <c r="E410" s="8">
        <f>(1.8*temperature.air!C410+32)-((0.55-0.0055*humidity.air!C410)*(1.8*temperature.air!C410-26))</f>
        <v>47.967648125000004</v>
      </c>
      <c r="F410" s="23"/>
      <c r="G410" s="22"/>
      <c r="H410" s="22"/>
    </row>
    <row r="411" spans="1:8" x14ac:dyDescent="0.3">
      <c r="A411" s="3">
        <v>43561</v>
      </c>
      <c r="B411" s="54">
        <v>0.33333333333333331</v>
      </c>
      <c r="C411" s="53">
        <v>10.1</v>
      </c>
      <c r="D411" s="53">
        <v>79.3</v>
      </c>
      <c r="E411" s="8">
        <f>(1.8*temperature.air!C411+32)-((0.55-0.0055*humidity.air!C411)*(1.8*temperature.air!C411-26))</f>
        <v>51.070307</v>
      </c>
      <c r="F411" s="23"/>
      <c r="G411" s="22"/>
      <c r="H411" s="22"/>
    </row>
    <row r="412" spans="1:8" x14ac:dyDescent="0.3">
      <c r="A412" s="3">
        <v>43561</v>
      </c>
      <c r="B412" s="54">
        <v>0.375</v>
      </c>
      <c r="C412" s="53">
        <v>12.6</v>
      </c>
      <c r="D412" s="53">
        <v>72.625</v>
      </c>
      <c r="E412" s="8">
        <f>(1.8*temperature.air!C412+32)-((0.55-0.0055*humidity.air!C412)*(1.8*temperature.air!C412-26))</f>
        <v>55.1798675</v>
      </c>
      <c r="F412" s="23"/>
      <c r="G412" s="22"/>
      <c r="H412" s="22"/>
    </row>
    <row r="413" spans="1:8" x14ac:dyDescent="0.3">
      <c r="A413" s="3">
        <v>43561</v>
      </c>
      <c r="B413" s="54">
        <v>0.41666666666666669</v>
      </c>
      <c r="C413" s="53">
        <v>14.525</v>
      </c>
      <c r="D413" s="53">
        <v>63.8</v>
      </c>
      <c r="E413" s="8">
        <f>(1.8*temperature.air!C413+32)-((0.55-0.0055*humidity.air!C413)*(1.8*temperature.air!C413-26))</f>
        <v>58.116130499999997</v>
      </c>
      <c r="F413" s="23"/>
      <c r="G413" s="22"/>
      <c r="H413" s="22"/>
    </row>
    <row r="414" spans="1:8" x14ac:dyDescent="0.3">
      <c r="A414" s="3">
        <v>43561</v>
      </c>
      <c r="B414" s="54">
        <v>0.45833333333333331</v>
      </c>
      <c r="C414" s="53">
        <v>15.3</v>
      </c>
      <c r="D414" s="53">
        <v>60.975000000000009</v>
      </c>
      <c r="E414" s="8">
        <f>(1.8*temperature.air!C414+32)-((0.55-0.0055*humidity.air!C414)*(1.8*temperature.air!C414-26))</f>
        <v>59.209458250000004</v>
      </c>
      <c r="F414" s="23"/>
      <c r="G414" s="22"/>
      <c r="H414" s="22"/>
    </row>
    <row r="415" spans="1:8" x14ac:dyDescent="0.3">
      <c r="A415" s="3">
        <v>43561</v>
      </c>
      <c r="B415" s="54">
        <v>0.5</v>
      </c>
      <c r="C415" s="53">
        <v>14.75</v>
      </c>
      <c r="D415" s="53">
        <v>62.225000000000001</v>
      </c>
      <c r="E415" s="8">
        <f>(1.8*temperature.air!C415+32)-((0.55-0.0055*humidity.air!C415)*(1.8*temperature.air!C415-26))</f>
        <v>58.435730624999998</v>
      </c>
      <c r="F415" s="23"/>
      <c r="G415" s="22"/>
      <c r="H415" s="22"/>
    </row>
    <row r="416" spans="1:8" x14ac:dyDescent="0.3">
      <c r="A416" s="3">
        <v>43561</v>
      </c>
      <c r="B416" s="54">
        <v>0.54166666666666663</v>
      </c>
      <c r="C416" s="53">
        <v>14.95</v>
      </c>
      <c r="D416" s="53">
        <v>61.5</v>
      </c>
      <c r="E416" s="8">
        <f>(1.8*temperature.air!C416+32)-((0.55-0.0055*humidity.air!C416)*(1.8*temperature.air!C416-26))</f>
        <v>58.717307499999997</v>
      </c>
      <c r="F416" s="23"/>
      <c r="G416" s="22"/>
      <c r="H416" s="22"/>
    </row>
    <row r="417" spans="1:8" x14ac:dyDescent="0.3">
      <c r="A417" s="3">
        <v>43561</v>
      </c>
      <c r="B417" s="54">
        <v>0.58333333333333337</v>
      </c>
      <c r="C417" s="53">
        <v>15.3</v>
      </c>
      <c r="D417" s="53">
        <v>60.2</v>
      </c>
      <c r="E417" s="8">
        <f>(1.8*temperature.air!C417+32)-((0.55-0.0055*humidity.air!C417)*(1.8*temperature.air!C417-26))</f>
        <v>59.202894000000008</v>
      </c>
      <c r="F417" s="23"/>
      <c r="G417" s="22"/>
      <c r="H417" s="22"/>
    </row>
    <row r="418" spans="1:8" x14ac:dyDescent="0.3">
      <c r="A418" s="3">
        <v>43561</v>
      </c>
      <c r="B418" s="54">
        <v>0.625</v>
      </c>
      <c r="C418" s="53">
        <v>14.725</v>
      </c>
      <c r="D418" s="53">
        <v>64.199999999999989</v>
      </c>
      <c r="E418" s="8">
        <f>(1.8*temperature.air!C418+32)-((0.55-0.0055*humidity.air!C418)*(1.8*temperature.air!C418-26))</f>
        <v>58.405565499999994</v>
      </c>
      <c r="F418" s="23"/>
      <c r="G418" s="22"/>
      <c r="H418" s="22"/>
    </row>
    <row r="419" spans="1:8" x14ac:dyDescent="0.3">
      <c r="A419" s="3">
        <v>43561</v>
      </c>
      <c r="B419" s="54">
        <v>0.66666666666666663</v>
      </c>
      <c r="C419" s="53">
        <v>13.1</v>
      </c>
      <c r="D419" s="53">
        <v>71.525000000000006</v>
      </c>
      <c r="E419" s="8">
        <f>(1.8*temperature.air!C419+32)-((0.55-0.0055*humidity.air!C419)*(1.8*temperature.air!C419-26))</f>
        <v>55.959002249999998</v>
      </c>
      <c r="F419" s="23"/>
      <c r="G419" s="22"/>
      <c r="H419" s="22"/>
    </row>
    <row r="420" spans="1:8" x14ac:dyDescent="0.3">
      <c r="A420" s="3">
        <v>43561</v>
      </c>
      <c r="B420" s="54">
        <v>0.70833333333333337</v>
      </c>
      <c r="C420" s="53">
        <v>12</v>
      </c>
      <c r="D420" s="53">
        <v>78.125</v>
      </c>
      <c r="E420" s="8">
        <f>(1.8*temperature.air!C420+32)-((0.55-0.0055*humidity.air!C420)*(1.8*temperature.air!C420-26))</f>
        <v>54.129375000000003</v>
      </c>
      <c r="F420" s="23"/>
      <c r="G420" s="22"/>
      <c r="H420" s="22"/>
    </row>
    <row r="421" spans="1:8" x14ac:dyDescent="0.3">
      <c r="A421" s="3">
        <v>43561</v>
      </c>
      <c r="B421" s="54">
        <v>0.75</v>
      </c>
      <c r="C421" s="53">
        <v>11.25</v>
      </c>
      <c r="D421" s="53">
        <v>83.775000000000006</v>
      </c>
      <c r="E421" s="8">
        <f>(1.8*temperature.air!C421+32)-((0.55-0.0055*humidity.air!C421)*(1.8*temperature.air!C421-26))</f>
        <v>52.763115624999998</v>
      </c>
      <c r="F421" s="23"/>
      <c r="G421" s="22"/>
      <c r="H421" s="22"/>
    </row>
    <row r="422" spans="1:8" x14ac:dyDescent="0.3">
      <c r="A422" s="3">
        <v>43561</v>
      </c>
      <c r="B422" s="54">
        <v>0.79166666666666663</v>
      </c>
      <c r="C422" s="53">
        <v>10.975</v>
      </c>
      <c r="D422" s="53">
        <v>87.024999999999991</v>
      </c>
      <c r="E422" s="8">
        <f>(1.8*temperature.air!C422+32)-((0.55-0.0055*humidity.air!C422)*(1.8*temperature.air!C422-26))</f>
        <v>52.200658812499995</v>
      </c>
      <c r="F422" s="23"/>
      <c r="G422" s="22"/>
      <c r="H422" s="22"/>
    </row>
    <row r="423" spans="1:8" x14ac:dyDescent="0.3">
      <c r="A423" s="3">
        <v>43561</v>
      </c>
      <c r="B423" s="54">
        <v>0.83333333333333337</v>
      </c>
      <c r="C423" s="53">
        <v>11.05</v>
      </c>
      <c r="D423" s="53">
        <v>88.449999999999989</v>
      </c>
      <c r="E423" s="8">
        <f>(1.8*temperature.air!C423+32)-((0.55-0.0055*humidity.air!C423)*(1.8*temperature.air!C423-26))</f>
        <v>52.278137749999999</v>
      </c>
      <c r="F423" s="23"/>
      <c r="G423" s="22"/>
      <c r="H423" s="22"/>
    </row>
    <row r="424" spans="1:8" x14ac:dyDescent="0.3">
      <c r="A424" s="3">
        <v>43561</v>
      </c>
      <c r="B424" s="54">
        <v>0.875</v>
      </c>
      <c r="C424" s="53">
        <v>10.9</v>
      </c>
      <c r="D424" s="53">
        <v>88.724999999999994</v>
      </c>
      <c r="E424" s="8">
        <f>(1.8*temperature.air!C424+32)-((0.55-0.0055*humidity.air!C424)*(1.8*temperature.air!C424-26))</f>
        <v>52.015639750000005</v>
      </c>
      <c r="F424" s="23"/>
      <c r="G424" s="22"/>
      <c r="H424" s="22"/>
    </row>
    <row r="425" spans="1:8" x14ac:dyDescent="0.3">
      <c r="A425" s="3">
        <v>43561</v>
      </c>
      <c r="B425" s="54">
        <v>0.91666666666666663</v>
      </c>
      <c r="C425" s="53">
        <v>10.775</v>
      </c>
      <c r="D425" s="53">
        <v>90</v>
      </c>
      <c r="E425" s="8">
        <f>(1.8*temperature.air!C425+32)-((0.55-0.0055*humidity.air!C425)*(1.8*temperature.air!C425-26))</f>
        <v>51.758274999999998</v>
      </c>
      <c r="F425" s="23"/>
      <c r="G425" s="22"/>
      <c r="H425" s="22"/>
    </row>
    <row r="426" spans="1:8" x14ac:dyDescent="0.3">
      <c r="A426" s="3">
        <v>43561</v>
      </c>
      <c r="B426" s="54">
        <v>0.95833333333333337</v>
      </c>
      <c r="C426" s="53">
        <v>10.6</v>
      </c>
      <c r="D426" s="53">
        <v>89.65</v>
      </c>
      <c r="E426" s="8">
        <f>(1.8*temperature.air!C426+32)-((0.55-0.0055*humidity.air!C426)*(1.8*temperature.air!C426-26))</f>
        <v>51.473920999999997</v>
      </c>
      <c r="F426" s="23"/>
      <c r="G426" s="22"/>
      <c r="H426" s="22"/>
    </row>
    <row r="427" spans="1:8" x14ac:dyDescent="0.3">
      <c r="A427" s="3">
        <v>43562</v>
      </c>
      <c r="B427" s="54">
        <v>0</v>
      </c>
      <c r="C427" s="53">
        <v>10.050000000000001</v>
      </c>
      <c r="D427" s="53">
        <v>90</v>
      </c>
      <c r="E427" s="8">
        <f>(1.8*temperature.air!C427+32)-((0.55-0.0055*humidity.air!C427)*(1.8*temperature.air!C427-26))</f>
        <v>50.52505</v>
      </c>
      <c r="F427" s="23"/>
      <c r="G427" s="22"/>
      <c r="H427" s="22"/>
    </row>
    <row r="428" spans="1:8" x14ac:dyDescent="0.3">
      <c r="A428" s="3">
        <v>43562</v>
      </c>
      <c r="B428" s="54">
        <v>4.1666666666666657E-2</v>
      </c>
      <c r="C428" s="53">
        <v>9.7750000000000004</v>
      </c>
      <c r="D428" s="53">
        <v>88.65</v>
      </c>
      <c r="E428" s="8">
        <f>(1.8*temperature.air!C428+32)-((0.55-0.0055*humidity.air!C428)*(1.8*temperature.air!C428-26))</f>
        <v>50.119682124999997</v>
      </c>
      <c r="F428" s="23"/>
      <c r="G428" s="22"/>
      <c r="H428" s="22"/>
    </row>
    <row r="429" spans="1:8" x14ac:dyDescent="0.3">
      <c r="A429" s="3">
        <v>43562</v>
      </c>
      <c r="B429" s="54">
        <v>8.3333333333333329E-2</v>
      </c>
      <c r="C429" s="53">
        <v>8.7750000000000004</v>
      </c>
      <c r="D429" s="53">
        <v>87.8</v>
      </c>
      <c r="E429" s="8">
        <f>(1.8*temperature.air!C429+32)-((0.55-0.0055*humidity.air!C429)*(1.8*temperature.air!C429-26))</f>
        <v>48.479755500000003</v>
      </c>
      <c r="F429" s="23"/>
      <c r="G429" s="22"/>
      <c r="H429" s="22"/>
    </row>
    <row r="430" spans="1:8" x14ac:dyDescent="0.3">
      <c r="A430" s="3">
        <v>43562</v>
      </c>
      <c r="B430" s="54">
        <v>0.125</v>
      </c>
      <c r="C430" s="53">
        <v>8.0499999999999989</v>
      </c>
      <c r="D430" s="53">
        <v>88.625000000000014</v>
      </c>
      <c r="E430" s="8">
        <f>(1.8*temperature.air!C430+32)-((0.55-0.0055*humidity.air!C430)*(1.8*temperature.air!C430-26))</f>
        <v>47.210094374999997</v>
      </c>
      <c r="F430" s="23"/>
      <c r="G430" s="22"/>
      <c r="H430" s="22"/>
    </row>
    <row r="431" spans="1:8" x14ac:dyDescent="0.3">
      <c r="A431" s="3">
        <v>43562</v>
      </c>
      <c r="B431" s="54">
        <v>0.16666666666666671</v>
      </c>
      <c r="C431" s="53">
        <v>7.9250000000000007</v>
      </c>
      <c r="D431" s="53">
        <v>88.699999999999989</v>
      </c>
      <c r="E431" s="8">
        <f>(1.8*temperature.air!C431+32)-((0.55-0.0055*humidity.air!C431)*(1.8*temperature.air!C431-26))</f>
        <v>46.994330250000004</v>
      </c>
      <c r="F431" s="23"/>
      <c r="G431" s="22"/>
      <c r="H431" s="22"/>
    </row>
    <row r="432" spans="1:8" x14ac:dyDescent="0.3">
      <c r="A432" s="3">
        <v>43562</v>
      </c>
      <c r="B432" s="54">
        <v>0.20833333333333329</v>
      </c>
      <c r="C432" s="53">
        <v>7.9749999999999996</v>
      </c>
      <c r="D432" s="53">
        <v>88.949999999999989</v>
      </c>
      <c r="E432" s="8">
        <f>(1.8*temperature.air!C432+32)-((0.55-0.0055*humidity.air!C432)*(1.8*temperature.air!C432-26))</f>
        <v>47.062724875000008</v>
      </c>
      <c r="F432" s="23"/>
      <c r="G432" s="22"/>
      <c r="H432" s="22"/>
    </row>
    <row r="433" spans="1:8" x14ac:dyDescent="0.3">
      <c r="A433" s="3">
        <v>43562</v>
      </c>
      <c r="B433" s="54">
        <v>0.25</v>
      </c>
      <c r="C433" s="53">
        <v>8.1750000000000007</v>
      </c>
      <c r="D433" s="53">
        <v>89</v>
      </c>
      <c r="E433" s="8">
        <f>(1.8*temperature.air!C433+32)-((0.55-0.0055*humidity.air!C433)*(1.8*temperature.air!C433-26))</f>
        <v>47.397742500000007</v>
      </c>
      <c r="F433" s="23"/>
      <c r="G433" s="22"/>
      <c r="H433" s="22"/>
    </row>
    <row r="434" spans="1:8" x14ac:dyDescent="0.3">
      <c r="A434" s="3">
        <v>43562</v>
      </c>
      <c r="B434" s="54">
        <v>0.29166666666666669</v>
      </c>
      <c r="C434" s="53">
        <v>9.0500000000000007</v>
      </c>
      <c r="D434" s="53">
        <v>89.525000000000006</v>
      </c>
      <c r="E434" s="8">
        <f>(1.8*temperature.air!C434+32)-((0.55-0.0055*humidity.air!C434)*(1.8*temperature.air!C434-26))</f>
        <v>48.849417375000009</v>
      </c>
      <c r="F434" s="23"/>
      <c r="G434" s="22"/>
      <c r="H434" s="22"/>
    </row>
    <row r="435" spans="1:8" x14ac:dyDescent="0.3">
      <c r="A435" s="3">
        <v>43562</v>
      </c>
      <c r="B435" s="54">
        <v>0.33333333333333331</v>
      </c>
      <c r="C435" s="53">
        <v>10.75</v>
      </c>
      <c r="D435" s="53">
        <v>85.550000000000011</v>
      </c>
      <c r="E435" s="8">
        <f>(1.8*temperature.air!C435+32)-((0.55-0.0055*humidity.air!C435)*(1.8*temperature.air!C435-26))</f>
        <v>51.878508750000002</v>
      </c>
      <c r="F435" s="23"/>
      <c r="G435" s="22"/>
      <c r="H435" s="22"/>
    </row>
    <row r="436" spans="1:8" x14ac:dyDescent="0.3">
      <c r="A436" s="3">
        <v>43562</v>
      </c>
      <c r="B436" s="54">
        <v>0.375</v>
      </c>
      <c r="C436" s="53">
        <v>12.725</v>
      </c>
      <c r="D436" s="53">
        <v>76.774999999999991</v>
      </c>
      <c r="E436" s="8">
        <f>(1.8*temperature.air!C436+32)-((0.55-0.0055*humidity.air!C436)*(1.8*temperature.air!C436-26))</f>
        <v>55.300347562500001</v>
      </c>
      <c r="F436" s="23"/>
      <c r="G436" s="22"/>
      <c r="H436" s="22"/>
    </row>
    <row r="437" spans="1:8" x14ac:dyDescent="0.3">
      <c r="A437" s="3">
        <v>43562</v>
      </c>
      <c r="B437" s="54">
        <v>0.41666666666666669</v>
      </c>
      <c r="C437" s="53">
        <v>14.775</v>
      </c>
      <c r="D437" s="53">
        <v>69.975000000000009</v>
      </c>
      <c r="E437" s="8">
        <f>(1.8*temperature.air!C437+32)-((0.55-0.0055*humidity.air!C437)*(1.8*temperature.air!C437-26))</f>
        <v>58.496743187500002</v>
      </c>
      <c r="F437" s="23"/>
      <c r="G437" s="22"/>
      <c r="H437" s="22"/>
    </row>
    <row r="438" spans="1:8" x14ac:dyDescent="0.3">
      <c r="A438" s="3">
        <v>43562</v>
      </c>
      <c r="B438" s="54">
        <v>0.45833333333333331</v>
      </c>
      <c r="C438" s="53">
        <v>16.3</v>
      </c>
      <c r="D438" s="53">
        <v>62.575000000000003</v>
      </c>
      <c r="E438" s="8">
        <f>(1.8*temperature.air!C438+32)-((0.55-0.0055*humidity.air!C438)*(1.8*temperature.air!C438-26))</f>
        <v>60.652502750000004</v>
      </c>
      <c r="F438" s="23"/>
      <c r="G438" s="22"/>
      <c r="H438" s="22"/>
    </row>
    <row r="439" spans="1:8" x14ac:dyDescent="0.3">
      <c r="A439" s="3">
        <v>43562</v>
      </c>
      <c r="B439" s="54">
        <v>0.5</v>
      </c>
      <c r="C439" s="53">
        <v>16.75</v>
      </c>
      <c r="D439" s="53">
        <v>59.924999999999997</v>
      </c>
      <c r="E439" s="8">
        <f>(1.8*temperature.air!C439+32)-((0.55-0.0055*humidity.air!C439)*(1.8*temperature.air!C439-26))</f>
        <v>61.235288125000004</v>
      </c>
      <c r="F439" s="23"/>
      <c r="G439" s="22"/>
      <c r="H439" s="22"/>
    </row>
    <row r="440" spans="1:8" x14ac:dyDescent="0.3">
      <c r="A440" s="3">
        <v>43562</v>
      </c>
      <c r="B440" s="54">
        <v>0.54166666666666663</v>
      </c>
      <c r="C440" s="53">
        <v>17.574999999999999</v>
      </c>
      <c r="D440" s="53">
        <v>58.400000000000013</v>
      </c>
      <c r="E440" s="8">
        <f>(1.8*temperature.air!C440+32)-((0.55-0.0055*humidity.air!C440)*(1.8*temperature.air!C440-26))</f>
        <v>62.345711999999999</v>
      </c>
      <c r="F440" s="23"/>
      <c r="G440" s="22"/>
      <c r="H440" s="22"/>
    </row>
    <row r="441" spans="1:8" x14ac:dyDescent="0.3">
      <c r="A441" s="3">
        <v>43562</v>
      </c>
      <c r="B441" s="54">
        <v>0.58333333333333337</v>
      </c>
      <c r="C441" s="53">
        <v>17.324999999999999</v>
      </c>
      <c r="D441" s="53">
        <v>58.95</v>
      </c>
      <c r="E441" s="8">
        <f>(1.8*temperature.air!C441+32)-((0.55-0.0055*humidity.air!C441)*(1.8*temperature.air!C441-26))</f>
        <v>62.014356625000005</v>
      </c>
      <c r="F441" s="23"/>
      <c r="G441" s="22"/>
      <c r="H441" s="22"/>
    </row>
    <row r="442" spans="1:8" x14ac:dyDescent="0.3">
      <c r="A442" s="3">
        <v>43562</v>
      </c>
      <c r="B442" s="54">
        <v>0.625</v>
      </c>
      <c r="C442" s="53">
        <v>17.524999999999999</v>
      </c>
      <c r="D442" s="53">
        <v>58.524999999999999</v>
      </c>
      <c r="E442" s="8">
        <f>(1.8*temperature.air!C442+32)-((0.55-0.0055*humidity.air!C442)*(1.8*temperature.air!C442-26))</f>
        <v>62.280116187499999</v>
      </c>
      <c r="F442" s="23"/>
      <c r="G442" s="22"/>
      <c r="H442" s="22"/>
    </row>
    <row r="443" spans="1:8" x14ac:dyDescent="0.3">
      <c r="A443" s="3">
        <v>43562</v>
      </c>
      <c r="B443" s="54">
        <v>0.66666666666666663</v>
      </c>
      <c r="C443" s="53">
        <v>17.5</v>
      </c>
      <c r="D443" s="53">
        <v>60.325000000000003</v>
      </c>
      <c r="E443" s="8">
        <f>(1.8*temperature.air!C443+32)-((0.55-0.0055*humidity.air!C443)*(1.8*temperature.air!C443-26))</f>
        <v>62.299831249999997</v>
      </c>
      <c r="F443" s="23"/>
      <c r="G443" s="22"/>
      <c r="H443" s="22"/>
    </row>
    <row r="444" spans="1:8" x14ac:dyDescent="0.3">
      <c r="A444" s="3">
        <v>43562</v>
      </c>
      <c r="B444" s="54">
        <v>0.70833333333333337</v>
      </c>
      <c r="C444" s="53">
        <v>16.399999999999999</v>
      </c>
      <c r="D444" s="53">
        <v>63.3</v>
      </c>
      <c r="E444" s="8">
        <f>(1.8*temperature.air!C444+32)-((0.55-0.0055*humidity.air!C444)*(1.8*temperature.air!C444-26))</f>
        <v>60.809487999999995</v>
      </c>
      <c r="F444" s="23"/>
      <c r="G444" s="22"/>
      <c r="H444" s="22"/>
    </row>
    <row r="445" spans="1:8" x14ac:dyDescent="0.3">
      <c r="A445" s="3">
        <v>43562</v>
      </c>
      <c r="B445" s="54">
        <v>0.75</v>
      </c>
      <c r="C445" s="53">
        <v>14.074999999999999</v>
      </c>
      <c r="D445" s="53">
        <v>71.849999999999994</v>
      </c>
      <c r="E445" s="8">
        <f>(1.8*temperature.air!C445+32)-((0.55-0.0055*humidity.air!C445)*(1.8*temperature.air!C445-26))</f>
        <v>57.437958625</v>
      </c>
      <c r="F445" s="23"/>
      <c r="G445" s="22"/>
      <c r="H445" s="22"/>
    </row>
    <row r="446" spans="1:8" x14ac:dyDescent="0.3">
      <c r="A446" s="3">
        <v>43562</v>
      </c>
      <c r="B446" s="54">
        <v>0.79166666666666663</v>
      </c>
      <c r="C446" s="53">
        <v>12.6</v>
      </c>
      <c r="D446" s="53">
        <v>77.075000000000003</v>
      </c>
      <c r="E446" s="8">
        <f>(1.8*temperature.air!C446+32)-((0.55-0.0055*humidity.air!C446)*(1.8*temperature.air!C446-26))</f>
        <v>55.098610499999999</v>
      </c>
      <c r="F446" s="23"/>
      <c r="G446" s="22"/>
      <c r="H446" s="22"/>
    </row>
    <row r="447" spans="1:8" x14ac:dyDescent="0.3">
      <c r="A447" s="3">
        <v>43562</v>
      </c>
      <c r="B447" s="54">
        <v>0.83333333333333337</v>
      </c>
      <c r="C447" s="53">
        <v>11.85</v>
      </c>
      <c r="D447" s="53">
        <v>79.875</v>
      </c>
      <c r="E447" s="8">
        <f>(1.8*temperature.air!C447+32)-((0.55-0.0055*humidity.air!C447)*(1.8*temperature.air!C447-26))</f>
        <v>53.846910625</v>
      </c>
      <c r="F447" s="23"/>
      <c r="G447" s="22"/>
      <c r="H447" s="22"/>
    </row>
    <row r="448" spans="1:8" x14ac:dyDescent="0.3">
      <c r="A448" s="3">
        <v>43562</v>
      </c>
      <c r="B448" s="54">
        <v>0.875</v>
      </c>
      <c r="C448" s="53">
        <v>10.5</v>
      </c>
      <c r="D448" s="53">
        <v>81.824999999999989</v>
      </c>
      <c r="E448" s="8">
        <f>(1.8*temperature.air!C448+32)-((0.55-0.0055*humidity.air!C448)*(1.8*temperature.air!C448-26))</f>
        <v>51.609733750000004</v>
      </c>
      <c r="F448" s="23"/>
      <c r="G448" s="22"/>
      <c r="H448" s="22"/>
    </row>
    <row r="449" spans="1:8" x14ac:dyDescent="0.3">
      <c r="A449" s="3">
        <v>43562</v>
      </c>
      <c r="B449" s="54">
        <v>0.91666666666666663</v>
      </c>
      <c r="C449" s="53">
        <v>9.6</v>
      </c>
      <c r="D449" s="53">
        <v>84.65</v>
      </c>
      <c r="E449" s="8">
        <f>(1.8*temperature.air!C449+32)-((0.55-0.0055*humidity.air!C449)*(1.8*temperature.air!C449-26))</f>
        <v>50.016186000000005</v>
      </c>
      <c r="F449" s="23"/>
      <c r="G449" s="22"/>
      <c r="H449" s="22"/>
    </row>
    <row r="450" spans="1:8" x14ac:dyDescent="0.3">
      <c r="A450" s="3">
        <v>43562</v>
      </c>
      <c r="B450" s="54">
        <v>0.95833333333333337</v>
      </c>
      <c r="C450" s="53">
        <v>9.1000000000000014</v>
      </c>
      <c r="D450" s="53">
        <v>85.25</v>
      </c>
      <c r="E450" s="8">
        <f>(1.8*temperature.air!C450+32)-((0.55-0.0055*humidity.air!C450)*(1.8*temperature.air!C450-26))</f>
        <v>49.160422500000003</v>
      </c>
      <c r="F450" s="23"/>
      <c r="G450" s="22"/>
      <c r="H450" s="22"/>
    </row>
    <row r="451" spans="1:8" x14ac:dyDescent="0.3">
      <c r="A451" s="3">
        <v>43563</v>
      </c>
      <c r="B451" s="54">
        <v>0</v>
      </c>
      <c r="C451" s="53">
        <v>8.25</v>
      </c>
      <c r="D451" s="53">
        <v>85.774999999999991</v>
      </c>
      <c r="E451" s="8">
        <f>(1.8*temperature.air!C451+32)-((0.55-0.0055*humidity.air!C451)*(1.8*temperature.air!C451-26))</f>
        <v>47.722348125000003</v>
      </c>
      <c r="F451" s="23"/>
      <c r="G451" s="22"/>
      <c r="H451" s="22"/>
    </row>
    <row r="452" spans="1:8" x14ac:dyDescent="0.3">
      <c r="A452" s="3">
        <v>43563</v>
      </c>
      <c r="B452" s="54">
        <v>4.1666666666666657E-2</v>
      </c>
      <c r="C452" s="53">
        <v>7.5749999999999993</v>
      </c>
      <c r="D452" s="53">
        <v>86.674999999999997</v>
      </c>
      <c r="E452" s="8">
        <f>(1.8*temperature.air!C452+32)-((0.55-0.0055*humidity.air!C452)*(1.8*temperature.air!C452-26))</f>
        <v>46.541199937499997</v>
      </c>
      <c r="F452" s="23"/>
      <c r="G452" s="22"/>
      <c r="H452" s="22"/>
    </row>
    <row r="453" spans="1:8" x14ac:dyDescent="0.3">
      <c r="A453" s="3">
        <v>43563</v>
      </c>
      <c r="B453" s="54">
        <v>8.3333333333333329E-2</v>
      </c>
      <c r="C453" s="53">
        <v>7.4249999999999998</v>
      </c>
      <c r="D453" s="53">
        <v>88.325000000000003</v>
      </c>
      <c r="E453" s="8">
        <f>(1.8*temperature.air!C453+32)-((0.55-0.0055*humidity.air!C453)*(1.8*temperature.air!C453-26))</f>
        <v>46.176324937500006</v>
      </c>
      <c r="F453" s="23"/>
      <c r="G453" s="22"/>
      <c r="H453" s="22"/>
    </row>
    <row r="454" spans="1:8" x14ac:dyDescent="0.3">
      <c r="A454" s="3">
        <v>43563</v>
      </c>
      <c r="B454" s="54">
        <v>0.125</v>
      </c>
      <c r="C454" s="53">
        <v>7.3000000000000007</v>
      </c>
      <c r="D454" s="53">
        <v>87.124999999999986</v>
      </c>
      <c r="E454" s="8">
        <f>(1.8*temperature.air!C454+32)-((0.55-0.0055*humidity.air!C454)*(1.8*temperature.air!C454-26))</f>
        <v>46.050648750000001</v>
      </c>
      <c r="F454" s="23"/>
      <c r="G454" s="22"/>
      <c r="H454" s="22"/>
    </row>
    <row r="455" spans="1:8" x14ac:dyDescent="0.3">
      <c r="A455" s="3">
        <v>43563</v>
      </c>
      <c r="B455" s="54">
        <v>0.16666666666666671</v>
      </c>
      <c r="C455" s="53">
        <v>6.6999999999999993</v>
      </c>
      <c r="D455" s="53">
        <v>86.6</v>
      </c>
      <c r="E455" s="8">
        <f>(1.8*temperature.air!C455+32)-((0.55-0.0055*humidity.air!C455)*(1.8*temperature.air!C455-26))</f>
        <v>45.087378000000001</v>
      </c>
      <c r="F455" s="23"/>
      <c r="G455" s="22"/>
      <c r="H455" s="22"/>
    </row>
    <row r="456" spans="1:8" x14ac:dyDescent="0.3">
      <c r="A456" s="3">
        <v>43563</v>
      </c>
      <c r="B456" s="54">
        <v>0.20833333333333329</v>
      </c>
      <c r="C456" s="53">
        <v>6.5</v>
      </c>
      <c r="D456" s="53">
        <v>88.399999999999991</v>
      </c>
      <c r="E456" s="8">
        <f>(1.8*temperature.air!C456+32)-((0.55-0.0055*humidity.air!C456)*(1.8*temperature.air!C456-26))</f>
        <v>44.612340000000003</v>
      </c>
      <c r="F456" s="23"/>
      <c r="G456" s="22"/>
      <c r="H456" s="22"/>
    </row>
    <row r="457" spans="1:8" x14ac:dyDescent="0.3">
      <c r="A457" s="3">
        <v>43563</v>
      </c>
      <c r="B457" s="54">
        <v>0.25</v>
      </c>
      <c r="C457" s="53">
        <v>7.1750000000000007</v>
      </c>
      <c r="D457" s="53">
        <v>92.875</v>
      </c>
      <c r="E457" s="8">
        <f>(1.8*temperature.air!C457+32)-((0.55-0.0055*humidity.air!C457)*(1.8*temperature.air!C457-26))</f>
        <v>45.427768437499999</v>
      </c>
      <c r="F457" s="23"/>
      <c r="G457" s="22"/>
      <c r="H457" s="22"/>
    </row>
    <row r="458" spans="1:8" x14ac:dyDescent="0.3">
      <c r="A458" s="3">
        <v>43563</v>
      </c>
      <c r="B458" s="54">
        <v>0.29166666666666669</v>
      </c>
      <c r="C458" s="53">
        <v>9.0500000000000007</v>
      </c>
      <c r="D458" s="53">
        <v>93.1</v>
      </c>
      <c r="E458" s="8">
        <f>(1.8*temperature.air!C458+32)-((0.55-0.0055*humidity.air!C458)*(1.8*temperature.air!C458-26))</f>
        <v>48.65849450000001</v>
      </c>
      <c r="F458" s="23"/>
      <c r="G458" s="22"/>
      <c r="H458" s="22"/>
    </row>
    <row r="459" spans="1:8" x14ac:dyDescent="0.3">
      <c r="A459" s="3">
        <v>43563</v>
      </c>
      <c r="B459" s="54">
        <v>0.33333333333333331</v>
      </c>
      <c r="C459" s="53">
        <v>11.375</v>
      </c>
      <c r="D459" s="53">
        <v>86.85</v>
      </c>
      <c r="E459" s="8">
        <f>(1.8*temperature.air!C459+32)-((0.55-0.0055*humidity.air!C459)*(1.8*temperature.air!C459-26))</f>
        <v>52.874595625000005</v>
      </c>
      <c r="F459" s="23"/>
      <c r="G459" s="22"/>
      <c r="H459" s="22"/>
    </row>
    <row r="460" spans="1:8" x14ac:dyDescent="0.3">
      <c r="A460" s="3">
        <v>43563</v>
      </c>
      <c r="B460" s="54">
        <v>0.375</v>
      </c>
      <c r="C460" s="53">
        <v>13.85</v>
      </c>
      <c r="D460" s="53">
        <v>71.625</v>
      </c>
      <c r="E460" s="8">
        <f>(1.8*temperature.air!C460+32)-((0.55-0.0055*humidity.air!C460)*(1.8*temperature.air!C460-26))</f>
        <v>57.096986874999999</v>
      </c>
      <c r="F460" s="23"/>
      <c r="G460" s="22"/>
      <c r="H460" s="22"/>
    </row>
    <row r="461" spans="1:8" x14ac:dyDescent="0.3">
      <c r="A461" s="3">
        <v>43563</v>
      </c>
      <c r="B461" s="54">
        <v>0.41666666666666669</v>
      </c>
      <c r="C461" s="53">
        <v>15.824999999999999</v>
      </c>
      <c r="D461" s="53">
        <v>60.475000000000001</v>
      </c>
      <c r="E461" s="8">
        <f>(1.8*temperature.air!C461+32)-((0.55-0.0055*humidity.air!C461)*(1.8*temperature.air!C461-26))</f>
        <v>59.944792062499999</v>
      </c>
      <c r="F461" s="23"/>
      <c r="G461" s="22"/>
      <c r="H461" s="22"/>
    </row>
    <row r="462" spans="1:8" x14ac:dyDescent="0.3">
      <c r="A462" s="3">
        <v>43563</v>
      </c>
      <c r="B462" s="54">
        <v>0.45833333333333331</v>
      </c>
      <c r="C462" s="53">
        <v>17.425000000000001</v>
      </c>
      <c r="D462" s="53">
        <v>55.55</v>
      </c>
      <c r="E462" s="8">
        <f>(1.8*temperature.air!C462+32)-((0.55-0.0055*humidity.air!C462)*(1.8*temperature.air!C462-26))</f>
        <v>62.053391625000003</v>
      </c>
      <c r="F462" s="23"/>
      <c r="G462" s="22"/>
      <c r="H462" s="22"/>
    </row>
    <row r="463" spans="1:8" x14ac:dyDescent="0.3">
      <c r="A463" s="3">
        <v>43563</v>
      </c>
      <c r="B463" s="54">
        <v>0.5</v>
      </c>
      <c r="C463" s="53">
        <v>18.95</v>
      </c>
      <c r="D463" s="53">
        <v>49.55</v>
      </c>
      <c r="E463" s="8">
        <f>(1.8*temperature.air!C463+32)-((0.55-0.0055*humidity.air!C463)*(1.8*temperature.air!C463-26))</f>
        <v>63.859677749999996</v>
      </c>
      <c r="F463" s="23"/>
      <c r="G463" s="22"/>
      <c r="H463" s="22"/>
    </row>
    <row r="464" spans="1:8" x14ac:dyDescent="0.3">
      <c r="A464" s="3">
        <v>43563</v>
      </c>
      <c r="B464" s="54">
        <v>0.54166666666666663</v>
      </c>
      <c r="C464" s="53">
        <v>19.899999999999999</v>
      </c>
      <c r="D464" s="53">
        <v>46.625</v>
      </c>
      <c r="E464" s="8">
        <f>(1.8*temperature.air!C464+32)-((0.55-0.0055*humidity.air!C464)*(1.8*temperature.air!C464-26))</f>
        <v>64.937216249999992</v>
      </c>
      <c r="F464" s="23"/>
      <c r="G464" s="22"/>
      <c r="H464" s="22"/>
    </row>
    <row r="465" spans="1:8" x14ac:dyDescent="0.3">
      <c r="A465" s="3">
        <v>43563</v>
      </c>
      <c r="B465" s="54">
        <v>0.58333333333333337</v>
      </c>
      <c r="C465" s="53">
        <v>18.975000000000001</v>
      </c>
      <c r="D465" s="53">
        <v>52.8</v>
      </c>
      <c r="E465" s="8">
        <f>(1.8*temperature.air!C465+32)-((0.55-0.0055*humidity.air!C465)*(1.8*temperature.air!C465-26))</f>
        <v>64.037961999999993</v>
      </c>
      <c r="F465" s="23"/>
      <c r="G465" s="22"/>
      <c r="H465" s="22"/>
    </row>
    <row r="466" spans="1:8" x14ac:dyDescent="0.3">
      <c r="A466" s="3">
        <v>43563</v>
      </c>
      <c r="B466" s="54">
        <v>0.625</v>
      </c>
      <c r="C466" s="53">
        <v>18.600000000000001</v>
      </c>
      <c r="D466" s="53">
        <v>55.225000000000001</v>
      </c>
      <c r="E466" s="8">
        <f>(1.8*temperature.air!C466+32)-((0.55-0.0055*humidity.air!C466)*(1.8*temperature.air!C466-26))</f>
        <v>63.637956500000001</v>
      </c>
      <c r="F466" s="23"/>
      <c r="G466" s="22"/>
      <c r="H466" s="22"/>
    </row>
    <row r="467" spans="1:8" x14ac:dyDescent="0.3">
      <c r="A467" s="3">
        <v>43563</v>
      </c>
      <c r="B467" s="54">
        <v>0.66666666666666663</v>
      </c>
      <c r="C467" s="53">
        <v>18.149999999999999</v>
      </c>
      <c r="D467" s="53">
        <v>55.15</v>
      </c>
      <c r="E467" s="8">
        <f>(1.8*temperature.air!C467+32)-((0.55-0.0055*humidity.air!C467)*(1.8*temperature.air!C467-26))</f>
        <v>63.024677750000002</v>
      </c>
      <c r="F467" s="23"/>
      <c r="G467" s="22"/>
      <c r="H467" s="22"/>
    </row>
    <row r="468" spans="1:8" x14ac:dyDescent="0.3">
      <c r="A468" s="3">
        <v>43563</v>
      </c>
      <c r="B468" s="54">
        <v>0.70833333333333337</v>
      </c>
      <c r="C468" s="53">
        <v>15.625</v>
      </c>
      <c r="D468" s="53">
        <v>63.45</v>
      </c>
      <c r="E468" s="8">
        <f>(1.8*temperature.air!C468+32)-((0.55-0.0055*humidity.air!C468)*(1.8*temperature.air!C468-26))</f>
        <v>59.697821875000002</v>
      </c>
      <c r="F468" s="23"/>
      <c r="G468" s="22"/>
      <c r="H468" s="22"/>
    </row>
    <row r="469" spans="1:8" x14ac:dyDescent="0.3">
      <c r="A469" s="3">
        <v>43563</v>
      </c>
      <c r="B469" s="54">
        <v>0.75</v>
      </c>
      <c r="C469" s="53">
        <v>13.525</v>
      </c>
      <c r="D469" s="53">
        <v>74.05</v>
      </c>
      <c r="E469" s="8">
        <f>(1.8*temperature.air!C469+32)-((0.55-0.0055*humidity.air!C469)*(1.8*temperature.air!C469-26))</f>
        <v>56.581209874999999</v>
      </c>
      <c r="F469" s="23"/>
      <c r="G469" s="22"/>
      <c r="H469" s="22"/>
    </row>
    <row r="470" spans="1:8" x14ac:dyDescent="0.3">
      <c r="A470" s="3">
        <v>43563</v>
      </c>
      <c r="B470" s="54">
        <v>0.79166666666666663</v>
      </c>
      <c r="C470" s="53">
        <v>12.6</v>
      </c>
      <c r="D470" s="53">
        <v>79.699999999999989</v>
      </c>
      <c r="E470" s="8">
        <f>(1.8*temperature.air!C470+32)-((0.55-0.0055*humidity.air!C470)*(1.8*temperature.air!C470-26))</f>
        <v>55.050677999999998</v>
      </c>
      <c r="F470" s="23"/>
      <c r="G470" s="22"/>
      <c r="H470" s="22"/>
    </row>
    <row r="471" spans="1:8" x14ac:dyDescent="0.3">
      <c r="A471" s="3">
        <v>43563</v>
      </c>
      <c r="B471" s="54">
        <v>0.83333333333333337</v>
      </c>
      <c r="C471" s="53">
        <v>12.35</v>
      </c>
      <c r="D471" s="53">
        <v>80.949999999999989</v>
      </c>
      <c r="E471" s="8">
        <f>(1.8*temperature.air!C471+32)-((0.55-0.0055*humidity.air!C471)*(1.8*temperature.air!C471-26))</f>
        <v>54.625001750000003</v>
      </c>
      <c r="F471" s="23"/>
      <c r="G471" s="22"/>
      <c r="H471" s="22"/>
    </row>
    <row r="472" spans="1:8" x14ac:dyDescent="0.3">
      <c r="A472" s="3">
        <v>43563</v>
      </c>
      <c r="B472" s="54">
        <v>0.875</v>
      </c>
      <c r="C472" s="53">
        <v>11.775</v>
      </c>
      <c r="D472" s="53">
        <v>82.6</v>
      </c>
      <c r="E472" s="8">
        <f>(1.8*temperature.air!C472+32)-((0.55-0.0055*humidity.air!C472)*(1.8*temperature.air!C472-26))</f>
        <v>53.654838500000004</v>
      </c>
      <c r="F472" s="23"/>
      <c r="G472" s="22"/>
      <c r="H472" s="22"/>
    </row>
    <row r="473" spans="1:8" x14ac:dyDescent="0.3">
      <c r="A473" s="3">
        <v>43563</v>
      </c>
      <c r="B473" s="54">
        <v>0.91666666666666663</v>
      </c>
      <c r="C473" s="53">
        <v>11.55</v>
      </c>
      <c r="D473" s="53">
        <v>83.6</v>
      </c>
      <c r="E473" s="8">
        <f>(1.8*temperature.air!C473+32)-((0.55-0.0055*humidity.air!C473)*(1.8*temperature.air!C473-26))</f>
        <v>53.259942000000009</v>
      </c>
      <c r="F473" s="23"/>
      <c r="G473" s="22"/>
      <c r="H473" s="22"/>
    </row>
    <row r="474" spans="1:8" x14ac:dyDescent="0.3">
      <c r="A474" s="3">
        <v>43563</v>
      </c>
      <c r="B474" s="54">
        <v>0.95833333333333337</v>
      </c>
      <c r="C474" s="53">
        <v>11.225</v>
      </c>
      <c r="D474" s="53">
        <v>85.125</v>
      </c>
      <c r="E474" s="8">
        <f>(1.8*temperature.air!C474+32)-((0.55-0.0055*humidity.air!C474)*(1.8*temperature.air!C474-26))</f>
        <v>52.679103437499997</v>
      </c>
      <c r="F474" s="23"/>
      <c r="G474" s="22"/>
      <c r="H474" s="22"/>
    </row>
    <row r="475" spans="1:8" x14ac:dyDescent="0.3">
      <c r="A475" s="3">
        <v>43564</v>
      </c>
      <c r="B475" s="54">
        <v>0</v>
      </c>
      <c r="C475" s="53">
        <v>11.175000000000001</v>
      </c>
      <c r="D475" s="53">
        <v>85.2</v>
      </c>
      <c r="E475" s="8">
        <f>(1.8*temperature.air!C475+32)-((0.55-0.0055*humidity.air!C475)*(1.8*temperature.air!C475-26))</f>
        <v>52.594039000000002</v>
      </c>
      <c r="F475" s="23"/>
      <c r="G475" s="22"/>
      <c r="H475" s="22"/>
    </row>
    <row r="476" spans="1:8" x14ac:dyDescent="0.3">
      <c r="A476" s="3">
        <v>43564</v>
      </c>
      <c r="B476" s="54">
        <v>4.1666666666666657E-2</v>
      </c>
      <c r="C476" s="53">
        <v>11.025</v>
      </c>
      <c r="D476" s="53">
        <v>85.674999999999997</v>
      </c>
      <c r="E476" s="8">
        <f>(1.8*temperature.air!C476+32)-((0.55-0.0055*humidity.air!C476)*(1.8*temperature.air!C476-26))</f>
        <v>52.329937062500001</v>
      </c>
      <c r="F476" s="23"/>
      <c r="G476" s="22"/>
      <c r="H476" s="22"/>
    </row>
    <row r="477" spans="1:8" x14ac:dyDescent="0.3">
      <c r="A477" s="3">
        <v>43564</v>
      </c>
      <c r="B477" s="54">
        <v>8.3333333333333329E-2</v>
      </c>
      <c r="C477" s="53">
        <v>10.8</v>
      </c>
      <c r="D477" s="53">
        <v>86.724999999999994</v>
      </c>
      <c r="E477" s="8">
        <f>(1.8*temperature.air!C477+32)-((0.55-0.0055*humidity.air!C477)*(1.8*temperature.air!C477-26))</f>
        <v>51.918962000000001</v>
      </c>
      <c r="F477" s="23"/>
      <c r="G477" s="22"/>
      <c r="H477" s="22"/>
    </row>
    <row r="478" spans="1:8" x14ac:dyDescent="0.3">
      <c r="A478" s="3">
        <v>43564</v>
      </c>
      <c r="B478" s="54">
        <v>0.125</v>
      </c>
      <c r="C478" s="53">
        <v>10.55</v>
      </c>
      <c r="D478" s="53">
        <v>87.55</v>
      </c>
      <c r="E478" s="8">
        <f>(1.8*temperature.air!C478+32)-((0.55-0.0055*humidity.air!C478)*(1.8*temperature.air!C478-26))</f>
        <v>51.470009750000003</v>
      </c>
      <c r="F478" s="23"/>
      <c r="G478" s="22"/>
      <c r="H478" s="22"/>
    </row>
    <row r="479" spans="1:8" x14ac:dyDescent="0.3">
      <c r="A479" s="3">
        <v>43564</v>
      </c>
      <c r="B479" s="54">
        <v>0.16666666666666671</v>
      </c>
      <c r="C479" s="53">
        <v>10.625</v>
      </c>
      <c r="D479" s="53">
        <v>87.074999999999989</v>
      </c>
      <c r="E479" s="8">
        <f>(1.8*temperature.air!C479+32)-((0.55-0.0055*humidity.air!C479)*(1.8*temperature.air!C479-26))</f>
        <v>51.613726562499998</v>
      </c>
      <c r="F479" s="23"/>
      <c r="G479" s="22"/>
      <c r="H479" s="22"/>
    </row>
    <row r="480" spans="1:8" x14ac:dyDescent="0.3">
      <c r="A480" s="3">
        <v>43564</v>
      </c>
      <c r="B480" s="54">
        <v>0.20833333333333329</v>
      </c>
      <c r="C480" s="53">
        <v>10.8</v>
      </c>
      <c r="D480" s="53">
        <v>89.2</v>
      </c>
      <c r="E480" s="8">
        <f>(1.8*temperature.air!C480+32)-((0.55-0.0055*humidity.air!C480)*(1.8*temperature.air!C480-26))</f>
        <v>51.829664000000001</v>
      </c>
      <c r="F480" s="23"/>
      <c r="G480" s="22"/>
      <c r="H480" s="22"/>
    </row>
    <row r="481" spans="1:8" x14ac:dyDescent="0.3">
      <c r="A481" s="3">
        <v>43564</v>
      </c>
      <c r="B481" s="54">
        <v>0.25</v>
      </c>
      <c r="C481" s="53">
        <v>10.9</v>
      </c>
      <c r="D481" s="53">
        <v>88.425000000000011</v>
      </c>
      <c r="E481" s="8">
        <f>(1.8*temperature.air!C481+32)-((0.55-0.0055*humidity.air!C481)*(1.8*temperature.air!C481-26))</f>
        <v>52.026166750000002</v>
      </c>
      <c r="F481" s="23"/>
      <c r="G481" s="22"/>
      <c r="H481" s="22"/>
    </row>
    <row r="482" spans="1:8" x14ac:dyDescent="0.3">
      <c r="A482" s="3">
        <v>43564</v>
      </c>
      <c r="B482" s="54">
        <v>0.29166666666666669</v>
      </c>
      <c r="C482" s="53">
        <v>11.074999999999999</v>
      </c>
      <c r="D482" s="53">
        <v>89.875</v>
      </c>
      <c r="E482" s="8">
        <f>(1.8*temperature.air!C482+32)-((0.55-0.0055*humidity.air!C482)*(1.8*temperature.air!C482-26))</f>
        <v>52.272744687500001</v>
      </c>
      <c r="F482" s="23"/>
      <c r="G482" s="22"/>
      <c r="H482" s="22"/>
    </row>
    <row r="483" spans="1:8" x14ac:dyDescent="0.3">
      <c r="A483" s="3">
        <v>43564</v>
      </c>
      <c r="B483" s="54">
        <v>0.33333333333333331</v>
      </c>
      <c r="C483" s="53">
        <v>12.425000000000001</v>
      </c>
      <c r="D483" s="53">
        <v>86.55</v>
      </c>
      <c r="E483" s="8">
        <f>(1.8*temperature.air!C483+32)-((0.55-0.0055*humidity.air!C483)*(1.8*temperature.air!C483-26))</f>
        <v>54.633899124999999</v>
      </c>
      <c r="F483" s="23"/>
      <c r="G483" s="22"/>
      <c r="H483" s="22"/>
    </row>
    <row r="484" spans="1:8" x14ac:dyDescent="0.3">
      <c r="A484" s="3">
        <v>43564</v>
      </c>
      <c r="B484" s="54">
        <v>0.375</v>
      </c>
      <c r="C484" s="53">
        <v>13.75</v>
      </c>
      <c r="D484" s="53">
        <v>80.224999999999994</v>
      </c>
      <c r="E484" s="8">
        <f>(1.8*temperature.air!C484+32)-((0.55-0.0055*humidity.air!C484)*(1.8*temperature.air!C484-26))</f>
        <v>56.885953125</v>
      </c>
      <c r="F484" s="23"/>
      <c r="G484" s="22"/>
      <c r="H484" s="22"/>
    </row>
    <row r="485" spans="1:8" x14ac:dyDescent="0.3">
      <c r="A485" s="3">
        <v>43564</v>
      </c>
      <c r="B485" s="54">
        <v>0.41666666666666669</v>
      </c>
      <c r="C485" s="53">
        <v>15.375</v>
      </c>
      <c r="D485" s="53">
        <v>71.425000000000011</v>
      </c>
      <c r="E485" s="8">
        <f>(1.8*temperature.air!C485+32)-((0.55-0.0055*humidity.air!C485)*(1.8*temperature.air!C485-26))</f>
        <v>59.411752812499998</v>
      </c>
      <c r="F485" s="23"/>
      <c r="G485" s="22"/>
      <c r="H485" s="22"/>
    </row>
    <row r="486" spans="1:8" x14ac:dyDescent="0.3">
      <c r="A486" s="3">
        <v>43564</v>
      </c>
      <c r="B486" s="54">
        <v>0.45833333333333331</v>
      </c>
      <c r="C486" s="53">
        <v>16.95</v>
      </c>
      <c r="D486" s="53">
        <v>64.375</v>
      </c>
      <c r="E486" s="8">
        <f>(1.8*temperature.air!C486+32)-((0.55-0.0055*humidity.air!C486)*(1.8*temperature.air!C486-26))</f>
        <v>61.626321874999995</v>
      </c>
      <c r="F486" s="23"/>
      <c r="G486" s="22"/>
      <c r="H486" s="22"/>
    </row>
    <row r="487" spans="1:8" x14ac:dyDescent="0.3">
      <c r="A487" s="3">
        <v>43564</v>
      </c>
      <c r="B487" s="54">
        <v>0.5</v>
      </c>
      <c r="C487" s="53">
        <v>18.574999999999999</v>
      </c>
      <c r="D487" s="53">
        <v>59.825000000000003</v>
      </c>
      <c r="E487" s="8">
        <f>(1.8*temperature.air!C487+32)-((0.55-0.0055*humidity.air!C487)*(1.8*temperature.air!C487-26))</f>
        <v>63.792143812500001</v>
      </c>
      <c r="F487" s="23"/>
      <c r="G487" s="22"/>
      <c r="H487" s="22"/>
    </row>
    <row r="488" spans="1:8" x14ac:dyDescent="0.3">
      <c r="A488" s="3">
        <v>43564</v>
      </c>
      <c r="B488" s="54">
        <v>0.54166666666666663</v>
      </c>
      <c r="C488" s="53">
        <v>18.475000000000001</v>
      </c>
      <c r="D488" s="53">
        <v>60.125</v>
      </c>
      <c r="E488" s="8">
        <f>(1.8*temperature.air!C488+32)-((0.55-0.0055*humidity.air!C488)*(1.8*temperature.air!C488-26))</f>
        <v>63.663887812499993</v>
      </c>
      <c r="F488" s="23"/>
      <c r="G488" s="22"/>
      <c r="H488" s="22"/>
    </row>
    <row r="489" spans="1:8" x14ac:dyDescent="0.3">
      <c r="A489" s="3">
        <v>43564</v>
      </c>
      <c r="B489" s="54">
        <v>0.58333333333333337</v>
      </c>
      <c r="C489" s="53">
        <v>17.774999999999999</v>
      </c>
      <c r="D489" s="53">
        <v>61.849999999999987</v>
      </c>
      <c r="E489" s="8">
        <f>(1.8*temperature.air!C489+32)-((0.55-0.0055*humidity.air!C489)*(1.8*temperature.air!C489-26))</f>
        <v>62.737099125</v>
      </c>
      <c r="F489" s="23"/>
      <c r="G489" s="22"/>
      <c r="H489" s="22"/>
    </row>
    <row r="490" spans="1:8" x14ac:dyDescent="0.3">
      <c r="A490" s="3">
        <v>43564</v>
      </c>
      <c r="B490" s="54">
        <v>0.625</v>
      </c>
      <c r="C490" s="53">
        <v>15.824999999999999</v>
      </c>
      <c r="D490" s="53">
        <v>66.325000000000003</v>
      </c>
      <c r="E490" s="8">
        <f>(1.8*temperature.air!C490+32)-((0.55-0.0055*humidity.air!C490)*(1.8*temperature.air!C490-26))</f>
        <v>60.024746937499998</v>
      </c>
      <c r="F490" s="23"/>
      <c r="G490" s="22"/>
      <c r="H490" s="22"/>
    </row>
    <row r="491" spans="1:8" x14ac:dyDescent="0.3">
      <c r="A491" s="3">
        <v>43564</v>
      </c>
      <c r="B491" s="54">
        <v>0.66666666666666663</v>
      </c>
      <c r="C491" s="53">
        <v>14.2</v>
      </c>
      <c r="D491" s="53">
        <v>71.625</v>
      </c>
      <c r="E491" s="8">
        <f>(1.8*temperature.air!C491+32)-((0.55-0.0055*humidity.air!C491)*(1.8*temperature.air!C491-26))</f>
        <v>57.628667500000006</v>
      </c>
      <c r="F491" s="23"/>
      <c r="G491" s="22"/>
      <c r="H491" s="22"/>
    </row>
    <row r="492" spans="1:8" x14ac:dyDescent="0.3">
      <c r="A492" s="3">
        <v>43564</v>
      </c>
      <c r="B492" s="54">
        <v>0.70833333333333337</v>
      </c>
      <c r="C492" s="53">
        <v>13.175000000000001</v>
      </c>
      <c r="D492" s="53">
        <v>78.349999999999994</v>
      </c>
      <c r="E492" s="8">
        <f>(1.8*temperature.air!C492+32)-((0.55-0.0055*humidity.air!C492)*(1.8*temperature.air!C492-26))</f>
        <v>55.987086375000004</v>
      </c>
      <c r="F492" s="23"/>
      <c r="G492" s="22"/>
      <c r="H492" s="22"/>
    </row>
    <row r="493" spans="1:8" x14ac:dyDescent="0.3">
      <c r="A493" s="3">
        <v>43564</v>
      </c>
      <c r="B493" s="54">
        <v>0.75</v>
      </c>
      <c r="C493" s="53">
        <v>12.8</v>
      </c>
      <c r="D493" s="53">
        <v>80</v>
      </c>
      <c r="E493" s="8">
        <f>(1.8*temperature.air!C493+32)-((0.55-0.0055*humidity.air!C493)*(1.8*temperature.air!C493-26))</f>
        <v>55.365600000000008</v>
      </c>
      <c r="F493" s="23"/>
      <c r="G493" s="22"/>
      <c r="H493" s="22"/>
    </row>
    <row r="494" spans="1:8" x14ac:dyDescent="0.3">
      <c r="A494" s="3">
        <v>43564</v>
      </c>
      <c r="B494" s="54">
        <v>0.79166666666666663</v>
      </c>
      <c r="C494" s="53">
        <v>12.45</v>
      </c>
      <c r="D494" s="53">
        <v>82.074999999999989</v>
      </c>
      <c r="E494" s="8">
        <f>(1.8*temperature.air!C494+32)-((0.55-0.0055*humidity.air!C494)*(1.8*temperature.air!C494-26))</f>
        <v>54.763929124999997</v>
      </c>
      <c r="F494" s="23"/>
      <c r="G494" s="22"/>
      <c r="H494" s="22"/>
    </row>
    <row r="495" spans="1:8" x14ac:dyDescent="0.3">
      <c r="A495" s="3">
        <v>43564</v>
      </c>
      <c r="B495" s="54">
        <v>0.83333333333333337</v>
      </c>
      <c r="C495" s="53">
        <v>11.975</v>
      </c>
      <c r="D495" s="53">
        <v>84.4</v>
      </c>
      <c r="E495" s="8">
        <f>(1.8*temperature.air!C495+32)-((0.55-0.0055*humidity.air!C495)*(1.8*temperature.air!C495-26))</f>
        <v>53.936380999999997</v>
      </c>
      <c r="F495" s="23"/>
      <c r="G495" s="22"/>
      <c r="H495" s="22"/>
    </row>
    <row r="496" spans="1:8" x14ac:dyDescent="0.3">
      <c r="A496" s="3">
        <v>43564</v>
      </c>
      <c r="B496" s="54">
        <v>0.875</v>
      </c>
      <c r="C496" s="53">
        <v>11.525</v>
      </c>
      <c r="D496" s="53">
        <v>85.125</v>
      </c>
      <c r="E496" s="8">
        <f>(1.8*temperature.air!C496+32)-((0.55-0.0055*humidity.air!C496)*(1.8*temperature.air!C496-26))</f>
        <v>53.174924687500003</v>
      </c>
      <c r="F496" s="23"/>
      <c r="G496" s="22"/>
      <c r="H496" s="22"/>
    </row>
    <row r="497" spans="1:8" x14ac:dyDescent="0.3">
      <c r="A497" s="3">
        <v>43564</v>
      </c>
      <c r="B497" s="54">
        <v>0.91666666666666663</v>
      </c>
      <c r="C497" s="53">
        <v>11.15</v>
      </c>
      <c r="D497" s="53">
        <v>86.300000000000011</v>
      </c>
      <c r="E497" s="8">
        <f>(1.8*temperature.air!C497+32)-((0.55-0.0055*humidity.air!C497)*(1.8*temperature.air!C497-26))</f>
        <v>52.516825500000003</v>
      </c>
      <c r="F497" s="23"/>
      <c r="G497" s="22"/>
      <c r="H497" s="22"/>
    </row>
    <row r="498" spans="1:8" x14ac:dyDescent="0.3">
      <c r="A498" s="3">
        <v>43564</v>
      </c>
      <c r="B498" s="54">
        <v>0.95833333333333337</v>
      </c>
      <c r="C498" s="53">
        <v>10.824999999999999</v>
      </c>
      <c r="D498" s="53">
        <v>85.6</v>
      </c>
      <c r="E498" s="8">
        <f>(1.8*temperature.air!C498+32)-((0.55-0.0055*humidity.air!C498)*(1.8*temperature.air!C498-26))</f>
        <v>52.000988</v>
      </c>
      <c r="F498" s="23"/>
      <c r="G498" s="22"/>
      <c r="H498" s="22"/>
    </row>
    <row r="499" spans="1:8" x14ac:dyDescent="0.3">
      <c r="A499" s="3">
        <v>43565</v>
      </c>
      <c r="B499" s="54">
        <v>0</v>
      </c>
      <c r="C499" s="53">
        <v>10.5</v>
      </c>
      <c r="D499" s="53">
        <v>86.825000000000003</v>
      </c>
      <c r="E499" s="8">
        <f>(1.8*temperature.air!C499+32)-((0.55-0.0055*humidity.air!C499)*(1.8*temperature.air!C499-26))</f>
        <v>51.414483750000002</v>
      </c>
      <c r="F499" s="23"/>
      <c r="G499" s="22"/>
      <c r="H499" s="22"/>
    </row>
    <row r="500" spans="1:8" x14ac:dyDescent="0.3">
      <c r="A500" s="3">
        <v>43565</v>
      </c>
      <c r="B500" s="54">
        <v>4.1666666666666657E-2</v>
      </c>
      <c r="C500" s="53">
        <v>10.425000000000001</v>
      </c>
      <c r="D500" s="53">
        <v>88.425000000000011</v>
      </c>
      <c r="E500" s="8">
        <f>(1.8*temperature.air!C500+32)-((0.55-0.0055*humidity.air!C500)*(1.8*temperature.air!C500-26))</f>
        <v>51.225598187499997</v>
      </c>
      <c r="F500" s="23"/>
      <c r="G500" s="22"/>
      <c r="H500" s="22"/>
    </row>
    <row r="501" spans="1:8" x14ac:dyDescent="0.3">
      <c r="A501" s="3">
        <v>43565</v>
      </c>
      <c r="B501" s="54">
        <v>8.3333333333333329E-2</v>
      </c>
      <c r="C501" s="53">
        <v>10.199999999999999</v>
      </c>
      <c r="D501" s="53">
        <v>90</v>
      </c>
      <c r="E501" s="8">
        <f>(1.8*temperature.air!C501+32)-((0.55-0.0055*humidity.air!C501)*(1.8*temperature.air!C501-26))</f>
        <v>50.780200000000001</v>
      </c>
      <c r="F501" s="23"/>
      <c r="G501" s="22"/>
      <c r="H501" s="22"/>
    </row>
    <row r="502" spans="1:8" x14ac:dyDescent="0.3">
      <c r="A502" s="3">
        <v>43565</v>
      </c>
      <c r="B502" s="54">
        <v>0.125</v>
      </c>
      <c r="C502" s="53">
        <v>9.7750000000000004</v>
      </c>
      <c r="D502" s="53">
        <v>91.6</v>
      </c>
      <c r="E502" s="8">
        <f>(1.8*temperature.air!C502+32)-((0.55-0.0055*humidity.air!C502)*(1.8*temperature.air!C502-26))</f>
        <v>49.983311</v>
      </c>
      <c r="F502" s="23"/>
      <c r="G502" s="22"/>
      <c r="H502" s="22"/>
    </row>
    <row r="503" spans="1:8" x14ac:dyDescent="0.3">
      <c r="A503" s="3">
        <v>43565</v>
      </c>
      <c r="B503" s="54">
        <v>0.16666666666666671</v>
      </c>
      <c r="C503" s="53">
        <v>9.5749999999999993</v>
      </c>
      <c r="D503" s="53">
        <v>91.850000000000009</v>
      </c>
      <c r="E503" s="8">
        <f>(1.8*temperature.air!C503+32)-((0.55-0.0055*humidity.air!C503)*(1.8*temperature.air!C503-26))</f>
        <v>49.627891124999998</v>
      </c>
      <c r="F503" s="23"/>
      <c r="G503" s="22"/>
      <c r="H503" s="22"/>
    </row>
    <row r="504" spans="1:8" x14ac:dyDescent="0.3">
      <c r="A504" s="3">
        <v>43565</v>
      </c>
      <c r="B504" s="54">
        <v>0.20833333333333329</v>
      </c>
      <c r="C504" s="53">
        <v>9.85</v>
      </c>
      <c r="D504" s="53">
        <v>92.025000000000006</v>
      </c>
      <c r="E504" s="8">
        <f>(1.8*temperature.air!C504+32)-((0.55-0.0055*humidity.air!C504)*(1.8*temperature.air!C504-26))</f>
        <v>50.092742875000006</v>
      </c>
      <c r="F504" s="23"/>
      <c r="G504" s="22"/>
      <c r="H504" s="22"/>
    </row>
    <row r="505" spans="1:8" x14ac:dyDescent="0.3">
      <c r="A505" s="3">
        <v>43565</v>
      </c>
      <c r="B505" s="54">
        <v>0.25</v>
      </c>
      <c r="C505" s="53">
        <v>9.6999999999999993</v>
      </c>
      <c r="D505" s="53">
        <v>92.424999999999983</v>
      </c>
      <c r="E505" s="8">
        <f>(1.8*temperature.air!C505+32)-((0.55-0.0055*humidity.air!C505)*(1.8*temperature.air!C505-26))</f>
        <v>49.815797750000002</v>
      </c>
      <c r="F505" s="23"/>
      <c r="G505" s="22"/>
      <c r="H505" s="22"/>
    </row>
    <row r="506" spans="1:8" x14ac:dyDescent="0.3">
      <c r="A506" s="3">
        <v>43565</v>
      </c>
      <c r="B506" s="54">
        <v>0.29166666666666669</v>
      </c>
      <c r="C506" s="53">
        <v>9.6499999999999986</v>
      </c>
      <c r="D506" s="53">
        <v>93.124999999999986</v>
      </c>
      <c r="E506" s="8">
        <f>(1.8*temperature.air!C506+32)-((0.55-0.0055*humidity.air!C506)*(1.8*temperature.air!C506-26))</f>
        <v>49.696321874999995</v>
      </c>
      <c r="F506" s="23"/>
      <c r="G506" s="22"/>
      <c r="H506" s="22"/>
    </row>
    <row r="507" spans="1:8" x14ac:dyDescent="0.3">
      <c r="A507" s="3">
        <v>43565</v>
      </c>
      <c r="B507" s="54">
        <v>0.33333333333333331</v>
      </c>
      <c r="C507" s="53">
        <v>9.625</v>
      </c>
      <c r="D507" s="53">
        <v>93.574999999999989</v>
      </c>
      <c r="E507" s="8">
        <f>(1.8*temperature.air!C507+32)-((0.55-0.0055*humidity.air!C507)*(1.8*temperature.air!C507-26))</f>
        <v>49.631552812500004</v>
      </c>
      <c r="F507" s="23"/>
      <c r="G507" s="22"/>
      <c r="H507" s="22"/>
    </row>
    <row r="508" spans="1:8" x14ac:dyDescent="0.3">
      <c r="A508" s="3">
        <v>43565</v>
      </c>
      <c r="B508" s="54">
        <v>0.375</v>
      </c>
      <c r="C508" s="53">
        <v>9.9250000000000007</v>
      </c>
      <c r="D508" s="53">
        <v>93.275000000000006</v>
      </c>
      <c r="E508" s="8">
        <f>(1.8*temperature.air!C508+32)-((0.55-0.0055*humidity.air!C508)*(1.8*temperature.air!C508-26))</f>
        <v>50.165893312500003</v>
      </c>
      <c r="F508" s="23"/>
      <c r="G508" s="22"/>
      <c r="H508" s="22"/>
    </row>
    <row r="509" spans="1:8" x14ac:dyDescent="0.3">
      <c r="A509" s="3">
        <v>43565</v>
      </c>
      <c r="B509" s="54">
        <v>0.41666666666666669</v>
      </c>
      <c r="C509" s="53">
        <v>10.175000000000001</v>
      </c>
      <c r="D509" s="53">
        <v>91.874999999999986</v>
      </c>
      <c r="E509" s="8">
        <f>(1.8*temperature.air!C509+32)-((0.55-0.0055*humidity.air!C509)*(1.8*temperature.air!C509-26))</f>
        <v>50.658423437499998</v>
      </c>
      <c r="F509" s="23"/>
      <c r="G509" s="22"/>
      <c r="H509" s="22"/>
    </row>
    <row r="510" spans="1:8" x14ac:dyDescent="0.3">
      <c r="A510" s="3">
        <v>43565</v>
      </c>
      <c r="B510" s="54">
        <v>0.45833333333333331</v>
      </c>
      <c r="C510" s="53">
        <v>10.525</v>
      </c>
      <c r="D510" s="53">
        <v>87.7</v>
      </c>
      <c r="E510" s="8">
        <f>(1.8*temperature.air!C510+32)-((0.55-0.0055*humidity.air!C510)*(1.8*temperature.air!C510-26))</f>
        <v>51.422270750000003</v>
      </c>
      <c r="F510" s="23"/>
      <c r="G510" s="22"/>
      <c r="H510" s="22"/>
    </row>
    <row r="511" spans="1:8" x14ac:dyDescent="0.3">
      <c r="A511" s="3">
        <v>43565</v>
      </c>
      <c r="B511" s="54">
        <v>0.5</v>
      </c>
      <c r="C511" s="53">
        <v>10.95</v>
      </c>
      <c r="D511" s="53">
        <v>82.6</v>
      </c>
      <c r="E511" s="8">
        <f>(1.8*temperature.air!C511+32)-((0.55-0.0055*humidity.air!C511)*(1.8*temperature.air!C511-26))</f>
        <v>52.311953000000003</v>
      </c>
      <c r="F511" s="23"/>
      <c r="G511" s="22"/>
      <c r="H511" s="22"/>
    </row>
    <row r="512" spans="1:8" x14ac:dyDescent="0.3">
      <c r="A512" s="3">
        <v>43565</v>
      </c>
      <c r="B512" s="54">
        <v>0.54166666666666663</v>
      </c>
      <c r="C512" s="53">
        <v>11.574999999999999</v>
      </c>
      <c r="D512" s="53">
        <v>75.724999999999994</v>
      </c>
      <c r="E512" s="8">
        <f>(1.8*temperature.air!C512+32)-((0.55-0.0055*humidity.air!C512)*(1.8*temperature.air!C512-26))</f>
        <v>53.524592062499998</v>
      </c>
      <c r="F512" s="23"/>
      <c r="G512" s="22"/>
      <c r="H512" s="22"/>
    </row>
    <row r="513" spans="1:8" x14ac:dyDescent="0.3">
      <c r="A513" s="3">
        <v>43565</v>
      </c>
      <c r="B513" s="54">
        <v>0.58333333333333337</v>
      </c>
      <c r="C513" s="53">
        <v>11.75</v>
      </c>
      <c r="D513" s="53">
        <v>69.900000000000006</v>
      </c>
      <c r="E513" s="8">
        <f>(1.8*temperature.air!C513+32)-((0.55-0.0055*humidity.air!C513)*(1.8*temperature.air!C513-26))</f>
        <v>53.952917500000005</v>
      </c>
      <c r="F513" s="23"/>
      <c r="G513" s="22"/>
      <c r="H513" s="22"/>
    </row>
    <row r="514" spans="1:8" x14ac:dyDescent="0.3">
      <c r="A514" s="3">
        <v>43565</v>
      </c>
      <c r="B514" s="54">
        <v>0.625</v>
      </c>
      <c r="C514" s="53">
        <v>11.574999999999999</v>
      </c>
      <c r="D514" s="53">
        <v>67.550000000000011</v>
      </c>
      <c r="E514" s="8">
        <f>(1.8*temperature.air!C514+32)-((0.55-0.0055*humidity.air!C514)*(1.8*temperature.air!C514-26))</f>
        <v>53.756823375000003</v>
      </c>
      <c r="F514" s="23"/>
      <c r="G514" s="22"/>
      <c r="H514" s="22"/>
    </row>
    <row r="515" spans="1:8" x14ac:dyDescent="0.3">
      <c r="A515" s="3">
        <v>43565</v>
      </c>
      <c r="B515" s="54">
        <v>0.66666666666666663</v>
      </c>
      <c r="C515" s="53">
        <v>11.75</v>
      </c>
      <c r="D515" s="53">
        <v>66.150000000000006</v>
      </c>
      <c r="E515" s="8">
        <f>(1.8*temperature.air!C515+32)-((0.55-0.0055*humidity.air!C515)*(1.8*temperature.air!C515-26))</f>
        <v>54.052948750000006</v>
      </c>
      <c r="F515" s="23"/>
      <c r="G515" s="22"/>
      <c r="H515" s="22"/>
    </row>
    <row r="516" spans="1:8" x14ac:dyDescent="0.3">
      <c r="A516" s="3">
        <v>43565</v>
      </c>
      <c r="B516" s="54">
        <v>0.70833333333333337</v>
      </c>
      <c r="C516" s="53">
        <v>11.225</v>
      </c>
      <c r="D516" s="53">
        <v>70.275000000000006</v>
      </c>
      <c r="E516" s="8">
        <f>(1.8*temperature.air!C516+32)-((0.55-0.0055*humidity.air!C516)*(1.8*temperature.air!C516-26))</f>
        <v>53.152410062499996</v>
      </c>
      <c r="F516" s="23"/>
      <c r="G516" s="22"/>
      <c r="H516" s="22"/>
    </row>
    <row r="517" spans="1:8" x14ac:dyDescent="0.3">
      <c r="A517" s="3">
        <v>43565</v>
      </c>
      <c r="B517" s="54">
        <v>0.75</v>
      </c>
      <c r="C517" s="53">
        <v>10.324999999999999</v>
      </c>
      <c r="D517" s="53">
        <v>71.424999999999997</v>
      </c>
      <c r="E517" s="8">
        <f>(1.8*temperature.air!C517+32)-((0.55-0.0055*humidity.air!C517)*(1.8*temperature.air!C517-26))</f>
        <v>51.750359937500001</v>
      </c>
      <c r="F517" s="23"/>
      <c r="G517" s="22"/>
      <c r="H517" s="22"/>
    </row>
    <row r="518" spans="1:8" x14ac:dyDescent="0.3">
      <c r="A518" s="3">
        <v>43565</v>
      </c>
      <c r="B518" s="54">
        <v>0.79166666666666663</v>
      </c>
      <c r="C518" s="53">
        <v>8.875</v>
      </c>
      <c r="D518" s="53">
        <v>73.55</v>
      </c>
      <c r="E518" s="8">
        <f>(1.8*temperature.air!C518+32)-((0.55-0.0055*humidity.air!C518)*(1.8*temperature.air!C518-26))</f>
        <v>49.433386875000004</v>
      </c>
      <c r="F518" s="23"/>
      <c r="G518" s="22"/>
      <c r="H518" s="22"/>
    </row>
    <row r="519" spans="1:8" x14ac:dyDescent="0.3">
      <c r="A519" s="3">
        <v>43565</v>
      </c>
      <c r="B519" s="54">
        <v>0.83333333333333337</v>
      </c>
      <c r="C519" s="53">
        <v>7.95</v>
      </c>
      <c r="D519" s="53">
        <v>76.900000000000006</v>
      </c>
      <c r="E519" s="8">
        <f>(1.8*temperature.air!C519+32)-((0.55-0.0055*humidity.air!C519)*(1.8*temperature.air!C519-26))</f>
        <v>47.7952145</v>
      </c>
      <c r="F519" s="23"/>
      <c r="G519" s="22"/>
      <c r="H519" s="22"/>
    </row>
    <row r="520" spans="1:8" x14ac:dyDescent="0.3">
      <c r="A520" s="3">
        <v>43565</v>
      </c>
      <c r="B520" s="54">
        <v>0.875</v>
      </c>
      <c r="C520" s="53">
        <v>7.5250000000000004</v>
      </c>
      <c r="D520" s="53">
        <v>79.75</v>
      </c>
      <c r="E520" s="8">
        <f>(1.8*temperature.air!C520+32)-((0.55-0.0055*humidity.air!C520)*(1.8*temperature.air!C520-26))</f>
        <v>46.932175624999999</v>
      </c>
      <c r="F520" s="23"/>
      <c r="G520" s="22"/>
      <c r="H520" s="22"/>
    </row>
    <row r="521" spans="1:8" x14ac:dyDescent="0.3">
      <c r="A521" s="3">
        <v>43565</v>
      </c>
      <c r="B521" s="54">
        <v>0.91666666666666663</v>
      </c>
      <c r="C521" s="53">
        <v>7.4750000000000014</v>
      </c>
      <c r="D521" s="53">
        <v>81</v>
      </c>
      <c r="E521" s="8">
        <f>(1.8*temperature.air!C521+32)-((0.55-0.0055*humidity.air!C521)*(1.8*temperature.air!C521-26))</f>
        <v>46.765952500000004</v>
      </c>
      <c r="F521" s="23"/>
      <c r="G521" s="22"/>
      <c r="H521" s="22"/>
    </row>
    <row r="522" spans="1:8" x14ac:dyDescent="0.3">
      <c r="A522" s="3">
        <v>43565</v>
      </c>
      <c r="B522" s="54">
        <v>0.95833333333333337</v>
      </c>
      <c r="C522" s="53">
        <v>8</v>
      </c>
      <c r="D522" s="53">
        <v>80.7</v>
      </c>
      <c r="E522" s="8">
        <f>(1.8*temperature.air!C522+32)-((0.55-0.0055*humidity.air!C522)*(1.8*temperature.air!C522-26))</f>
        <v>47.631340000000002</v>
      </c>
      <c r="F522" s="23"/>
      <c r="G522" s="22"/>
      <c r="H522" s="22"/>
    </row>
    <row r="523" spans="1:8" x14ac:dyDescent="0.3">
      <c r="A523" s="3">
        <v>43566</v>
      </c>
      <c r="B523" s="54">
        <v>0</v>
      </c>
      <c r="C523" s="53">
        <v>8.1999999999999993</v>
      </c>
      <c r="D523" s="53">
        <v>80.524999999999991</v>
      </c>
      <c r="E523" s="8">
        <f>(1.8*temperature.air!C523+32)-((0.55-0.0055*humidity.air!C523)*(1.8*temperature.air!C523-26))</f>
        <v>47.963944499999997</v>
      </c>
      <c r="F523" s="23"/>
      <c r="G523" s="22"/>
      <c r="H523" s="22"/>
    </row>
    <row r="524" spans="1:8" x14ac:dyDescent="0.3">
      <c r="A524" s="3">
        <v>43566</v>
      </c>
      <c r="B524" s="54">
        <v>4.1666666666666657E-2</v>
      </c>
      <c r="C524" s="53">
        <v>8.1999999999999993</v>
      </c>
      <c r="D524" s="53">
        <v>80.599999999999994</v>
      </c>
      <c r="E524" s="8">
        <f>(1.8*temperature.air!C524+32)-((0.55-0.0055*humidity.air!C524)*(1.8*temperature.air!C524-26))</f>
        <v>47.959308</v>
      </c>
      <c r="F524" s="23"/>
      <c r="G524" s="22"/>
      <c r="H524" s="22"/>
    </row>
    <row r="525" spans="1:8" x14ac:dyDescent="0.3">
      <c r="A525" s="3">
        <v>43566</v>
      </c>
      <c r="B525" s="54">
        <v>8.3333333333333329E-2</v>
      </c>
      <c r="C525" s="53">
        <v>7.8750000000000009</v>
      </c>
      <c r="D525" s="53">
        <v>80.95</v>
      </c>
      <c r="E525" s="8">
        <f>(1.8*temperature.air!C525+32)-((0.55-0.0055*humidity.air!C525)*(1.8*temperature.air!C525-26))</f>
        <v>47.413964375000006</v>
      </c>
      <c r="F525" s="23"/>
      <c r="G525" s="22"/>
      <c r="H525" s="22"/>
    </row>
    <row r="526" spans="1:8" x14ac:dyDescent="0.3">
      <c r="A526" s="3">
        <v>43566</v>
      </c>
      <c r="B526" s="54">
        <v>0.125</v>
      </c>
      <c r="C526" s="53">
        <v>7.6749999999999998</v>
      </c>
      <c r="D526" s="53">
        <v>82.7</v>
      </c>
      <c r="E526" s="8">
        <f>(1.8*temperature.air!C526+32)-((0.55-0.0055*humidity.air!C526)*(1.8*temperature.air!C526-26))</f>
        <v>46.974402749999996</v>
      </c>
      <c r="F526" s="23"/>
      <c r="G526" s="22"/>
      <c r="H526" s="22"/>
    </row>
    <row r="527" spans="1:8" x14ac:dyDescent="0.3">
      <c r="A527" s="3">
        <v>43566</v>
      </c>
      <c r="B527" s="54">
        <v>0.16666666666666671</v>
      </c>
      <c r="C527" s="53">
        <v>7.7750000000000004</v>
      </c>
      <c r="D527" s="53">
        <v>83.224999999999994</v>
      </c>
      <c r="E527" s="8">
        <f>(1.8*temperature.air!C527+32)-((0.55-0.0055*humidity.air!C527)*(1.8*temperature.air!C527-26))</f>
        <v>47.102611312500002</v>
      </c>
      <c r="F527" s="23"/>
      <c r="G527" s="22"/>
      <c r="H527" s="22"/>
    </row>
    <row r="528" spans="1:8" x14ac:dyDescent="0.3">
      <c r="A528" s="3">
        <v>43566</v>
      </c>
      <c r="B528" s="54">
        <v>0.20833333333333329</v>
      </c>
      <c r="C528" s="53">
        <v>7.6749999999999998</v>
      </c>
      <c r="D528" s="53">
        <v>83.674999999999997</v>
      </c>
      <c r="E528" s="8">
        <f>(1.8*temperature.air!C528+32)-((0.55-0.0055*humidity.air!C528)*(1.8*temperature.air!C528-26))</f>
        <v>46.909060687500002</v>
      </c>
      <c r="F528" s="23"/>
      <c r="G528" s="22"/>
      <c r="H528" s="22"/>
    </row>
    <row r="529" spans="1:8" x14ac:dyDescent="0.3">
      <c r="A529" s="3">
        <v>43566</v>
      </c>
      <c r="B529" s="54">
        <v>0.25</v>
      </c>
      <c r="C529" s="53">
        <v>8.125</v>
      </c>
      <c r="D529" s="53">
        <v>82.5</v>
      </c>
      <c r="E529" s="8">
        <f>(1.8*temperature.air!C529+32)-((0.55-0.0055*humidity.air!C529)*(1.8*temperature.air!C529-26))</f>
        <v>47.719843750000003</v>
      </c>
      <c r="F529" s="23"/>
      <c r="G529" s="22"/>
      <c r="H529" s="22"/>
    </row>
    <row r="530" spans="1:8" x14ac:dyDescent="0.3">
      <c r="A530" s="3">
        <v>43566</v>
      </c>
      <c r="B530" s="54">
        <v>0.29166666666666669</v>
      </c>
      <c r="C530" s="53">
        <v>9.1999999999999993</v>
      </c>
      <c r="D530" s="53">
        <v>79.674999999999997</v>
      </c>
      <c r="E530" s="8">
        <f>(1.8*temperature.air!C530+32)-((0.55-0.0055*humidity.air!C530)*(1.8*temperature.air!C530-26))</f>
        <v>49.615274000000007</v>
      </c>
      <c r="F530" s="23"/>
      <c r="G530" s="22"/>
      <c r="H530" s="22"/>
    </row>
    <row r="531" spans="1:8" x14ac:dyDescent="0.3">
      <c r="A531" s="3">
        <v>43566</v>
      </c>
      <c r="B531" s="54">
        <v>0.33333333333333331</v>
      </c>
      <c r="C531" s="53">
        <v>10.475</v>
      </c>
      <c r="D531" s="53">
        <v>73.125</v>
      </c>
      <c r="E531" s="8">
        <f>(1.8*temperature.air!C531+32)-((0.55-0.0055*humidity.air!C531)*(1.8*temperature.air!C531-26))</f>
        <v>51.911120312500003</v>
      </c>
      <c r="F531" s="23"/>
      <c r="G531" s="22"/>
      <c r="H531" s="22"/>
    </row>
    <row r="532" spans="1:8" x14ac:dyDescent="0.3">
      <c r="A532" s="3">
        <v>43566</v>
      </c>
      <c r="B532" s="54">
        <v>0.375</v>
      </c>
      <c r="C532" s="53">
        <v>11.35</v>
      </c>
      <c r="D532" s="53">
        <v>67.275000000000006</v>
      </c>
      <c r="E532" s="8">
        <f>(1.8*temperature.air!C532+32)-((0.55-0.0055*humidity.air!C532)*(1.8*temperature.air!C532-26))</f>
        <v>53.432530374999999</v>
      </c>
      <c r="F532" s="23"/>
      <c r="G532" s="22"/>
      <c r="H532" s="22"/>
    </row>
    <row r="533" spans="1:8" x14ac:dyDescent="0.3">
      <c r="A533" s="3">
        <v>43566</v>
      </c>
      <c r="B533" s="54">
        <v>0.41666666666666669</v>
      </c>
      <c r="C533" s="53">
        <v>13.225</v>
      </c>
      <c r="D533" s="53">
        <v>58.65</v>
      </c>
      <c r="E533" s="8">
        <f>(1.8*temperature.air!C533+32)-((0.55-0.0055*humidity.air!C533)*(1.8*temperature.air!C533-26))</f>
        <v>56.304197875</v>
      </c>
      <c r="F533" s="23"/>
      <c r="G533" s="22"/>
      <c r="H533" s="22"/>
    </row>
    <row r="534" spans="1:8" x14ac:dyDescent="0.3">
      <c r="A534" s="3">
        <v>43566</v>
      </c>
      <c r="B534" s="54">
        <v>0.45833333333333331</v>
      </c>
      <c r="C534" s="53">
        <v>14.4</v>
      </c>
      <c r="D534" s="53">
        <v>53.774999999999999</v>
      </c>
      <c r="E534" s="8">
        <f>(1.8*temperature.air!C534+32)-((0.55-0.0055*humidity.air!C534)*(1.8*temperature.air!C534-26))</f>
        <v>57.940339000000002</v>
      </c>
      <c r="F534" s="23"/>
      <c r="G534" s="22"/>
      <c r="H534" s="22"/>
    </row>
    <row r="535" spans="1:8" x14ac:dyDescent="0.3">
      <c r="A535" s="3">
        <v>43566</v>
      </c>
      <c r="B535" s="54">
        <v>0.5</v>
      </c>
      <c r="C535" s="53">
        <v>15.1</v>
      </c>
      <c r="D535" s="53">
        <v>51.424999999999997</v>
      </c>
      <c r="E535" s="8">
        <f>(1.8*temperature.air!C535+32)-((0.55-0.0055*humidity.air!C535)*(1.8*temperature.air!C535-26))</f>
        <v>58.864748249999998</v>
      </c>
      <c r="F535" s="23"/>
      <c r="G535" s="22"/>
      <c r="H535" s="22"/>
    </row>
    <row r="536" spans="1:8" x14ac:dyDescent="0.3">
      <c r="A536" s="3">
        <v>43566</v>
      </c>
      <c r="B536" s="54">
        <v>0.54166666666666663</v>
      </c>
      <c r="C536" s="53">
        <v>14.9</v>
      </c>
      <c r="D536" s="53">
        <v>50.4</v>
      </c>
      <c r="E536" s="8">
        <f>(1.8*temperature.air!C536+32)-((0.55-0.0055*humidity.air!C536)*(1.8*temperature.air!C536-26))</f>
        <v>58.596304000000003</v>
      </c>
      <c r="F536" s="23"/>
      <c r="G536" s="22"/>
      <c r="H536" s="22"/>
    </row>
    <row r="537" spans="1:8" x14ac:dyDescent="0.3">
      <c r="A537" s="3">
        <v>43566</v>
      </c>
      <c r="B537" s="54">
        <v>0.58333333333333337</v>
      </c>
      <c r="C537" s="53">
        <v>15</v>
      </c>
      <c r="D537" s="53">
        <v>49.900000000000013</v>
      </c>
      <c r="E537" s="8">
        <f>(1.8*temperature.air!C537+32)-((0.55-0.0055*humidity.air!C537)*(1.8*temperature.air!C537-26))</f>
        <v>58.724449999999997</v>
      </c>
      <c r="F537" s="23"/>
      <c r="G537" s="22"/>
      <c r="H537" s="22"/>
    </row>
    <row r="538" spans="1:8" x14ac:dyDescent="0.3">
      <c r="A538" s="3">
        <v>43566</v>
      </c>
      <c r="B538" s="54">
        <v>0.625</v>
      </c>
      <c r="C538" s="53">
        <v>14.025</v>
      </c>
      <c r="D538" s="53">
        <v>52.075000000000003</v>
      </c>
      <c r="E538" s="8">
        <f>(1.8*temperature.air!C538+32)-((0.55-0.0055*humidity.air!C538)*(1.8*temperature.air!C538-26))</f>
        <v>57.444008562500002</v>
      </c>
      <c r="F538" s="23"/>
      <c r="G538" s="22"/>
      <c r="H538" s="22"/>
    </row>
    <row r="539" spans="1:8" x14ac:dyDescent="0.3">
      <c r="A539" s="3">
        <v>43566</v>
      </c>
      <c r="B539" s="54">
        <v>0.66666666666666663</v>
      </c>
      <c r="C539" s="53">
        <v>12.574999999999999</v>
      </c>
      <c r="D539" s="53">
        <v>55.15</v>
      </c>
      <c r="E539" s="8">
        <f>(1.8*temperature.air!C539+32)-((0.55-0.0055*humidity.air!C539)*(1.8*temperature.air!C539-26))</f>
        <v>55.465061374999998</v>
      </c>
      <c r="F539" s="23"/>
      <c r="G539" s="22"/>
      <c r="H539" s="22"/>
    </row>
    <row r="540" spans="1:8" x14ac:dyDescent="0.3">
      <c r="A540" s="3">
        <v>43566</v>
      </c>
      <c r="B540" s="54">
        <v>0.70833333333333337</v>
      </c>
      <c r="C540" s="53">
        <v>11.675000000000001</v>
      </c>
      <c r="D540" s="53">
        <v>59.850000000000009</v>
      </c>
      <c r="E540" s="8">
        <f>(1.8*temperature.air!C540+32)-((0.55-0.0055*humidity.air!C540)*(1.8*temperature.air!C540-26))</f>
        <v>54.115812625000004</v>
      </c>
      <c r="F540" s="23"/>
      <c r="G540" s="22"/>
      <c r="H540" s="22"/>
    </row>
    <row r="541" spans="1:8" x14ac:dyDescent="0.3">
      <c r="A541" s="3">
        <v>43566</v>
      </c>
      <c r="B541" s="54">
        <v>0.75</v>
      </c>
      <c r="C541" s="53">
        <v>10.025</v>
      </c>
      <c r="D541" s="53">
        <v>67.400000000000006</v>
      </c>
      <c r="E541" s="8">
        <f>(1.8*temperature.air!C541+32)-((0.55-0.0055*humidity.air!C541)*(1.8*temperature.air!C541-26))</f>
        <v>51.471331500000005</v>
      </c>
      <c r="F541" s="23"/>
      <c r="G541" s="22"/>
      <c r="H541" s="22"/>
    </row>
    <row r="542" spans="1:8" x14ac:dyDescent="0.3">
      <c r="A542" s="3">
        <v>43566</v>
      </c>
      <c r="B542" s="54">
        <v>0.79166666666666663</v>
      </c>
      <c r="C542" s="53">
        <v>8.5499999999999989</v>
      </c>
      <c r="D542" s="53">
        <v>72.174999999999997</v>
      </c>
      <c r="E542" s="8">
        <f>(1.8*temperature.air!C542+32)-((0.55-0.0055*humidity.air!C542)*(1.8*temperature.air!C542-26))</f>
        <v>49.013727875000001</v>
      </c>
      <c r="F542" s="23"/>
      <c r="G542" s="22"/>
      <c r="H542" s="22"/>
    </row>
    <row r="543" spans="1:8" x14ac:dyDescent="0.3">
      <c r="A543" s="3">
        <v>43566</v>
      </c>
      <c r="B543" s="54">
        <v>0.83333333333333337</v>
      </c>
      <c r="C543" s="53">
        <v>7.375</v>
      </c>
      <c r="D543" s="53">
        <v>76.224999999999994</v>
      </c>
      <c r="E543" s="8">
        <f>(1.8*temperature.air!C543+32)-((0.55-0.0055*humidity.air!C543)*(1.8*temperature.air!C543-26))</f>
        <v>46.938952812499998</v>
      </c>
      <c r="F543" s="23"/>
      <c r="G543" s="22"/>
      <c r="H543" s="22"/>
    </row>
    <row r="544" spans="1:8" x14ac:dyDescent="0.3">
      <c r="A544" s="3">
        <v>43566</v>
      </c>
      <c r="B544" s="54">
        <v>0.875</v>
      </c>
      <c r="C544" s="53">
        <v>6.65</v>
      </c>
      <c r="D544" s="53">
        <v>78.925000000000011</v>
      </c>
      <c r="E544" s="8">
        <f>(1.8*temperature.air!C544+32)-((0.55-0.0055*humidity.air!C544)*(1.8*temperature.air!C544-26))</f>
        <v>45.596252374999999</v>
      </c>
      <c r="F544" s="23"/>
      <c r="G544" s="22"/>
      <c r="H544" s="22"/>
    </row>
    <row r="545" spans="1:8" x14ac:dyDescent="0.3">
      <c r="A545" s="3">
        <v>43566</v>
      </c>
      <c r="B545" s="54">
        <v>0.91666666666666663</v>
      </c>
      <c r="C545" s="53">
        <v>6.5</v>
      </c>
      <c r="D545" s="53">
        <v>81.150000000000006</v>
      </c>
      <c r="E545" s="8">
        <f>(1.8*temperature.air!C545+32)-((0.55-0.0055*humidity.air!C545)*(1.8*temperature.air!C545-26))</f>
        <v>45.1825525</v>
      </c>
      <c r="F545" s="23"/>
      <c r="G545" s="22"/>
      <c r="H545" s="22"/>
    </row>
    <row r="546" spans="1:8" x14ac:dyDescent="0.3">
      <c r="A546" s="3">
        <v>43566</v>
      </c>
      <c r="B546" s="54">
        <v>0.95833333333333337</v>
      </c>
      <c r="C546" s="53">
        <v>6.4250000000000007</v>
      </c>
      <c r="D546" s="53">
        <v>82.424999999999997</v>
      </c>
      <c r="E546" s="8">
        <f>(1.8*temperature.air!C546+32)-((0.55-0.0055*humidity.air!C546)*(1.8*temperature.air!C546-26))</f>
        <v>44.960323187500002</v>
      </c>
      <c r="F546" s="23"/>
      <c r="G546" s="22"/>
      <c r="H546" s="22"/>
    </row>
    <row r="547" spans="1:8" x14ac:dyDescent="0.3">
      <c r="A547" s="3">
        <v>43567</v>
      </c>
      <c r="B547" s="54">
        <v>0</v>
      </c>
      <c r="C547" s="53">
        <v>6.125</v>
      </c>
      <c r="D547" s="53">
        <v>82.5</v>
      </c>
      <c r="E547" s="8">
        <f>(1.8*temperature.air!C547+32)-((0.55-0.0055*humidity.air!C547)*(1.8*temperature.air!C547-26))</f>
        <v>44.46634375</v>
      </c>
      <c r="F547" s="23"/>
      <c r="G547" s="22"/>
      <c r="H547" s="22"/>
    </row>
    <row r="548" spans="1:8" x14ac:dyDescent="0.3">
      <c r="A548" s="3">
        <v>43567</v>
      </c>
      <c r="B548" s="54">
        <v>4.1666666666666657E-2</v>
      </c>
      <c r="C548" s="53">
        <v>5.65</v>
      </c>
      <c r="D548" s="53">
        <v>83.4</v>
      </c>
      <c r="E548" s="8">
        <f>(1.8*temperature.air!C548+32)-((0.55-0.0055*humidity.air!C548)*(1.8*temperature.air!C548-26))</f>
        <v>43.615279000000001</v>
      </c>
      <c r="F548" s="23"/>
      <c r="G548" s="22"/>
      <c r="H548" s="22"/>
    </row>
    <row r="549" spans="1:8" x14ac:dyDescent="0.3">
      <c r="A549" s="3">
        <v>43567</v>
      </c>
      <c r="B549" s="54">
        <v>8.3333333333333329E-2</v>
      </c>
      <c r="C549" s="53">
        <v>5.4749999999999996</v>
      </c>
      <c r="D549" s="53">
        <v>83.824999999999989</v>
      </c>
      <c r="E549" s="8">
        <f>(1.8*temperature.air!C549+32)-((0.55-0.0055*humidity.air!C549)*(1.8*temperature.air!C549-26))</f>
        <v>43.291299562500008</v>
      </c>
      <c r="F549" s="23"/>
      <c r="G549" s="22"/>
      <c r="H549" s="22"/>
    </row>
    <row r="550" spans="1:8" x14ac:dyDescent="0.3">
      <c r="A550" s="3">
        <v>43567</v>
      </c>
      <c r="B550" s="54">
        <v>0.125</v>
      </c>
      <c r="C550" s="53">
        <v>5.5250000000000004</v>
      </c>
      <c r="D550" s="53">
        <v>84.6</v>
      </c>
      <c r="E550" s="8">
        <f>(1.8*temperature.air!C550+32)-((0.55-0.0055*humidity.air!C550)*(1.8*temperature.air!C550-26))</f>
        <v>43.304858500000002</v>
      </c>
      <c r="F550" s="23"/>
      <c r="G550" s="22"/>
      <c r="H550" s="22"/>
    </row>
    <row r="551" spans="1:8" x14ac:dyDescent="0.3">
      <c r="A551" s="3">
        <v>43567</v>
      </c>
      <c r="B551" s="54">
        <v>0.16666666666666671</v>
      </c>
      <c r="C551" s="53">
        <v>5.875</v>
      </c>
      <c r="D551" s="53">
        <v>84.8</v>
      </c>
      <c r="E551" s="8">
        <f>(1.8*temperature.air!C551+32)-((0.55-0.0055*humidity.air!C551)*(1.8*temperature.air!C551-26))</f>
        <v>43.864530000000002</v>
      </c>
      <c r="F551" s="23"/>
      <c r="G551" s="22"/>
      <c r="H551" s="22"/>
    </row>
    <row r="552" spans="1:8" x14ac:dyDescent="0.3">
      <c r="A552" s="3">
        <v>43567</v>
      </c>
      <c r="B552" s="54">
        <v>0.20833333333333329</v>
      </c>
      <c r="C552" s="53">
        <v>6.7249999999999996</v>
      </c>
      <c r="D552" s="53">
        <v>85.875</v>
      </c>
      <c r="E552" s="8">
        <f>(1.8*temperature.air!C552+32)-((0.55-0.0055*humidity.air!C552)*(1.8*temperature.air!C552-26))</f>
        <v>45.184467812500003</v>
      </c>
      <c r="F552" s="23"/>
      <c r="G552" s="22"/>
      <c r="H552" s="22"/>
    </row>
    <row r="553" spans="1:8" x14ac:dyDescent="0.3">
      <c r="A553" s="3">
        <v>43567</v>
      </c>
      <c r="B553" s="54">
        <v>0.25</v>
      </c>
      <c r="C553" s="53">
        <v>7.5749999999999993</v>
      </c>
      <c r="D553" s="53">
        <v>85.424999999999997</v>
      </c>
      <c r="E553" s="8">
        <f>(1.8*temperature.air!C553+32)-((0.55-0.0055*humidity.air!C553)*(1.8*temperature.air!C553-26))</f>
        <v>46.626209312500002</v>
      </c>
      <c r="F553" s="23"/>
      <c r="G553" s="22"/>
      <c r="H553" s="22"/>
    </row>
    <row r="554" spans="1:8" x14ac:dyDescent="0.3">
      <c r="A554" s="3">
        <v>43567</v>
      </c>
      <c r="B554" s="54">
        <v>0.29166666666666669</v>
      </c>
      <c r="C554" s="53">
        <v>8.4749999999999996</v>
      </c>
      <c r="D554" s="53">
        <v>82.974999999999994</v>
      </c>
      <c r="E554" s="8">
        <f>(1.8*temperature.air!C554+32)-((0.55-0.0055*humidity.air!C554)*(1.8*temperature.air!C554-26))</f>
        <v>48.261134937499996</v>
      </c>
      <c r="F554" s="23"/>
      <c r="G554" s="22"/>
      <c r="H554" s="22"/>
    </row>
    <row r="555" spans="1:8" x14ac:dyDescent="0.3">
      <c r="A555" s="3">
        <v>43567</v>
      </c>
      <c r="B555" s="54">
        <v>0.33333333333333331</v>
      </c>
      <c r="C555" s="53">
        <v>9.6750000000000007</v>
      </c>
      <c r="D555" s="53">
        <v>77.650000000000006</v>
      </c>
      <c r="E555" s="8">
        <f>(1.8*temperature.air!C555+32)-((0.55-0.0055*humidity.air!C555)*(1.8*temperature.air!C555-26))</f>
        <v>50.470311125000009</v>
      </c>
      <c r="F555" s="23"/>
      <c r="G555" s="22"/>
      <c r="H555" s="22"/>
    </row>
    <row r="556" spans="1:8" x14ac:dyDescent="0.3">
      <c r="A556" s="3">
        <v>43567</v>
      </c>
      <c r="B556" s="54">
        <v>0.375</v>
      </c>
      <c r="C556" s="53">
        <v>10.824999999999999</v>
      </c>
      <c r="D556" s="53">
        <v>68.099999999999994</v>
      </c>
      <c r="E556" s="8">
        <f>(1.8*temperature.air!C556+32)-((0.55-0.0055*humidity.air!C556)*(1.8*temperature.air!C556-26))</f>
        <v>52.628056749999999</v>
      </c>
      <c r="F556" s="23"/>
      <c r="G556" s="22"/>
      <c r="H556" s="22"/>
    </row>
    <row r="557" spans="1:8" x14ac:dyDescent="0.3">
      <c r="A557" s="3">
        <v>43567</v>
      </c>
      <c r="B557" s="54">
        <v>0.41666666666666669</v>
      </c>
      <c r="C557" s="53">
        <v>12.3</v>
      </c>
      <c r="D557" s="53">
        <v>63.674999999999997</v>
      </c>
      <c r="E557" s="8">
        <f>(1.8*temperature.air!C557+32)-((0.55-0.0055*humidity.air!C557)*(1.8*temperature.air!C557-26))</f>
        <v>54.911179750000002</v>
      </c>
      <c r="F557" s="23"/>
      <c r="G557" s="22"/>
      <c r="H557" s="22"/>
    </row>
    <row r="558" spans="1:8" x14ac:dyDescent="0.3">
      <c r="A558" s="3">
        <v>43567</v>
      </c>
      <c r="B558" s="54">
        <v>0.45833333333333331</v>
      </c>
      <c r="C558" s="53">
        <v>12.55</v>
      </c>
      <c r="D558" s="53">
        <v>63.499999999999993</v>
      </c>
      <c r="E558" s="8">
        <f>(1.8*temperature.air!C558+32)-((0.55-0.0055*humidity.air!C558)*(1.8*temperature.air!C558-26))</f>
        <v>55.2745575</v>
      </c>
      <c r="F558" s="23"/>
      <c r="G558" s="22"/>
      <c r="H558" s="22"/>
    </row>
    <row r="559" spans="1:8" x14ac:dyDescent="0.3">
      <c r="A559" s="3">
        <v>43567</v>
      </c>
      <c r="B559" s="54">
        <v>0.5</v>
      </c>
      <c r="C559" s="53">
        <v>12.675000000000001</v>
      </c>
      <c r="D559" s="53">
        <v>60.974999999999987</v>
      </c>
      <c r="E559" s="8">
        <f>(1.8*temperature.air!C559+32)-((0.55-0.0055*humidity.air!C559)*(1.8*temperature.air!C559-26))</f>
        <v>55.498620437500001</v>
      </c>
      <c r="F559" s="23"/>
      <c r="G559" s="22"/>
      <c r="H559" s="22"/>
    </row>
    <row r="560" spans="1:8" x14ac:dyDescent="0.3">
      <c r="A560" s="3">
        <v>43567</v>
      </c>
      <c r="B560" s="54">
        <v>0.54166666666666663</v>
      </c>
      <c r="C560" s="53">
        <v>14.074999999999999</v>
      </c>
      <c r="D560" s="53">
        <v>56.8</v>
      </c>
      <c r="E560" s="8">
        <f>(1.8*temperature.air!C560+32)-((0.55-0.0055*humidity.air!C560)*(1.8*temperature.air!C560-26))</f>
        <v>57.493003999999999</v>
      </c>
      <c r="F560" s="23"/>
      <c r="G560" s="22"/>
      <c r="H560" s="22"/>
    </row>
    <row r="561" spans="1:8" x14ac:dyDescent="0.3">
      <c r="A561" s="3">
        <v>43567</v>
      </c>
      <c r="B561" s="54">
        <v>0.58333333333333337</v>
      </c>
      <c r="C561" s="53">
        <v>15.4</v>
      </c>
      <c r="D561" s="53">
        <v>52.35</v>
      </c>
      <c r="E561" s="8">
        <f>(1.8*temperature.air!C561+32)-((0.55-0.0055*humidity.air!C561)*(1.8*temperature.air!C561-26))</f>
        <v>59.269230999999998</v>
      </c>
      <c r="F561" s="23"/>
      <c r="G561" s="22"/>
      <c r="H561" s="22"/>
    </row>
    <row r="562" spans="1:8" x14ac:dyDescent="0.3">
      <c r="A562" s="3">
        <v>43567</v>
      </c>
      <c r="B562" s="54">
        <v>0.625</v>
      </c>
      <c r="C562" s="53">
        <v>14.625</v>
      </c>
      <c r="D562" s="53">
        <v>48.825000000000003</v>
      </c>
      <c r="E562" s="8">
        <f>(1.8*temperature.air!C562+32)-((0.55-0.0055*humidity.air!C562)*(1.8*temperature.air!C562-26))</f>
        <v>58.233524687500001</v>
      </c>
      <c r="F562" s="23"/>
      <c r="G562" s="22"/>
      <c r="H562" s="22"/>
    </row>
    <row r="563" spans="1:8" x14ac:dyDescent="0.3">
      <c r="A563" s="3">
        <v>43567</v>
      </c>
      <c r="B563" s="54">
        <v>0.66666666666666663</v>
      </c>
      <c r="C563" s="53">
        <v>13.225</v>
      </c>
      <c r="D563" s="53">
        <v>52.125</v>
      </c>
      <c r="E563" s="8">
        <f>(1.8*temperature.air!C563+32)-((0.55-0.0055*humidity.air!C563)*(1.8*temperature.air!C563-26))</f>
        <v>56.382970937499998</v>
      </c>
      <c r="F563" s="23"/>
      <c r="G563" s="22"/>
      <c r="H563" s="22"/>
    </row>
    <row r="564" spans="1:8" x14ac:dyDescent="0.3">
      <c r="A564" s="3">
        <v>43567</v>
      </c>
      <c r="B564" s="54">
        <v>0.70833333333333337</v>
      </c>
      <c r="C564" s="53">
        <v>12.275</v>
      </c>
      <c r="D564" s="53">
        <v>51.95</v>
      </c>
      <c r="E564" s="8">
        <f>(1.8*temperature.air!C564+32)-((0.55-0.0055*humidity.air!C564)*(1.8*temperature.air!C564-26))</f>
        <v>55.126993874999997</v>
      </c>
      <c r="F564" s="23"/>
      <c r="G564" s="22"/>
      <c r="H564" s="22"/>
    </row>
    <row r="565" spans="1:8" x14ac:dyDescent="0.3">
      <c r="A565" s="3">
        <v>43567</v>
      </c>
      <c r="B565" s="54">
        <v>0.75</v>
      </c>
      <c r="C565" s="53">
        <v>9.9499999999999993</v>
      </c>
      <c r="D565" s="53">
        <v>61.825000000000003</v>
      </c>
      <c r="E565" s="8">
        <f>(1.8*temperature.air!C565+32)-((0.55-0.0055*humidity.air!C565)*(1.8*temperature.air!C565-26))</f>
        <v>51.608596624999997</v>
      </c>
      <c r="F565" s="23"/>
      <c r="G565" s="22"/>
      <c r="H565" s="22"/>
    </row>
    <row r="566" spans="1:8" x14ac:dyDescent="0.3">
      <c r="A566" s="3">
        <v>43567</v>
      </c>
      <c r="B566" s="54">
        <v>0.79166666666666663</v>
      </c>
      <c r="C566" s="53">
        <v>8.4333333333333318</v>
      </c>
      <c r="D566" s="53">
        <v>69.8</v>
      </c>
      <c r="E566" s="8">
        <f>(1.8*temperature.air!C566+32)-((0.55-0.0055*humidity.air!C566)*(1.8*temperature.air!C566-26))</f>
        <v>48.977201999999998</v>
      </c>
      <c r="F566" s="23"/>
      <c r="G566" s="22"/>
      <c r="H566" s="22"/>
    </row>
    <row r="567" spans="1:8" x14ac:dyDescent="0.3">
      <c r="A567" s="3">
        <v>43567</v>
      </c>
      <c r="B567" s="54">
        <v>0.83333333333333337</v>
      </c>
      <c r="C567" s="53">
        <v>7.44</v>
      </c>
      <c r="D567" s="53">
        <v>72.760000000000019</v>
      </c>
      <c r="E567" s="8">
        <f>(1.8*temperature.air!C567+32)-((0.55-0.0055*humidity.air!C567)*(1.8*temperature.air!C567-26))</f>
        <v>47.280930560000002</v>
      </c>
      <c r="F567" s="23"/>
      <c r="G567" s="22"/>
      <c r="H567" s="22"/>
    </row>
    <row r="568" spans="1:8" x14ac:dyDescent="0.3">
      <c r="A568" s="3">
        <v>43567</v>
      </c>
      <c r="B568" s="54">
        <v>0.875</v>
      </c>
      <c r="C568" s="53">
        <v>6.95</v>
      </c>
      <c r="D568" s="53">
        <v>76.024999999999991</v>
      </c>
      <c r="E568" s="8">
        <f>(1.8*temperature.air!C568+32)-((0.55-0.0055*humidity.air!C568)*(1.8*temperature.air!C568-26))</f>
        <v>46.288825125000002</v>
      </c>
      <c r="F568" s="23"/>
      <c r="G568" s="22"/>
      <c r="H568" s="22"/>
    </row>
    <row r="569" spans="1:8" x14ac:dyDescent="0.3">
      <c r="A569" s="3">
        <v>43567</v>
      </c>
      <c r="B569" s="54">
        <v>0.91666666666666663</v>
      </c>
      <c r="C569" s="53">
        <v>6.3250000000000002</v>
      </c>
      <c r="D569" s="53">
        <v>77.075000000000003</v>
      </c>
      <c r="E569" s="8">
        <f>(1.8*temperature.air!C569+32)-((0.55-0.0055*humidity.air!C569)*(1.8*temperature.air!C569-26))</f>
        <v>45.227768812500003</v>
      </c>
      <c r="F569" s="23"/>
      <c r="G569" s="22"/>
      <c r="H569" s="22"/>
    </row>
    <row r="570" spans="1:8" x14ac:dyDescent="0.3">
      <c r="A570" s="3">
        <v>43567</v>
      </c>
      <c r="B570" s="54">
        <v>0.95833333333333337</v>
      </c>
      <c r="C570" s="53">
        <v>5.625</v>
      </c>
      <c r="D570" s="53">
        <v>78.75</v>
      </c>
      <c r="E570" s="8">
        <f>(1.8*temperature.air!C570+32)-((0.55-0.0055*humidity.air!C570)*(1.8*temperature.air!C570-26))</f>
        <v>43.980390624999998</v>
      </c>
      <c r="F570" s="23"/>
      <c r="G570" s="22"/>
      <c r="H570" s="22"/>
    </row>
    <row r="571" spans="1:8" x14ac:dyDescent="0.3">
      <c r="A571" s="3">
        <v>43568</v>
      </c>
      <c r="B571" s="54">
        <v>0</v>
      </c>
      <c r="C571" s="53">
        <v>5.15</v>
      </c>
      <c r="D571" s="53">
        <v>78.849999999999994</v>
      </c>
      <c r="E571" s="8">
        <f>(1.8*temperature.air!C571+32)-((0.55-0.0055*humidity.air!C571)*(1.8*temperature.air!C571-26))</f>
        <v>43.216117250000003</v>
      </c>
      <c r="F571" s="23"/>
      <c r="G571" s="22"/>
      <c r="H571" s="22"/>
    </row>
    <row r="572" spans="1:8" x14ac:dyDescent="0.3">
      <c r="A572" s="3">
        <v>43568</v>
      </c>
      <c r="B572" s="54">
        <v>4.1666666666666657E-2</v>
      </c>
      <c r="C572" s="53">
        <v>4.6500000000000004</v>
      </c>
      <c r="D572" s="53">
        <v>79.75</v>
      </c>
      <c r="E572" s="8">
        <f>(1.8*temperature.air!C572+32)-((0.55-0.0055*humidity.air!C572)*(1.8*temperature.air!C572-26))</f>
        <v>42.333541250000003</v>
      </c>
      <c r="F572" s="23"/>
      <c r="G572" s="22"/>
      <c r="H572" s="22"/>
    </row>
    <row r="573" spans="1:8" x14ac:dyDescent="0.3">
      <c r="A573" s="3">
        <v>43568</v>
      </c>
      <c r="B573" s="54">
        <v>8.3333333333333329E-2</v>
      </c>
      <c r="C573" s="53">
        <v>4.5999999999999996</v>
      </c>
      <c r="D573" s="53">
        <v>79.224999999999994</v>
      </c>
      <c r="E573" s="8">
        <f>(1.8*temperature.air!C573+32)-((0.55-0.0055*humidity.air!C573)*(1.8*temperature.air!C573-26))</f>
        <v>42.304731500000003</v>
      </c>
      <c r="F573" s="23"/>
      <c r="G573" s="22"/>
      <c r="H573" s="22"/>
    </row>
    <row r="574" spans="1:8" x14ac:dyDescent="0.3">
      <c r="A574" s="3">
        <v>43568</v>
      </c>
      <c r="B574" s="54">
        <v>0.125</v>
      </c>
      <c r="C574" s="53">
        <v>4.3499999999999996</v>
      </c>
      <c r="D574" s="53">
        <v>78.25</v>
      </c>
      <c r="E574" s="8">
        <f>(1.8*temperature.air!C574+32)-((0.55-0.0055*humidity.air!C574)*(1.8*temperature.air!C574-26))</f>
        <v>42.003586249999998</v>
      </c>
      <c r="F574" s="23"/>
      <c r="G574" s="22"/>
      <c r="H574" s="22"/>
    </row>
    <row r="575" spans="1:8" x14ac:dyDescent="0.3">
      <c r="A575" s="3">
        <v>43568</v>
      </c>
      <c r="B575" s="54">
        <v>0.16666666666666671</v>
      </c>
      <c r="C575" s="53">
        <v>3.6</v>
      </c>
      <c r="D575" s="53">
        <v>77.974999999999994</v>
      </c>
      <c r="E575" s="8">
        <f>(1.8*temperature.air!C575+32)-((0.55-0.0055*humidity.air!C575)*(1.8*temperature.air!C575-26))</f>
        <v>40.844604000000004</v>
      </c>
      <c r="F575" s="23"/>
      <c r="G575" s="22"/>
      <c r="H575" s="22"/>
    </row>
    <row r="576" spans="1:8" x14ac:dyDescent="0.3">
      <c r="A576" s="3">
        <v>43568</v>
      </c>
      <c r="B576" s="54">
        <v>0.20833333333333329</v>
      </c>
      <c r="C576" s="53">
        <v>3.3</v>
      </c>
      <c r="D576" s="53">
        <v>80.849999999999994</v>
      </c>
      <c r="E576" s="8">
        <f>(1.8*temperature.air!C576+32)-((0.55-0.0055*humidity.air!C576)*(1.8*temperature.air!C576-26))</f>
        <v>40.052819499999998</v>
      </c>
      <c r="F576" s="23"/>
      <c r="G576" s="22"/>
      <c r="H576" s="22"/>
    </row>
    <row r="577" spans="1:8" x14ac:dyDescent="0.3">
      <c r="A577" s="3">
        <v>43568</v>
      </c>
      <c r="B577" s="54">
        <v>0.25</v>
      </c>
      <c r="C577" s="53">
        <v>3.9750000000000001</v>
      </c>
      <c r="D577" s="53">
        <v>83</v>
      </c>
      <c r="E577" s="8">
        <f>(1.8*temperature.air!C577+32)-((0.55-0.0055*humidity.air!C577)*(1.8*temperature.air!C577-26))</f>
        <v>40.917007500000004</v>
      </c>
      <c r="F577" s="23"/>
      <c r="G577" s="22"/>
      <c r="H577" s="22"/>
    </row>
    <row r="578" spans="1:8" x14ac:dyDescent="0.3">
      <c r="A578" s="3">
        <v>43568</v>
      </c>
      <c r="B578" s="54">
        <v>0.29166666666666669</v>
      </c>
      <c r="C578" s="53">
        <v>5.9249999999999998</v>
      </c>
      <c r="D578" s="53">
        <v>80.174999999999997</v>
      </c>
      <c r="E578" s="8">
        <f>(1.8*temperature.air!C578+32)-((0.55-0.0055*humidity.air!C578)*(1.8*temperature.air!C578-26))</f>
        <v>44.337090062500003</v>
      </c>
      <c r="F578" s="23"/>
      <c r="G578" s="22"/>
      <c r="H578" s="22"/>
    </row>
    <row r="579" spans="1:8" x14ac:dyDescent="0.3">
      <c r="A579" s="3">
        <v>43568</v>
      </c>
      <c r="B579" s="54">
        <v>0.33333333333333331</v>
      </c>
      <c r="C579" s="53">
        <v>8.3500000000000014</v>
      </c>
      <c r="D579" s="53">
        <v>70.125</v>
      </c>
      <c r="E579" s="8">
        <f>(1.8*temperature.air!C579+32)-((0.55-0.0055*humidity.air!C579)*(1.8*temperature.air!C579-26))</f>
        <v>48.832508125000004</v>
      </c>
      <c r="F579" s="23"/>
      <c r="G579" s="22"/>
      <c r="H579" s="22"/>
    </row>
    <row r="580" spans="1:8" x14ac:dyDescent="0.3">
      <c r="A580" s="3">
        <v>43568</v>
      </c>
      <c r="B580" s="54">
        <v>0.375</v>
      </c>
      <c r="C580" s="53">
        <v>10.3</v>
      </c>
      <c r="D580" s="53">
        <v>56.2</v>
      </c>
      <c r="E580" s="8">
        <f>(1.8*temperature.air!C580+32)-((0.55-0.0055*humidity.air!C580)*(1.8*temperature.air!C580-26))</f>
        <v>52.337114000000007</v>
      </c>
      <c r="F580" s="23"/>
      <c r="G580" s="22"/>
      <c r="H580" s="22"/>
    </row>
    <row r="581" spans="1:8" x14ac:dyDescent="0.3">
      <c r="A581" s="3">
        <v>43568</v>
      </c>
      <c r="B581" s="54">
        <v>0.41666666666666669</v>
      </c>
      <c r="C581" s="53">
        <v>11.98</v>
      </c>
      <c r="D581" s="53">
        <v>46.94</v>
      </c>
      <c r="E581" s="8">
        <f>(1.8*temperature.air!C581+32)-((0.55-0.0055*humidity.air!C581)*(1.8*temperature.air!C581-26))</f>
        <v>54.858557879999999</v>
      </c>
      <c r="F581" s="23"/>
      <c r="G581" s="22"/>
      <c r="H581" s="22"/>
    </row>
    <row r="582" spans="1:8" x14ac:dyDescent="0.3">
      <c r="A582" s="3">
        <v>43568</v>
      </c>
      <c r="B582" s="54">
        <v>0.45833333333333331</v>
      </c>
      <c r="C582" s="53">
        <v>13.16666666666667</v>
      </c>
      <c r="D582" s="53">
        <v>44.5</v>
      </c>
      <c r="E582" s="8">
        <f>(1.8*temperature.air!C582+32)-((0.55-0.0055*humidity.air!C582)*(1.8*temperature.air!C582-26))</f>
        <v>56.402075000000004</v>
      </c>
      <c r="F582" s="23"/>
      <c r="G582" s="22"/>
      <c r="H582" s="22"/>
    </row>
    <row r="583" spans="1:8" x14ac:dyDescent="0.3">
      <c r="A583" s="3">
        <v>43568</v>
      </c>
      <c r="B583" s="54">
        <v>0.5</v>
      </c>
      <c r="C583" s="53">
        <v>13.96</v>
      </c>
      <c r="D583" s="53">
        <v>40.779999999999987</v>
      </c>
      <c r="E583" s="8">
        <f>(1.8*temperature.air!C583+32)-((0.55-0.0055*humidity.air!C583)*(1.8*temperature.air!C583-26))</f>
        <v>57.412019119999997</v>
      </c>
      <c r="F583" s="23"/>
      <c r="G583" s="22"/>
      <c r="H583" s="22"/>
    </row>
    <row r="584" spans="1:8" x14ac:dyDescent="0.3">
      <c r="A584" s="3">
        <v>43568</v>
      </c>
      <c r="B584" s="54">
        <v>0.54166666666666663</v>
      </c>
      <c r="C584" s="53">
        <v>14.5</v>
      </c>
      <c r="D584" s="53">
        <v>39.475000000000001</v>
      </c>
      <c r="E584" s="8">
        <f>(1.8*temperature.air!C584+32)-((0.55-0.0055*humidity.air!C584)*(1.8*temperature.air!C584-26))</f>
        <v>58.066711250000004</v>
      </c>
      <c r="F584" s="23"/>
      <c r="G584" s="22"/>
      <c r="H584" s="22"/>
    </row>
    <row r="585" spans="1:8" x14ac:dyDescent="0.3">
      <c r="A585" s="3">
        <v>43568</v>
      </c>
      <c r="B585" s="54">
        <v>0.58333333333333337</v>
      </c>
      <c r="C585" s="53">
        <v>14.475</v>
      </c>
      <c r="D585" s="53">
        <v>40.474999999999987</v>
      </c>
      <c r="E585" s="8">
        <f>(1.8*temperature.air!C585+32)-((0.55-0.0055*humidity.air!C585)*(1.8*temperature.air!C585-26))</f>
        <v>58.036993687500001</v>
      </c>
      <c r="F585" s="23"/>
      <c r="G585" s="22"/>
      <c r="H585" s="22"/>
    </row>
    <row r="586" spans="1:8" x14ac:dyDescent="0.3">
      <c r="A586" s="3">
        <v>43568</v>
      </c>
      <c r="B586" s="54">
        <v>0.625</v>
      </c>
      <c r="C586" s="53">
        <v>13.875</v>
      </c>
      <c r="D586" s="53">
        <v>43.525000000000013</v>
      </c>
      <c r="E586" s="8">
        <f>(1.8*temperature.air!C586+32)-((0.55-0.0055*humidity.air!C586)*(1.8*temperature.air!C586-26))</f>
        <v>57.293377812499998</v>
      </c>
      <c r="F586" s="23"/>
      <c r="G586" s="22"/>
      <c r="H586" s="22"/>
    </row>
    <row r="587" spans="1:8" x14ac:dyDescent="0.3">
      <c r="A587" s="3">
        <v>43568</v>
      </c>
      <c r="B587" s="54">
        <v>0.66666666666666663</v>
      </c>
      <c r="C587" s="53">
        <v>13.125</v>
      </c>
      <c r="D587" s="53">
        <v>45.3</v>
      </c>
      <c r="E587" s="8">
        <f>(1.8*temperature.air!C587+32)-((0.55-0.0055*humidity.air!C587)*(1.8*temperature.air!C587-26))</f>
        <v>56.339518750000003</v>
      </c>
      <c r="F587" s="23"/>
      <c r="G587" s="22"/>
      <c r="H587" s="22"/>
    </row>
    <row r="588" spans="1:8" x14ac:dyDescent="0.3">
      <c r="A588" s="3">
        <v>43568</v>
      </c>
      <c r="B588" s="54">
        <v>0.70833333333333337</v>
      </c>
      <c r="C588" s="53">
        <v>11.4</v>
      </c>
      <c r="D588" s="53">
        <v>53.25</v>
      </c>
      <c r="E588" s="8">
        <f>(1.8*temperature.air!C588+32)-((0.55-0.0055*humidity.air!C588)*(1.8*temperature.air!C588-26))</f>
        <v>53.929044999999995</v>
      </c>
      <c r="F588" s="23"/>
      <c r="G588" s="22"/>
      <c r="H588" s="22"/>
    </row>
    <row r="589" spans="1:8" x14ac:dyDescent="0.3">
      <c r="A589" s="3">
        <v>43568</v>
      </c>
      <c r="B589" s="54">
        <v>0.75</v>
      </c>
      <c r="C589" s="53">
        <v>9.3999999999999986</v>
      </c>
      <c r="D589" s="53">
        <v>61.075000000000003</v>
      </c>
      <c r="E589" s="8">
        <f>(1.8*temperature.air!C589+32)-((0.55-0.0055*humidity.air!C589)*(1.8*temperature.air!C589-26))</f>
        <v>50.8639145</v>
      </c>
      <c r="F589" s="23"/>
      <c r="G589" s="22"/>
      <c r="H589" s="22"/>
    </row>
    <row r="590" spans="1:8" x14ac:dyDescent="0.3">
      <c r="A590" s="3">
        <v>43568</v>
      </c>
      <c r="B590" s="54">
        <v>0.79166666666666663</v>
      </c>
      <c r="C590" s="53">
        <v>8.2999999999999989</v>
      </c>
      <c r="D590" s="53">
        <v>65.86666666666666</v>
      </c>
      <c r="E590" s="8">
        <f>(1.8*temperature.air!C590+32)-((0.55-0.0055*humidity.air!C590)*(1.8*temperature.air!C590-26))</f>
        <v>49.016330666666668</v>
      </c>
      <c r="F590" s="23"/>
      <c r="G590" s="22"/>
      <c r="H590" s="22"/>
    </row>
    <row r="591" spans="1:8" x14ac:dyDescent="0.3">
      <c r="A591" s="3">
        <v>43568</v>
      </c>
      <c r="B591" s="54">
        <v>0.83333333333333337</v>
      </c>
      <c r="C591" s="53">
        <v>7.58</v>
      </c>
      <c r="D591" s="53">
        <v>69.339999999999989</v>
      </c>
      <c r="E591" s="8">
        <f>(1.8*temperature.air!C591+32)-((0.55-0.0055*humidity.air!C591)*(1.8*temperature.air!C591-26))</f>
        <v>47.727592279999996</v>
      </c>
      <c r="F591" s="23"/>
      <c r="G591" s="22"/>
      <c r="H591" s="22"/>
    </row>
    <row r="592" spans="1:8" x14ac:dyDescent="0.3">
      <c r="A592" s="3">
        <v>43568</v>
      </c>
      <c r="B592" s="54">
        <v>0.875</v>
      </c>
      <c r="C592" s="53">
        <v>7.15</v>
      </c>
      <c r="D592" s="53">
        <v>72.875</v>
      </c>
      <c r="E592" s="8">
        <f>(1.8*temperature.air!C592+32)-((0.55-0.0055*humidity.air!C592)*(1.8*temperature.air!C592-26))</f>
        <v>46.828831875000006</v>
      </c>
      <c r="F592" s="23"/>
      <c r="G592" s="22"/>
      <c r="H592" s="22"/>
    </row>
    <row r="593" spans="1:8" x14ac:dyDescent="0.3">
      <c r="A593" s="3">
        <v>43568</v>
      </c>
      <c r="B593" s="54">
        <v>0.91666666666666663</v>
      </c>
      <c r="C593" s="53">
        <v>6.5</v>
      </c>
      <c r="D593" s="53">
        <v>75.333333333333329</v>
      </c>
      <c r="E593" s="8">
        <f>(1.8*temperature.air!C593+32)-((0.55-0.0055*humidity.air!C593)*(1.8*temperature.air!C593-26))</f>
        <v>45.640033333333335</v>
      </c>
      <c r="F593" s="23"/>
      <c r="G593" s="22"/>
      <c r="H593" s="22"/>
    </row>
    <row r="594" spans="1:8" x14ac:dyDescent="0.3">
      <c r="A594" s="3">
        <v>43568</v>
      </c>
      <c r="B594" s="54">
        <v>0.95833333333333337</v>
      </c>
      <c r="C594" s="53">
        <v>5.9</v>
      </c>
      <c r="D594" s="53">
        <v>76.860000000000014</v>
      </c>
      <c r="E594" s="8">
        <f>(1.8*temperature.air!C594+32)-((0.55-0.0055*humidity.air!C594)*(1.8*temperature.air!C594-26))</f>
        <v>44.577412600000002</v>
      </c>
      <c r="F594" s="23"/>
      <c r="G594" s="22"/>
      <c r="H594" s="22"/>
    </row>
    <row r="595" spans="1:8" x14ac:dyDescent="0.3">
      <c r="A595" s="3">
        <v>43569</v>
      </c>
      <c r="B595" s="54">
        <v>0</v>
      </c>
      <c r="C595" s="53">
        <v>5.4666666666666659</v>
      </c>
      <c r="D595" s="53">
        <v>78.333333333333343</v>
      </c>
      <c r="E595" s="8">
        <f>(1.8*temperature.air!C595+32)-((0.55-0.0055*humidity.air!C595)*(1.8*temperature.air!C595-26))</f>
        <v>43.76573333333333</v>
      </c>
      <c r="F595" s="23"/>
      <c r="G595" s="22"/>
      <c r="H595" s="22"/>
    </row>
    <row r="596" spans="1:8" x14ac:dyDescent="0.3">
      <c r="A596" s="3">
        <v>43569</v>
      </c>
      <c r="B596" s="54">
        <v>4.1666666666666657E-2</v>
      </c>
      <c r="C596" s="53">
        <v>5.35</v>
      </c>
      <c r="D596" s="53">
        <v>79.25</v>
      </c>
      <c r="E596" s="8">
        <f>(1.8*temperature.air!C596+32)-((0.55-0.0055*humidity.air!C596)*(1.8*temperature.air!C596-26))</f>
        <v>43.498226249999995</v>
      </c>
      <c r="F596" s="23"/>
      <c r="G596" s="22"/>
      <c r="H596" s="22"/>
    </row>
    <row r="597" spans="1:8" x14ac:dyDescent="0.3">
      <c r="A597" s="3">
        <v>43569</v>
      </c>
      <c r="B597" s="54">
        <v>8.3333333333333329E-2</v>
      </c>
      <c r="C597" s="53">
        <v>5.125</v>
      </c>
      <c r="D597" s="53">
        <v>79.75</v>
      </c>
      <c r="E597" s="8">
        <f>(1.8*temperature.air!C597+32)-((0.55-0.0055*humidity.air!C597)*(1.8*temperature.air!C597-26))</f>
        <v>43.093315625000002</v>
      </c>
      <c r="F597" s="23"/>
      <c r="G597" s="22"/>
      <c r="H597" s="22"/>
    </row>
    <row r="598" spans="1:8" x14ac:dyDescent="0.3">
      <c r="A598" s="3">
        <v>43569</v>
      </c>
      <c r="B598" s="54">
        <v>0.125</v>
      </c>
      <c r="C598" s="53">
        <v>4.875</v>
      </c>
      <c r="D598" s="53">
        <v>78.625</v>
      </c>
      <c r="E598" s="8">
        <f>(1.8*temperature.air!C598+32)-((0.55-0.0055*humidity.air!C598)*(1.8*temperature.air!C598-26))</f>
        <v>42.800014062499997</v>
      </c>
      <c r="F598" s="23"/>
      <c r="G598" s="22"/>
      <c r="H598" s="22"/>
    </row>
    <row r="599" spans="1:8" x14ac:dyDescent="0.3">
      <c r="A599" s="3">
        <v>43569</v>
      </c>
      <c r="B599" s="54">
        <v>0.16666666666666671</v>
      </c>
      <c r="C599" s="53">
        <v>4.6749999999999998</v>
      </c>
      <c r="D599" s="53">
        <v>78.525000000000006</v>
      </c>
      <c r="E599" s="8">
        <f>(1.8*temperature.air!C599+32)-((0.55-0.0055*humidity.air!C599)*(1.8*temperature.air!C599-26))</f>
        <v>42.492008312499998</v>
      </c>
      <c r="F599" s="23"/>
      <c r="G599" s="22"/>
      <c r="H599" s="22"/>
    </row>
    <row r="600" spans="1:8" x14ac:dyDescent="0.3">
      <c r="A600" s="3">
        <v>43569</v>
      </c>
      <c r="B600" s="54">
        <v>0.20833333333333329</v>
      </c>
      <c r="C600" s="53">
        <v>4.7749999999999986</v>
      </c>
      <c r="D600" s="53">
        <v>79.224999999999994</v>
      </c>
      <c r="E600" s="8">
        <f>(1.8*temperature.air!C600+32)-((0.55-0.0055*humidity.air!C600)*(1.8*temperature.air!C600-26))</f>
        <v>42.583738812500002</v>
      </c>
      <c r="F600" s="23"/>
      <c r="G600" s="22"/>
      <c r="H600" s="22"/>
    </row>
    <row r="601" spans="1:8" x14ac:dyDescent="0.3">
      <c r="A601" s="3">
        <v>43569</v>
      </c>
      <c r="B601" s="54">
        <v>0.25</v>
      </c>
      <c r="C601" s="53">
        <v>5.6</v>
      </c>
      <c r="D601" s="53">
        <v>79.099999999999994</v>
      </c>
      <c r="E601" s="8">
        <f>(1.8*temperature.air!C601+32)-((0.55-0.0055*humidity.air!C601)*(1.8*temperature.air!C601-26))</f>
        <v>43.910004000000001</v>
      </c>
      <c r="F601" s="23"/>
      <c r="G601" s="22"/>
      <c r="H601" s="22"/>
    </row>
    <row r="602" spans="1:8" x14ac:dyDescent="0.3">
      <c r="A602" s="3">
        <v>43569</v>
      </c>
      <c r="B602" s="54">
        <v>0.29166666666666669</v>
      </c>
      <c r="C602" s="53">
        <v>6.6749999999999998</v>
      </c>
      <c r="D602" s="53">
        <v>77.774999999999991</v>
      </c>
      <c r="E602" s="8">
        <f>(1.8*temperature.air!C602+32)-((0.55-0.0055*humidity.air!C602)*(1.8*temperature.air!C602-26))</f>
        <v>45.724491437499999</v>
      </c>
      <c r="F602" s="23"/>
      <c r="G602" s="22"/>
      <c r="H602" s="22"/>
    </row>
    <row r="603" spans="1:8" x14ac:dyDescent="0.3">
      <c r="A603" s="3">
        <v>43569</v>
      </c>
      <c r="B603" s="54">
        <v>0.33333333333333331</v>
      </c>
      <c r="C603" s="53">
        <v>8.0500000000000007</v>
      </c>
      <c r="D603" s="53">
        <v>70.224999999999994</v>
      </c>
      <c r="E603" s="8">
        <f>(1.8*temperature.air!C603+32)-((0.55-0.0055*humidity.air!C603)*(1.8*temperature.air!C603-26))</f>
        <v>48.374906375000002</v>
      </c>
      <c r="F603" s="23"/>
      <c r="G603" s="22"/>
      <c r="H603" s="22"/>
    </row>
    <row r="604" spans="1:8" x14ac:dyDescent="0.3">
      <c r="A604" s="3">
        <v>43569</v>
      </c>
      <c r="B604" s="54">
        <v>0.375</v>
      </c>
      <c r="C604" s="53">
        <v>9.85</v>
      </c>
      <c r="D604" s="53">
        <v>56.099999999999987</v>
      </c>
      <c r="E604" s="8">
        <f>(1.8*temperature.air!C604+32)-((0.55-0.0055*humidity.air!C604)*(1.8*temperature.air!C604-26))</f>
        <v>51.726791500000004</v>
      </c>
      <c r="F604" s="23"/>
      <c r="G604" s="22"/>
      <c r="H604" s="22"/>
    </row>
    <row r="605" spans="1:8" x14ac:dyDescent="0.3">
      <c r="A605" s="3">
        <v>43569</v>
      </c>
      <c r="B605" s="54">
        <v>0.41666666666666669</v>
      </c>
      <c r="C605" s="53">
        <v>11.175000000000001</v>
      </c>
      <c r="D605" s="53">
        <v>46.4</v>
      </c>
      <c r="E605" s="8">
        <f>(1.8*temperature.air!C605+32)-((0.55-0.0055*humidity.air!C605)*(1.8*temperature.air!C605-26))</f>
        <v>53.849898000000003</v>
      </c>
      <c r="F605" s="23"/>
      <c r="G605" s="22"/>
      <c r="H605" s="22"/>
    </row>
    <row r="606" spans="1:8" x14ac:dyDescent="0.3">
      <c r="A606" s="3">
        <v>43569</v>
      </c>
      <c r="B606" s="54">
        <v>0.45833333333333331</v>
      </c>
      <c r="C606" s="53">
        <v>12.175000000000001</v>
      </c>
      <c r="D606" s="53">
        <v>45.774999999999999</v>
      </c>
      <c r="E606" s="8">
        <f>(1.8*temperature.air!C606+32)-((0.55-0.0055*humidity.air!C606)*(1.8*temperature.air!C606-26))</f>
        <v>55.133300187500005</v>
      </c>
      <c r="F606" s="23"/>
      <c r="G606" s="22"/>
      <c r="H606" s="22"/>
    </row>
    <row r="607" spans="1:8" x14ac:dyDescent="0.3">
      <c r="A607" s="3">
        <v>43569</v>
      </c>
      <c r="B607" s="54">
        <v>0.5</v>
      </c>
      <c r="C607" s="53">
        <v>13.45</v>
      </c>
      <c r="D607" s="53">
        <v>41.474999999999987</v>
      </c>
      <c r="E607" s="8">
        <f>(1.8*temperature.air!C607+32)-((0.55-0.0055*humidity.air!C607)*(1.8*temperature.air!C607-26))</f>
        <v>56.786178624999998</v>
      </c>
      <c r="F607" s="23"/>
      <c r="G607" s="22"/>
      <c r="H607" s="22"/>
    </row>
    <row r="608" spans="1:8" x14ac:dyDescent="0.3">
      <c r="A608" s="3">
        <v>43569</v>
      </c>
      <c r="B608" s="54">
        <v>0.54166666666666663</v>
      </c>
      <c r="C608" s="53">
        <v>13.475</v>
      </c>
      <c r="D608" s="53">
        <v>42.599999999999987</v>
      </c>
      <c r="E608" s="8">
        <f>(1.8*temperature.air!C608+32)-((0.55-0.0055*humidity.air!C608)*(1.8*temperature.air!C608-26))</f>
        <v>56.805896499999996</v>
      </c>
      <c r="F608" s="23"/>
      <c r="G608" s="22"/>
      <c r="H608" s="22"/>
    </row>
    <row r="609" spans="1:8" x14ac:dyDescent="0.3">
      <c r="A609" s="3">
        <v>43569</v>
      </c>
      <c r="B609" s="54">
        <v>0.58333333333333337</v>
      </c>
      <c r="C609" s="53">
        <v>14.2</v>
      </c>
      <c r="D609" s="53">
        <v>39.825000000000003</v>
      </c>
      <c r="E609" s="8">
        <f>(1.8*temperature.air!C609+32)-((0.55-0.0055*humidity.air!C609)*(1.8*temperature.air!C609-26))</f>
        <v>57.705623500000002</v>
      </c>
      <c r="F609" s="23"/>
      <c r="G609" s="22"/>
      <c r="H609" s="22"/>
    </row>
    <row r="610" spans="1:8" x14ac:dyDescent="0.3">
      <c r="A610" s="3">
        <v>43569</v>
      </c>
      <c r="B610" s="54">
        <v>0.625</v>
      </c>
      <c r="C610" s="53">
        <v>13.975</v>
      </c>
      <c r="D610" s="53">
        <v>44.924999999999997</v>
      </c>
      <c r="E610" s="8">
        <f>(1.8*temperature.air!C610+32)-((0.55-0.0055*humidity.air!C610)*(1.8*temperature.air!C610-26))</f>
        <v>57.4109610625</v>
      </c>
      <c r="F610" s="23"/>
      <c r="G610" s="22"/>
      <c r="H610" s="22"/>
    </row>
    <row r="611" spans="1:8" x14ac:dyDescent="0.3">
      <c r="A611" s="3">
        <v>43569</v>
      </c>
      <c r="B611" s="54">
        <v>0.66666666666666663</v>
      </c>
      <c r="C611" s="53">
        <v>12.975</v>
      </c>
      <c r="D611" s="53">
        <v>52</v>
      </c>
      <c r="E611" s="8">
        <f>(1.8*temperature.air!C611+32)-((0.55-0.0055*humidity.air!C611)*(1.8*temperature.air!C611-26))</f>
        <v>56.053280000000001</v>
      </c>
      <c r="F611" s="23"/>
      <c r="G611" s="22"/>
      <c r="H611" s="22"/>
    </row>
    <row r="612" spans="1:8" x14ac:dyDescent="0.3">
      <c r="A612" s="3">
        <v>43569</v>
      </c>
      <c r="B612" s="54">
        <v>0.70833333333333337</v>
      </c>
      <c r="C612" s="53">
        <v>12.05</v>
      </c>
      <c r="D612" s="53">
        <v>55.45</v>
      </c>
      <c r="E612" s="8">
        <f>(1.8*temperature.air!C612+32)-((0.55-0.0055*humidity.air!C612)*(1.8*temperature.air!C612-26))</f>
        <v>54.746057749999999</v>
      </c>
      <c r="F612" s="23"/>
      <c r="G612" s="22"/>
      <c r="H612" s="22"/>
    </row>
    <row r="613" spans="1:8" x14ac:dyDescent="0.3">
      <c r="A613" s="3">
        <v>43569</v>
      </c>
      <c r="B613" s="54">
        <v>0.75</v>
      </c>
      <c r="C613" s="53">
        <v>10.725</v>
      </c>
      <c r="D613" s="53">
        <v>61</v>
      </c>
      <c r="E613" s="8">
        <f>(1.8*temperature.air!C613+32)-((0.55-0.0055*humidity.air!C613)*(1.8*temperature.air!C613-26))</f>
        <v>52.741077500000003</v>
      </c>
      <c r="F613" s="23"/>
      <c r="G613" s="22"/>
      <c r="H613" s="22"/>
    </row>
    <row r="614" spans="1:8" x14ac:dyDescent="0.3">
      <c r="A614" s="3">
        <v>43569</v>
      </c>
      <c r="B614" s="54">
        <v>0.79166666666666663</v>
      </c>
      <c r="C614" s="53">
        <v>9.7249999999999996</v>
      </c>
      <c r="D614" s="53">
        <v>67.474999999999994</v>
      </c>
      <c r="E614" s="8">
        <f>(1.8*temperature.air!C614+32)-((0.55-0.0055*humidity.air!C614)*(1.8*temperature.air!C614-26))</f>
        <v>51.024649312499996</v>
      </c>
      <c r="F614" s="23"/>
      <c r="G614" s="22"/>
      <c r="H614" s="22"/>
    </row>
    <row r="615" spans="1:8" x14ac:dyDescent="0.3">
      <c r="A615" s="3">
        <v>43569</v>
      </c>
      <c r="B615" s="54">
        <v>0.83333333333333337</v>
      </c>
      <c r="C615" s="53">
        <v>9.0500000000000007</v>
      </c>
      <c r="D615" s="53">
        <v>68.375</v>
      </c>
      <c r="E615" s="8">
        <f>(1.8*temperature.air!C615+32)-((0.55-0.0055*humidity.air!C615)*(1.8*temperature.air!C615-26))</f>
        <v>49.978933125000005</v>
      </c>
      <c r="F615" s="23"/>
      <c r="G615" s="22"/>
      <c r="H615" s="22"/>
    </row>
    <row r="616" spans="1:8" x14ac:dyDescent="0.3">
      <c r="A616" s="3">
        <v>43569</v>
      </c>
      <c r="B616" s="54">
        <v>0.875</v>
      </c>
      <c r="C616" s="53">
        <v>8.5249999999999986</v>
      </c>
      <c r="D616" s="53">
        <v>65.474999999999994</v>
      </c>
      <c r="E616" s="8">
        <f>(1.8*temperature.air!C616+32)-((0.55-0.0055*humidity.air!C616)*(1.8*temperature.air!C616-26))</f>
        <v>49.3682513125</v>
      </c>
      <c r="F616" s="23"/>
      <c r="G616" s="22"/>
      <c r="H616" s="22"/>
    </row>
    <row r="617" spans="1:8" x14ac:dyDescent="0.3">
      <c r="A617" s="3">
        <v>43569</v>
      </c>
      <c r="B617" s="54">
        <v>0.91666666666666663</v>
      </c>
      <c r="C617" s="53">
        <v>8.0250000000000004</v>
      </c>
      <c r="D617" s="53">
        <v>63.250000000000007</v>
      </c>
      <c r="E617" s="8">
        <f>(1.8*temperature.air!C617+32)-((0.55-0.0055*humidity.air!C617)*(1.8*temperature.air!C617-26))</f>
        <v>48.780554375000001</v>
      </c>
      <c r="F617" s="23"/>
      <c r="G617" s="22"/>
      <c r="H617" s="22"/>
    </row>
    <row r="618" spans="1:8" x14ac:dyDescent="0.3">
      <c r="A618" s="3">
        <v>43569</v>
      </c>
      <c r="B618" s="54">
        <v>0.95833333333333337</v>
      </c>
      <c r="C618" s="53">
        <v>8.15</v>
      </c>
      <c r="D618" s="53">
        <v>61.15</v>
      </c>
      <c r="E618" s="8">
        <f>(1.8*temperature.air!C618+32)-((0.55-0.0055*humidity.air!C618)*(1.8*temperature.air!C618-26))</f>
        <v>49.090937750000002</v>
      </c>
      <c r="F618" s="23"/>
      <c r="G618" s="22"/>
      <c r="H618" s="22"/>
    </row>
    <row r="619" spans="1:8" x14ac:dyDescent="0.3">
      <c r="A619" s="3">
        <v>43570</v>
      </c>
      <c r="B619" s="54">
        <v>0</v>
      </c>
      <c r="C619" s="53">
        <v>8.2750000000000004</v>
      </c>
      <c r="D619" s="53">
        <v>60.4</v>
      </c>
      <c r="E619" s="8">
        <f>(1.8*temperature.air!C619+32)-((0.55-0.0055*humidity.air!C619)*(1.8*temperature.air!C619-26))</f>
        <v>49.313669000000004</v>
      </c>
      <c r="F619" s="23"/>
      <c r="G619" s="22"/>
      <c r="H619" s="22"/>
    </row>
    <row r="620" spans="1:8" x14ac:dyDescent="0.3">
      <c r="A620" s="3">
        <v>43570</v>
      </c>
      <c r="B620" s="54">
        <v>4.1666666666666657E-2</v>
      </c>
      <c r="C620" s="53">
        <v>7.9749999999999988</v>
      </c>
      <c r="D620" s="53">
        <v>62.599999999999987</v>
      </c>
      <c r="E620" s="8">
        <f>(1.8*temperature.air!C620+32)-((0.55-0.0055*humidity.air!C620)*(1.8*temperature.air!C620-26))</f>
        <v>48.750376500000002</v>
      </c>
      <c r="F620" s="23"/>
      <c r="G620" s="22"/>
      <c r="H620" s="22"/>
    </row>
    <row r="621" spans="1:8" x14ac:dyDescent="0.3">
      <c r="A621" s="3">
        <v>43570</v>
      </c>
      <c r="B621" s="54">
        <v>8.3333333333333329E-2</v>
      </c>
      <c r="C621" s="53">
        <v>7.35</v>
      </c>
      <c r="D621" s="53">
        <v>64.875</v>
      </c>
      <c r="E621" s="8">
        <f>(1.8*temperature.air!C621+32)-((0.55-0.0055*humidity.air!C621)*(1.8*temperature.air!C621-26))</f>
        <v>47.697004375000006</v>
      </c>
      <c r="F621" s="23"/>
      <c r="G621" s="22"/>
      <c r="H621" s="22"/>
    </row>
    <row r="622" spans="1:8" x14ac:dyDescent="0.3">
      <c r="A622" s="3">
        <v>43570</v>
      </c>
      <c r="B622" s="54">
        <v>0.125</v>
      </c>
      <c r="C622" s="53">
        <v>7.1499999999999986</v>
      </c>
      <c r="D622" s="53">
        <v>65.924999999999997</v>
      </c>
      <c r="E622" s="8">
        <f>(1.8*temperature.air!C622+32)-((0.55-0.0055*humidity.air!C622)*(1.8*temperature.air!C622-26))</f>
        <v>47.330726124999998</v>
      </c>
      <c r="F622" s="23"/>
      <c r="G622" s="22"/>
      <c r="H622" s="22"/>
    </row>
    <row r="623" spans="1:8" x14ac:dyDescent="0.3">
      <c r="A623" s="3">
        <v>43570</v>
      </c>
      <c r="B623" s="54">
        <v>0.16666666666666671</v>
      </c>
      <c r="C623" s="53">
        <v>7.125</v>
      </c>
      <c r="D623" s="53">
        <v>67.100000000000009</v>
      </c>
      <c r="E623" s="8">
        <f>(1.8*temperature.air!C623+32)-((0.55-0.0055*humidity.air!C623)*(1.8*temperature.air!C623-26))</f>
        <v>47.209016250000005</v>
      </c>
      <c r="F623" s="23"/>
      <c r="G623" s="22"/>
      <c r="H623" s="22"/>
    </row>
    <row r="624" spans="1:8" x14ac:dyDescent="0.3">
      <c r="A624" s="3">
        <v>43570</v>
      </c>
      <c r="B624" s="54">
        <v>0.20833333333333329</v>
      </c>
      <c r="C624" s="53">
        <v>6.8250000000000011</v>
      </c>
      <c r="D624" s="53">
        <v>70.25</v>
      </c>
      <c r="E624" s="8">
        <f>(1.8*temperature.air!C624+32)-((0.55-0.0055*humidity.air!C624)*(1.8*temperature.air!C624-26))</f>
        <v>46.529116875000007</v>
      </c>
      <c r="F624" s="23"/>
      <c r="G624" s="22"/>
      <c r="H624" s="22"/>
    </row>
    <row r="625" spans="1:8" x14ac:dyDescent="0.3">
      <c r="A625" s="3">
        <v>43570</v>
      </c>
      <c r="B625" s="54">
        <v>0.25</v>
      </c>
      <c r="C625" s="53">
        <v>6.85</v>
      </c>
      <c r="D625" s="53">
        <v>72.050000000000011</v>
      </c>
      <c r="E625" s="8">
        <f>(1.8*temperature.air!C625+32)-((0.55-0.0055*humidity.air!C625)*(1.8*temperature.air!C625-26))</f>
        <v>46.431420750000001</v>
      </c>
      <c r="F625" s="23"/>
      <c r="G625" s="22"/>
      <c r="H625" s="22"/>
    </row>
    <row r="626" spans="1:8" x14ac:dyDescent="0.3">
      <c r="A626" s="3">
        <v>43570</v>
      </c>
      <c r="B626" s="54">
        <v>0.29166666666666669</v>
      </c>
      <c r="C626" s="53">
        <v>8.25</v>
      </c>
      <c r="D626" s="53">
        <v>63.3</v>
      </c>
      <c r="E626" s="8">
        <f>(1.8*temperature.air!C626+32)-((0.55-0.0055*humidity.air!C626)*(1.8*temperature.air!C626-26))</f>
        <v>49.100627500000002</v>
      </c>
      <c r="F626" s="23"/>
      <c r="G626" s="22"/>
      <c r="H626" s="22"/>
    </row>
    <row r="627" spans="1:8" x14ac:dyDescent="0.3">
      <c r="A627" s="3">
        <v>43570</v>
      </c>
      <c r="B627" s="54">
        <v>0.33333333333333331</v>
      </c>
      <c r="C627" s="53">
        <v>9.4250000000000007</v>
      </c>
      <c r="D627" s="53">
        <v>60.475000000000001</v>
      </c>
      <c r="E627" s="8">
        <f>(1.8*temperature.air!C627+32)-((0.55-0.0055*humidity.air!C627)*(1.8*temperature.air!C627-26))</f>
        <v>50.929096062500001</v>
      </c>
      <c r="F627" s="23"/>
      <c r="G627" s="22"/>
      <c r="H627" s="22"/>
    </row>
    <row r="628" spans="1:8" x14ac:dyDescent="0.3">
      <c r="A628" s="3">
        <v>43570</v>
      </c>
      <c r="B628" s="54">
        <v>0.375</v>
      </c>
      <c r="C628" s="53">
        <v>11.375</v>
      </c>
      <c r="D628" s="53">
        <v>53.625</v>
      </c>
      <c r="E628" s="8">
        <f>(1.8*temperature.air!C628+32)-((0.55-0.0055*humidity.air!C628)*(1.8*temperature.air!C628-26))</f>
        <v>53.884220312499998</v>
      </c>
      <c r="F628" s="23"/>
      <c r="G628" s="22"/>
      <c r="H628" s="22"/>
    </row>
    <row r="629" spans="1:8" x14ac:dyDescent="0.3">
      <c r="A629" s="3">
        <v>43570</v>
      </c>
      <c r="B629" s="54">
        <v>0.41666666666666669</v>
      </c>
      <c r="C629" s="53">
        <v>12.8</v>
      </c>
      <c r="D629" s="53">
        <v>51.55</v>
      </c>
      <c r="E629" s="8">
        <f>(1.8*temperature.air!C629+32)-((0.55-0.0055*humidity.air!C629)*(1.8*temperature.air!C629-26))</f>
        <v>55.828766000000009</v>
      </c>
      <c r="F629" s="23"/>
      <c r="G629" s="22"/>
      <c r="H629" s="22"/>
    </row>
    <row r="630" spans="1:8" x14ac:dyDescent="0.3">
      <c r="A630" s="3">
        <v>43570</v>
      </c>
      <c r="B630" s="54">
        <v>0.45833333333333331</v>
      </c>
      <c r="C630" s="53">
        <v>14.5</v>
      </c>
      <c r="D630" s="53">
        <v>46.774999999999999</v>
      </c>
      <c r="E630" s="8">
        <f>(1.8*temperature.air!C630+32)-((0.55-0.0055*humidity.air!C630)*(1.8*temperature.air!C630-26))</f>
        <v>58.07072625</v>
      </c>
      <c r="F630" s="23"/>
      <c r="G630" s="22"/>
      <c r="H630" s="22"/>
    </row>
    <row r="631" spans="1:8" x14ac:dyDescent="0.3">
      <c r="A631" s="3">
        <v>43570</v>
      </c>
      <c r="B631" s="54">
        <v>0.5</v>
      </c>
      <c r="C631" s="53">
        <v>15.55</v>
      </c>
      <c r="D631" s="53">
        <v>45.55</v>
      </c>
      <c r="E631" s="8">
        <f>(1.8*temperature.air!C631+32)-((0.55-0.0055*humidity.air!C631)*(1.8*temperature.air!C631-26))</f>
        <v>59.394044749999999</v>
      </c>
      <c r="F631" s="23"/>
      <c r="G631" s="22"/>
      <c r="H631" s="22"/>
    </row>
    <row r="632" spans="1:8" x14ac:dyDescent="0.3">
      <c r="A632" s="3">
        <v>43570</v>
      </c>
      <c r="B632" s="54">
        <v>0.54166666666666663</v>
      </c>
      <c r="C632" s="53">
        <v>16.675000000000001</v>
      </c>
      <c r="D632" s="53">
        <v>42.625</v>
      </c>
      <c r="E632" s="8">
        <f>(1.8*temperature.air!C632+32)-((0.55-0.0055*humidity.air!C632)*(1.8*temperature.air!C632-26))</f>
        <v>60.748016562499998</v>
      </c>
      <c r="F632" s="23"/>
      <c r="G632" s="22"/>
      <c r="H632" s="22"/>
    </row>
    <row r="633" spans="1:8" x14ac:dyDescent="0.3">
      <c r="A633" s="3">
        <v>43570</v>
      </c>
      <c r="B633" s="54">
        <v>0.58333333333333337</v>
      </c>
      <c r="C633" s="53">
        <v>18.399999999999999</v>
      </c>
      <c r="D633" s="53">
        <v>38.799999999999997</v>
      </c>
      <c r="E633" s="8">
        <f>(1.8*temperature.air!C633+32)-((0.55-0.0055*humidity.air!C633)*(1.8*temperature.air!C633-26))</f>
        <v>62.723408000000006</v>
      </c>
      <c r="F633" s="23"/>
      <c r="G633" s="22"/>
      <c r="H633" s="22"/>
    </row>
    <row r="634" spans="1:8" x14ac:dyDescent="0.3">
      <c r="A634" s="3">
        <v>43570</v>
      </c>
      <c r="B634" s="54">
        <v>0.625</v>
      </c>
      <c r="C634" s="53">
        <v>18.475000000000001</v>
      </c>
      <c r="D634" s="53">
        <v>37.200000000000003</v>
      </c>
      <c r="E634" s="8">
        <f>(1.8*temperature.air!C634+32)-((0.55-0.0055*humidity.air!C634)*(1.8*temperature.air!C634-26))</f>
        <v>62.749122999999997</v>
      </c>
      <c r="F634" s="23"/>
      <c r="G634" s="22"/>
      <c r="H634" s="22"/>
    </row>
    <row r="635" spans="1:8" x14ac:dyDescent="0.3">
      <c r="A635" s="3">
        <v>43570</v>
      </c>
      <c r="B635" s="54">
        <v>0.66666666666666663</v>
      </c>
      <c r="C635" s="53">
        <v>18.475000000000001</v>
      </c>
      <c r="D635" s="53">
        <v>41.2</v>
      </c>
      <c r="E635" s="8">
        <f>(1.8*temperature.air!C635+32)-((0.55-0.0055*humidity.air!C635)*(1.8*temperature.air!C635-26))</f>
        <v>62.908732999999998</v>
      </c>
      <c r="F635" s="23"/>
      <c r="G635" s="22"/>
      <c r="H635" s="22"/>
    </row>
    <row r="636" spans="1:8" x14ac:dyDescent="0.3">
      <c r="A636" s="3">
        <v>43570</v>
      </c>
      <c r="B636" s="54">
        <v>0.70833333333333337</v>
      </c>
      <c r="C636" s="53">
        <v>17.100000000000001</v>
      </c>
      <c r="D636" s="53">
        <v>50.95</v>
      </c>
      <c r="E636" s="8">
        <f>(1.8*temperature.air!C636+32)-((0.55-0.0055*humidity.air!C636)*(1.8*temperature.air!C636-26))</f>
        <v>61.490475500000002</v>
      </c>
      <c r="F636" s="23"/>
      <c r="G636" s="22"/>
      <c r="H636" s="22"/>
    </row>
    <row r="637" spans="1:8" x14ac:dyDescent="0.3">
      <c r="A637" s="3">
        <v>43570</v>
      </c>
      <c r="B637" s="54">
        <v>0.75</v>
      </c>
      <c r="C637" s="53">
        <v>15.875</v>
      </c>
      <c r="D637" s="53">
        <v>51.399999999999991</v>
      </c>
      <c r="E637" s="8">
        <f>(1.8*temperature.air!C637+32)-((0.55-0.0055*humidity.air!C637)*(1.8*temperature.air!C637-26))</f>
        <v>59.886702500000006</v>
      </c>
      <c r="F637" s="23"/>
      <c r="G637" s="22"/>
      <c r="H637" s="22"/>
    </row>
    <row r="638" spans="1:8" x14ac:dyDescent="0.3">
      <c r="A638" s="3">
        <v>43570</v>
      </c>
      <c r="B638" s="54">
        <v>0.79166666666666663</v>
      </c>
      <c r="C638" s="53">
        <v>14.2</v>
      </c>
      <c r="D638" s="53">
        <v>56.875</v>
      </c>
      <c r="E638" s="8">
        <f>(1.8*temperature.air!C638+32)-((0.55-0.0055*humidity.air!C638)*(1.8*temperature.air!C638-26))</f>
        <v>57.664362500000003</v>
      </c>
      <c r="F638" s="23"/>
      <c r="G638" s="22"/>
      <c r="H638" s="22"/>
    </row>
    <row r="639" spans="1:8" x14ac:dyDescent="0.3">
      <c r="A639" s="3">
        <v>43570</v>
      </c>
      <c r="B639" s="54">
        <v>0.83333333333333337</v>
      </c>
      <c r="C639" s="53">
        <v>13.525</v>
      </c>
      <c r="D639" s="53">
        <v>59.9</v>
      </c>
      <c r="E639" s="8">
        <f>(1.8*temperature.air!C639+32)-((0.55-0.0055*humidity.air!C639)*(1.8*temperature.air!C639-26))</f>
        <v>56.710010249999996</v>
      </c>
      <c r="F639" s="23"/>
      <c r="G639" s="22"/>
      <c r="H639" s="22"/>
    </row>
    <row r="640" spans="1:8" x14ac:dyDescent="0.3">
      <c r="A640" s="3">
        <v>43570</v>
      </c>
      <c r="B640" s="54">
        <v>0.875</v>
      </c>
      <c r="C640" s="53">
        <v>13.225</v>
      </c>
      <c r="D640" s="53">
        <v>62.95</v>
      </c>
      <c r="E640" s="8">
        <f>(1.8*temperature.air!C640+32)-((0.55-0.0055*humidity.air!C640)*(1.8*temperature.air!C640-26))</f>
        <v>56.252286124999998</v>
      </c>
      <c r="F640" s="23"/>
      <c r="G640" s="22"/>
      <c r="H640" s="22"/>
    </row>
    <row r="641" spans="1:8" x14ac:dyDescent="0.3">
      <c r="A641" s="3">
        <v>43570</v>
      </c>
      <c r="B641" s="54">
        <v>0.91666666666666663</v>
      </c>
      <c r="C641" s="53">
        <v>12.5</v>
      </c>
      <c r="D641" s="53">
        <v>70.324999999999989</v>
      </c>
      <c r="E641" s="8">
        <f>(1.8*temperature.air!C641+32)-((0.55-0.0055*humidity.air!C641)*(1.8*temperature.air!C641-26))</f>
        <v>55.071243750000001</v>
      </c>
      <c r="F641" s="23"/>
      <c r="G641" s="22"/>
      <c r="H641" s="22"/>
    </row>
    <row r="642" spans="1:8" x14ac:dyDescent="0.3">
      <c r="A642" s="3">
        <v>43570</v>
      </c>
      <c r="B642" s="54">
        <v>0.95833333333333337</v>
      </c>
      <c r="C642" s="53">
        <v>11.525</v>
      </c>
      <c r="D642" s="53">
        <v>77.824999999999989</v>
      </c>
      <c r="E642" s="8">
        <f>(1.8*temperature.air!C642+32)-((0.55-0.0055*humidity.air!C642)*(1.8*temperature.air!C642-26))</f>
        <v>53.385912937500002</v>
      </c>
      <c r="F642" s="23"/>
      <c r="G642" s="22"/>
      <c r="H642" s="22"/>
    </row>
    <row r="643" spans="1:8" x14ac:dyDescent="0.3">
      <c r="A643" s="3">
        <v>43571</v>
      </c>
      <c r="B643" s="54">
        <v>0</v>
      </c>
      <c r="C643" s="53">
        <v>11.3</v>
      </c>
      <c r="D643" s="53">
        <v>80.449999999999989</v>
      </c>
      <c r="E643" s="8">
        <f>(1.8*temperature.air!C643+32)-((0.55-0.0055*humidity.air!C643)*(1.8*temperature.air!C643-26))</f>
        <v>52.948591500000006</v>
      </c>
      <c r="F643" s="23"/>
      <c r="G643" s="22"/>
      <c r="H643" s="22"/>
    </row>
    <row r="644" spans="1:8" x14ac:dyDescent="0.3">
      <c r="A644" s="3">
        <v>43571</v>
      </c>
      <c r="B644" s="54">
        <v>4.1666666666666657E-2</v>
      </c>
      <c r="C644" s="53">
        <v>11.375</v>
      </c>
      <c r="D644" s="53">
        <v>81.45</v>
      </c>
      <c r="E644" s="8">
        <f>(1.8*temperature.air!C644+32)-((0.55-0.0055*humidity.air!C644)*(1.8*temperature.air!C644-26))</f>
        <v>53.038688125</v>
      </c>
      <c r="F644" s="23"/>
      <c r="G644" s="22"/>
      <c r="H644" s="22"/>
    </row>
    <row r="645" spans="1:8" x14ac:dyDescent="0.3">
      <c r="A645" s="3">
        <v>43571</v>
      </c>
      <c r="B645" s="54">
        <v>8.3333333333333329E-2</v>
      </c>
      <c r="C645" s="53">
        <v>11.15</v>
      </c>
      <c r="D645" s="53">
        <v>82.65</v>
      </c>
      <c r="E645" s="8">
        <f>(1.8*temperature.air!C645+32)-((0.55-0.0055*humidity.air!C645)*(1.8*temperature.air!C645-26))</f>
        <v>52.635870250000004</v>
      </c>
      <c r="F645" s="23"/>
      <c r="G645" s="22"/>
      <c r="H645" s="22"/>
    </row>
    <row r="646" spans="1:8" x14ac:dyDescent="0.3">
      <c r="A646" s="3">
        <v>43571</v>
      </c>
      <c r="B646" s="54">
        <v>0.125</v>
      </c>
      <c r="C646" s="53">
        <v>10.875</v>
      </c>
      <c r="D646" s="53">
        <v>84.35</v>
      </c>
      <c r="E646" s="8">
        <f>(1.8*temperature.air!C646+32)-((0.55-0.0055*humidity.air!C646)*(1.8*temperature.air!C646-26))</f>
        <v>52.128031875000005</v>
      </c>
      <c r="F646" s="23"/>
      <c r="G646" s="22"/>
      <c r="H646" s="22"/>
    </row>
    <row r="647" spans="1:8" x14ac:dyDescent="0.3">
      <c r="A647" s="3">
        <v>43571</v>
      </c>
      <c r="B647" s="54">
        <v>0.16666666666666671</v>
      </c>
      <c r="C647" s="53">
        <v>10.725</v>
      </c>
      <c r="D647" s="53">
        <v>85.800000000000011</v>
      </c>
      <c r="E647" s="8">
        <f>(1.8*temperature.air!C647+32)-((0.55-0.0055*humidity.air!C647)*(1.8*temperature.air!C647-26))</f>
        <v>51.827879500000002</v>
      </c>
      <c r="F647" s="23"/>
      <c r="G647" s="22"/>
      <c r="H647" s="22"/>
    </row>
    <row r="648" spans="1:8" x14ac:dyDescent="0.3">
      <c r="A648" s="3">
        <v>43571</v>
      </c>
      <c r="B648" s="54">
        <v>0.20833333333333329</v>
      </c>
      <c r="C648" s="53">
        <v>10.725</v>
      </c>
      <c r="D648" s="53">
        <v>87.9</v>
      </c>
      <c r="E648" s="8">
        <f>(1.8*temperature.air!C648+32)-((0.55-0.0055*humidity.air!C648)*(1.8*temperature.air!C648-26))</f>
        <v>51.750552249999998</v>
      </c>
      <c r="F648" s="23"/>
      <c r="G648" s="22"/>
      <c r="H648" s="22"/>
    </row>
    <row r="649" spans="1:8" x14ac:dyDescent="0.3">
      <c r="A649" s="3">
        <v>43571</v>
      </c>
      <c r="B649" s="54">
        <v>0.25</v>
      </c>
      <c r="C649" s="53">
        <v>11.074999999999999</v>
      </c>
      <c r="D649" s="53">
        <v>90.125</v>
      </c>
      <c r="E649" s="8">
        <f>(1.8*temperature.air!C649+32)-((0.55-0.0055*humidity.air!C649)*(1.8*temperature.air!C649-26))</f>
        <v>52.264405312500003</v>
      </c>
      <c r="F649" s="23"/>
      <c r="G649" s="22"/>
      <c r="H649" s="22"/>
    </row>
    <row r="650" spans="1:8" x14ac:dyDescent="0.3">
      <c r="A650" s="3">
        <v>43571</v>
      </c>
      <c r="B650" s="54">
        <v>0.29166666666666669</v>
      </c>
      <c r="C650" s="53">
        <v>11.574999999999999</v>
      </c>
      <c r="D650" s="53">
        <v>88.725000000000009</v>
      </c>
      <c r="E650" s="8">
        <f>(1.8*temperature.air!C650+32)-((0.55-0.0055*humidity.air!C650)*(1.8*temperature.air!C650-26))</f>
        <v>53.155294562500004</v>
      </c>
      <c r="F650" s="23"/>
      <c r="G650" s="22"/>
      <c r="H650" s="22"/>
    </row>
    <row r="651" spans="1:8" x14ac:dyDescent="0.3">
      <c r="A651" s="3">
        <v>43571</v>
      </c>
      <c r="B651" s="54">
        <v>0.33333333333333331</v>
      </c>
      <c r="C651" s="53">
        <v>11.3</v>
      </c>
      <c r="D651" s="53">
        <v>88.699999999999989</v>
      </c>
      <c r="E651" s="8">
        <f>(1.8*temperature.air!C651+32)-((0.55-0.0055*humidity.air!C651)*(1.8*temperature.air!C651-26))</f>
        <v>52.691769000000001</v>
      </c>
      <c r="F651" s="23"/>
      <c r="G651" s="22"/>
      <c r="H651" s="22"/>
    </row>
    <row r="652" spans="1:8" x14ac:dyDescent="0.3">
      <c r="A652" s="3">
        <v>43571</v>
      </c>
      <c r="B652" s="54">
        <v>0.375</v>
      </c>
      <c r="C652" s="53">
        <v>11.824999999999999</v>
      </c>
      <c r="D652" s="53">
        <v>88.974999999999994</v>
      </c>
      <c r="E652" s="8">
        <f>(1.8*temperature.air!C652+32)-((0.55-0.0055*humidity.air!C652)*(1.8*temperature.air!C652-26))</f>
        <v>53.570905812499994</v>
      </c>
      <c r="F652" s="23"/>
      <c r="G652" s="22"/>
      <c r="H652" s="22"/>
    </row>
    <row r="653" spans="1:8" x14ac:dyDescent="0.3">
      <c r="A653" s="3">
        <v>43571</v>
      </c>
      <c r="B653" s="54">
        <v>0.41666666666666669</v>
      </c>
      <c r="C653" s="53">
        <v>12.925000000000001</v>
      </c>
      <c r="D653" s="53">
        <v>85.224999999999994</v>
      </c>
      <c r="E653" s="8">
        <f>(1.8*temperature.air!C653+32)-((0.55-0.0055*humidity.air!C653)*(1.8*temperature.air!C653-26))</f>
        <v>55.487252937500003</v>
      </c>
      <c r="F653" s="23"/>
      <c r="G653" s="22"/>
      <c r="H653" s="22"/>
    </row>
    <row r="654" spans="1:8" x14ac:dyDescent="0.3">
      <c r="A654" s="3">
        <v>43571</v>
      </c>
      <c r="B654" s="54">
        <v>0.45833333333333331</v>
      </c>
      <c r="C654" s="53">
        <v>12.95</v>
      </c>
      <c r="D654" s="53">
        <v>83.625</v>
      </c>
      <c r="E654" s="8">
        <f>(1.8*temperature.air!C654+32)-((0.55-0.0055*humidity.air!C654)*(1.8*temperature.air!C654-26))</f>
        <v>55.552268125000005</v>
      </c>
      <c r="F654" s="23"/>
      <c r="G654" s="22"/>
      <c r="H654" s="22"/>
    </row>
    <row r="655" spans="1:8" x14ac:dyDescent="0.3">
      <c r="A655" s="3">
        <v>43571</v>
      </c>
      <c r="B655" s="54">
        <v>0.5</v>
      </c>
      <c r="C655" s="53">
        <v>13.45</v>
      </c>
      <c r="D655" s="53">
        <v>80.724999999999994</v>
      </c>
      <c r="E655" s="8">
        <f>(1.8*temperature.air!C655+32)-((0.55-0.0055*humidity.air!C655)*(1.8*temperature.air!C655-26))</f>
        <v>56.399762375000002</v>
      </c>
      <c r="F655" s="23"/>
      <c r="G655" s="22"/>
      <c r="H655" s="22"/>
    </row>
    <row r="656" spans="1:8" x14ac:dyDescent="0.3">
      <c r="A656" s="3">
        <v>43571</v>
      </c>
      <c r="B656" s="54">
        <v>0.54166666666666663</v>
      </c>
      <c r="C656" s="53">
        <v>14.25</v>
      </c>
      <c r="D656" s="53">
        <v>76.875</v>
      </c>
      <c r="E656" s="8">
        <f>(1.8*temperature.air!C656+32)-((0.55-0.0055*humidity.air!C656)*(1.8*temperature.air!C656-26))</f>
        <v>57.694515625000008</v>
      </c>
      <c r="F656" s="23"/>
      <c r="G656" s="22"/>
      <c r="H656" s="22"/>
    </row>
    <row r="657" spans="1:8" x14ac:dyDescent="0.3">
      <c r="A657" s="3">
        <v>43571</v>
      </c>
      <c r="B657" s="54">
        <v>0.58333333333333337</v>
      </c>
      <c r="C657" s="53">
        <v>15.625</v>
      </c>
      <c r="D657" s="53">
        <v>70.599999999999994</v>
      </c>
      <c r="E657" s="8">
        <f>(1.8*temperature.air!C657+32)-((0.55-0.0055*humidity.air!C657)*(1.8*temperature.air!C657-26))</f>
        <v>59.781387500000001</v>
      </c>
      <c r="F657" s="23"/>
      <c r="G657" s="22"/>
      <c r="H657" s="22"/>
    </row>
    <row r="658" spans="1:8" x14ac:dyDescent="0.3">
      <c r="A658" s="3">
        <v>43571</v>
      </c>
      <c r="B658" s="54">
        <v>0.625</v>
      </c>
      <c r="C658" s="53">
        <v>15.95</v>
      </c>
      <c r="D658" s="53">
        <v>67.100000000000009</v>
      </c>
      <c r="E658" s="8">
        <f>(1.8*temperature.air!C658+32)-((0.55-0.0055*humidity.air!C658)*(1.8*temperature.air!C658-26))</f>
        <v>60.219625499999999</v>
      </c>
      <c r="F658" s="23"/>
      <c r="G658" s="22"/>
      <c r="H658" s="22"/>
    </row>
    <row r="659" spans="1:8" x14ac:dyDescent="0.3">
      <c r="A659" s="3">
        <v>43571</v>
      </c>
      <c r="B659" s="54">
        <v>0.66666666666666663</v>
      </c>
      <c r="C659" s="53">
        <v>15.15</v>
      </c>
      <c r="D659" s="53">
        <v>70.399999999999991</v>
      </c>
      <c r="E659" s="8">
        <f>(1.8*temperature.air!C659+32)-((0.55-0.0055*humidity.air!C659)*(1.8*temperature.air!C659-26))</f>
        <v>59.063243999999997</v>
      </c>
      <c r="F659" s="23"/>
      <c r="G659" s="22"/>
      <c r="H659" s="22"/>
    </row>
    <row r="660" spans="1:8" x14ac:dyDescent="0.3">
      <c r="A660" s="3">
        <v>43571</v>
      </c>
      <c r="B660" s="54">
        <v>0.70833333333333337</v>
      </c>
      <c r="C660" s="53">
        <v>14.675000000000001</v>
      </c>
      <c r="D660" s="53">
        <v>70.474999999999994</v>
      </c>
      <c r="E660" s="8">
        <f>(1.8*temperature.air!C660+32)-((0.55-0.0055*humidity.air!C660)*(1.8*temperature.air!C660-26))</f>
        <v>58.347609187500005</v>
      </c>
      <c r="F660" s="23"/>
      <c r="G660" s="22"/>
      <c r="H660" s="22"/>
    </row>
    <row r="661" spans="1:8" x14ac:dyDescent="0.3">
      <c r="A661" s="3">
        <v>43571</v>
      </c>
      <c r="B661" s="54">
        <v>0.75</v>
      </c>
      <c r="C661" s="53">
        <v>13.824999999999999</v>
      </c>
      <c r="D661" s="53">
        <v>74.275000000000006</v>
      </c>
      <c r="E661" s="8">
        <f>(1.8*temperature.air!C661+32)-((0.55-0.0055*humidity.air!C661)*(1.8*temperature.air!C661-26))</f>
        <v>57.042758562499998</v>
      </c>
      <c r="F661" s="23"/>
      <c r="G661" s="22"/>
      <c r="H661" s="22"/>
    </row>
    <row r="662" spans="1:8" x14ac:dyDescent="0.3">
      <c r="A662" s="3">
        <v>43571</v>
      </c>
      <c r="B662" s="54">
        <v>0.79166666666666663</v>
      </c>
      <c r="C662" s="53">
        <v>12.425000000000001</v>
      </c>
      <c r="D662" s="53">
        <v>79.150000000000006</v>
      </c>
      <c r="E662" s="8">
        <f>(1.8*temperature.air!C662+32)-((0.55-0.0055*humidity.air!C662)*(1.8*temperature.air!C662-26))</f>
        <v>54.781843625</v>
      </c>
      <c r="F662" s="23"/>
      <c r="G662" s="22"/>
      <c r="H662" s="22"/>
    </row>
    <row r="663" spans="1:8" x14ac:dyDescent="0.3">
      <c r="A663" s="3">
        <v>43571</v>
      </c>
      <c r="B663" s="54">
        <v>0.83333333333333337</v>
      </c>
      <c r="C663" s="53">
        <v>10.775</v>
      </c>
      <c r="D663" s="53">
        <v>81.850000000000009</v>
      </c>
      <c r="E663" s="8">
        <f>(1.8*temperature.air!C663+32)-((0.55-0.0055*humidity.air!C663)*(1.8*temperature.air!C663-26))</f>
        <v>52.054344124999993</v>
      </c>
      <c r="F663" s="23"/>
      <c r="G663" s="22"/>
      <c r="H663" s="22"/>
    </row>
    <row r="664" spans="1:8" x14ac:dyDescent="0.3">
      <c r="A664" s="3">
        <v>43571</v>
      </c>
      <c r="B664" s="54">
        <v>0.875</v>
      </c>
      <c r="C664" s="53">
        <v>9.6499999999999986</v>
      </c>
      <c r="D664" s="53">
        <v>84.375</v>
      </c>
      <c r="E664" s="8">
        <f>(1.8*temperature.air!C664+32)-((0.55-0.0055*humidity.air!C664)*(1.8*temperature.air!C664-26))</f>
        <v>50.111640625</v>
      </c>
      <c r="F664" s="23"/>
      <c r="G664" s="22"/>
      <c r="H664" s="22"/>
    </row>
    <row r="665" spans="1:8" x14ac:dyDescent="0.3">
      <c r="A665" s="3">
        <v>43571</v>
      </c>
      <c r="B665" s="54">
        <v>0.91666666666666663</v>
      </c>
      <c r="C665" s="53">
        <v>8.9499999999999993</v>
      </c>
      <c r="D665" s="53">
        <v>86.224999999999994</v>
      </c>
      <c r="E665" s="8">
        <f>(1.8*temperature.air!C665+32)-((0.55-0.0055*humidity.air!C665)*(1.8*temperature.air!C665-26))</f>
        <v>48.859291124999999</v>
      </c>
      <c r="F665" s="23"/>
      <c r="G665" s="22"/>
      <c r="H665" s="22"/>
    </row>
    <row r="666" spans="1:8" x14ac:dyDescent="0.3">
      <c r="A666" s="3">
        <v>43571</v>
      </c>
      <c r="B666" s="54">
        <v>0.95833333333333337</v>
      </c>
      <c r="C666" s="53">
        <v>8.5</v>
      </c>
      <c r="D666" s="53">
        <v>85.924999999999997</v>
      </c>
      <c r="E666" s="8">
        <f>(1.8*temperature.air!C666+32)-((0.55-0.0055*humidity.air!C666)*(1.8*temperature.air!C666-26))</f>
        <v>48.128313749999997</v>
      </c>
      <c r="F666" s="23"/>
      <c r="G666" s="22"/>
      <c r="H666" s="22"/>
    </row>
    <row r="667" spans="1:8" x14ac:dyDescent="0.3">
      <c r="A667" s="3">
        <v>43572</v>
      </c>
      <c r="B667" s="54">
        <v>0</v>
      </c>
      <c r="C667" s="53">
        <v>7.8249999999999993</v>
      </c>
      <c r="D667" s="53">
        <v>87.274999999999991</v>
      </c>
      <c r="E667" s="8">
        <f>(1.8*temperature.air!C667+32)-((0.55-0.0055*humidity.air!C667)*(1.8*temperature.air!C667-26))</f>
        <v>46.918901062500005</v>
      </c>
      <c r="F667" s="23"/>
      <c r="G667" s="22"/>
      <c r="H667" s="22"/>
    </row>
    <row r="668" spans="1:8" x14ac:dyDescent="0.3">
      <c r="A668" s="3">
        <v>43572</v>
      </c>
      <c r="B668" s="54">
        <v>4.1666666666666657E-2</v>
      </c>
      <c r="C668" s="53">
        <v>7.25</v>
      </c>
      <c r="D668" s="53">
        <v>87.224999999999994</v>
      </c>
      <c r="E668" s="8">
        <f>(1.8*temperature.air!C668+32)-((0.55-0.0055*humidity.air!C668)*(1.8*temperature.air!C668-26))</f>
        <v>45.959899374999999</v>
      </c>
      <c r="F668" s="23"/>
      <c r="G668" s="22"/>
      <c r="H668" s="22"/>
    </row>
    <row r="669" spans="1:8" x14ac:dyDescent="0.3">
      <c r="A669" s="3">
        <v>43572</v>
      </c>
      <c r="B669" s="54">
        <v>8.3333333333333329E-2</v>
      </c>
      <c r="C669" s="53">
        <v>7.1749999999999998</v>
      </c>
      <c r="D669" s="53">
        <v>89.100000000000009</v>
      </c>
      <c r="E669" s="8">
        <f>(1.8*temperature.air!C669+32)-((0.55-0.0055*humidity.air!C669)*(1.8*temperature.air!C669-26))</f>
        <v>45.699445750000002</v>
      </c>
      <c r="F669" s="23"/>
      <c r="G669" s="22"/>
      <c r="H669" s="22"/>
    </row>
    <row r="670" spans="1:8" x14ac:dyDescent="0.3">
      <c r="A670" s="3">
        <v>43572</v>
      </c>
      <c r="B670" s="54">
        <v>0.125</v>
      </c>
      <c r="C670" s="53">
        <v>6.8250000000000002</v>
      </c>
      <c r="D670" s="53">
        <v>89</v>
      </c>
      <c r="E670" s="8">
        <f>(1.8*temperature.air!C670+32)-((0.55-0.0055*humidity.air!C670)*(1.8*temperature.air!C670-26))</f>
        <v>45.114757499999996</v>
      </c>
      <c r="F670" s="23"/>
      <c r="G670" s="22"/>
      <c r="H670" s="22"/>
    </row>
    <row r="671" spans="1:8" x14ac:dyDescent="0.3">
      <c r="A671" s="3">
        <v>43572</v>
      </c>
      <c r="B671" s="54">
        <v>0.16666666666666671</v>
      </c>
      <c r="C671" s="53">
        <v>6.5</v>
      </c>
      <c r="D671" s="53">
        <v>89.75</v>
      </c>
      <c r="E671" s="8">
        <f>(1.8*temperature.air!C671+32)-((0.55-0.0055*humidity.air!C671)*(1.8*temperature.air!C671-26))</f>
        <v>44.506162500000002</v>
      </c>
      <c r="F671" s="23"/>
      <c r="G671" s="22"/>
      <c r="H671" s="22"/>
    </row>
    <row r="672" spans="1:8" x14ac:dyDescent="0.3">
      <c r="A672" s="3">
        <v>43572</v>
      </c>
      <c r="B672" s="54">
        <v>0.20833333333333329</v>
      </c>
      <c r="C672" s="53">
        <v>6.4750000000000014</v>
      </c>
      <c r="D672" s="53">
        <v>91.3</v>
      </c>
      <c r="E672" s="8">
        <f>(1.8*temperature.air!C672+32)-((0.55-0.0055*humidity.air!C672)*(1.8*temperature.air!C672-26))</f>
        <v>44.341408250000001</v>
      </c>
      <c r="F672" s="23"/>
      <c r="G672" s="22"/>
      <c r="H672" s="22"/>
    </row>
    <row r="673" spans="1:8" x14ac:dyDescent="0.3">
      <c r="A673" s="3">
        <v>43572</v>
      </c>
      <c r="B673" s="54">
        <v>0.25</v>
      </c>
      <c r="C673" s="53">
        <v>7.1</v>
      </c>
      <c r="D673" s="53">
        <v>92.25</v>
      </c>
      <c r="E673" s="8">
        <f>(1.8*temperature.air!C673+32)-((0.55-0.0055*humidity.air!C673)*(1.8*temperature.air!C673-26))</f>
        <v>45.3435025</v>
      </c>
      <c r="F673" s="23"/>
      <c r="G673" s="22"/>
      <c r="H673" s="22"/>
    </row>
    <row r="674" spans="1:8" x14ac:dyDescent="0.3">
      <c r="A674" s="3">
        <v>43572</v>
      </c>
      <c r="B674" s="54">
        <v>0.29166666666666669</v>
      </c>
      <c r="C674" s="53">
        <v>8.125</v>
      </c>
      <c r="D674" s="53">
        <v>89.8</v>
      </c>
      <c r="E674" s="8">
        <f>(1.8*temperature.air!C674+32)-((0.55-0.0055*humidity.air!C674)*(1.8*temperature.air!C674-26))</f>
        <v>47.263137499999999</v>
      </c>
      <c r="F674" s="23"/>
      <c r="G674" s="22"/>
      <c r="H674" s="22"/>
    </row>
    <row r="675" spans="1:8" x14ac:dyDescent="0.3">
      <c r="A675" s="3">
        <v>43572</v>
      </c>
      <c r="B675" s="54">
        <v>0.33333333333333331</v>
      </c>
      <c r="C675" s="53">
        <v>9.7750000000000004</v>
      </c>
      <c r="D675" s="53">
        <v>91.225000000000009</v>
      </c>
      <c r="E675" s="8">
        <f>(1.8*temperature.air!C675+32)-((0.55-0.0055*humidity.air!C675)*(1.8*temperature.air!C675-26))</f>
        <v>50.000646312499995</v>
      </c>
      <c r="F675" s="23"/>
      <c r="G675" s="22"/>
      <c r="H675" s="22"/>
    </row>
    <row r="676" spans="1:8" x14ac:dyDescent="0.3">
      <c r="A676" s="3">
        <v>43572</v>
      </c>
      <c r="B676" s="54">
        <v>0.375</v>
      </c>
      <c r="C676" s="53">
        <v>12.824999999999999</v>
      </c>
      <c r="D676" s="53">
        <v>87.199999999999989</v>
      </c>
      <c r="E676" s="8">
        <f>(1.8*temperature.air!C676+32)-((0.55-0.0055*humidity.air!C676)*(1.8*temperature.air!C676-26))</f>
        <v>55.290216000000001</v>
      </c>
      <c r="F676" s="23"/>
      <c r="G676" s="22"/>
      <c r="H676" s="22"/>
    </row>
    <row r="677" spans="1:8" x14ac:dyDescent="0.3">
      <c r="A677" s="3">
        <v>43572</v>
      </c>
      <c r="B677" s="54">
        <v>0.41666666666666669</v>
      </c>
      <c r="C677" s="53">
        <v>16.2</v>
      </c>
      <c r="D677" s="53">
        <v>73.800000000000011</v>
      </c>
      <c r="E677" s="8">
        <f>(1.8*temperature.air!C677+32)-((0.55-0.0055*humidity.air!C677)*(1.8*temperature.air!C677-26))</f>
        <v>60.704643999999995</v>
      </c>
      <c r="F677" s="23"/>
      <c r="G677" s="22"/>
      <c r="H677" s="22"/>
    </row>
    <row r="678" spans="1:8" x14ac:dyDescent="0.3">
      <c r="A678" s="3">
        <v>43572</v>
      </c>
      <c r="B678" s="54">
        <v>0.45833333333333331</v>
      </c>
      <c r="C678" s="53">
        <v>18.399999999999999</v>
      </c>
      <c r="D678" s="53">
        <v>66.55</v>
      </c>
      <c r="E678" s="8">
        <f>(1.8*temperature.air!C678+32)-((0.55-0.0055*humidity.air!C678)*(1.8*temperature.air!C678-26))</f>
        <v>63.810098000000004</v>
      </c>
      <c r="F678" s="23"/>
      <c r="G678" s="22"/>
      <c r="H678" s="22"/>
    </row>
    <row r="679" spans="1:8" x14ac:dyDescent="0.3">
      <c r="A679" s="3">
        <v>43572</v>
      </c>
      <c r="B679" s="54">
        <v>0.5</v>
      </c>
      <c r="C679" s="53">
        <v>19.45</v>
      </c>
      <c r="D679" s="53">
        <v>63.875</v>
      </c>
      <c r="E679" s="8">
        <f>(1.8*temperature.air!C679+32)-((0.55-0.0055*humidity.air!C679)*(1.8*temperature.air!C679-26))</f>
        <v>65.219825624999984</v>
      </c>
      <c r="F679" s="23"/>
      <c r="G679" s="22"/>
      <c r="H679" s="22"/>
    </row>
    <row r="680" spans="1:8" x14ac:dyDescent="0.3">
      <c r="A680" s="3">
        <v>43572</v>
      </c>
      <c r="B680" s="54">
        <v>0.54166666666666663</v>
      </c>
      <c r="C680" s="53">
        <v>19.475000000000001</v>
      </c>
      <c r="D680" s="53">
        <v>62.6</v>
      </c>
      <c r="E680" s="8">
        <f>(1.8*temperature.air!C680+32)-((0.55-0.0055*humidity.air!C680)*(1.8*temperature.air!C680-26))</f>
        <v>65.192386499999998</v>
      </c>
      <c r="F680" s="23"/>
      <c r="G680" s="22"/>
      <c r="H680" s="22"/>
    </row>
    <row r="681" spans="1:8" x14ac:dyDescent="0.3">
      <c r="A681" s="3">
        <v>43572</v>
      </c>
      <c r="B681" s="54">
        <v>0.58333333333333337</v>
      </c>
      <c r="C681" s="53">
        <v>19.149999999999999</v>
      </c>
      <c r="D681" s="53">
        <v>63.375</v>
      </c>
      <c r="E681" s="8">
        <f>(1.8*temperature.air!C681+32)-((0.55-0.0055*humidity.air!C681)*(1.8*temperature.air!C681-26))</f>
        <v>64.763824374999999</v>
      </c>
      <c r="F681" s="23"/>
      <c r="G681" s="22"/>
      <c r="H681" s="22"/>
    </row>
    <row r="682" spans="1:8" x14ac:dyDescent="0.3">
      <c r="A682" s="3">
        <v>43572</v>
      </c>
      <c r="B682" s="54">
        <v>0.625</v>
      </c>
      <c r="C682" s="53">
        <v>19.3</v>
      </c>
      <c r="D682" s="53">
        <v>62.075000000000003</v>
      </c>
      <c r="E682" s="8">
        <f>(1.8*temperature.air!C682+32)-((0.55-0.0055*humidity.air!C682)*(1.8*temperature.air!C682-26))</f>
        <v>64.916945250000012</v>
      </c>
      <c r="F682" s="23"/>
      <c r="G682" s="22"/>
      <c r="H682" s="22"/>
    </row>
    <row r="683" spans="1:8" x14ac:dyDescent="0.3">
      <c r="A683" s="3">
        <v>43572</v>
      </c>
      <c r="B683" s="54">
        <v>0.66666666666666663</v>
      </c>
      <c r="C683" s="53">
        <v>18.625</v>
      </c>
      <c r="D683" s="53">
        <v>63.225000000000001</v>
      </c>
      <c r="E683" s="8">
        <f>(1.8*temperature.air!C683+32)-((0.55-0.0055*humidity.air!C683)*(1.8*temperature.air!C683-26))</f>
        <v>64.0029746875</v>
      </c>
      <c r="F683" s="23"/>
      <c r="G683" s="22"/>
      <c r="H683" s="22"/>
    </row>
    <row r="684" spans="1:8" x14ac:dyDescent="0.3">
      <c r="A684" s="3">
        <v>43572</v>
      </c>
      <c r="B684" s="54">
        <v>0.70833333333333337</v>
      </c>
      <c r="C684" s="53">
        <v>16.875</v>
      </c>
      <c r="D684" s="53">
        <v>66.75</v>
      </c>
      <c r="E684" s="8">
        <f>(1.8*temperature.air!C684+32)-((0.55-0.0055*humidity.air!C684)*(1.8*temperature.air!C684-26))</f>
        <v>61.574921875000001</v>
      </c>
      <c r="F684" s="23"/>
      <c r="G684" s="22"/>
      <c r="H684" s="22"/>
    </row>
    <row r="685" spans="1:8" x14ac:dyDescent="0.3">
      <c r="A685" s="3">
        <v>43572</v>
      </c>
      <c r="B685" s="54">
        <v>0.75</v>
      </c>
      <c r="C685" s="53">
        <v>15.15</v>
      </c>
      <c r="D685" s="53">
        <v>71.849999999999994</v>
      </c>
      <c r="E685" s="8">
        <f>(1.8*temperature.air!C685+32)-((0.55-0.0055*humidity.air!C685)*(1.8*temperature.air!C685-26))</f>
        <v>59.073372249999998</v>
      </c>
      <c r="F685" s="23"/>
      <c r="G685" s="22"/>
      <c r="H685" s="22"/>
    </row>
    <row r="686" spans="1:8" x14ac:dyDescent="0.3">
      <c r="A686" s="3">
        <v>43572</v>
      </c>
      <c r="B686" s="54">
        <v>0.79166666666666663</v>
      </c>
      <c r="C686" s="53">
        <v>13.225</v>
      </c>
      <c r="D686" s="53">
        <v>78.074999999999989</v>
      </c>
      <c r="E686" s="8">
        <f>(1.8*temperature.air!C686+32)-((0.55-0.0055*humidity.air!C686)*(1.8*temperature.air!C686-26))</f>
        <v>56.069689562500002</v>
      </c>
      <c r="F686" s="23"/>
      <c r="G686" s="22"/>
      <c r="H686" s="22"/>
    </row>
    <row r="687" spans="1:8" x14ac:dyDescent="0.3">
      <c r="A687" s="3">
        <v>43572</v>
      </c>
      <c r="B687" s="54">
        <v>0.83333333333333337</v>
      </c>
      <c r="C687" s="53">
        <v>12.074999999999999</v>
      </c>
      <c r="D687" s="53">
        <v>83.525000000000006</v>
      </c>
      <c r="E687" s="8">
        <f>(1.8*temperature.air!C687+32)-((0.55-0.0055*humidity.air!C687)*(1.8*temperature.air!C687-26))</f>
        <v>54.1214623125</v>
      </c>
      <c r="F687" s="23"/>
      <c r="G687" s="22"/>
      <c r="H687" s="22"/>
    </row>
    <row r="688" spans="1:8" x14ac:dyDescent="0.3">
      <c r="A688" s="3">
        <v>43572</v>
      </c>
      <c r="B688" s="54">
        <v>0.875</v>
      </c>
      <c r="C688" s="53">
        <v>11.65</v>
      </c>
      <c r="D688" s="53">
        <v>85.275000000000006</v>
      </c>
      <c r="E688" s="8">
        <f>(1.8*temperature.air!C688+32)-((0.55-0.0055*humidity.air!C688)*(1.8*temperature.air!C688-26))</f>
        <v>53.377367124999999</v>
      </c>
      <c r="F688" s="23"/>
      <c r="G688" s="22"/>
      <c r="H688" s="22"/>
    </row>
    <row r="689" spans="1:8" x14ac:dyDescent="0.3">
      <c r="A689" s="3">
        <v>43572</v>
      </c>
      <c r="B689" s="54">
        <v>0.91666666666666663</v>
      </c>
      <c r="C689" s="53">
        <v>11.275</v>
      </c>
      <c r="D689" s="53">
        <v>86.15</v>
      </c>
      <c r="E689" s="8">
        <f>(1.8*temperature.air!C689+32)-((0.55-0.0055*humidity.air!C689)*(1.8*temperature.air!C689-26))</f>
        <v>52.729578375000003</v>
      </c>
      <c r="F689" s="23"/>
      <c r="G689" s="22"/>
      <c r="H689" s="22"/>
    </row>
    <row r="690" spans="1:8" x14ac:dyDescent="0.3">
      <c r="A690" s="3">
        <v>43572</v>
      </c>
      <c r="B690" s="54">
        <v>0.95833333333333337</v>
      </c>
      <c r="C690" s="53">
        <v>10.925000000000001</v>
      </c>
      <c r="D690" s="53">
        <v>87.35</v>
      </c>
      <c r="E690" s="8">
        <f>(1.8*temperature.air!C690+32)-((0.55-0.0055*humidity.air!C690)*(1.8*temperature.air!C690-26))</f>
        <v>52.10575762500001</v>
      </c>
      <c r="F690" s="23"/>
      <c r="G690" s="22"/>
      <c r="H690" s="22"/>
    </row>
    <row r="691" spans="1:8" x14ac:dyDescent="0.3">
      <c r="A691" s="3">
        <v>43573</v>
      </c>
      <c r="B691" s="54">
        <v>0</v>
      </c>
      <c r="C691" s="53">
        <v>10.6</v>
      </c>
      <c r="D691" s="53">
        <v>88.074999999999989</v>
      </c>
      <c r="E691" s="8">
        <f>(1.8*temperature.air!C691+32)-((0.55-0.0055*humidity.air!C691)*(1.8*temperature.air!C691-26))</f>
        <v>51.533865499999997</v>
      </c>
      <c r="F691" s="23"/>
      <c r="G691" s="22"/>
      <c r="H691" s="22"/>
    </row>
    <row r="692" spans="1:8" x14ac:dyDescent="0.3">
      <c r="A692" s="3">
        <v>43573</v>
      </c>
      <c r="B692" s="54">
        <v>4.1666666666666657E-2</v>
      </c>
      <c r="C692" s="53">
        <v>10.525</v>
      </c>
      <c r="D692" s="53">
        <v>88.050000000000011</v>
      </c>
      <c r="E692" s="8">
        <f>(1.8*temperature.air!C692+32)-((0.55-0.0055*humidity.air!C692)*(1.8*temperature.air!C692-26))</f>
        <v>51.408689875</v>
      </c>
      <c r="F692" s="23"/>
      <c r="G692" s="22"/>
      <c r="H692" s="22"/>
    </row>
    <row r="693" spans="1:8" x14ac:dyDescent="0.3">
      <c r="A693" s="3">
        <v>43573</v>
      </c>
      <c r="B693" s="54">
        <v>8.3333333333333329E-2</v>
      </c>
      <c r="C693" s="53">
        <v>10.074999999999999</v>
      </c>
      <c r="D693" s="53">
        <v>88.2</v>
      </c>
      <c r="E693" s="8">
        <f>(1.8*temperature.air!C693+32)-((0.55-0.0055*humidity.air!C693)*(1.8*temperature.air!C693-26))</f>
        <v>50.645438499999997</v>
      </c>
      <c r="F693" s="23"/>
      <c r="G693" s="22"/>
      <c r="H693" s="22"/>
    </row>
    <row r="694" spans="1:8" x14ac:dyDescent="0.3">
      <c r="A694" s="3">
        <v>43573</v>
      </c>
      <c r="B694" s="54">
        <v>0.125</v>
      </c>
      <c r="C694" s="53">
        <v>9.6750000000000007</v>
      </c>
      <c r="D694" s="53">
        <v>89.199999999999989</v>
      </c>
      <c r="E694" s="8">
        <f>(1.8*temperature.air!C694+32)-((0.55-0.0055*humidity.air!C694)*(1.8*temperature.air!C694-26))</f>
        <v>49.924949000000005</v>
      </c>
      <c r="F694" s="23"/>
      <c r="G694" s="22"/>
      <c r="H694" s="22"/>
    </row>
    <row r="695" spans="1:8" x14ac:dyDescent="0.3">
      <c r="A695" s="3">
        <v>43573</v>
      </c>
      <c r="B695" s="54">
        <v>0.16666666666666671</v>
      </c>
      <c r="C695" s="53">
        <v>9.5500000000000007</v>
      </c>
      <c r="D695" s="53">
        <v>89.525000000000006</v>
      </c>
      <c r="E695" s="8">
        <f>(1.8*temperature.air!C695+32)-((0.55-0.0055*humidity.air!C695)*(1.8*temperature.air!C695-26))</f>
        <v>49.697566125000002</v>
      </c>
      <c r="F695" s="23"/>
      <c r="G695" s="22"/>
      <c r="H695" s="22"/>
    </row>
    <row r="696" spans="1:8" x14ac:dyDescent="0.3">
      <c r="A696" s="3">
        <v>43573</v>
      </c>
      <c r="B696" s="54">
        <v>0.20833333333333329</v>
      </c>
      <c r="C696" s="53">
        <v>9.8249999999999993</v>
      </c>
      <c r="D696" s="53">
        <v>90.474999999999994</v>
      </c>
      <c r="E696" s="8">
        <f>(1.8*temperature.air!C696+32)-((0.55-0.0055*humidity.air!C696)*(1.8*temperature.air!C696-26))</f>
        <v>50.120602062500005</v>
      </c>
      <c r="F696" s="23"/>
      <c r="G696" s="22"/>
      <c r="H696" s="22"/>
    </row>
    <row r="697" spans="1:8" x14ac:dyDescent="0.3">
      <c r="A697" s="3">
        <v>43573</v>
      </c>
      <c r="B697" s="54">
        <v>0.25</v>
      </c>
      <c r="C697" s="53">
        <v>10.5</v>
      </c>
      <c r="D697" s="53">
        <v>91.05</v>
      </c>
      <c r="E697" s="8">
        <f>(1.8*temperature.air!C697+32)-((0.55-0.0055*humidity.air!C697)*(1.8*temperature.air!C697-26))</f>
        <v>51.249497500000004</v>
      </c>
      <c r="F697" s="23"/>
      <c r="G697" s="22"/>
      <c r="H697" s="22"/>
    </row>
    <row r="698" spans="1:8" x14ac:dyDescent="0.3">
      <c r="A698" s="3">
        <v>43573</v>
      </c>
      <c r="B698" s="54">
        <v>0.29166666666666669</v>
      </c>
      <c r="C698" s="53">
        <v>11.725</v>
      </c>
      <c r="D698" s="53">
        <v>91.275000000000006</v>
      </c>
      <c r="E698" s="8">
        <f>(1.8*temperature.air!C698+32)-((0.55-0.0055*humidity.air!C698)*(1.8*temperature.air!C698-26))</f>
        <v>53.339898812500003</v>
      </c>
      <c r="F698" s="23"/>
      <c r="G698" s="22"/>
      <c r="H698" s="22"/>
    </row>
    <row r="699" spans="1:8" x14ac:dyDescent="0.3">
      <c r="A699" s="3">
        <v>43573</v>
      </c>
      <c r="B699" s="54">
        <v>0.33333333333333331</v>
      </c>
      <c r="C699" s="53">
        <v>13.775</v>
      </c>
      <c r="D699" s="53">
        <v>87.050000000000011</v>
      </c>
      <c r="E699" s="8">
        <f>(1.8*temperature.air!C699+32)-((0.55-0.0055*humidity.air!C699)*(1.8*temperature.air!C699-26))</f>
        <v>56.880826124999999</v>
      </c>
      <c r="F699" s="23"/>
      <c r="G699" s="22"/>
      <c r="H699" s="22"/>
    </row>
    <row r="700" spans="1:8" x14ac:dyDescent="0.3">
      <c r="A700" s="3">
        <v>43573</v>
      </c>
      <c r="B700" s="54">
        <v>0.375</v>
      </c>
      <c r="C700" s="53">
        <v>15.925000000000001</v>
      </c>
      <c r="D700" s="53">
        <v>79.625</v>
      </c>
      <c r="E700" s="8">
        <f>(1.8*temperature.air!C700+32)-((0.55-0.0055*humidity.air!C700)*(1.8*temperature.air!C700-26))</f>
        <v>60.366353437500003</v>
      </c>
      <c r="F700" s="23"/>
      <c r="G700" s="22"/>
      <c r="H700" s="22"/>
    </row>
    <row r="701" spans="1:8" x14ac:dyDescent="0.3">
      <c r="A701" s="3">
        <v>43573</v>
      </c>
      <c r="B701" s="54">
        <v>0.41666666666666669</v>
      </c>
      <c r="C701" s="53">
        <v>16.975000000000001</v>
      </c>
      <c r="D701" s="53">
        <v>73.900000000000006</v>
      </c>
      <c r="E701" s="8">
        <f>(1.8*temperature.air!C701+32)-((0.55-0.0055*humidity.air!C701)*(1.8*temperature.air!C701-26))</f>
        <v>61.90112975000001</v>
      </c>
      <c r="F701" s="23"/>
      <c r="G701" s="22"/>
      <c r="H701" s="22"/>
    </row>
    <row r="702" spans="1:8" x14ac:dyDescent="0.3">
      <c r="A702" s="3">
        <v>43573</v>
      </c>
      <c r="B702" s="54">
        <v>0.45833333333333331</v>
      </c>
      <c r="C702" s="53">
        <v>17.774999999999999</v>
      </c>
      <c r="D702" s="53">
        <v>69.899999999999991</v>
      </c>
      <c r="E702" s="8">
        <f>(1.8*temperature.air!C702+32)-((0.55-0.0055*humidity.air!C702)*(1.8*temperature.air!C702-26))</f>
        <v>63.002527749999999</v>
      </c>
      <c r="F702" s="23"/>
      <c r="G702" s="22"/>
      <c r="H702" s="22"/>
    </row>
    <row r="703" spans="1:8" x14ac:dyDescent="0.3">
      <c r="A703" s="3">
        <v>43573</v>
      </c>
      <c r="B703" s="54">
        <v>0.5</v>
      </c>
      <c r="C703" s="53">
        <v>18.899999999999999</v>
      </c>
      <c r="D703" s="53">
        <v>65.949999999999989</v>
      </c>
      <c r="E703" s="8">
        <f>(1.8*temperature.air!C703+32)-((0.55-0.0055*humidity.air!C703)*(1.8*temperature.air!C703-26))</f>
        <v>64.518054499999991</v>
      </c>
      <c r="F703" s="23"/>
      <c r="G703" s="22"/>
      <c r="H703" s="22"/>
    </row>
    <row r="704" spans="1:8" x14ac:dyDescent="0.3">
      <c r="A704" s="3">
        <v>43573</v>
      </c>
      <c r="B704" s="54">
        <v>0.54166666666666663</v>
      </c>
      <c r="C704" s="53">
        <v>20</v>
      </c>
      <c r="D704" s="53">
        <v>63.179999999999993</v>
      </c>
      <c r="E704" s="8">
        <f>(1.8*temperature.air!C704+32)-((0.55-0.0055*humidity.air!C704)*(1.8*temperature.air!C704-26))</f>
        <v>65.974900000000005</v>
      </c>
      <c r="F704" s="23"/>
      <c r="G704" s="22"/>
      <c r="H704" s="22"/>
    </row>
    <row r="705" spans="1:8" x14ac:dyDescent="0.3">
      <c r="A705" s="3">
        <v>43573</v>
      </c>
      <c r="B705" s="54">
        <v>0.58333333333333337</v>
      </c>
      <c r="C705" s="53">
        <v>20.175000000000001</v>
      </c>
      <c r="D705" s="53">
        <v>63.825000000000003</v>
      </c>
      <c r="E705" s="8">
        <f>(1.8*temperature.air!C705+32)-((0.55-0.0055*humidity.air!C705)*(1.8*temperature.air!C705-26))</f>
        <v>66.262701812499998</v>
      </c>
      <c r="F705" s="23"/>
      <c r="G705" s="22"/>
      <c r="H705" s="22"/>
    </row>
    <row r="706" spans="1:8" x14ac:dyDescent="0.3">
      <c r="A706" s="3">
        <v>43573</v>
      </c>
      <c r="B706" s="54">
        <v>0.625</v>
      </c>
      <c r="C706" s="53">
        <v>18.824999999999999</v>
      </c>
      <c r="D706" s="53">
        <v>64.7</v>
      </c>
      <c r="E706" s="8">
        <f>(1.8*temperature.air!C706+32)-((0.55-0.0055*humidity.air!C706)*(1.8*temperature.air!C706-26))</f>
        <v>64.354127249999991</v>
      </c>
      <c r="F706" s="23"/>
      <c r="G706" s="22"/>
      <c r="H706" s="22"/>
    </row>
    <row r="707" spans="1:8" x14ac:dyDescent="0.3">
      <c r="A707" s="3">
        <v>43573</v>
      </c>
      <c r="B707" s="54">
        <v>0.66666666666666663</v>
      </c>
      <c r="C707" s="53">
        <v>18.324999999999999</v>
      </c>
      <c r="D707" s="53">
        <v>66.625</v>
      </c>
      <c r="E707" s="8">
        <f>(1.8*temperature.air!C707+32)-((0.55-0.0055*humidity.air!C707)*(1.8*temperature.air!C707-26))</f>
        <v>63.702815937499999</v>
      </c>
      <c r="F707" s="23"/>
      <c r="G707" s="22"/>
      <c r="H707" s="22"/>
    </row>
    <row r="708" spans="1:8" x14ac:dyDescent="0.3">
      <c r="A708" s="3">
        <v>43573</v>
      </c>
      <c r="B708" s="54">
        <v>0.70833333333333337</v>
      </c>
      <c r="C708" s="53">
        <v>17.399999999999999</v>
      </c>
      <c r="D708" s="53">
        <v>68</v>
      </c>
      <c r="E708" s="8">
        <f>(1.8*temperature.air!C708+32)-((0.55-0.0055*humidity.air!C708)*(1.8*temperature.air!C708-26))</f>
        <v>62.383679999999991</v>
      </c>
      <c r="F708" s="23"/>
      <c r="G708" s="22"/>
      <c r="H708" s="22"/>
    </row>
    <row r="709" spans="1:8" x14ac:dyDescent="0.3">
      <c r="A709" s="3">
        <v>43573</v>
      </c>
      <c r="B709" s="54">
        <v>0.75</v>
      </c>
      <c r="C709" s="53">
        <v>15.75</v>
      </c>
      <c r="D709" s="53">
        <v>70.875</v>
      </c>
      <c r="E709" s="8">
        <f>(1.8*temperature.air!C709+32)-((0.55-0.0055*humidity.air!C709)*(1.8*temperature.air!C709-26))</f>
        <v>59.973559375000001</v>
      </c>
      <c r="F709" s="23"/>
      <c r="G709" s="22"/>
      <c r="H709" s="22"/>
    </row>
    <row r="710" spans="1:8" x14ac:dyDescent="0.3">
      <c r="A710" s="3">
        <v>43573</v>
      </c>
      <c r="B710" s="54">
        <v>0.79166666666666663</v>
      </c>
      <c r="C710" s="53">
        <v>14.375</v>
      </c>
      <c r="D710" s="53">
        <v>73.075000000000003</v>
      </c>
      <c r="E710" s="8">
        <f>(1.8*temperature.air!C710+32)-((0.55-0.0055*humidity.air!C710)*(1.8*temperature.air!C710-26))</f>
        <v>57.893510937499997</v>
      </c>
      <c r="F710" s="23"/>
      <c r="G710" s="22"/>
      <c r="H710" s="22"/>
    </row>
    <row r="711" spans="1:8" x14ac:dyDescent="0.3">
      <c r="A711" s="3">
        <v>43573</v>
      </c>
      <c r="B711" s="54">
        <v>0.83333333333333337</v>
      </c>
      <c r="C711" s="53">
        <v>13.1</v>
      </c>
      <c r="D711" s="53">
        <v>77.774999999999991</v>
      </c>
      <c r="E711" s="8">
        <f>(1.8*temperature.air!C711+32)-((0.55-0.0055*humidity.air!C711)*(1.8*temperature.air!C711-26))</f>
        <v>55.875814749999996</v>
      </c>
      <c r="F711" s="23"/>
      <c r="G711" s="22"/>
      <c r="H711" s="22"/>
    </row>
    <row r="712" spans="1:8" x14ac:dyDescent="0.3">
      <c r="A712" s="3">
        <v>43573</v>
      </c>
      <c r="B712" s="54">
        <v>0.875</v>
      </c>
      <c r="C712" s="53">
        <v>12.3</v>
      </c>
      <c r="D712" s="53">
        <v>81.5</v>
      </c>
      <c r="E712" s="8">
        <f>(1.8*temperature.air!C712+32)-((0.55-0.0055*humidity.air!C712)*(1.8*temperature.air!C712-26))</f>
        <v>54.532755000000002</v>
      </c>
      <c r="F712" s="23"/>
      <c r="G712" s="22"/>
      <c r="H712" s="22"/>
    </row>
    <row r="713" spans="1:8" x14ac:dyDescent="0.3">
      <c r="A713" s="3">
        <v>43573</v>
      </c>
      <c r="B713" s="54">
        <v>0.91666666666666663</v>
      </c>
      <c r="C713" s="53">
        <v>11.875</v>
      </c>
      <c r="D713" s="53">
        <v>84</v>
      </c>
      <c r="E713" s="8">
        <f>(1.8*temperature.air!C713+32)-((0.55-0.0055*humidity.air!C713)*(1.8*temperature.air!C713-26))</f>
        <v>53.782000000000004</v>
      </c>
      <c r="F713" s="23"/>
      <c r="G713" s="22"/>
      <c r="H713" s="22"/>
    </row>
    <row r="714" spans="1:8" x14ac:dyDescent="0.3">
      <c r="A714" s="3">
        <v>43573</v>
      </c>
      <c r="B714" s="54">
        <v>0.95833333333333337</v>
      </c>
      <c r="C714" s="53">
        <v>11.35</v>
      </c>
      <c r="D714" s="53">
        <v>84.875</v>
      </c>
      <c r="E714" s="8">
        <f>(1.8*temperature.air!C714+32)-((0.55-0.0055*humidity.air!C714)*(1.8*temperature.air!C714-26))</f>
        <v>52.893354375000001</v>
      </c>
      <c r="F714" s="23"/>
      <c r="G714" s="22"/>
      <c r="H714" s="22"/>
    </row>
    <row r="715" spans="1:8" x14ac:dyDescent="0.3">
      <c r="A715" s="3">
        <v>43574</v>
      </c>
      <c r="B715" s="54">
        <v>0</v>
      </c>
      <c r="C715" s="53">
        <v>11.125</v>
      </c>
      <c r="D715" s="53">
        <v>86.575000000000003</v>
      </c>
      <c r="E715" s="8">
        <f>(1.8*temperature.air!C715+32)-((0.55-0.0055*humidity.air!C715)*(1.8*temperature.air!C715-26))</f>
        <v>52.466179062500004</v>
      </c>
      <c r="F715" s="23"/>
      <c r="G715" s="22"/>
      <c r="H715" s="22"/>
    </row>
    <row r="716" spans="1:8" x14ac:dyDescent="0.3">
      <c r="A716" s="3">
        <v>43574</v>
      </c>
      <c r="B716" s="54">
        <v>4.1666666666666657E-2</v>
      </c>
      <c r="C716" s="53">
        <v>10.875</v>
      </c>
      <c r="D716" s="53">
        <v>87.375</v>
      </c>
      <c r="E716" s="8">
        <f>(1.8*temperature.air!C716+32)-((0.55-0.0055*humidity.air!C716)*(1.8*temperature.air!C716-26))</f>
        <v>52.021135937500006</v>
      </c>
      <c r="F716" s="23"/>
      <c r="G716" s="22"/>
      <c r="H716" s="22"/>
    </row>
    <row r="717" spans="1:8" x14ac:dyDescent="0.3">
      <c r="A717" s="3">
        <v>43574</v>
      </c>
      <c r="B717" s="54">
        <v>8.3333333333333329E-2</v>
      </c>
      <c r="C717" s="53">
        <v>10.375</v>
      </c>
      <c r="D717" s="53">
        <v>88.775000000000006</v>
      </c>
      <c r="E717" s="8">
        <f>(1.8*temperature.air!C717+32)-((0.55-0.0055*humidity.air!C717)*(1.8*temperature.air!C717-26))</f>
        <v>51.127227187499997</v>
      </c>
      <c r="F717" s="23"/>
      <c r="G717" s="22"/>
      <c r="H717" s="22"/>
    </row>
    <row r="718" spans="1:8" x14ac:dyDescent="0.3">
      <c r="A718" s="3">
        <v>43574</v>
      </c>
      <c r="B718" s="54">
        <v>0.125</v>
      </c>
      <c r="C718" s="53">
        <v>10.4</v>
      </c>
      <c r="D718" s="53">
        <v>89.125</v>
      </c>
      <c r="E718" s="8">
        <f>(1.8*temperature.air!C718+32)-((0.55-0.0055*humidity.air!C718)*(1.8*temperature.air!C718-26))</f>
        <v>51.155434999999997</v>
      </c>
      <c r="F718" s="23"/>
      <c r="G718" s="22"/>
      <c r="H718" s="22"/>
    </row>
    <row r="719" spans="1:8" x14ac:dyDescent="0.3">
      <c r="A719" s="3">
        <v>43574</v>
      </c>
      <c r="B719" s="54">
        <v>0.16666666666666671</v>
      </c>
      <c r="C719" s="53">
        <v>10.35</v>
      </c>
      <c r="D719" s="53">
        <v>89.9</v>
      </c>
      <c r="E719" s="8">
        <f>(1.8*temperature.air!C719+32)-((0.55-0.0055*humidity.air!C719)*(1.8*temperature.air!C719-26))</f>
        <v>51.039403499999999</v>
      </c>
      <c r="F719" s="23"/>
      <c r="G719" s="22"/>
      <c r="H719" s="22"/>
    </row>
    <row r="720" spans="1:8" x14ac:dyDescent="0.3">
      <c r="A720" s="3">
        <v>43574</v>
      </c>
      <c r="B720" s="54">
        <v>0.20833333333333329</v>
      </c>
      <c r="C720" s="53">
        <v>10.824999999999999</v>
      </c>
      <c r="D720" s="53">
        <v>90.050000000000011</v>
      </c>
      <c r="E720" s="8">
        <f>(1.8*temperature.air!C720+32)-((0.55-0.0055*humidity.air!C720)*(1.8*temperature.air!C720-26))</f>
        <v>51.841533374999997</v>
      </c>
      <c r="F720" s="23"/>
      <c r="G720" s="22"/>
      <c r="H720" s="22"/>
    </row>
    <row r="721" spans="1:8" x14ac:dyDescent="0.3">
      <c r="A721" s="3">
        <v>43574</v>
      </c>
      <c r="B721" s="54">
        <v>0.25</v>
      </c>
      <c r="C721" s="53">
        <v>11.35</v>
      </c>
      <c r="D721" s="53">
        <v>89.25</v>
      </c>
      <c r="E721" s="8">
        <f>(1.8*temperature.air!C721+32)-((0.55-0.0055*humidity.air!C721)*(1.8*temperature.air!C721-26))</f>
        <v>52.759326250000001</v>
      </c>
      <c r="F721" s="23"/>
      <c r="G721" s="22"/>
      <c r="H721" s="22"/>
    </row>
    <row r="722" spans="1:8" x14ac:dyDescent="0.3">
      <c r="A722" s="3">
        <v>43574</v>
      </c>
      <c r="B722" s="54">
        <v>0.29166666666666669</v>
      </c>
      <c r="C722" s="53">
        <v>12.574999999999999</v>
      </c>
      <c r="D722" s="53">
        <v>87.725000000000009</v>
      </c>
      <c r="E722" s="8">
        <f>(1.8*temperature.air!C722+32)-((0.55-0.0055*humidity.air!C722)*(1.8*temperature.air!C722-26))</f>
        <v>54.862179562499996</v>
      </c>
      <c r="F722" s="23"/>
      <c r="G722" s="22"/>
      <c r="H722" s="22"/>
    </row>
    <row r="723" spans="1:8" x14ac:dyDescent="0.3">
      <c r="A723" s="3">
        <v>43574</v>
      </c>
      <c r="B723" s="54">
        <v>0.33333333333333331</v>
      </c>
      <c r="C723" s="53">
        <v>14.65</v>
      </c>
      <c r="D723" s="53">
        <v>81.074999999999989</v>
      </c>
      <c r="E723" s="8">
        <f>(1.8*temperature.air!C723+32)-((0.55-0.0055*humidity.air!C723)*(1.8*temperature.air!C723-26))</f>
        <v>58.331487625000001</v>
      </c>
      <c r="F723" s="23"/>
      <c r="G723" s="22"/>
      <c r="H723" s="22"/>
    </row>
    <row r="724" spans="1:8" x14ac:dyDescent="0.3">
      <c r="A724" s="3">
        <v>43574</v>
      </c>
      <c r="B724" s="54">
        <v>0.375</v>
      </c>
      <c r="C724" s="53">
        <v>16.774999999999999</v>
      </c>
      <c r="D724" s="53">
        <v>72.024999999999991</v>
      </c>
      <c r="E724" s="8">
        <f>(1.8*temperature.air!C724+32)-((0.55-0.0055*humidity.air!C724)*(1.8*temperature.air!C724-26))</f>
        <v>61.54954681249999</v>
      </c>
      <c r="F724" s="23"/>
      <c r="G724" s="22"/>
      <c r="H724" s="22"/>
    </row>
    <row r="725" spans="1:8" x14ac:dyDescent="0.3">
      <c r="A725" s="3">
        <v>43574</v>
      </c>
      <c r="B725" s="54">
        <v>0.41666666666666669</v>
      </c>
      <c r="C725" s="53">
        <v>18.875</v>
      </c>
      <c r="D725" s="53">
        <v>65.375</v>
      </c>
      <c r="E725" s="8">
        <f>(1.8*temperature.air!C725+32)-((0.55-0.0055*humidity.air!C725)*(1.8*temperature.air!C725-26))</f>
        <v>64.456260937499991</v>
      </c>
      <c r="F725" s="23"/>
      <c r="G725" s="22"/>
      <c r="H725" s="22"/>
    </row>
    <row r="726" spans="1:8" x14ac:dyDescent="0.3">
      <c r="A726" s="3">
        <v>43574</v>
      </c>
      <c r="B726" s="54">
        <v>0.45833333333333331</v>
      </c>
      <c r="C726" s="53">
        <v>20.824999999999999</v>
      </c>
      <c r="D726" s="53">
        <v>58.099999999999987</v>
      </c>
      <c r="E726" s="8">
        <f>(1.8*temperature.air!C726+32)-((0.55-0.0055*humidity.air!C726)*(1.8*temperature.air!C726-26))</f>
        <v>66.838281749999993</v>
      </c>
      <c r="F726" s="23"/>
      <c r="G726" s="22"/>
      <c r="H726" s="22"/>
    </row>
    <row r="727" spans="1:8" x14ac:dyDescent="0.3">
      <c r="A727" s="3">
        <v>43574</v>
      </c>
      <c r="B727" s="54">
        <v>0.5</v>
      </c>
      <c r="C727" s="53">
        <v>21.35</v>
      </c>
      <c r="D727" s="53">
        <v>53.825000000000003</v>
      </c>
      <c r="E727" s="8">
        <f>(1.8*temperature.air!C727+32)-((0.55-0.0055*humidity.air!C727)*(1.8*temperature.air!C727-26))</f>
        <v>67.273246125</v>
      </c>
      <c r="F727" s="23"/>
      <c r="G727" s="22"/>
      <c r="H727" s="22"/>
    </row>
    <row r="728" spans="1:8" x14ac:dyDescent="0.3">
      <c r="A728" s="3">
        <v>43574</v>
      </c>
      <c r="B728" s="54">
        <v>0.54166666666666663</v>
      </c>
      <c r="C728" s="53">
        <v>20.9</v>
      </c>
      <c r="D728" s="53">
        <v>54</v>
      </c>
      <c r="E728" s="8">
        <f>(1.8*temperature.air!C728+32)-((0.55-0.0055*humidity.air!C728)*(1.8*temperature.air!C728-26))</f>
        <v>66.680140000000009</v>
      </c>
      <c r="F728" s="23"/>
      <c r="G728" s="22"/>
      <c r="H728" s="22"/>
    </row>
    <row r="729" spans="1:8" x14ac:dyDescent="0.3">
      <c r="A729" s="3">
        <v>43574</v>
      </c>
      <c r="B729" s="54">
        <v>0.58333333333333337</v>
      </c>
      <c r="C729" s="53">
        <v>18.5</v>
      </c>
      <c r="D729" s="53">
        <v>58.475000000000001</v>
      </c>
      <c r="E729" s="8">
        <f>(1.8*temperature.air!C729+32)-((0.55-0.0055*humidity.air!C729)*(1.8*temperature.air!C729-26))</f>
        <v>63.632771250000012</v>
      </c>
      <c r="F729" s="23"/>
      <c r="G729" s="22"/>
      <c r="H729" s="22"/>
    </row>
    <row r="730" spans="1:8" x14ac:dyDescent="0.3">
      <c r="A730" s="3">
        <v>43574</v>
      </c>
      <c r="B730" s="54">
        <v>0.625</v>
      </c>
      <c r="C730" s="53">
        <v>18.625</v>
      </c>
      <c r="D730" s="53">
        <v>56.3</v>
      </c>
      <c r="E730" s="8">
        <f>(1.8*temperature.air!C730+32)-((0.55-0.0055*humidity.air!C730)*(1.8*temperature.air!C730-26))</f>
        <v>63.716366250000007</v>
      </c>
      <c r="F730" s="23"/>
      <c r="G730" s="22"/>
      <c r="H730" s="22"/>
    </row>
    <row r="731" spans="1:8" x14ac:dyDescent="0.3">
      <c r="A731" s="3">
        <v>43574</v>
      </c>
      <c r="B731" s="54">
        <v>0.66666666666666663</v>
      </c>
      <c r="C731" s="53">
        <v>19.625</v>
      </c>
      <c r="D731" s="53">
        <v>55.725000000000001</v>
      </c>
      <c r="E731" s="8">
        <f>(1.8*temperature.air!C731+32)-((0.55-0.0055*humidity.air!C731)*(1.8*temperature.air!C731-26))</f>
        <v>65.054245937499999</v>
      </c>
      <c r="F731" s="23"/>
      <c r="G731" s="22"/>
      <c r="H731" s="22"/>
    </row>
    <row r="732" spans="1:8" x14ac:dyDescent="0.3">
      <c r="A732" s="3">
        <v>43574</v>
      </c>
      <c r="B732" s="54">
        <v>0.70833333333333337</v>
      </c>
      <c r="C732" s="53">
        <v>19.05</v>
      </c>
      <c r="D732" s="53">
        <v>53.099999999999987</v>
      </c>
      <c r="E732" s="8">
        <f>(1.8*temperature.air!C732+32)-((0.55-0.0055*humidity.air!C732)*(1.8*temperature.air!C732-26))</f>
        <v>64.151594499999987</v>
      </c>
      <c r="F732" s="23"/>
      <c r="G732" s="22"/>
      <c r="H732" s="22"/>
    </row>
    <row r="733" spans="1:8" x14ac:dyDescent="0.3">
      <c r="A733" s="3">
        <v>43574</v>
      </c>
      <c r="B733" s="54">
        <v>0.75</v>
      </c>
      <c r="C733" s="53">
        <v>16.850000000000001</v>
      </c>
      <c r="D733" s="53">
        <v>59.399999999999991</v>
      </c>
      <c r="E733" s="8">
        <f>(1.8*temperature.air!C733+32)-((0.55-0.0055*humidity.air!C733)*(1.8*temperature.air!C733-26))</f>
        <v>61.363110999999996</v>
      </c>
      <c r="F733" s="23"/>
      <c r="G733" s="22"/>
      <c r="H733" s="22"/>
    </row>
    <row r="734" spans="1:8" x14ac:dyDescent="0.3">
      <c r="A734" s="3">
        <v>43574</v>
      </c>
      <c r="B734" s="54">
        <v>0.79166666666666663</v>
      </c>
      <c r="C734" s="53">
        <v>14.574999999999999</v>
      </c>
      <c r="D734" s="53">
        <v>67.150000000000006</v>
      </c>
      <c r="E734" s="8">
        <f>(1.8*temperature.air!C734+32)-((0.55-0.0055*humidity.air!C734)*(1.8*temperature.air!C734-26))</f>
        <v>58.192541374999998</v>
      </c>
      <c r="F734" s="23"/>
      <c r="G734" s="22"/>
      <c r="H734" s="22"/>
    </row>
    <row r="735" spans="1:8" x14ac:dyDescent="0.3">
      <c r="A735" s="3">
        <v>43574</v>
      </c>
      <c r="B735" s="54">
        <v>0.83333333333333337</v>
      </c>
      <c r="C735" s="53">
        <v>13.275</v>
      </c>
      <c r="D735" s="53">
        <v>72.575000000000003</v>
      </c>
      <c r="E735" s="8">
        <f>(1.8*temperature.air!C735+32)-((0.55-0.0055*humidity.air!C735)*(1.8*temperature.air!C735-26))</f>
        <v>56.212512937499994</v>
      </c>
      <c r="F735" s="23"/>
      <c r="G735" s="22"/>
      <c r="H735" s="22"/>
    </row>
    <row r="736" spans="1:8" x14ac:dyDescent="0.3">
      <c r="A736" s="3">
        <v>43574</v>
      </c>
      <c r="B736" s="54">
        <v>0.875</v>
      </c>
      <c r="C736" s="53">
        <v>12.225</v>
      </c>
      <c r="D736" s="53">
        <v>76.849999999999994</v>
      </c>
      <c r="E736" s="8">
        <f>(1.8*temperature.air!C736+32)-((0.55-0.0055*humidity.air!C736)*(1.8*temperature.air!C736-26))</f>
        <v>54.513663374999993</v>
      </c>
      <c r="F736" s="23"/>
      <c r="G736" s="22"/>
      <c r="H736" s="22"/>
    </row>
    <row r="737" spans="1:8" x14ac:dyDescent="0.3">
      <c r="A737" s="3">
        <v>43574</v>
      </c>
      <c r="B737" s="54">
        <v>0.91666666666666663</v>
      </c>
      <c r="C737" s="53">
        <v>11.75</v>
      </c>
      <c r="D737" s="53">
        <v>78.275000000000006</v>
      </c>
      <c r="E737" s="8">
        <f>(1.8*temperature.air!C737+32)-((0.55-0.0055*humidity.air!C737)*(1.8*temperature.air!C737-26))</f>
        <v>53.729514375000008</v>
      </c>
      <c r="F737" s="23"/>
      <c r="G737" s="22"/>
      <c r="H737" s="22"/>
    </row>
    <row r="738" spans="1:8" x14ac:dyDescent="0.3">
      <c r="A738" s="3">
        <v>43574</v>
      </c>
      <c r="B738" s="54">
        <v>0.95833333333333337</v>
      </c>
      <c r="C738" s="53">
        <v>11.675000000000001</v>
      </c>
      <c r="D738" s="53">
        <v>80.2</v>
      </c>
      <c r="E738" s="8">
        <f>(1.8*temperature.air!C738+32)-((0.55-0.0055*humidity.air!C738)*(1.8*temperature.air!C738-26))</f>
        <v>53.557866500000003</v>
      </c>
      <c r="F738" s="23"/>
      <c r="G738" s="22"/>
      <c r="H738" s="22"/>
    </row>
    <row r="739" spans="1:8" x14ac:dyDescent="0.3">
      <c r="A739" s="3">
        <v>43575</v>
      </c>
      <c r="B739" s="54">
        <v>0</v>
      </c>
      <c r="C739" s="53">
        <v>11.675000000000001</v>
      </c>
      <c r="D739" s="53">
        <v>80.025000000000006</v>
      </c>
      <c r="E739" s="8">
        <f>(1.8*temperature.air!C739+32)-((0.55-0.0055*humidity.air!C739)*(1.8*temperature.air!C739-26))</f>
        <v>53.562664562500004</v>
      </c>
      <c r="F739" s="23"/>
      <c r="G739" s="22"/>
      <c r="H739" s="22"/>
    </row>
    <row r="740" spans="1:8" x14ac:dyDescent="0.3">
      <c r="A740" s="3">
        <v>43575</v>
      </c>
      <c r="B740" s="54">
        <v>4.1666666666666657E-2</v>
      </c>
      <c r="C740" s="53">
        <v>11.324999999999999</v>
      </c>
      <c r="D740" s="53">
        <v>81.199999999999989</v>
      </c>
      <c r="E740" s="8">
        <f>(1.8*temperature.air!C740+32)-((0.55-0.0055*humidity.air!C740)*(1.8*temperature.air!C740-26))</f>
        <v>52.965590999999996</v>
      </c>
      <c r="F740" s="23"/>
      <c r="G740" s="22"/>
      <c r="H740" s="22"/>
    </row>
    <row r="741" spans="1:8" x14ac:dyDescent="0.3">
      <c r="A741" s="3">
        <v>43575</v>
      </c>
      <c r="B741" s="54">
        <v>8.3333333333333329E-2</v>
      </c>
      <c r="C741" s="53">
        <v>10.7</v>
      </c>
      <c r="D741" s="53">
        <v>82.050000000000011</v>
      </c>
      <c r="E741" s="8">
        <f>(1.8*temperature.air!C741+32)-((0.55-0.0055*humidity.air!C741)*(1.8*temperature.air!C741-26))</f>
        <v>51.925406500000001</v>
      </c>
      <c r="F741" s="23"/>
      <c r="G741" s="22"/>
      <c r="H741" s="22"/>
    </row>
    <row r="742" spans="1:8" x14ac:dyDescent="0.3">
      <c r="A742" s="3">
        <v>43575</v>
      </c>
      <c r="B742" s="54">
        <v>0.125</v>
      </c>
      <c r="C742" s="53">
        <v>10.574999999999999</v>
      </c>
      <c r="D742" s="53">
        <v>82.449999999999989</v>
      </c>
      <c r="E742" s="8">
        <f>(1.8*temperature.air!C742+32)-((0.55-0.0055*humidity.air!C742)*(1.8*temperature.air!C742-26))</f>
        <v>51.707296624999998</v>
      </c>
      <c r="F742" s="23"/>
      <c r="G742" s="22"/>
      <c r="H742" s="22"/>
    </row>
    <row r="743" spans="1:8" x14ac:dyDescent="0.3">
      <c r="A743" s="3">
        <v>43575</v>
      </c>
      <c r="B743" s="54">
        <v>0.16666666666666671</v>
      </c>
      <c r="C743" s="53">
        <v>10.55</v>
      </c>
      <c r="D743" s="53">
        <v>83.674999999999997</v>
      </c>
      <c r="E743" s="8">
        <f>(1.8*temperature.air!C743+32)-((0.55-0.0055*humidity.air!C743)*(1.8*temperature.air!C743-26))</f>
        <v>51.619410375000001</v>
      </c>
      <c r="F743" s="23"/>
      <c r="G743" s="22"/>
      <c r="H743" s="22"/>
    </row>
    <row r="744" spans="1:8" x14ac:dyDescent="0.3">
      <c r="A744" s="3">
        <v>43575</v>
      </c>
      <c r="B744" s="54">
        <v>0.20833333333333329</v>
      </c>
      <c r="C744" s="53">
        <v>10.525</v>
      </c>
      <c r="D744" s="53">
        <v>83.55</v>
      </c>
      <c r="E744" s="8">
        <f>(1.8*temperature.air!C744+32)-((0.55-0.0055*humidity.air!C744)*(1.8*temperature.air!C744-26))</f>
        <v>51.583301124999998</v>
      </c>
      <c r="F744" s="23"/>
      <c r="G744" s="22"/>
      <c r="H744" s="22"/>
    </row>
    <row r="745" spans="1:8" x14ac:dyDescent="0.3">
      <c r="A745" s="3">
        <v>43575</v>
      </c>
      <c r="B745" s="54">
        <v>0.25</v>
      </c>
      <c r="C745" s="53">
        <v>11.15</v>
      </c>
      <c r="D745" s="53">
        <v>84.025000000000006</v>
      </c>
      <c r="E745" s="8">
        <f>(1.8*temperature.air!C745+32)-((0.55-0.0055*humidity.air!C745)*(1.8*temperature.air!C745-26))</f>
        <v>52.591024625000003</v>
      </c>
      <c r="F745" s="23"/>
      <c r="G745" s="22"/>
      <c r="H745" s="22"/>
    </row>
    <row r="746" spans="1:8" x14ac:dyDescent="0.3">
      <c r="A746" s="3">
        <v>43575</v>
      </c>
      <c r="B746" s="54">
        <v>0.29166666666666669</v>
      </c>
      <c r="C746" s="53">
        <v>13.2</v>
      </c>
      <c r="D746" s="53">
        <v>78.099999999999994</v>
      </c>
      <c r="E746" s="8">
        <f>(1.8*temperature.air!C746+32)-((0.55-0.0055*humidity.air!C746)*(1.8*temperature.air!C746-26))</f>
        <v>56.029807999999996</v>
      </c>
      <c r="F746" s="23"/>
      <c r="G746" s="22"/>
      <c r="H746" s="22"/>
    </row>
    <row r="747" spans="1:8" x14ac:dyDescent="0.3">
      <c r="A747" s="3">
        <v>43575</v>
      </c>
      <c r="B747" s="54">
        <v>0.33333333333333331</v>
      </c>
      <c r="C747" s="53">
        <v>15.25</v>
      </c>
      <c r="D747" s="53">
        <v>70.174999999999997</v>
      </c>
      <c r="E747" s="8">
        <f>(1.8*temperature.air!C747+32)-((0.55-0.0055*humidity.air!C747)*(1.8*temperature.air!C747-26))</f>
        <v>59.212145625000005</v>
      </c>
      <c r="F747" s="23"/>
      <c r="G747" s="22"/>
      <c r="H747" s="22"/>
    </row>
    <row r="748" spans="1:8" x14ac:dyDescent="0.3">
      <c r="A748" s="3">
        <v>43575</v>
      </c>
      <c r="B748" s="54">
        <v>0.375</v>
      </c>
      <c r="C748" s="53">
        <v>16.899999999999999</v>
      </c>
      <c r="D748" s="53">
        <v>65.150000000000006</v>
      </c>
      <c r="E748" s="8">
        <f>(1.8*temperature.air!C748+32)-((0.55-0.0055*humidity.air!C748)*(1.8*temperature.air!C748-26))</f>
        <v>61.572796500000003</v>
      </c>
      <c r="F748" s="23"/>
      <c r="G748" s="22"/>
      <c r="H748" s="22"/>
    </row>
    <row r="749" spans="1:8" x14ac:dyDescent="0.3">
      <c r="A749" s="3">
        <v>43575</v>
      </c>
      <c r="B749" s="54">
        <v>0.41666666666666669</v>
      </c>
      <c r="C749" s="53">
        <v>18.475000000000001</v>
      </c>
      <c r="D749" s="53">
        <v>61.524999999999999</v>
      </c>
      <c r="E749" s="8">
        <f>(1.8*temperature.air!C749+32)-((0.55-0.0055*humidity.air!C749)*(1.8*temperature.air!C749-26))</f>
        <v>63.719751312499994</v>
      </c>
      <c r="F749" s="23"/>
      <c r="G749" s="22"/>
      <c r="H749" s="22"/>
    </row>
    <row r="750" spans="1:8" x14ac:dyDescent="0.3">
      <c r="A750" s="3">
        <v>43575</v>
      </c>
      <c r="B750" s="54">
        <v>0.45833333333333331</v>
      </c>
      <c r="C750" s="53">
        <v>18.850000000000001</v>
      </c>
      <c r="D750" s="53">
        <v>60.424999999999997</v>
      </c>
      <c r="E750" s="8">
        <f>(1.8*temperature.air!C750+32)-((0.55-0.0055*humidity.air!C750)*(1.8*temperature.air!C750-26))</f>
        <v>64.203936374999998</v>
      </c>
      <c r="F750" s="23"/>
      <c r="G750" s="22"/>
      <c r="H750" s="22"/>
    </row>
    <row r="751" spans="1:8" x14ac:dyDescent="0.3">
      <c r="A751" s="3">
        <v>43575</v>
      </c>
      <c r="B751" s="54">
        <v>0.5</v>
      </c>
      <c r="C751" s="53">
        <v>19.8</v>
      </c>
      <c r="D751" s="53">
        <v>58.224999999999987</v>
      </c>
      <c r="E751" s="8">
        <f>(1.8*temperature.air!C751+32)-((0.55-0.0055*humidity.air!C751)*(1.8*temperature.air!C751-26))</f>
        <v>65.425089499999999</v>
      </c>
      <c r="F751" s="23"/>
      <c r="G751" s="22"/>
      <c r="H751" s="22"/>
    </row>
    <row r="752" spans="1:8" x14ac:dyDescent="0.3">
      <c r="A752" s="3">
        <v>43575</v>
      </c>
      <c r="B752" s="54">
        <v>0.54166666666666663</v>
      </c>
      <c r="C752" s="53">
        <v>20.324999999999999</v>
      </c>
      <c r="D752" s="53">
        <v>56.349999999999987</v>
      </c>
      <c r="E752" s="8">
        <f>(1.8*temperature.air!C752+32)-((0.55-0.0055*humidity.air!C752)*(1.8*temperature.air!C752-26))</f>
        <v>66.043806125000003</v>
      </c>
      <c r="F752" s="23"/>
      <c r="G752" s="22"/>
      <c r="H752" s="22"/>
    </row>
    <row r="753" spans="1:8" x14ac:dyDescent="0.3">
      <c r="A753" s="3">
        <v>43575</v>
      </c>
      <c r="B753" s="54">
        <v>0.58333333333333337</v>
      </c>
      <c r="C753" s="53">
        <v>20.425000000000001</v>
      </c>
      <c r="D753" s="53">
        <v>55.45</v>
      </c>
      <c r="E753" s="8">
        <f>(1.8*temperature.air!C753+32)-((0.55-0.0055*humidity.air!C753)*(1.8*temperature.air!C753-26))</f>
        <v>66.127305875000005</v>
      </c>
      <c r="F753" s="23"/>
      <c r="G753" s="22"/>
      <c r="H753" s="22"/>
    </row>
    <row r="754" spans="1:8" x14ac:dyDescent="0.3">
      <c r="A754" s="3">
        <v>43575</v>
      </c>
      <c r="B754" s="54">
        <v>0.625</v>
      </c>
      <c r="C754" s="53">
        <v>20</v>
      </c>
      <c r="D754" s="53">
        <v>54.674999999999997</v>
      </c>
      <c r="E754" s="8">
        <f>(1.8*temperature.air!C754+32)-((0.55-0.0055*humidity.air!C754)*(1.8*temperature.air!C754-26))</f>
        <v>65.507125000000002</v>
      </c>
      <c r="F754" s="23"/>
      <c r="G754" s="22"/>
      <c r="H754" s="22"/>
    </row>
    <row r="755" spans="1:8" x14ac:dyDescent="0.3">
      <c r="A755" s="3">
        <v>43575</v>
      </c>
      <c r="B755" s="54">
        <v>0.66666666666666663</v>
      </c>
      <c r="C755" s="53">
        <v>20.100000000000001</v>
      </c>
      <c r="D755" s="53">
        <v>56.024999999999999</v>
      </c>
      <c r="E755" s="8">
        <f>(1.8*temperature.air!C755+32)-((0.55-0.0055*humidity.air!C755)*(1.8*temperature.air!C755-26))</f>
        <v>65.71783975000001</v>
      </c>
      <c r="F755" s="23"/>
      <c r="G755" s="22"/>
      <c r="H755" s="22"/>
    </row>
    <row r="756" spans="1:8" x14ac:dyDescent="0.3">
      <c r="A756" s="3">
        <v>43575</v>
      </c>
      <c r="B756" s="54">
        <v>0.70833333333333337</v>
      </c>
      <c r="C756" s="53">
        <v>19.125</v>
      </c>
      <c r="D756" s="53">
        <v>57.849999999999987</v>
      </c>
      <c r="E756" s="8">
        <f>(1.8*temperature.air!C756+32)-((0.55-0.0055*humidity.air!C756)*(1.8*temperature.air!C756-26))</f>
        <v>64.471874375000013</v>
      </c>
      <c r="F756" s="23"/>
      <c r="G756" s="22"/>
      <c r="H756" s="22"/>
    </row>
    <row r="757" spans="1:8" x14ac:dyDescent="0.3">
      <c r="A757" s="3">
        <v>43575</v>
      </c>
      <c r="B757" s="54">
        <v>0.75</v>
      </c>
      <c r="C757" s="53">
        <v>17.024999999999999</v>
      </c>
      <c r="D757" s="53">
        <v>62.825000000000003</v>
      </c>
      <c r="E757" s="8">
        <f>(1.8*temperature.air!C757+32)-((0.55-0.0055*humidity.air!C757)*(1.8*temperature.air!C757-26))</f>
        <v>61.695271687499996</v>
      </c>
      <c r="F757" s="23"/>
      <c r="G757" s="22"/>
      <c r="H757" s="22"/>
    </row>
    <row r="758" spans="1:8" x14ac:dyDescent="0.3">
      <c r="A758" s="3">
        <v>43575</v>
      </c>
      <c r="B758" s="54">
        <v>0.79166666666666663</v>
      </c>
      <c r="C758" s="53">
        <v>15.025</v>
      </c>
      <c r="D758" s="53">
        <v>67.599999999999994</v>
      </c>
      <c r="E758" s="8">
        <f>(1.8*temperature.air!C758+32)-((0.55-0.0055*humidity.air!C758)*(1.8*temperature.air!C758-26))</f>
        <v>58.858781</v>
      </c>
      <c r="F758" s="23"/>
      <c r="G758" s="22"/>
      <c r="H758" s="22"/>
    </row>
    <row r="759" spans="1:8" x14ac:dyDescent="0.3">
      <c r="A759" s="3">
        <v>43575</v>
      </c>
      <c r="B759" s="54">
        <v>0.83333333333333337</v>
      </c>
      <c r="C759" s="53">
        <v>13.35</v>
      </c>
      <c r="D759" s="53">
        <v>72.75</v>
      </c>
      <c r="E759" s="8">
        <f>(1.8*temperature.air!C759+32)-((0.55-0.0055*humidity.air!C759)*(1.8*temperature.air!C759-26))</f>
        <v>56.325253750000002</v>
      </c>
      <c r="F759" s="23"/>
      <c r="G759" s="22"/>
      <c r="H759" s="22"/>
    </row>
    <row r="760" spans="1:8" x14ac:dyDescent="0.3">
      <c r="A760" s="3">
        <v>43575</v>
      </c>
      <c r="B760" s="54">
        <v>0.875</v>
      </c>
      <c r="C760" s="53">
        <v>12.324999999999999</v>
      </c>
      <c r="D760" s="53">
        <v>75.375</v>
      </c>
      <c r="E760" s="8">
        <f>(1.8*temperature.air!C760+32)-((0.55-0.0055*humidity.air!C760)*(1.8*temperature.air!C760-26))</f>
        <v>54.701694062500003</v>
      </c>
      <c r="F760" s="23"/>
      <c r="G760" s="22"/>
      <c r="H760" s="22"/>
    </row>
    <row r="761" spans="1:8" x14ac:dyDescent="0.3">
      <c r="A761" s="3">
        <v>43575</v>
      </c>
      <c r="B761" s="54">
        <v>0.91666666666666663</v>
      </c>
      <c r="C761" s="53">
        <v>11.55</v>
      </c>
      <c r="D761" s="53">
        <v>78.025000000000006</v>
      </c>
      <c r="E761" s="8">
        <f>(1.8*temperature.air!C761+32)-((0.55-0.0055*humidity.air!C761)*(1.8*temperature.air!C761-26))</f>
        <v>53.419693625000008</v>
      </c>
      <c r="F761" s="23"/>
      <c r="G761" s="22"/>
      <c r="H761" s="22"/>
    </row>
    <row r="762" spans="1:8" x14ac:dyDescent="0.3">
      <c r="A762" s="3">
        <v>43575</v>
      </c>
      <c r="B762" s="54">
        <v>0.95833333333333337</v>
      </c>
      <c r="C762" s="53">
        <v>11.05</v>
      </c>
      <c r="D762" s="53">
        <v>79.275000000000006</v>
      </c>
      <c r="E762" s="8">
        <f>(1.8*temperature.air!C762+32)-((0.55-0.0055*humidity.air!C762)*(1.8*temperature.air!C762-26))</f>
        <v>52.586463625</v>
      </c>
      <c r="F762" s="23"/>
      <c r="G762" s="22"/>
      <c r="H762" s="22"/>
    </row>
    <row r="763" spans="1:8" x14ac:dyDescent="0.3">
      <c r="A763" s="3">
        <v>43576</v>
      </c>
      <c r="B763" s="54">
        <v>0</v>
      </c>
      <c r="C763" s="53">
        <v>11.025</v>
      </c>
      <c r="D763" s="53">
        <v>79.575000000000003</v>
      </c>
      <c r="E763" s="8">
        <f>(1.8*temperature.air!C763+32)-((0.55-0.0055*humidity.air!C763)*(1.8*temperature.air!C763-26))</f>
        <v>52.536437312499999</v>
      </c>
      <c r="F763" s="23"/>
      <c r="G763" s="22"/>
      <c r="H763" s="22"/>
    </row>
    <row r="764" spans="1:8" x14ac:dyDescent="0.3">
      <c r="A764" s="3">
        <v>43576</v>
      </c>
      <c r="B764" s="54">
        <v>4.1666666666666657E-2</v>
      </c>
      <c r="C764" s="53">
        <v>10.7</v>
      </c>
      <c r="D764" s="53">
        <v>81.75</v>
      </c>
      <c r="E764" s="8">
        <f>(1.8*temperature.air!C764+32)-((0.55-0.0055*humidity.air!C764)*(1.8*temperature.air!C764-26))</f>
        <v>51.936527499999997</v>
      </c>
      <c r="F764" s="23"/>
      <c r="G764" s="22"/>
      <c r="H764" s="22"/>
    </row>
    <row r="765" spans="1:8" x14ac:dyDescent="0.3">
      <c r="A765" s="3">
        <v>43576</v>
      </c>
      <c r="B765" s="54">
        <v>8.3333333333333329E-2</v>
      </c>
      <c r="C765" s="53">
        <v>10.525</v>
      </c>
      <c r="D765" s="53">
        <v>83.5</v>
      </c>
      <c r="E765" s="8">
        <f>(1.8*temperature.air!C765+32)-((0.55-0.0055*humidity.air!C765)*(1.8*temperature.air!C765-26))</f>
        <v>51.585241250000003</v>
      </c>
      <c r="F765" s="23"/>
      <c r="G765" s="22"/>
      <c r="H765" s="22"/>
    </row>
    <row r="766" spans="1:8" x14ac:dyDescent="0.3">
      <c r="A766" s="3">
        <v>43576</v>
      </c>
      <c r="B766" s="54">
        <v>0.125</v>
      </c>
      <c r="C766" s="53">
        <v>10.425000000000001</v>
      </c>
      <c r="D766" s="53">
        <v>84.824999999999989</v>
      </c>
      <c r="E766" s="8">
        <f>(1.8*temperature.air!C766+32)-((0.55-0.0055*humidity.air!C766)*(1.8*temperature.air!C766-26))</f>
        <v>51.368851187499999</v>
      </c>
      <c r="F766" s="23"/>
      <c r="G766" s="22"/>
      <c r="H766" s="22"/>
    </row>
    <row r="767" spans="1:8" x14ac:dyDescent="0.3">
      <c r="A767" s="3">
        <v>43576</v>
      </c>
      <c r="B767" s="54">
        <v>0.16666666666666671</v>
      </c>
      <c r="C767" s="53">
        <v>10.324999999999999</v>
      </c>
      <c r="D767" s="53">
        <v>85.65</v>
      </c>
      <c r="E767" s="8">
        <f>(1.8*temperature.air!C767+32)-((0.55-0.0055*humidity.air!C767)*(1.8*temperature.air!C767-26))</f>
        <v>51.170228874999999</v>
      </c>
      <c r="F767" s="23"/>
      <c r="G767" s="22"/>
      <c r="H767" s="22"/>
    </row>
    <row r="768" spans="1:8" x14ac:dyDescent="0.3">
      <c r="A768" s="3">
        <v>43576</v>
      </c>
      <c r="B768" s="54">
        <v>0.20833333333333329</v>
      </c>
      <c r="C768" s="53">
        <v>10.475</v>
      </c>
      <c r="D768" s="53">
        <v>85.75</v>
      </c>
      <c r="E768" s="8">
        <f>(1.8*temperature.air!C768+32)-((0.55-0.0055*humidity.air!C768)*(1.8*temperature.air!C768-26))</f>
        <v>51.414989375000005</v>
      </c>
      <c r="F768" s="23"/>
      <c r="G768" s="22"/>
      <c r="H768" s="22"/>
    </row>
    <row r="769" spans="1:8" x14ac:dyDescent="0.3">
      <c r="A769" s="3">
        <v>43576</v>
      </c>
      <c r="B769" s="54">
        <v>0.25</v>
      </c>
      <c r="C769" s="53">
        <v>11.175000000000001</v>
      </c>
      <c r="D769" s="53">
        <v>85.074999999999989</v>
      </c>
      <c r="E769" s="8">
        <f>(1.8*temperature.air!C769+32)-((0.55-0.0055*humidity.air!C769)*(1.8*temperature.air!C769-26))</f>
        <v>52.598084937500005</v>
      </c>
      <c r="F769" s="23"/>
      <c r="G769" s="22"/>
      <c r="H769" s="22"/>
    </row>
    <row r="770" spans="1:8" x14ac:dyDescent="0.3">
      <c r="A770" s="3">
        <v>43576</v>
      </c>
      <c r="B770" s="54">
        <v>0.29166666666666669</v>
      </c>
      <c r="C770" s="53">
        <v>12.7</v>
      </c>
      <c r="D770" s="53">
        <v>82.224999999999994</v>
      </c>
      <c r="E770" s="8">
        <f>(1.8*temperature.air!C770+32)-((0.55-0.0055*humidity.air!C770)*(1.8*temperature.air!C770-26))</f>
        <v>55.166974250000003</v>
      </c>
      <c r="F770" s="23"/>
      <c r="G770" s="22"/>
      <c r="H770" s="22"/>
    </row>
    <row r="771" spans="1:8" x14ac:dyDescent="0.3">
      <c r="A771" s="3">
        <v>43576</v>
      </c>
      <c r="B771" s="54">
        <v>0.33333333333333331</v>
      </c>
      <c r="C771" s="53">
        <v>14.925000000000001</v>
      </c>
      <c r="D771" s="53">
        <v>74.225000000000009</v>
      </c>
      <c r="E771" s="8">
        <f>(1.8*temperature.air!C771+32)-((0.55-0.0055*humidity.air!C771)*(1.8*temperature.air!C771-26))</f>
        <v>58.742375437500002</v>
      </c>
      <c r="F771" s="23"/>
      <c r="G771" s="22"/>
      <c r="H771" s="22"/>
    </row>
    <row r="772" spans="1:8" x14ac:dyDescent="0.3">
      <c r="A772" s="3">
        <v>43576</v>
      </c>
      <c r="B772" s="54">
        <v>0.375</v>
      </c>
      <c r="C772" s="53">
        <v>17.3</v>
      </c>
      <c r="D772" s="53">
        <v>64.999999999999986</v>
      </c>
      <c r="E772" s="8">
        <f>(1.8*temperature.air!C772+32)-((0.55-0.0055*humidity.air!C772)*(1.8*temperature.air!C772-26))</f>
        <v>62.150550000000003</v>
      </c>
      <c r="F772" s="23"/>
      <c r="G772" s="22"/>
      <c r="H772" s="22"/>
    </row>
    <row r="773" spans="1:8" x14ac:dyDescent="0.3">
      <c r="A773" s="3">
        <v>43576</v>
      </c>
      <c r="B773" s="54">
        <v>0.41666666666666669</v>
      </c>
      <c r="C773" s="53">
        <v>19.175000000000001</v>
      </c>
      <c r="D773" s="53">
        <v>57.975000000000001</v>
      </c>
      <c r="E773" s="8">
        <f>(1.8*temperature.air!C773+32)-((0.55-0.0055*humidity.air!C773)*(1.8*temperature.air!C773-26))</f>
        <v>64.546864187500006</v>
      </c>
      <c r="F773" s="23"/>
      <c r="G773" s="22"/>
      <c r="H773" s="22"/>
    </row>
    <row r="774" spans="1:8" x14ac:dyDescent="0.3">
      <c r="A774" s="3">
        <v>43576</v>
      </c>
      <c r="B774" s="54">
        <v>0.45833333333333331</v>
      </c>
      <c r="C774" s="53">
        <v>20.8</v>
      </c>
      <c r="D774" s="53">
        <v>51.95</v>
      </c>
      <c r="E774" s="8">
        <f>(1.8*temperature.air!C774+32)-((0.55-0.0055*humidity.air!C774)*(1.8*temperature.air!C774-26))</f>
        <v>66.416693999999993</v>
      </c>
      <c r="F774" s="23"/>
      <c r="G774" s="22"/>
      <c r="H774" s="22"/>
    </row>
    <row r="775" spans="1:8" x14ac:dyDescent="0.3">
      <c r="A775" s="3">
        <v>43576</v>
      </c>
      <c r="B775" s="54">
        <v>0.5</v>
      </c>
      <c r="C775" s="53">
        <v>21.65</v>
      </c>
      <c r="D775" s="53">
        <v>51.599999999999987</v>
      </c>
      <c r="E775" s="8">
        <f>(1.8*temperature.air!C775+32)-((0.55-0.0055*humidity.air!C775)*(1.8*temperature.air!C775-26))</f>
        <v>67.517386000000002</v>
      </c>
      <c r="F775" s="23"/>
      <c r="G775" s="22"/>
      <c r="H775" s="22"/>
    </row>
    <row r="776" spans="1:8" x14ac:dyDescent="0.3">
      <c r="A776" s="3">
        <v>43576</v>
      </c>
      <c r="B776" s="54">
        <v>0.54166666666666663</v>
      </c>
      <c r="C776" s="53">
        <v>22.7</v>
      </c>
      <c r="D776" s="53">
        <v>47.774999999999999</v>
      </c>
      <c r="E776" s="8">
        <f>(1.8*temperature.air!C776+32)-((0.55-0.0055*humidity.air!C776)*(1.8*temperature.air!C776-26))</f>
        <v>68.591650749999999</v>
      </c>
      <c r="F776" s="23"/>
      <c r="G776" s="22"/>
      <c r="H776" s="22"/>
    </row>
    <row r="777" spans="1:8" x14ac:dyDescent="0.3">
      <c r="A777" s="3">
        <v>43576</v>
      </c>
      <c r="B777" s="54">
        <v>0.58333333333333337</v>
      </c>
      <c r="C777" s="53">
        <v>22.175000000000001</v>
      </c>
      <c r="D777" s="53">
        <v>47.3</v>
      </c>
      <c r="E777" s="8">
        <f>(1.8*temperature.air!C777+32)-((0.55-0.0055*humidity.air!C777)*(1.8*temperature.air!C777-26))</f>
        <v>67.881737249999986</v>
      </c>
      <c r="F777" s="23"/>
      <c r="G777" s="22"/>
      <c r="H777" s="22"/>
    </row>
    <row r="778" spans="1:8" x14ac:dyDescent="0.3">
      <c r="A778" s="3">
        <v>43576</v>
      </c>
      <c r="B778" s="54">
        <v>0.625</v>
      </c>
      <c r="C778" s="53">
        <v>22.725000000000001</v>
      </c>
      <c r="D778" s="53">
        <v>47.525000000000013</v>
      </c>
      <c r="E778" s="8">
        <f>(1.8*temperature.air!C778+32)-((0.55-0.0055*humidity.air!C778)*(1.8*temperature.air!C778-26))</f>
        <v>68.603230687500002</v>
      </c>
      <c r="F778" s="23"/>
      <c r="G778" s="22"/>
      <c r="H778" s="22"/>
    </row>
    <row r="779" spans="1:8" x14ac:dyDescent="0.3">
      <c r="A779" s="3">
        <v>43576</v>
      </c>
      <c r="B779" s="54">
        <v>0.66666666666666663</v>
      </c>
      <c r="C779" s="53">
        <v>21.75</v>
      </c>
      <c r="D779" s="53">
        <v>51.725000000000001</v>
      </c>
      <c r="E779" s="8">
        <f>(1.8*temperature.air!C779+32)-((0.55-0.0055*humidity.air!C779)*(1.8*temperature.air!C779-26))</f>
        <v>67.658510625000005</v>
      </c>
      <c r="F779" s="23"/>
      <c r="G779" s="22"/>
      <c r="H779" s="22"/>
    </row>
    <row r="780" spans="1:8" x14ac:dyDescent="0.3">
      <c r="A780" s="3">
        <v>43576</v>
      </c>
      <c r="B780" s="54">
        <v>0.70833333333333337</v>
      </c>
      <c r="C780" s="53">
        <v>20.574999999999999</v>
      </c>
      <c r="D780" s="53">
        <v>53.55</v>
      </c>
      <c r="E780" s="8">
        <f>(1.8*temperature.air!C780+32)-((0.55-0.0055*humidity.air!C780)*(1.8*temperature.air!C780-26))</f>
        <v>66.215833375000003</v>
      </c>
      <c r="F780" s="23"/>
      <c r="G780" s="22"/>
      <c r="H780" s="22"/>
    </row>
    <row r="781" spans="1:8" x14ac:dyDescent="0.3">
      <c r="A781" s="3">
        <v>43576</v>
      </c>
      <c r="B781" s="54">
        <v>0.75</v>
      </c>
      <c r="C781" s="53">
        <v>18.100000000000001</v>
      </c>
      <c r="D781" s="53">
        <v>60.650000000000013</v>
      </c>
      <c r="E781" s="8">
        <f>(1.8*temperature.air!C781+32)-((0.55-0.0055*humidity.air!C781)*(1.8*temperature.air!C781-26))</f>
        <v>63.155923500000014</v>
      </c>
      <c r="F781" s="23"/>
      <c r="G781" s="22"/>
      <c r="H781" s="22"/>
    </row>
    <row r="782" spans="1:8" x14ac:dyDescent="0.3">
      <c r="A782" s="3">
        <v>43576</v>
      </c>
      <c r="B782" s="54">
        <v>0.79166666666666663</v>
      </c>
      <c r="C782" s="53">
        <v>15.65</v>
      </c>
      <c r="D782" s="53">
        <v>68.525000000000006</v>
      </c>
      <c r="E782" s="8">
        <f>(1.8*temperature.air!C782+32)-((0.55-0.0055*humidity.air!C782)*(1.8*temperature.air!C782-26))</f>
        <v>59.794345875000005</v>
      </c>
      <c r="F782" s="23"/>
      <c r="G782" s="22"/>
      <c r="H782" s="22"/>
    </row>
    <row r="783" spans="1:8" x14ac:dyDescent="0.3">
      <c r="A783" s="3">
        <v>43576</v>
      </c>
      <c r="B783" s="54">
        <v>0.83333333333333337</v>
      </c>
      <c r="C783" s="53">
        <v>14.225</v>
      </c>
      <c r="D783" s="53">
        <v>72.825000000000003</v>
      </c>
      <c r="E783" s="8">
        <f>(1.8*temperature.air!C783+32)-((0.55-0.0055*humidity.air!C783)*(1.8*temperature.air!C783-26))</f>
        <v>57.664037687500006</v>
      </c>
      <c r="F783" s="23"/>
      <c r="G783" s="22"/>
      <c r="H783" s="22"/>
    </row>
    <row r="784" spans="1:8" x14ac:dyDescent="0.3">
      <c r="A784" s="3">
        <v>43576</v>
      </c>
      <c r="B784" s="54">
        <v>0.875</v>
      </c>
      <c r="C784" s="53">
        <v>13.525</v>
      </c>
      <c r="D784" s="53">
        <v>76.025000000000006</v>
      </c>
      <c r="E784" s="8">
        <f>(1.8*temperature.air!C784+32)-((0.55-0.0055*humidity.air!C784)*(1.8*temperature.air!C784-26))</f>
        <v>56.563232437499998</v>
      </c>
      <c r="F784" s="23"/>
      <c r="G784" s="22"/>
      <c r="H784" s="22"/>
    </row>
    <row r="785" spans="1:8" x14ac:dyDescent="0.3">
      <c r="A785" s="3">
        <v>43576</v>
      </c>
      <c r="B785" s="54">
        <v>0.91666666666666663</v>
      </c>
      <c r="C785" s="53">
        <v>12.8</v>
      </c>
      <c r="D785" s="53">
        <v>77.625</v>
      </c>
      <c r="E785" s="8">
        <f>(1.8*temperature.air!C785+32)-((0.55-0.0055*humidity.air!C785)*(1.8*temperature.air!C785-26))</f>
        <v>55.404265000000009</v>
      </c>
      <c r="F785" s="23"/>
      <c r="G785" s="22"/>
      <c r="H785" s="22"/>
    </row>
    <row r="786" spans="1:8" x14ac:dyDescent="0.3">
      <c r="A786" s="3">
        <v>43576</v>
      </c>
      <c r="B786" s="54">
        <v>0.95833333333333337</v>
      </c>
      <c r="C786" s="53">
        <v>11.95</v>
      </c>
      <c r="D786" s="53">
        <v>80.375</v>
      </c>
      <c r="E786" s="8">
        <f>(1.8*temperature.air!C786+32)-((0.55-0.0055*humidity.air!C786)*(1.8*temperature.air!C786-26))</f>
        <v>53.994639374999998</v>
      </c>
      <c r="F786" s="23"/>
      <c r="G786" s="22"/>
      <c r="H786" s="22"/>
    </row>
    <row r="787" spans="1:8" x14ac:dyDescent="0.3">
      <c r="A787" s="3">
        <v>43577</v>
      </c>
      <c r="B787" s="54">
        <v>0</v>
      </c>
      <c r="C787" s="53">
        <v>11.625</v>
      </c>
      <c r="D787" s="53">
        <v>81</v>
      </c>
      <c r="E787" s="8">
        <f>(1.8*temperature.air!C787+32)-((0.55-0.0055*humidity.air!C787)*(1.8*temperature.air!C787-26))</f>
        <v>53.455337499999999</v>
      </c>
      <c r="F787" s="23"/>
      <c r="G787" s="22"/>
      <c r="H787" s="22"/>
    </row>
    <row r="788" spans="1:8" x14ac:dyDescent="0.3">
      <c r="A788" s="3">
        <v>43577</v>
      </c>
      <c r="B788" s="54">
        <v>4.1666666666666657E-2</v>
      </c>
      <c r="C788" s="53">
        <v>11.025</v>
      </c>
      <c r="D788" s="53">
        <v>81.650000000000006</v>
      </c>
      <c r="E788" s="8">
        <f>(1.8*temperature.air!C788+32)-((0.55-0.0055*humidity.air!C788)*(1.8*temperature.air!C788-26))</f>
        <v>52.466193374999996</v>
      </c>
      <c r="F788" s="23"/>
      <c r="G788" s="22"/>
      <c r="H788" s="22"/>
    </row>
    <row r="789" spans="1:8" x14ac:dyDescent="0.3">
      <c r="A789" s="3">
        <v>43577</v>
      </c>
      <c r="B789" s="54">
        <v>8.3333333333333329E-2</v>
      </c>
      <c r="C789" s="53">
        <v>10.425000000000001</v>
      </c>
      <c r="D789" s="53">
        <v>83.575000000000003</v>
      </c>
      <c r="E789" s="8">
        <f>(1.8*temperature.air!C789+32)-((0.55-0.0055*humidity.air!C789)*(1.8*temperature.air!C789-26))</f>
        <v>51.418591812500004</v>
      </c>
      <c r="F789" s="23"/>
      <c r="G789" s="22"/>
      <c r="H789" s="22"/>
    </row>
    <row r="790" spans="1:8" x14ac:dyDescent="0.3">
      <c r="A790" s="3">
        <v>43577</v>
      </c>
      <c r="B790" s="54">
        <v>0.125</v>
      </c>
      <c r="C790" s="53">
        <v>10.199999999999999</v>
      </c>
      <c r="D790" s="53">
        <v>85.699999999999989</v>
      </c>
      <c r="E790" s="8">
        <f>(1.8*temperature.air!C790+32)-((0.55-0.0055*humidity.air!C790)*(1.8*temperature.air!C790-26))</f>
        <v>50.960886000000002</v>
      </c>
      <c r="F790" s="23"/>
      <c r="G790" s="22"/>
      <c r="H790" s="22"/>
    </row>
    <row r="791" spans="1:8" x14ac:dyDescent="0.3">
      <c r="A791" s="3">
        <v>43577</v>
      </c>
      <c r="B791" s="54">
        <v>0.16666666666666671</v>
      </c>
      <c r="C791" s="53">
        <v>10.574999999999999</v>
      </c>
      <c r="D791" s="53">
        <v>86.5</v>
      </c>
      <c r="E791" s="8">
        <f>(1.8*temperature.air!C791+32)-((0.55-0.0055*humidity.air!C791)*(1.8*temperature.air!C791-26))</f>
        <v>51.552151249999994</v>
      </c>
      <c r="F791" s="23"/>
      <c r="G791" s="22"/>
      <c r="H791" s="22"/>
    </row>
    <row r="792" spans="1:8" x14ac:dyDescent="0.3">
      <c r="A792" s="3">
        <v>43577</v>
      </c>
      <c r="B792" s="54">
        <v>0.20833333333333329</v>
      </c>
      <c r="C792" s="53">
        <v>11</v>
      </c>
      <c r="D792" s="53">
        <v>88.125</v>
      </c>
      <c r="E792" s="8">
        <f>(1.8*temperature.air!C792+32)-((0.55-0.0055*humidity.air!C792)*(1.8*temperature.air!C792-26))</f>
        <v>52.2049375</v>
      </c>
      <c r="F792" s="23"/>
      <c r="G792" s="22"/>
      <c r="H792" s="22"/>
    </row>
    <row r="793" spans="1:8" x14ac:dyDescent="0.3">
      <c r="A793" s="3">
        <v>43577</v>
      </c>
      <c r="B793" s="54">
        <v>0.25</v>
      </c>
      <c r="C793" s="53">
        <v>12.025</v>
      </c>
      <c r="D793" s="53">
        <v>89.125</v>
      </c>
      <c r="E793" s="8">
        <f>(1.8*temperature.air!C793+32)-((0.55-0.0055*humidity.air!C793)*(1.8*temperature.air!C793-26))</f>
        <v>53.905483437499996</v>
      </c>
      <c r="F793" s="23"/>
      <c r="G793" s="22"/>
      <c r="H793" s="22"/>
    </row>
    <row r="794" spans="1:8" x14ac:dyDescent="0.3">
      <c r="A794" s="3">
        <v>43577</v>
      </c>
      <c r="B794" s="54">
        <v>0.29166666666666669</v>
      </c>
      <c r="C794" s="53">
        <v>13.625</v>
      </c>
      <c r="D794" s="53">
        <v>86.875</v>
      </c>
      <c r="E794" s="8">
        <f>(1.8*temperature.air!C794+32)-((0.55-0.0055*humidity.air!C794)*(1.8*temperature.air!C794-26))</f>
        <v>56.631476562500005</v>
      </c>
      <c r="F794" s="23"/>
      <c r="G794" s="22"/>
      <c r="H794" s="22"/>
    </row>
    <row r="795" spans="1:8" x14ac:dyDescent="0.3">
      <c r="A795" s="3">
        <v>43577</v>
      </c>
      <c r="B795" s="54">
        <v>0.33333333333333331</v>
      </c>
      <c r="C795" s="53">
        <v>15.975</v>
      </c>
      <c r="D795" s="53">
        <v>79.75</v>
      </c>
      <c r="E795" s="8">
        <f>(1.8*temperature.air!C795+32)-((0.55-0.0055*humidity.air!C795)*(1.8*temperature.air!C795-26))</f>
        <v>60.448161874999997</v>
      </c>
      <c r="F795" s="23"/>
      <c r="G795" s="22"/>
      <c r="H795" s="22"/>
    </row>
    <row r="796" spans="1:8" x14ac:dyDescent="0.3">
      <c r="A796" s="3">
        <v>43577</v>
      </c>
      <c r="B796" s="54">
        <v>0.375</v>
      </c>
      <c r="C796" s="53">
        <v>18.774999999999999</v>
      </c>
      <c r="D796" s="53">
        <v>63.725000000000009</v>
      </c>
      <c r="E796" s="8">
        <f>(1.8*temperature.air!C796+32)-((0.55-0.0055*humidity.air!C796)*(1.8*temperature.air!C796-26))</f>
        <v>64.239800062499995</v>
      </c>
      <c r="F796" s="23"/>
      <c r="G796" s="22"/>
      <c r="H796" s="22"/>
    </row>
    <row r="797" spans="1:8" x14ac:dyDescent="0.3">
      <c r="A797" s="3">
        <v>43577</v>
      </c>
      <c r="B797" s="54">
        <v>0.41666666666666669</v>
      </c>
      <c r="C797" s="53">
        <v>21.375</v>
      </c>
      <c r="D797" s="53">
        <v>54.575000000000003</v>
      </c>
      <c r="E797" s="8">
        <f>(1.8*temperature.air!C797+32)-((0.55-0.0055*humidity.air!C797)*(1.8*temperature.air!C797-26))</f>
        <v>67.358277187499993</v>
      </c>
      <c r="F797" s="23"/>
      <c r="G797" s="22"/>
      <c r="H797" s="22"/>
    </row>
    <row r="798" spans="1:8" x14ac:dyDescent="0.3">
      <c r="A798" s="3">
        <v>43577</v>
      </c>
      <c r="B798" s="54">
        <v>0.45833333333333331</v>
      </c>
      <c r="C798" s="53">
        <v>23.225000000000001</v>
      </c>
      <c r="D798" s="53">
        <v>48.75</v>
      </c>
      <c r="E798" s="8">
        <f>(1.8*temperature.air!C798+32)-((0.55-0.0055*humidity.air!C798)*(1.8*temperature.air!C798-26))</f>
        <v>69.34996562500001</v>
      </c>
      <c r="F798" s="23"/>
      <c r="G798" s="22"/>
      <c r="H798" s="22"/>
    </row>
    <row r="799" spans="1:8" x14ac:dyDescent="0.3">
      <c r="A799" s="3">
        <v>43577</v>
      </c>
      <c r="B799" s="54">
        <v>0.5</v>
      </c>
      <c r="C799" s="53">
        <v>24.3</v>
      </c>
      <c r="D799" s="53">
        <v>42.924999999999997</v>
      </c>
      <c r="E799" s="8">
        <f>(1.8*temperature.air!C799+32)-((0.55-0.0055*humidity.air!C799)*(1.8*temperature.air!C799-26))</f>
        <v>70.171192250000004</v>
      </c>
      <c r="F799" s="23"/>
      <c r="G799" s="22"/>
      <c r="H799" s="22"/>
    </row>
    <row r="800" spans="1:8" x14ac:dyDescent="0.3">
      <c r="A800" s="3">
        <v>43577</v>
      </c>
      <c r="B800" s="54">
        <v>0.54166666666666663</v>
      </c>
      <c r="C800" s="53">
        <v>24.5</v>
      </c>
      <c r="D800" s="53">
        <v>43.575000000000003</v>
      </c>
      <c r="E800" s="8">
        <f>(1.8*temperature.air!C800+32)-((0.55-0.0055*humidity.air!C800)*(1.8*temperature.air!C800-26))</f>
        <v>70.482891249999994</v>
      </c>
      <c r="F800" s="23"/>
      <c r="G800" s="22"/>
      <c r="H800" s="22"/>
    </row>
    <row r="801" spans="1:8" x14ac:dyDescent="0.3">
      <c r="A801" s="3">
        <v>43577</v>
      </c>
      <c r="B801" s="54">
        <v>0.58333333333333337</v>
      </c>
      <c r="C801" s="53">
        <v>24.45</v>
      </c>
      <c r="D801" s="53">
        <v>47.325000000000003</v>
      </c>
      <c r="E801" s="8">
        <f>(1.8*temperature.air!C801+32)-((0.55-0.0055*humidity.air!C801)*(1.8*temperature.air!C801-26))</f>
        <v>70.792277874999996</v>
      </c>
      <c r="F801" s="23"/>
      <c r="G801" s="22"/>
      <c r="H801" s="22"/>
    </row>
    <row r="802" spans="1:8" x14ac:dyDescent="0.3">
      <c r="A802" s="3">
        <v>43577</v>
      </c>
      <c r="B802" s="54">
        <v>0.625</v>
      </c>
      <c r="C802" s="53">
        <v>22.75</v>
      </c>
      <c r="D802" s="53">
        <v>48.849999999999987</v>
      </c>
      <c r="E802" s="8">
        <f>(1.8*temperature.air!C802+32)-((0.55-0.0055*humidity.air!C802)*(1.8*temperature.air!C802-26))</f>
        <v>68.74419125</v>
      </c>
      <c r="F802" s="23"/>
      <c r="G802" s="22"/>
      <c r="H802" s="22"/>
    </row>
    <row r="803" spans="1:8" x14ac:dyDescent="0.3">
      <c r="A803" s="3">
        <v>43577</v>
      </c>
      <c r="B803" s="54">
        <v>0.66666666666666663</v>
      </c>
      <c r="C803" s="53">
        <v>19.074999999999999</v>
      </c>
      <c r="D803" s="53">
        <v>66.075000000000003</v>
      </c>
      <c r="E803" s="8">
        <f>(1.8*temperature.air!C803+32)-((0.55-0.0055*humidity.air!C803)*(1.8*temperature.air!C803-26))</f>
        <v>64.779793187500005</v>
      </c>
      <c r="F803" s="23"/>
      <c r="G803" s="22"/>
      <c r="H803" s="22"/>
    </row>
    <row r="804" spans="1:8" x14ac:dyDescent="0.3">
      <c r="A804" s="3">
        <v>43577</v>
      </c>
      <c r="B804" s="54">
        <v>0.70833333333333337</v>
      </c>
      <c r="C804" s="53">
        <v>18.100000000000001</v>
      </c>
      <c r="D804" s="53">
        <v>72.625</v>
      </c>
      <c r="E804" s="8">
        <f>(1.8*temperature.air!C804+32)-((0.55-0.0055*humidity.air!C804)*(1.8*temperature.air!C804-26))</f>
        <v>63.589298750000012</v>
      </c>
      <c r="F804" s="23"/>
      <c r="G804" s="22"/>
      <c r="H804" s="22"/>
    </row>
    <row r="805" spans="1:8" x14ac:dyDescent="0.3">
      <c r="A805" s="3">
        <v>43577</v>
      </c>
      <c r="B805" s="54">
        <v>0.75</v>
      </c>
      <c r="C805" s="53">
        <v>17.324999999999999</v>
      </c>
      <c r="D805" s="53">
        <v>75.099999999999994</v>
      </c>
      <c r="E805" s="8">
        <f>(1.8*temperature.air!C805+32)-((0.55-0.0055*humidity.air!C805)*(1.8*temperature.air!C805-26))</f>
        <v>62.474914250000005</v>
      </c>
      <c r="F805" s="23"/>
      <c r="G805" s="22"/>
      <c r="H805" s="22"/>
    </row>
    <row r="806" spans="1:8" x14ac:dyDescent="0.3">
      <c r="A806" s="3">
        <v>43577</v>
      </c>
      <c r="B806" s="54">
        <v>0.79166666666666663</v>
      </c>
      <c r="C806" s="53">
        <v>16.45</v>
      </c>
      <c r="D806" s="53">
        <v>77.050000000000011</v>
      </c>
      <c r="E806" s="8">
        <f>(1.8*temperature.air!C806+32)-((0.55-0.0055*humidity.air!C806)*(1.8*temperature.air!C806-26))</f>
        <v>61.15432775</v>
      </c>
      <c r="F806" s="23"/>
      <c r="G806" s="22"/>
      <c r="H806" s="22"/>
    </row>
    <row r="807" spans="1:8" x14ac:dyDescent="0.3">
      <c r="A807" s="3">
        <v>43577</v>
      </c>
      <c r="B807" s="54">
        <v>0.83333333333333337</v>
      </c>
      <c r="C807" s="53">
        <v>15.525</v>
      </c>
      <c r="D807" s="53">
        <v>78.099999999999994</v>
      </c>
      <c r="E807" s="8">
        <f>(1.8*temperature.air!C807+32)-((0.55-0.0055*humidity.air!C807)*(1.8*temperature.air!C807-26))</f>
        <v>59.710724749999997</v>
      </c>
      <c r="F807" s="23"/>
      <c r="G807" s="22"/>
      <c r="H807" s="22"/>
    </row>
    <row r="808" spans="1:8" x14ac:dyDescent="0.3">
      <c r="A808" s="3">
        <v>43577</v>
      </c>
      <c r="B808" s="54">
        <v>0.875</v>
      </c>
      <c r="C808" s="53">
        <v>15.05</v>
      </c>
      <c r="D808" s="53">
        <v>79.675000000000011</v>
      </c>
      <c r="E808" s="8">
        <f>(1.8*temperature.air!C808+32)-((0.55-0.0055*humidity.air!C808)*(1.8*temperature.air!C808-26))</f>
        <v>58.968151625000004</v>
      </c>
      <c r="F808" s="23"/>
      <c r="G808" s="22"/>
      <c r="H808" s="22"/>
    </row>
    <row r="809" spans="1:8" x14ac:dyDescent="0.3">
      <c r="A809" s="3">
        <v>43577</v>
      </c>
      <c r="B809" s="54">
        <v>0.91666666666666663</v>
      </c>
      <c r="C809" s="53">
        <v>14.725</v>
      </c>
      <c r="D809" s="53">
        <v>77.349999999999994</v>
      </c>
      <c r="E809" s="8">
        <f>(1.8*temperature.air!C809+32)-((0.55-0.0055*humidity.air!C809)*(1.8*temperature.air!C809-26))</f>
        <v>58.442089624999994</v>
      </c>
      <c r="F809" s="23"/>
      <c r="G809" s="22"/>
      <c r="H809" s="22"/>
    </row>
    <row r="810" spans="1:8" x14ac:dyDescent="0.3">
      <c r="A810" s="3">
        <v>43577</v>
      </c>
      <c r="B810" s="54">
        <v>0.95833333333333337</v>
      </c>
      <c r="C810" s="53">
        <v>14.725</v>
      </c>
      <c r="D810" s="53">
        <v>79.75</v>
      </c>
      <c r="E810" s="8">
        <f>(1.8*temperature.air!C810+32)-((0.55-0.0055*humidity.air!C810)*(1.8*temperature.air!C810-26))</f>
        <v>58.448755624999997</v>
      </c>
      <c r="F810" s="23"/>
      <c r="G810" s="22"/>
      <c r="H810" s="22"/>
    </row>
    <row r="811" spans="1:8" x14ac:dyDescent="0.3">
      <c r="A811" s="3">
        <v>43578</v>
      </c>
      <c r="B811" s="54">
        <v>0</v>
      </c>
      <c r="C811" s="53">
        <v>14.4</v>
      </c>
      <c r="D811" s="53">
        <v>80.25</v>
      </c>
      <c r="E811" s="8">
        <f>(1.8*temperature.air!C811+32)-((0.55-0.0055*humidity.air!C811)*(1.8*temperature.air!C811-26))</f>
        <v>57.928690000000003</v>
      </c>
      <c r="F811" s="23"/>
      <c r="G811" s="22"/>
      <c r="H811" s="22"/>
    </row>
    <row r="812" spans="1:8" x14ac:dyDescent="0.3">
      <c r="A812" s="3">
        <v>43578</v>
      </c>
      <c r="B812" s="54">
        <v>4.1666666666666657E-2</v>
      </c>
      <c r="C812" s="53">
        <v>14.074999999999999</v>
      </c>
      <c r="D812" s="53">
        <v>82.5</v>
      </c>
      <c r="E812" s="8">
        <f>(1.8*temperature.air!C812+32)-((0.55-0.0055*humidity.air!C812)*(1.8*temperature.air!C812-26))</f>
        <v>57.399006249999999</v>
      </c>
      <c r="F812" s="23"/>
      <c r="G812" s="22"/>
      <c r="H812" s="22"/>
    </row>
    <row r="813" spans="1:8" x14ac:dyDescent="0.3">
      <c r="A813" s="3">
        <v>43578</v>
      </c>
      <c r="B813" s="54">
        <v>8.3333333333333329E-2</v>
      </c>
      <c r="C813" s="53">
        <v>13.35</v>
      </c>
      <c r="D813" s="53">
        <v>82.949999999999989</v>
      </c>
      <c r="E813" s="8">
        <f>(1.8*temperature.air!C813+32)-((0.55-0.0055*humidity.air!C813)*(1.8*temperature.air!C813-26))</f>
        <v>56.21473675</v>
      </c>
      <c r="F813" s="23"/>
      <c r="G813" s="22"/>
      <c r="H813" s="22"/>
    </row>
    <row r="814" spans="1:8" x14ac:dyDescent="0.3">
      <c r="A814" s="3">
        <v>43578</v>
      </c>
      <c r="B814" s="54">
        <v>0.125</v>
      </c>
      <c r="C814" s="53">
        <v>12.525</v>
      </c>
      <c r="D814" s="53">
        <v>85.25</v>
      </c>
      <c r="E814" s="8">
        <f>(1.8*temperature.air!C814+32)-((0.55-0.0055*humidity.air!C814)*(1.8*temperature.air!C814-26))</f>
        <v>54.825286875000003</v>
      </c>
      <c r="F814" s="23"/>
      <c r="G814" s="22"/>
      <c r="H814" s="22"/>
    </row>
    <row r="815" spans="1:8" x14ac:dyDescent="0.3">
      <c r="A815" s="3">
        <v>43578</v>
      </c>
      <c r="B815" s="54">
        <v>0.16666666666666671</v>
      </c>
      <c r="C815" s="53">
        <v>12.25</v>
      </c>
      <c r="D815" s="53">
        <v>85.850000000000009</v>
      </c>
      <c r="E815" s="8">
        <f>(1.8*temperature.air!C815+32)-((0.55-0.0055*humidity.air!C815)*(1.8*temperature.air!C815-26))</f>
        <v>54.357408749999998</v>
      </c>
      <c r="F815" s="23"/>
      <c r="G815" s="22"/>
      <c r="H815" s="22"/>
    </row>
    <row r="816" spans="1:8" x14ac:dyDescent="0.3">
      <c r="A816" s="3">
        <v>43578</v>
      </c>
      <c r="B816" s="54">
        <v>0.20833333333333329</v>
      </c>
      <c r="C816" s="53">
        <v>12.375</v>
      </c>
      <c r="D816" s="53">
        <v>88.125</v>
      </c>
      <c r="E816" s="8">
        <f>(1.8*temperature.air!C816+32)-((0.55-0.0055*humidity.air!C816)*(1.8*temperature.air!C816-26))</f>
        <v>54.518289062500003</v>
      </c>
      <c r="F816" s="23"/>
      <c r="G816" s="22"/>
      <c r="H816" s="22"/>
    </row>
    <row r="817" spans="1:8" x14ac:dyDescent="0.3">
      <c r="A817" s="3">
        <v>43578</v>
      </c>
      <c r="B817" s="54">
        <v>0.25</v>
      </c>
      <c r="C817" s="53">
        <v>13.3</v>
      </c>
      <c r="D817" s="53">
        <v>89.05</v>
      </c>
      <c r="E817" s="8">
        <f>(1.8*temperature.air!C817+32)-((0.55-0.0055*humidity.air!C817)*(1.8*temperature.air!C817-26))</f>
        <v>56.064063499999996</v>
      </c>
      <c r="F817" s="23"/>
      <c r="G817" s="22"/>
      <c r="H817" s="22"/>
    </row>
    <row r="818" spans="1:8" x14ac:dyDescent="0.3">
      <c r="A818" s="3">
        <v>43578</v>
      </c>
      <c r="B818" s="54">
        <v>0.29166666666666669</v>
      </c>
      <c r="C818" s="53">
        <v>14.625</v>
      </c>
      <c r="D818" s="53">
        <v>85.974999999999994</v>
      </c>
      <c r="E818" s="8">
        <f>(1.8*temperature.air!C818+32)-((0.55-0.0055*humidity.air!C818)*(1.8*temperature.air!C818-26))</f>
        <v>58.299930312500003</v>
      </c>
      <c r="F818" s="23"/>
      <c r="G818" s="22"/>
      <c r="H818" s="22"/>
    </row>
    <row r="819" spans="1:8" x14ac:dyDescent="0.3">
      <c r="A819" s="3">
        <v>43578</v>
      </c>
      <c r="B819" s="54">
        <v>0.33333333333333331</v>
      </c>
      <c r="C819" s="53">
        <v>16.3</v>
      </c>
      <c r="D819" s="53">
        <v>80.849999999999994</v>
      </c>
      <c r="E819" s="8">
        <f>(1.8*temperature.air!C819+32)-((0.55-0.0055*humidity.air!C819)*(1.8*temperature.air!C819-26))</f>
        <v>60.988214500000005</v>
      </c>
      <c r="F819" s="23"/>
      <c r="G819" s="22"/>
      <c r="H819" s="22"/>
    </row>
    <row r="820" spans="1:8" x14ac:dyDescent="0.3">
      <c r="A820" s="3">
        <v>43578</v>
      </c>
      <c r="B820" s="54">
        <v>0.375</v>
      </c>
      <c r="C820" s="53">
        <v>17.25</v>
      </c>
      <c r="D820" s="53">
        <v>78.974999999999994</v>
      </c>
      <c r="E820" s="8">
        <f>(1.8*temperature.air!C820+32)-((0.55-0.0055*humidity.air!C820)*(1.8*temperature.air!C820-26))</f>
        <v>62.466030624999995</v>
      </c>
      <c r="F820" s="23"/>
      <c r="G820" s="22"/>
      <c r="H820" s="22"/>
    </row>
    <row r="821" spans="1:8" x14ac:dyDescent="0.3">
      <c r="A821" s="3">
        <v>43578</v>
      </c>
      <c r="B821" s="54">
        <v>0.41666666666666669</v>
      </c>
      <c r="C821" s="53">
        <v>19.149999999999999</v>
      </c>
      <c r="D821" s="53">
        <v>72.125</v>
      </c>
      <c r="E821" s="8">
        <f>(1.8*temperature.air!C821+32)-((0.55-0.0055*humidity.air!C821)*(1.8*temperature.air!C821-26))</f>
        <v>65.171443124999996</v>
      </c>
      <c r="F821" s="23"/>
      <c r="G821" s="22"/>
      <c r="H821" s="22"/>
    </row>
    <row r="822" spans="1:8" x14ac:dyDescent="0.3">
      <c r="A822" s="3">
        <v>43578</v>
      </c>
      <c r="B822" s="54">
        <v>0.45833333333333331</v>
      </c>
      <c r="C822" s="53">
        <v>20.774999999999999</v>
      </c>
      <c r="D822" s="53">
        <v>64.775000000000006</v>
      </c>
      <c r="E822" s="8">
        <f>(1.8*temperature.air!C822+32)-((0.55-0.0055*humidity.air!C822)*(1.8*temperature.air!C822-26))</f>
        <v>67.187361187500002</v>
      </c>
      <c r="F822" s="23"/>
      <c r="G822" s="22"/>
      <c r="H822" s="22"/>
    </row>
    <row r="823" spans="1:8" x14ac:dyDescent="0.3">
      <c r="A823" s="3">
        <v>43578</v>
      </c>
      <c r="B823" s="54">
        <v>0.5</v>
      </c>
      <c r="C823" s="53">
        <v>22.2</v>
      </c>
      <c r="D823" s="53">
        <v>60.45</v>
      </c>
      <c r="E823" s="8">
        <f>(1.8*temperature.air!C823+32)-((0.55-0.0055*humidity.air!C823)*(1.8*temperature.air!C823-26))</f>
        <v>68.923351000000011</v>
      </c>
      <c r="F823" s="23"/>
      <c r="G823" s="22"/>
      <c r="H823" s="22"/>
    </row>
    <row r="824" spans="1:8" x14ac:dyDescent="0.3">
      <c r="A824" s="3">
        <v>43578</v>
      </c>
      <c r="B824" s="54">
        <v>0.54166666666666663</v>
      </c>
      <c r="C824" s="53">
        <v>23</v>
      </c>
      <c r="D824" s="53">
        <v>57.375</v>
      </c>
      <c r="E824" s="8">
        <f>(1.8*temperature.air!C824+32)-((0.55-0.0055*humidity.air!C824)*(1.8*temperature.air!C824-26))</f>
        <v>69.789662500000006</v>
      </c>
      <c r="F824" s="23"/>
      <c r="G824" s="22"/>
      <c r="H824" s="22"/>
    </row>
    <row r="825" spans="1:8" x14ac:dyDescent="0.3">
      <c r="A825" s="3">
        <v>43578</v>
      </c>
      <c r="B825" s="54">
        <v>0.58333333333333337</v>
      </c>
      <c r="C825" s="53">
        <v>22.725000000000001</v>
      </c>
      <c r="D825" s="53">
        <v>58.7</v>
      </c>
      <c r="E825" s="8">
        <f>(1.8*temperature.air!C825+32)-((0.55-0.0055*humidity.air!C825)*(1.8*temperature.air!C825-26))</f>
        <v>69.519329249999998</v>
      </c>
      <c r="F825" s="23"/>
      <c r="G825" s="22"/>
      <c r="H825" s="22"/>
    </row>
    <row r="826" spans="1:8" x14ac:dyDescent="0.3">
      <c r="A826" s="3">
        <v>43578</v>
      </c>
      <c r="B826" s="54">
        <v>0.625</v>
      </c>
      <c r="C826" s="53">
        <v>21.625</v>
      </c>
      <c r="D826" s="53">
        <v>62.7</v>
      </c>
      <c r="E826" s="8">
        <f>(1.8*temperature.air!C826+32)-((0.55-0.0055*humidity.air!C826)*(1.8*temperature.air!C826-26))</f>
        <v>68.273436250000003</v>
      </c>
      <c r="F826" s="23"/>
      <c r="G826" s="22"/>
      <c r="H826" s="22"/>
    </row>
    <row r="827" spans="1:8" x14ac:dyDescent="0.3">
      <c r="A827" s="3">
        <v>43578</v>
      </c>
      <c r="B827" s="54">
        <v>0.66666666666666663</v>
      </c>
      <c r="C827" s="53">
        <v>20.350000000000001</v>
      </c>
      <c r="D827" s="53">
        <v>68.775000000000006</v>
      </c>
      <c r="E827" s="8">
        <f>(1.8*temperature.air!C827+32)-((0.55-0.0055*humidity.air!C827)*(1.8*temperature.air!C827-26))</f>
        <v>66.804430374999995</v>
      </c>
      <c r="F827" s="23"/>
      <c r="G827" s="22"/>
      <c r="H827" s="22"/>
    </row>
    <row r="828" spans="1:8" x14ac:dyDescent="0.3">
      <c r="A828" s="3">
        <v>43578</v>
      </c>
      <c r="B828" s="54">
        <v>0.70833333333333337</v>
      </c>
      <c r="C828" s="53">
        <v>19.3</v>
      </c>
      <c r="D828" s="53">
        <v>68.75</v>
      </c>
      <c r="E828" s="8">
        <f>(1.8*temperature.air!C828+32)-((0.55-0.0055*humidity.air!C828)*(1.8*temperature.air!C828-26))</f>
        <v>65.237812500000004</v>
      </c>
      <c r="F828" s="23"/>
      <c r="G828" s="22"/>
      <c r="H828" s="22"/>
    </row>
    <row r="829" spans="1:8" x14ac:dyDescent="0.3">
      <c r="A829" s="3">
        <v>43578</v>
      </c>
      <c r="B829" s="54">
        <v>0.75</v>
      </c>
      <c r="C829" s="53">
        <v>18.25</v>
      </c>
      <c r="D829" s="53">
        <v>68.650000000000006</v>
      </c>
      <c r="E829" s="8">
        <f>(1.8*temperature.air!C829+32)-((0.55-0.0055*humidity.air!C829)*(1.8*temperature.air!C829-26))</f>
        <v>63.668888749999994</v>
      </c>
      <c r="F829" s="23"/>
      <c r="G829" s="22"/>
      <c r="H829" s="22"/>
    </row>
    <row r="830" spans="1:8" x14ac:dyDescent="0.3">
      <c r="A830" s="3">
        <v>43578</v>
      </c>
      <c r="B830" s="54">
        <v>0.79166666666666663</v>
      </c>
      <c r="C830" s="53">
        <v>16.675000000000001</v>
      </c>
      <c r="D830" s="53">
        <v>74.55</v>
      </c>
      <c r="E830" s="8">
        <f>(1.8*temperature.air!C830+32)-((0.55-0.0055*humidity.air!C830)*(1.8*temperature.air!C830-26))</f>
        <v>61.453000375000002</v>
      </c>
      <c r="F830" s="23"/>
      <c r="G830" s="22"/>
      <c r="H830" s="22"/>
    </row>
    <row r="831" spans="1:8" x14ac:dyDescent="0.3">
      <c r="A831" s="3">
        <v>43578</v>
      </c>
      <c r="B831" s="54">
        <v>0.83333333333333337</v>
      </c>
      <c r="C831" s="53">
        <v>15.4</v>
      </c>
      <c r="D831" s="53">
        <v>80.674999999999997</v>
      </c>
      <c r="E831" s="8">
        <f>(1.8*temperature.air!C831+32)-((0.55-0.0055*humidity.air!C831)*(1.8*temperature.air!C831-26))</f>
        <v>59.5371855</v>
      </c>
      <c r="F831" s="23"/>
      <c r="G831" s="22"/>
      <c r="H831" s="22"/>
    </row>
    <row r="832" spans="1:8" x14ac:dyDescent="0.3">
      <c r="A832" s="3">
        <v>43578</v>
      </c>
      <c r="B832" s="54">
        <v>0.875</v>
      </c>
      <c r="C832" s="53">
        <v>14.925000000000001</v>
      </c>
      <c r="D832" s="53">
        <v>85.05</v>
      </c>
      <c r="E832" s="8">
        <f>(1.8*temperature.air!C832+32)-((0.55-0.0055*humidity.air!C832)*(1.8*temperature.air!C832-26))</f>
        <v>58.793875374999999</v>
      </c>
      <c r="F832" s="23"/>
      <c r="G832" s="22"/>
      <c r="H832" s="22"/>
    </row>
    <row r="833" spans="1:8" x14ac:dyDescent="0.3">
      <c r="A833" s="3">
        <v>43578</v>
      </c>
      <c r="B833" s="54">
        <v>0.91666666666666663</v>
      </c>
      <c r="C833" s="53">
        <v>14.775</v>
      </c>
      <c r="D833" s="53">
        <v>86.850000000000009</v>
      </c>
      <c r="E833" s="8">
        <f>(1.8*temperature.air!C833+32)-((0.55-0.0055*humidity.air!C833)*(1.8*temperature.air!C833-26))</f>
        <v>58.551966624999999</v>
      </c>
      <c r="F833" s="23"/>
      <c r="G833" s="22"/>
      <c r="H833" s="22"/>
    </row>
    <row r="834" spans="1:8" x14ac:dyDescent="0.3">
      <c r="A834" s="3">
        <v>43578</v>
      </c>
      <c r="B834" s="54">
        <v>0.95833333333333337</v>
      </c>
      <c r="C834" s="53">
        <v>14.8</v>
      </c>
      <c r="D834" s="53">
        <v>88.174999999999997</v>
      </c>
      <c r="E834" s="8">
        <f>(1.8*temperature.air!C834+32)-((0.55-0.0055*humidity.air!C834)*(1.8*temperature.air!C834-26))</f>
        <v>58.598376000000002</v>
      </c>
      <c r="F834" s="23"/>
      <c r="G834" s="22"/>
      <c r="H834" s="22"/>
    </row>
    <row r="835" spans="1:8" x14ac:dyDescent="0.3">
      <c r="A835" s="3">
        <v>43579</v>
      </c>
      <c r="B835" s="54">
        <v>0</v>
      </c>
      <c r="C835" s="53">
        <v>14.925000000000001</v>
      </c>
      <c r="D835" s="53">
        <v>88.625</v>
      </c>
      <c r="E835" s="8">
        <f>(1.8*temperature.air!C835+32)-((0.55-0.0055*humidity.air!C835)*(1.8*temperature.air!C835-26))</f>
        <v>58.810883437500003</v>
      </c>
      <c r="F835" s="23"/>
      <c r="G835" s="22"/>
      <c r="H835" s="22"/>
    </row>
    <row r="836" spans="1:8" x14ac:dyDescent="0.3">
      <c r="A836" s="3">
        <v>43579</v>
      </c>
      <c r="B836" s="54">
        <v>4.1666666666666657E-2</v>
      </c>
      <c r="C836" s="53">
        <v>14.85</v>
      </c>
      <c r="D836" s="53">
        <v>89.550000000000011</v>
      </c>
      <c r="E836" s="8">
        <f>(1.8*temperature.air!C836+32)-((0.55-0.0055*humidity.air!C836)*(1.8*temperature.air!C836-26))</f>
        <v>58.688043250000007</v>
      </c>
      <c r="F836" s="23"/>
      <c r="G836" s="22"/>
      <c r="H836" s="22"/>
    </row>
    <row r="837" spans="1:8" x14ac:dyDescent="0.3">
      <c r="A837" s="3">
        <v>43579</v>
      </c>
      <c r="B837" s="54">
        <v>8.3333333333333329E-2</v>
      </c>
      <c r="C837" s="53">
        <v>14.75</v>
      </c>
      <c r="D837" s="53">
        <v>90.1</v>
      </c>
      <c r="E837" s="8">
        <f>(1.8*temperature.air!C837+32)-((0.55-0.0055*humidity.air!C837)*(1.8*temperature.air!C837-26))</f>
        <v>58.520052499999998</v>
      </c>
      <c r="F837" s="23"/>
      <c r="G837" s="22"/>
      <c r="H837" s="22"/>
    </row>
    <row r="838" spans="1:8" x14ac:dyDescent="0.3">
      <c r="A838" s="3">
        <v>43579</v>
      </c>
      <c r="B838" s="54">
        <v>0.125</v>
      </c>
      <c r="C838" s="53">
        <v>14.85</v>
      </c>
      <c r="D838" s="53">
        <v>91.224999999999994</v>
      </c>
      <c r="E838" s="8">
        <f>(1.8*temperature.air!C838+32)-((0.55-0.0055*humidity.air!C838)*(1.8*temperature.air!C838-26))</f>
        <v>58.694768375000002</v>
      </c>
      <c r="F838" s="23"/>
      <c r="G838" s="22"/>
      <c r="H838" s="22"/>
    </row>
    <row r="839" spans="1:8" x14ac:dyDescent="0.3">
      <c r="A839" s="3">
        <v>43579</v>
      </c>
      <c r="B839" s="54">
        <v>0.16666666666666671</v>
      </c>
      <c r="C839" s="53">
        <v>14.824999999999999</v>
      </c>
      <c r="D839" s="53">
        <v>91.424999999999997</v>
      </c>
      <c r="E839" s="8">
        <f>(1.8*temperature.air!C839+32)-((0.55-0.0055*humidity.air!C839)*(1.8*temperature.air!C839-26))</f>
        <v>58.652693687500005</v>
      </c>
      <c r="F839" s="23"/>
      <c r="G839" s="22"/>
      <c r="H839" s="22"/>
    </row>
    <row r="840" spans="1:8" x14ac:dyDescent="0.3">
      <c r="A840" s="3">
        <v>43579</v>
      </c>
      <c r="B840" s="54">
        <v>0.20833333333333329</v>
      </c>
      <c r="C840" s="53">
        <v>14.8</v>
      </c>
      <c r="D840" s="53">
        <v>91.649999999999991</v>
      </c>
      <c r="E840" s="8">
        <f>(1.8*temperature.air!C840+32)-((0.55-0.0055*humidity.air!C840)*(1.8*temperature.air!C840-26))</f>
        <v>58.610607999999999</v>
      </c>
      <c r="F840" s="23"/>
      <c r="G840" s="22"/>
      <c r="H840" s="22"/>
    </row>
    <row r="841" spans="1:8" x14ac:dyDescent="0.3">
      <c r="A841" s="3">
        <v>43579</v>
      </c>
      <c r="B841" s="54">
        <v>0.25</v>
      </c>
      <c r="C841" s="53">
        <v>12.925000000000001</v>
      </c>
      <c r="D841" s="53">
        <v>91.5</v>
      </c>
      <c r="E841" s="8">
        <f>(1.8*temperature.air!C841+32)-((0.55-0.0055*humidity.air!C841)*(1.8*temperature.air!C841-26))</f>
        <v>55.392861250000003</v>
      </c>
      <c r="F841" s="23"/>
      <c r="G841" s="22"/>
      <c r="H841" s="22"/>
    </row>
    <row r="842" spans="1:8" x14ac:dyDescent="0.3">
      <c r="A842" s="3">
        <v>43579</v>
      </c>
      <c r="B842" s="54">
        <v>0.29166666666666669</v>
      </c>
      <c r="C842" s="53">
        <v>12.625</v>
      </c>
      <c r="D842" s="53">
        <v>92.724999999999994</v>
      </c>
      <c r="E842" s="8">
        <f>(1.8*temperature.air!C842+32)-((0.55-0.0055*humidity.air!C842)*(1.8*temperature.air!C842-26))</f>
        <v>54.856040937500005</v>
      </c>
      <c r="F842" s="23"/>
      <c r="G842" s="22"/>
      <c r="H842" s="22"/>
    </row>
    <row r="843" spans="1:8" x14ac:dyDescent="0.3">
      <c r="A843" s="3">
        <v>43579</v>
      </c>
      <c r="B843" s="54">
        <v>0.33333333333333331</v>
      </c>
      <c r="C843" s="53">
        <v>12.95</v>
      </c>
      <c r="D843" s="53">
        <v>91.100000000000009</v>
      </c>
      <c r="E843" s="8">
        <f>(1.8*temperature.air!C843+32)-((0.55-0.0055*humidity.air!C843)*(1.8*temperature.air!C843-26))</f>
        <v>55.441675500000002</v>
      </c>
      <c r="F843" s="23"/>
      <c r="G843" s="22"/>
      <c r="H843" s="22"/>
    </row>
    <row r="844" spans="1:8" x14ac:dyDescent="0.3">
      <c r="A844" s="3">
        <v>43579</v>
      </c>
      <c r="B844" s="54">
        <v>0.375</v>
      </c>
      <c r="C844" s="53">
        <v>13.324999999999999</v>
      </c>
      <c r="D844" s="53">
        <v>92</v>
      </c>
      <c r="E844" s="8">
        <f>(1.8*temperature.air!C844+32)-((0.55-0.0055*humidity.air!C844)*(1.8*temperature.air!C844-26))</f>
        <v>56.073659999999997</v>
      </c>
      <c r="F844" s="23"/>
      <c r="G844" s="22"/>
      <c r="H844" s="22"/>
    </row>
    <row r="845" spans="1:8" x14ac:dyDescent="0.3">
      <c r="A845" s="3">
        <v>43579</v>
      </c>
      <c r="B845" s="54">
        <v>0.41666666666666669</v>
      </c>
      <c r="C845" s="53">
        <v>14.525</v>
      </c>
      <c r="D845" s="53">
        <v>83.3</v>
      </c>
      <c r="E845" s="8">
        <f>(1.8*temperature.air!C845+32)-((0.55-0.0055*humidity.air!C845)*(1.8*temperature.air!C845-26))</f>
        <v>58.131681749999998</v>
      </c>
      <c r="F845" s="23"/>
      <c r="G845" s="22"/>
      <c r="H845" s="22"/>
    </row>
    <row r="846" spans="1:8" x14ac:dyDescent="0.3">
      <c r="A846" s="3">
        <v>43579</v>
      </c>
      <c r="B846" s="54">
        <v>0.45833333333333331</v>
      </c>
      <c r="C846" s="53">
        <v>15.775</v>
      </c>
      <c r="D846" s="53">
        <v>74.974999999999994</v>
      </c>
      <c r="E846" s="8">
        <f>(1.8*temperature.air!C846+32)-((0.55-0.0055*humidity.air!C846)*(1.8*temperature.air!C846-26))</f>
        <v>60.065358187499996</v>
      </c>
      <c r="F846" s="23"/>
      <c r="G846" s="22"/>
      <c r="H846" s="22"/>
    </row>
    <row r="847" spans="1:8" x14ac:dyDescent="0.3">
      <c r="A847" s="3">
        <v>43579</v>
      </c>
      <c r="B847" s="54">
        <v>0.5</v>
      </c>
      <c r="C847" s="53">
        <v>17.425000000000001</v>
      </c>
      <c r="D847" s="53">
        <v>62.9</v>
      </c>
      <c r="E847" s="8">
        <f>(1.8*temperature.air!C847+32)-((0.55-0.0055*humidity.air!C847)*(1.8*temperature.air!C847-26))</f>
        <v>62.270271749999999</v>
      </c>
      <c r="F847" s="23"/>
      <c r="G847" s="22"/>
      <c r="H847" s="22"/>
    </row>
    <row r="848" spans="1:8" x14ac:dyDescent="0.3">
      <c r="A848" s="3">
        <v>43579</v>
      </c>
      <c r="B848" s="54">
        <v>0.54166666666666663</v>
      </c>
      <c r="C848" s="53">
        <v>14.15</v>
      </c>
      <c r="D848" s="53">
        <v>76.575000000000003</v>
      </c>
      <c r="E848" s="8">
        <f>(1.8*temperature.air!C848+32)-((0.55-0.0055*humidity.air!C848)*(1.8*temperature.air!C848-26))</f>
        <v>57.538283874999998</v>
      </c>
      <c r="F848" s="23"/>
      <c r="G848" s="22"/>
      <c r="H848" s="22"/>
    </row>
    <row r="849" spans="1:8" x14ac:dyDescent="0.3">
      <c r="A849" s="3">
        <v>43579</v>
      </c>
      <c r="B849" s="54">
        <v>0.58333333333333337</v>
      </c>
      <c r="C849" s="53">
        <v>13.475</v>
      </c>
      <c r="D849" s="53">
        <v>81.474999999999994</v>
      </c>
      <c r="E849" s="8">
        <f>(1.8*temperature.air!C849+32)-((0.55-0.0055*humidity.air!C849)*(1.8*temperature.air!C849-26))</f>
        <v>56.432793687499995</v>
      </c>
      <c r="F849" s="23"/>
      <c r="G849" s="22"/>
      <c r="H849" s="22"/>
    </row>
    <row r="850" spans="1:8" x14ac:dyDescent="0.3">
      <c r="A850" s="3">
        <v>43579</v>
      </c>
      <c r="B850" s="54">
        <v>0.625</v>
      </c>
      <c r="C850" s="53">
        <v>14</v>
      </c>
      <c r="D850" s="53">
        <v>80.525000000000006</v>
      </c>
      <c r="E850" s="8">
        <f>(1.8*temperature.air!C850+32)-((0.55-0.0055*humidity.air!C850)*(1.8*temperature.air!C850-26))</f>
        <v>57.285690000000002</v>
      </c>
      <c r="F850" s="23"/>
      <c r="G850" s="22"/>
      <c r="H850" s="22"/>
    </row>
    <row r="851" spans="1:8" x14ac:dyDescent="0.3">
      <c r="A851" s="3">
        <v>43579</v>
      </c>
      <c r="B851" s="54">
        <v>0.66666666666666663</v>
      </c>
      <c r="C851" s="53">
        <v>14.4</v>
      </c>
      <c r="D851" s="53">
        <v>76.7</v>
      </c>
      <c r="E851" s="8">
        <f>(1.8*temperature.air!C851+32)-((0.55-0.0055*humidity.air!C851)*(1.8*temperature.air!C851-26))</f>
        <v>57.930252000000003</v>
      </c>
      <c r="F851" s="23"/>
      <c r="G851" s="22"/>
      <c r="H851" s="22"/>
    </row>
    <row r="852" spans="1:8" x14ac:dyDescent="0.3">
      <c r="A852" s="3">
        <v>43579</v>
      </c>
      <c r="B852" s="54">
        <v>0.70833333333333337</v>
      </c>
      <c r="C852" s="53">
        <v>14.025</v>
      </c>
      <c r="D852" s="53">
        <v>76.924999999999997</v>
      </c>
      <c r="E852" s="8">
        <f>(1.8*temperature.air!C852+32)-((0.55-0.0055*humidity.air!C852)*(1.8*temperature.air!C852-26))</f>
        <v>57.340818937500003</v>
      </c>
      <c r="F852" s="23"/>
      <c r="G852" s="22"/>
      <c r="H852" s="22"/>
    </row>
    <row r="853" spans="1:8" x14ac:dyDescent="0.3">
      <c r="A853" s="3">
        <v>43579</v>
      </c>
      <c r="B853" s="54">
        <v>0.75</v>
      </c>
      <c r="C853" s="53">
        <v>13.7</v>
      </c>
      <c r="D853" s="53">
        <v>78.824999999999989</v>
      </c>
      <c r="E853" s="8">
        <f>(1.8*temperature.air!C853+32)-((0.55-0.0055*humidity.air!C853)*(1.8*temperature.air!C853-26))</f>
        <v>56.816059749999994</v>
      </c>
      <c r="F853" s="23"/>
      <c r="G853" s="22"/>
      <c r="H853" s="22"/>
    </row>
    <row r="854" spans="1:8" x14ac:dyDescent="0.3">
      <c r="A854" s="3">
        <v>43579</v>
      </c>
      <c r="B854" s="54">
        <v>0.79166666666666663</v>
      </c>
      <c r="C854" s="53">
        <v>12.625</v>
      </c>
      <c r="D854" s="53">
        <v>81.45</v>
      </c>
      <c r="E854" s="8">
        <f>(1.8*temperature.air!C854+32)-((0.55-0.0055*humidity.air!C854)*(1.8*temperature.air!C854-26))</f>
        <v>55.059131874999999</v>
      </c>
      <c r="F854" s="23"/>
      <c r="G854" s="22"/>
      <c r="H854" s="22"/>
    </row>
    <row r="855" spans="1:8" x14ac:dyDescent="0.3">
      <c r="A855" s="3">
        <v>43579</v>
      </c>
      <c r="B855" s="54">
        <v>0.83333333333333337</v>
      </c>
      <c r="C855" s="53">
        <v>11.95</v>
      </c>
      <c r="D855" s="53">
        <v>85.45</v>
      </c>
      <c r="E855" s="8">
        <f>(1.8*temperature.air!C855+32)-((0.55-0.0055*humidity.air!C855)*(1.8*temperature.air!C855-26))</f>
        <v>53.86931225</v>
      </c>
      <c r="F855" s="23"/>
      <c r="G855" s="22"/>
      <c r="H855" s="22"/>
    </row>
    <row r="856" spans="1:8" x14ac:dyDescent="0.3">
      <c r="A856" s="3">
        <v>43579</v>
      </c>
      <c r="B856" s="54">
        <v>0.875</v>
      </c>
      <c r="C856" s="53">
        <v>11.65</v>
      </c>
      <c r="D856" s="53">
        <v>85.8</v>
      </c>
      <c r="E856" s="8">
        <f>(1.8*temperature.air!C856+32)-((0.55-0.0055*humidity.air!C856)*(1.8*temperature.air!C856-26))</f>
        <v>53.362842999999998</v>
      </c>
      <c r="F856" s="23"/>
      <c r="G856" s="22"/>
      <c r="H856" s="22"/>
    </row>
    <row r="857" spans="1:8" x14ac:dyDescent="0.3">
      <c r="A857" s="3">
        <v>43579</v>
      </c>
      <c r="B857" s="54">
        <v>0.91666666666666663</v>
      </c>
      <c r="C857" s="53">
        <v>11.65</v>
      </c>
      <c r="D857" s="53">
        <v>87.375000000000014</v>
      </c>
      <c r="E857" s="8">
        <f>(1.8*temperature.air!C857+32)-((0.55-0.0055*humidity.air!C857)*(1.8*temperature.air!C857-26))</f>
        <v>53.319270625000001</v>
      </c>
      <c r="F857" s="23"/>
      <c r="G857" s="22"/>
      <c r="H857" s="22"/>
    </row>
    <row r="858" spans="1:8" x14ac:dyDescent="0.3">
      <c r="A858" s="3">
        <v>43579</v>
      </c>
      <c r="B858" s="54">
        <v>0.95833333333333337</v>
      </c>
      <c r="C858" s="53">
        <v>11.675000000000001</v>
      </c>
      <c r="D858" s="53">
        <v>87.95</v>
      </c>
      <c r="E858" s="8">
        <f>(1.8*temperature.air!C858+32)-((0.55-0.0055*humidity.air!C858)*(1.8*temperature.air!C858-26))</f>
        <v>53.345380875000004</v>
      </c>
      <c r="F858" s="23"/>
      <c r="G858" s="22"/>
      <c r="H858" s="22"/>
    </row>
    <row r="859" spans="1:8" x14ac:dyDescent="0.3">
      <c r="A859" s="3">
        <v>43580</v>
      </c>
      <c r="B859" s="54">
        <v>0</v>
      </c>
      <c r="C859" s="53">
        <v>11.5</v>
      </c>
      <c r="D859" s="53">
        <v>87.85</v>
      </c>
      <c r="E859" s="8">
        <f>(1.8*temperature.air!C859+32)-((0.55-0.0055*humidity.air!C859)*(1.8*temperature.air!C859-26))</f>
        <v>53.0541725</v>
      </c>
      <c r="F859" s="23"/>
      <c r="G859" s="22"/>
      <c r="H859" s="22"/>
    </row>
    <row r="860" spans="1:8" x14ac:dyDescent="0.3">
      <c r="A860" s="3">
        <v>43580</v>
      </c>
      <c r="B860" s="54">
        <v>4.1666666666666657E-2</v>
      </c>
      <c r="C860" s="53">
        <v>11.3</v>
      </c>
      <c r="D860" s="53">
        <v>88.025000000000006</v>
      </c>
      <c r="E860" s="8">
        <f>(1.8*temperature.air!C860+32)-((0.55-0.0055*humidity.air!C860)*(1.8*temperature.air!C860-26))</f>
        <v>52.712781750000005</v>
      </c>
      <c r="F860" s="23"/>
      <c r="G860" s="22"/>
      <c r="H860" s="22"/>
    </row>
    <row r="861" spans="1:8" x14ac:dyDescent="0.3">
      <c r="A861" s="3">
        <v>43580</v>
      </c>
      <c r="B861" s="54">
        <v>8.3333333333333329E-2</v>
      </c>
      <c r="C861" s="53">
        <v>10.925000000000001</v>
      </c>
      <c r="D861" s="53">
        <v>88.7</v>
      </c>
      <c r="E861" s="8">
        <f>(1.8*temperature.air!C861+32)-((0.55-0.0055*humidity.air!C861)*(1.8*temperature.air!C861-26))</f>
        <v>52.058720250000007</v>
      </c>
      <c r="F861" s="23"/>
      <c r="G861" s="22"/>
      <c r="H861" s="22"/>
    </row>
    <row r="862" spans="1:8" x14ac:dyDescent="0.3">
      <c r="A862" s="3">
        <v>43580</v>
      </c>
      <c r="B862" s="54">
        <v>0.125</v>
      </c>
      <c r="C862" s="53">
        <v>10.85</v>
      </c>
      <c r="D862" s="53">
        <v>89.4</v>
      </c>
      <c r="E862" s="8">
        <f>(1.8*temperature.air!C862+32)-((0.55-0.0055*humidity.air!C862)*(1.8*temperature.air!C862-26))</f>
        <v>51.907201000000001</v>
      </c>
      <c r="F862" s="23"/>
      <c r="G862" s="22"/>
      <c r="H862" s="22"/>
    </row>
    <row r="863" spans="1:8" x14ac:dyDescent="0.3">
      <c r="A863" s="3">
        <v>43580</v>
      </c>
      <c r="B863" s="54">
        <v>0.16666666666666671</v>
      </c>
      <c r="C863" s="53">
        <v>10.95</v>
      </c>
      <c r="D863" s="53">
        <v>88.95</v>
      </c>
      <c r="E863" s="8">
        <f>(1.8*temperature.air!C863+32)-((0.55-0.0055*humidity.air!C863)*(1.8*temperature.air!C863-26))</f>
        <v>52.092274750000001</v>
      </c>
      <c r="F863" s="23"/>
      <c r="G863" s="22"/>
      <c r="H863" s="22"/>
    </row>
    <row r="864" spans="1:8" x14ac:dyDescent="0.3">
      <c r="A864" s="3">
        <v>43580</v>
      </c>
      <c r="B864" s="54">
        <v>0.20833333333333329</v>
      </c>
      <c r="C864" s="53">
        <v>11.1</v>
      </c>
      <c r="D864" s="53">
        <v>89.350000000000009</v>
      </c>
      <c r="E864" s="8">
        <f>(1.8*temperature.air!C864+32)-((0.55-0.0055*humidity.air!C864)*(1.8*temperature.air!C864-26))</f>
        <v>52.332621500000002</v>
      </c>
      <c r="F864" s="23"/>
      <c r="G864" s="22"/>
      <c r="H864" s="22"/>
    </row>
    <row r="865" spans="1:8" x14ac:dyDescent="0.3">
      <c r="A865" s="3">
        <v>43580</v>
      </c>
      <c r="B865" s="54">
        <v>0.25</v>
      </c>
      <c r="C865" s="53">
        <v>11.25</v>
      </c>
      <c r="D865" s="53">
        <v>87.174999999999997</v>
      </c>
      <c r="E865" s="8">
        <f>(1.8*temperature.air!C865+32)-((0.55-0.0055*humidity.air!C865)*(1.8*temperature.air!C865-26))</f>
        <v>52.655590625000002</v>
      </c>
      <c r="F865" s="23"/>
      <c r="G865" s="22"/>
      <c r="H865" s="22"/>
    </row>
    <row r="866" spans="1:8" x14ac:dyDescent="0.3">
      <c r="A866" s="3">
        <v>43580</v>
      </c>
      <c r="B866" s="54">
        <v>0.29166666666666669</v>
      </c>
      <c r="C866" s="53">
        <v>12.1</v>
      </c>
      <c r="D866" s="53">
        <v>84.424999999999997</v>
      </c>
      <c r="E866" s="8">
        <f>(1.8*temperature.air!C866+32)-((0.55-0.0055*humidity.air!C866)*(1.8*temperature.air!C866-26))</f>
        <v>54.141495750000004</v>
      </c>
      <c r="F866" s="23"/>
      <c r="G866" s="22"/>
      <c r="H866" s="22"/>
    </row>
    <row r="867" spans="1:8" x14ac:dyDescent="0.3">
      <c r="A867" s="3">
        <v>43580</v>
      </c>
      <c r="B867" s="54">
        <v>0.33333333333333331</v>
      </c>
      <c r="C867" s="53">
        <v>13.25</v>
      </c>
      <c r="D867" s="53">
        <v>76.55</v>
      </c>
      <c r="E867" s="8">
        <f>(1.8*temperature.air!C867+32)-((0.55-0.0055*humidity.air!C867)*(1.8*temperature.air!C867-26))</f>
        <v>56.127296250000001</v>
      </c>
      <c r="F867" s="23"/>
      <c r="G867" s="22"/>
      <c r="H867" s="22"/>
    </row>
    <row r="868" spans="1:8" x14ac:dyDescent="0.3">
      <c r="A868" s="3">
        <v>43580</v>
      </c>
      <c r="B868" s="54">
        <v>0.375</v>
      </c>
      <c r="C868" s="53">
        <v>14.45</v>
      </c>
      <c r="D868" s="53">
        <v>69.650000000000006</v>
      </c>
      <c r="E868" s="8">
        <f>(1.8*temperature.air!C868+32)-((0.55-0.0055*humidity.air!C868)*(1.8*temperature.air!C868-26))</f>
        <v>58.008330749999999</v>
      </c>
      <c r="F868" s="23"/>
      <c r="G868" s="22"/>
      <c r="H868" s="22"/>
    </row>
    <row r="869" spans="1:8" x14ac:dyDescent="0.3">
      <c r="A869" s="3">
        <v>43580</v>
      </c>
      <c r="B869" s="54">
        <v>0.41666666666666669</v>
      </c>
      <c r="C869" s="53">
        <v>14.824999999999999</v>
      </c>
      <c r="D869" s="53">
        <v>67.3</v>
      </c>
      <c r="E869" s="8">
        <f>(1.8*temperature.air!C869+32)-((0.55-0.0055*humidity.air!C869)*(1.8*temperature.air!C869-26))</f>
        <v>58.561802750000005</v>
      </c>
      <c r="F869" s="23"/>
      <c r="G869" s="22"/>
      <c r="H869" s="22"/>
    </row>
    <row r="870" spans="1:8" x14ac:dyDescent="0.3">
      <c r="A870" s="3">
        <v>43580</v>
      </c>
      <c r="B870" s="54">
        <v>0.45833333333333331</v>
      </c>
      <c r="C870" s="53">
        <v>13.675000000000001</v>
      </c>
      <c r="D870" s="53">
        <v>72.174999999999997</v>
      </c>
      <c r="E870" s="8">
        <f>(1.8*temperature.air!C870+32)-((0.55-0.0055*humidity.air!C870)*(1.8*temperature.air!C870-26))</f>
        <v>56.8269569375</v>
      </c>
      <c r="F870" s="23"/>
      <c r="G870" s="22"/>
      <c r="H870" s="22"/>
    </row>
    <row r="871" spans="1:8" x14ac:dyDescent="0.3">
      <c r="A871" s="3">
        <v>43580</v>
      </c>
      <c r="B871" s="54">
        <v>0.5</v>
      </c>
      <c r="C871" s="53">
        <v>14.225</v>
      </c>
      <c r="D871" s="53">
        <v>72.5</v>
      </c>
      <c r="E871" s="8">
        <f>(1.8*temperature.air!C871+32)-((0.55-0.0055*humidity.air!C871)*(1.8*temperature.air!C871-26))</f>
        <v>57.664743750000007</v>
      </c>
      <c r="F871" s="23"/>
      <c r="G871" s="22"/>
      <c r="H871" s="22"/>
    </row>
    <row r="872" spans="1:8" x14ac:dyDescent="0.3">
      <c r="A872" s="3">
        <v>43580</v>
      </c>
      <c r="B872" s="54">
        <v>0.54166666666666663</v>
      </c>
      <c r="C872" s="53">
        <v>15.275</v>
      </c>
      <c r="D872" s="53">
        <v>68.150000000000006</v>
      </c>
      <c r="E872" s="8">
        <f>(1.8*temperature.air!C872+32)-((0.55-0.0055*humidity.air!C872)*(1.8*temperature.air!C872-26))</f>
        <v>59.233113375000002</v>
      </c>
      <c r="F872" s="23"/>
      <c r="G872" s="22"/>
      <c r="H872" s="22"/>
    </row>
    <row r="873" spans="1:8" x14ac:dyDescent="0.3">
      <c r="A873" s="3">
        <v>43580</v>
      </c>
      <c r="B873" s="54">
        <v>0.58333333333333337</v>
      </c>
      <c r="C873" s="53">
        <v>14.55</v>
      </c>
      <c r="D873" s="53">
        <v>75.650000000000006</v>
      </c>
      <c r="E873" s="8">
        <f>(1.8*temperature.air!C873+32)-((0.55-0.0055*humidity.air!C873)*(1.8*temperature.air!C873-26))</f>
        <v>58.164554249999995</v>
      </c>
      <c r="F873" s="23"/>
      <c r="G873" s="22"/>
      <c r="H873" s="22"/>
    </row>
    <row r="874" spans="1:8" x14ac:dyDescent="0.3">
      <c r="A874" s="3">
        <v>43580</v>
      </c>
      <c r="B874" s="54">
        <v>0.625</v>
      </c>
      <c r="C874" s="53">
        <v>16.375</v>
      </c>
      <c r="D874" s="53">
        <v>70.75</v>
      </c>
      <c r="E874" s="8">
        <f>(1.8*temperature.air!C874+32)-((0.55-0.0055*humidity.air!C874)*(1.8*temperature.air!C874-26))</f>
        <v>60.915959375</v>
      </c>
      <c r="F874" s="23"/>
      <c r="G874" s="22"/>
      <c r="H874" s="22"/>
    </row>
    <row r="875" spans="1:8" x14ac:dyDescent="0.3">
      <c r="A875" s="3">
        <v>43580</v>
      </c>
      <c r="B875" s="54">
        <v>0.66666666666666663</v>
      </c>
      <c r="C875" s="53">
        <v>17.175000000000001</v>
      </c>
      <c r="D875" s="53">
        <v>67.849999999999994</v>
      </c>
      <c r="E875" s="8">
        <f>(1.8*temperature.air!C875+32)-((0.55-0.0055*humidity.air!C875)*(1.8*temperature.air!C875-26))</f>
        <v>62.045905125000004</v>
      </c>
      <c r="F875" s="23"/>
      <c r="G875" s="22"/>
      <c r="H875" s="22"/>
    </row>
    <row r="876" spans="1:8" x14ac:dyDescent="0.3">
      <c r="A876" s="3">
        <v>43580</v>
      </c>
      <c r="B876" s="54">
        <v>0.70833333333333337</v>
      </c>
      <c r="C876" s="53">
        <v>15.2</v>
      </c>
      <c r="D876" s="53">
        <v>69.274999999999991</v>
      </c>
      <c r="E876" s="8">
        <f>(1.8*temperature.air!C876+32)-((0.55-0.0055*humidity.air!C876)*(1.8*temperature.air!C876-26))</f>
        <v>59.130176999999996</v>
      </c>
      <c r="F876" s="23"/>
      <c r="G876" s="22"/>
      <c r="H876" s="22"/>
    </row>
    <row r="877" spans="1:8" x14ac:dyDescent="0.3">
      <c r="A877" s="3">
        <v>43580</v>
      </c>
      <c r="B877" s="54">
        <v>0.75</v>
      </c>
      <c r="C877" s="53">
        <v>14.125</v>
      </c>
      <c r="D877" s="53">
        <v>73.699999999999989</v>
      </c>
      <c r="E877" s="8">
        <f>(1.8*temperature.air!C877+32)-((0.55-0.0055*humidity.air!C877)*(1.8*temperature.air!C877-26))</f>
        <v>57.508173749999997</v>
      </c>
      <c r="F877" s="23"/>
      <c r="G877" s="22"/>
      <c r="H877" s="22"/>
    </row>
    <row r="878" spans="1:8" x14ac:dyDescent="0.3">
      <c r="A878" s="3">
        <v>43580</v>
      </c>
      <c r="B878" s="54">
        <v>0.79166666666666663</v>
      </c>
      <c r="C878" s="53">
        <v>13.324999999999999</v>
      </c>
      <c r="D878" s="53">
        <v>75.974999999999994</v>
      </c>
      <c r="E878" s="8">
        <f>(1.8*temperature.air!C878+32)-((0.55-0.0055*humidity.air!C878)*(1.8*temperature.air!C878-26))</f>
        <v>56.251257062500002</v>
      </c>
      <c r="F878" s="23"/>
      <c r="G878" s="22"/>
      <c r="H878" s="22"/>
    </row>
    <row r="879" spans="1:8" x14ac:dyDescent="0.3">
      <c r="A879" s="3">
        <v>43580</v>
      </c>
      <c r="B879" s="54">
        <v>0.83333333333333337</v>
      </c>
      <c r="C879" s="53">
        <v>12.375</v>
      </c>
      <c r="D879" s="53">
        <v>80.924999999999997</v>
      </c>
      <c r="E879" s="8">
        <f>(1.8*temperature.air!C879+32)-((0.55-0.0055*humidity.air!C879)*(1.8*temperature.air!C879-26))</f>
        <v>54.665799062500007</v>
      </c>
      <c r="F879" s="23"/>
      <c r="G879" s="22"/>
      <c r="H879" s="22"/>
    </row>
    <row r="880" spans="1:8" x14ac:dyDescent="0.3">
      <c r="A880" s="3">
        <v>43580</v>
      </c>
      <c r="B880" s="54">
        <v>0.875</v>
      </c>
      <c r="C880" s="53">
        <v>11.725</v>
      </c>
      <c r="D880" s="53">
        <v>83.075000000000003</v>
      </c>
      <c r="E880" s="8">
        <f>(1.8*temperature.air!C880+32)-((0.55-0.0055*humidity.air!C880)*(1.8*temperature.air!C880-26))</f>
        <v>53.560663312500004</v>
      </c>
      <c r="F880" s="23"/>
      <c r="G880" s="22"/>
      <c r="H880" s="22"/>
    </row>
    <row r="881" spans="1:8" x14ac:dyDescent="0.3">
      <c r="A881" s="3">
        <v>43580</v>
      </c>
      <c r="B881" s="54">
        <v>0.91666666666666663</v>
      </c>
      <c r="C881" s="53">
        <v>11.45</v>
      </c>
      <c r="D881" s="53">
        <v>84.375</v>
      </c>
      <c r="E881" s="8">
        <f>(1.8*temperature.air!C881+32)-((0.55-0.0055*humidity.air!C881)*(1.8*temperature.air!C881-26))</f>
        <v>53.073203124999999</v>
      </c>
      <c r="F881" s="23"/>
      <c r="G881" s="22"/>
      <c r="H881" s="22"/>
    </row>
    <row r="882" spans="1:8" x14ac:dyDescent="0.3">
      <c r="A882" s="3">
        <v>43580</v>
      </c>
      <c r="B882" s="54">
        <v>0.95833333333333337</v>
      </c>
      <c r="C882" s="53">
        <v>11.3</v>
      </c>
      <c r="D882" s="53">
        <v>82.899999999999991</v>
      </c>
      <c r="E882" s="8">
        <f>(1.8*temperature.air!C882+32)-((0.55-0.0055*humidity.air!C882)*(1.8*temperature.air!C882-26))</f>
        <v>52.872323000000002</v>
      </c>
      <c r="F882" s="23"/>
      <c r="G882" s="22"/>
      <c r="H882" s="22"/>
    </row>
    <row r="883" spans="1:8" x14ac:dyDescent="0.3">
      <c r="A883" s="3">
        <v>43581</v>
      </c>
      <c r="B883" s="54">
        <v>0</v>
      </c>
      <c r="C883" s="53">
        <v>10.975</v>
      </c>
      <c r="D883" s="53">
        <v>85.549999999999983</v>
      </c>
      <c r="E883" s="8">
        <f>(1.8*temperature.air!C883+32)-((0.55-0.0055*humidity.air!C883)*(1.8*temperature.air!C883-26))</f>
        <v>52.251321374999996</v>
      </c>
      <c r="F883" s="23"/>
      <c r="G883" s="22"/>
      <c r="H883" s="22"/>
    </row>
    <row r="884" spans="1:8" x14ac:dyDescent="0.3">
      <c r="A884" s="3">
        <v>43581</v>
      </c>
      <c r="B884" s="54">
        <v>4.1666666666666657E-2</v>
      </c>
      <c r="C884" s="53">
        <v>10.975</v>
      </c>
      <c r="D884" s="53">
        <v>84.974999999999994</v>
      </c>
      <c r="E884" s="8">
        <f>(1.8*temperature.air!C884+32)-((0.55-0.0055*humidity.air!C884)*(1.8*temperature.air!C884-26))</f>
        <v>52.271071187499999</v>
      </c>
      <c r="F884" s="23"/>
      <c r="G884" s="22"/>
      <c r="H884" s="22"/>
    </row>
    <row r="885" spans="1:8" x14ac:dyDescent="0.3">
      <c r="A885" s="3">
        <v>43581</v>
      </c>
      <c r="B885" s="54">
        <v>8.3333333333333329E-2</v>
      </c>
      <c r="C885" s="53">
        <v>10.574999999999999</v>
      </c>
      <c r="D885" s="53">
        <v>85.3</v>
      </c>
      <c r="E885" s="8">
        <f>(1.8*temperature.air!C885+32)-((0.55-0.0055*humidity.air!C885)*(1.8*temperature.air!C885-26))</f>
        <v>51.598120249999994</v>
      </c>
      <c r="F885" s="23"/>
      <c r="G885" s="22"/>
      <c r="H885" s="22"/>
    </row>
    <row r="886" spans="1:8" x14ac:dyDescent="0.3">
      <c r="A886" s="3">
        <v>43581</v>
      </c>
      <c r="B886" s="54">
        <v>0.125</v>
      </c>
      <c r="C886" s="53">
        <v>10.4</v>
      </c>
      <c r="D886" s="53">
        <v>86.775000000000006</v>
      </c>
      <c r="E886" s="8">
        <f>(1.8*temperature.air!C886+32)-((0.55-0.0055*humidity.air!C886)*(1.8*temperature.air!C886-26))</f>
        <v>51.249529000000003</v>
      </c>
      <c r="F886" s="23"/>
      <c r="G886" s="22"/>
      <c r="H886" s="22"/>
    </row>
    <row r="887" spans="1:8" x14ac:dyDescent="0.3">
      <c r="A887" s="3">
        <v>43581</v>
      </c>
      <c r="B887" s="54">
        <v>0.16666666666666671</v>
      </c>
      <c r="C887" s="53">
        <v>10.475</v>
      </c>
      <c r="D887" s="53">
        <v>87.949999999999989</v>
      </c>
      <c r="E887" s="8">
        <f>(1.8*temperature.air!C887+32)-((0.55-0.0055*humidity.air!C887)*(1.8*temperature.air!C887-26))</f>
        <v>51.328534875000003</v>
      </c>
      <c r="F887" s="23"/>
      <c r="G887" s="22"/>
      <c r="H887" s="22"/>
    </row>
    <row r="888" spans="1:8" x14ac:dyDescent="0.3">
      <c r="A888" s="3">
        <v>43581</v>
      </c>
      <c r="B888" s="54">
        <v>0.20833333333333329</v>
      </c>
      <c r="C888" s="53">
        <v>10.525</v>
      </c>
      <c r="D888" s="53">
        <v>88.324999999999989</v>
      </c>
      <c r="E888" s="8">
        <f>(1.8*temperature.air!C888+32)-((0.55-0.0055*humidity.air!C888)*(1.8*temperature.air!C888-26))</f>
        <v>51.398019187500005</v>
      </c>
      <c r="F888" s="23"/>
      <c r="G888" s="22"/>
      <c r="H888" s="22"/>
    </row>
    <row r="889" spans="1:8" x14ac:dyDescent="0.3">
      <c r="A889" s="3">
        <v>43581</v>
      </c>
      <c r="B889" s="54">
        <v>0.25</v>
      </c>
      <c r="C889" s="53">
        <v>11.2</v>
      </c>
      <c r="D889" s="53">
        <v>89.300000000000011</v>
      </c>
      <c r="E889" s="8">
        <f>(1.8*temperature.air!C889+32)-((0.55-0.0055*humidity.air!C889)*(1.8*temperature.air!C889-26))</f>
        <v>52.503684</v>
      </c>
      <c r="F889" s="23"/>
      <c r="G889" s="22"/>
      <c r="H889" s="22"/>
    </row>
    <row r="890" spans="1:8" x14ac:dyDescent="0.3">
      <c r="A890" s="3">
        <v>43581</v>
      </c>
      <c r="B890" s="54">
        <v>0.29166666666666669</v>
      </c>
      <c r="C890" s="53">
        <v>12.6</v>
      </c>
      <c r="D890" s="53">
        <v>85.5</v>
      </c>
      <c r="E890" s="8">
        <f>(1.8*temperature.air!C890+32)-((0.55-0.0055*humidity.air!C890)*(1.8*temperature.air!C890-26))</f>
        <v>54.944769999999998</v>
      </c>
      <c r="F890" s="23"/>
      <c r="G890" s="22"/>
      <c r="H890" s="22"/>
    </row>
    <row r="891" spans="1:8" x14ac:dyDescent="0.3">
      <c r="A891" s="3">
        <v>43581</v>
      </c>
      <c r="B891" s="54">
        <v>0.33333333333333331</v>
      </c>
      <c r="C891" s="53">
        <v>14.125</v>
      </c>
      <c r="D891" s="53">
        <v>78.924999999999997</v>
      </c>
      <c r="E891" s="8">
        <f>(1.8*temperature.air!C891+32)-((0.55-0.0055*humidity.air!C891)*(1.8*temperature.air!C891-26))</f>
        <v>57.491649687499994</v>
      </c>
      <c r="F891" s="23"/>
      <c r="G891" s="22"/>
      <c r="H891" s="22"/>
    </row>
    <row r="892" spans="1:8" x14ac:dyDescent="0.3">
      <c r="A892" s="3">
        <v>43581</v>
      </c>
      <c r="B892" s="54">
        <v>0.375</v>
      </c>
      <c r="C892" s="53">
        <v>15.125</v>
      </c>
      <c r="D892" s="53">
        <v>73.2</v>
      </c>
      <c r="E892" s="8">
        <f>(1.8*temperature.air!C892+32)-((0.55-0.0055*humidity.air!C892)*(1.8*temperature.air!C892-26))</f>
        <v>59.044435</v>
      </c>
      <c r="F892" s="23"/>
      <c r="G892" s="22"/>
      <c r="H892" s="22"/>
    </row>
    <row r="893" spans="1:8" x14ac:dyDescent="0.3">
      <c r="A893" s="3">
        <v>43581</v>
      </c>
      <c r="B893" s="54">
        <v>0.41666666666666669</v>
      </c>
      <c r="C893" s="53">
        <v>16.074999999999999</v>
      </c>
      <c r="D893" s="53">
        <v>67.150000000000006</v>
      </c>
      <c r="E893" s="8">
        <f>(1.8*temperature.air!C893+32)-((0.55-0.0055*humidity.air!C893)*(1.8*temperature.air!C893-26))</f>
        <v>60.404718875</v>
      </c>
      <c r="F893" s="23"/>
      <c r="G893" s="22"/>
      <c r="H893" s="22"/>
    </row>
    <row r="894" spans="1:8" x14ac:dyDescent="0.3">
      <c r="A894" s="3">
        <v>43581</v>
      </c>
      <c r="B894" s="54">
        <v>0.45833333333333331</v>
      </c>
      <c r="C894" s="53">
        <v>17.05</v>
      </c>
      <c r="D894" s="53">
        <v>60.2</v>
      </c>
      <c r="E894" s="8">
        <f>(1.8*temperature.air!C894+32)-((0.55-0.0055*humidity.air!C894)*(1.8*temperature.air!C894-26))</f>
        <v>61.663359</v>
      </c>
      <c r="F894" s="23"/>
      <c r="G894" s="22"/>
      <c r="H894" s="22"/>
    </row>
    <row r="895" spans="1:8" x14ac:dyDescent="0.3">
      <c r="A895" s="3">
        <v>43581</v>
      </c>
      <c r="B895" s="54">
        <v>0.5</v>
      </c>
      <c r="C895" s="53">
        <v>16.3</v>
      </c>
      <c r="D895" s="53">
        <v>69.45</v>
      </c>
      <c r="E895" s="8">
        <f>(1.8*temperature.air!C895+32)-((0.55-0.0055*humidity.air!C895)*(1.8*temperature.air!C895-26))</f>
        <v>60.778796500000006</v>
      </c>
      <c r="F895" s="23"/>
      <c r="G895" s="22"/>
      <c r="H895" s="22"/>
    </row>
    <row r="896" spans="1:8" x14ac:dyDescent="0.3">
      <c r="A896" s="3">
        <v>43581</v>
      </c>
      <c r="B896" s="54">
        <v>0.54166666666666663</v>
      </c>
      <c r="C896" s="53">
        <v>14.324999999999999</v>
      </c>
      <c r="D896" s="53">
        <v>80.025000000000006</v>
      </c>
      <c r="E896" s="8">
        <f>(1.8*temperature.air!C896+32)-((0.55-0.0055*humidity.air!C896)*(1.8*temperature.air!C896-26))</f>
        <v>57.808620437499997</v>
      </c>
      <c r="F896" s="23"/>
      <c r="G896" s="22"/>
      <c r="H896" s="22"/>
    </row>
    <row r="897" spans="1:8" x14ac:dyDescent="0.3">
      <c r="A897" s="3">
        <v>43581</v>
      </c>
      <c r="B897" s="54">
        <v>0.58333333333333337</v>
      </c>
      <c r="C897" s="53">
        <v>15.1</v>
      </c>
      <c r="D897" s="53">
        <v>70.899999999999991</v>
      </c>
      <c r="E897" s="8">
        <f>(1.8*temperature.air!C897+32)-((0.55-0.0055*humidity.air!C897)*(1.8*temperature.air!C897-26))</f>
        <v>58.991140999999999</v>
      </c>
      <c r="F897" s="23"/>
      <c r="G897" s="22"/>
      <c r="H897" s="22"/>
    </row>
    <row r="898" spans="1:8" x14ac:dyDescent="0.3">
      <c r="A898" s="3">
        <v>43581</v>
      </c>
      <c r="B898" s="54">
        <v>0.625</v>
      </c>
      <c r="C898" s="53">
        <v>15.675000000000001</v>
      </c>
      <c r="D898" s="53">
        <v>64.224999999999994</v>
      </c>
      <c r="E898" s="8">
        <f>(1.8*temperature.air!C898+32)-((0.55-0.0055*humidity.air!C898)*(1.8*temperature.air!C898-26))</f>
        <v>59.779171062500005</v>
      </c>
      <c r="F898" s="23"/>
      <c r="G898" s="22"/>
      <c r="H898" s="22"/>
    </row>
    <row r="899" spans="1:8" x14ac:dyDescent="0.3">
      <c r="A899" s="3">
        <v>43581</v>
      </c>
      <c r="B899" s="54">
        <v>0.66666666666666663</v>
      </c>
      <c r="C899" s="53">
        <v>14.925000000000001</v>
      </c>
      <c r="D899" s="53">
        <v>70.974999999999994</v>
      </c>
      <c r="E899" s="8">
        <f>(1.8*temperature.air!C899+32)-((0.55-0.0055*humidity.air!C899)*(1.8*temperature.air!C899-26))</f>
        <v>58.726913562500002</v>
      </c>
      <c r="F899" s="23"/>
      <c r="G899" s="22"/>
      <c r="H899" s="22"/>
    </row>
    <row r="900" spans="1:8" x14ac:dyDescent="0.3">
      <c r="A900" s="3">
        <v>43581</v>
      </c>
      <c r="B900" s="54">
        <v>0.70833333333333337</v>
      </c>
      <c r="C900" s="53">
        <v>14.4</v>
      </c>
      <c r="D900" s="53">
        <v>67.650000000000006</v>
      </c>
      <c r="E900" s="8">
        <f>(1.8*temperature.air!C900+32)-((0.55-0.0055*humidity.air!C900)*(1.8*temperature.air!C900-26))</f>
        <v>57.934234000000004</v>
      </c>
      <c r="F900" s="23"/>
      <c r="G900" s="22"/>
      <c r="H900" s="22"/>
    </row>
    <row r="901" spans="1:8" x14ac:dyDescent="0.3">
      <c r="A901" s="3">
        <v>43581</v>
      </c>
      <c r="B901" s="54">
        <v>0.75</v>
      </c>
      <c r="C901" s="53">
        <v>13.475</v>
      </c>
      <c r="D901" s="53">
        <v>72.875</v>
      </c>
      <c r="E901" s="8">
        <f>(1.8*temperature.air!C901+32)-((0.55-0.0055*humidity.air!C901)*(1.8*temperature.air!C901-26))</f>
        <v>56.515332187499993</v>
      </c>
      <c r="F901" s="23"/>
      <c r="G901" s="22"/>
      <c r="H901" s="22"/>
    </row>
    <row r="902" spans="1:8" x14ac:dyDescent="0.3">
      <c r="A902" s="3">
        <v>43581</v>
      </c>
      <c r="B902" s="54">
        <v>0.79166666666666663</v>
      </c>
      <c r="C902" s="53">
        <v>12.45</v>
      </c>
      <c r="D902" s="53">
        <v>81.974999999999994</v>
      </c>
      <c r="E902" s="8">
        <f>(1.8*temperature.air!C902+32)-((0.55-0.0055*humidity.air!C902)*(1.8*temperature.air!C902-26))</f>
        <v>54.765903625</v>
      </c>
      <c r="F902" s="23"/>
      <c r="G902" s="22"/>
      <c r="H902" s="22"/>
    </row>
    <row r="903" spans="1:8" x14ac:dyDescent="0.3">
      <c r="A903" s="3">
        <v>43581</v>
      </c>
      <c r="B903" s="54">
        <v>0.83333333333333337</v>
      </c>
      <c r="C903" s="53">
        <v>11.85</v>
      </c>
      <c r="D903" s="53">
        <v>80.025000000000006</v>
      </c>
      <c r="E903" s="8">
        <f>(1.8*temperature.air!C903+32)-((0.55-0.0055*humidity.air!C903)*(1.8*temperature.air!C903-26))</f>
        <v>53.843057875</v>
      </c>
      <c r="F903" s="23"/>
      <c r="G903" s="22"/>
      <c r="H903" s="22"/>
    </row>
    <row r="904" spans="1:8" x14ac:dyDescent="0.3">
      <c r="A904" s="3">
        <v>43581</v>
      </c>
      <c r="B904" s="54">
        <v>0.875</v>
      </c>
      <c r="C904" s="53">
        <v>11.525</v>
      </c>
      <c r="D904" s="53">
        <v>83.3</v>
      </c>
      <c r="E904" s="8">
        <f>(1.8*temperature.air!C904+32)-((0.55-0.0055*humidity.air!C904)*(1.8*temperature.air!C904-26))</f>
        <v>53.227671750000006</v>
      </c>
      <c r="F904" s="23"/>
      <c r="G904" s="22"/>
      <c r="H904" s="22"/>
    </row>
    <row r="905" spans="1:8" x14ac:dyDescent="0.3">
      <c r="A905" s="3">
        <v>43581</v>
      </c>
      <c r="B905" s="54">
        <v>0.91666666666666663</v>
      </c>
      <c r="C905" s="53">
        <v>11.475</v>
      </c>
      <c r="D905" s="53">
        <v>87.6</v>
      </c>
      <c r="E905" s="8">
        <f>(1.8*temperature.air!C905+32)-((0.55-0.0055*humidity.air!C905)*(1.8*temperature.air!C905-26))</f>
        <v>53.019528999999999</v>
      </c>
      <c r="F905" s="23"/>
      <c r="G905" s="22"/>
      <c r="H905" s="22"/>
    </row>
    <row r="906" spans="1:8" x14ac:dyDescent="0.3">
      <c r="A906" s="3">
        <v>43581</v>
      </c>
      <c r="B906" s="54">
        <v>0.95833333333333337</v>
      </c>
      <c r="C906" s="53">
        <v>11.425000000000001</v>
      </c>
      <c r="D906" s="53">
        <v>87.274999999999991</v>
      </c>
      <c r="E906" s="8">
        <f>(1.8*temperature.air!C906+32)-((0.55-0.0055*humidity.air!C906)*(1.8*temperature.air!C906-26))</f>
        <v>52.945382062500002</v>
      </c>
      <c r="F906" s="23"/>
      <c r="G906" s="22"/>
      <c r="H906" s="22"/>
    </row>
    <row r="907" spans="1:8" x14ac:dyDescent="0.3">
      <c r="A907" s="3">
        <v>43582</v>
      </c>
      <c r="B907" s="54">
        <v>0</v>
      </c>
      <c r="C907" s="53">
        <v>10.925000000000001</v>
      </c>
      <c r="D907" s="53">
        <v>81.150000000000006</v>
      </c>
      <c r="E907" s="8">
        <f>(1.8*temperature.air!C907+32)-((0.55-0.0055*humidity.air!C907)*(1.8*temperature.air!C907-26))</f>
        <v>52.321781125000008</v>
      </c>
      <c r="F907" s="23"/>
      <c r="G907" s="22"/>
      <c r="H907" s="22"/>
    </row>
    <row r="908" spans="1:8" x14ac:dyDescent="0.3">
      <c r="A908" s="3">
        <v>43582</v>
      </c>
      <c r="B908" s="54">
        <v>4.1666666666666657E-2</v>
      </c>
      <c r="C908" s="53">
        <v>10.15</v>
      </c>
      <c r="D908" s="53">
        <v>81.424999999999997</v>
      </c>
      <c r="E908" s="8">
        <f>(1.8*temperature.air!C908+32)-((0.55-0.0055*humidity.air!C908)*(1.8*temperature.air!C908-26))</f>
        <v>51.059716124999994</v>
      </c>
      <c r="F908" s="23"/>
      <c r="G908" s="22"/>
      <c r="H908" s="22"/>
    </row>
    <row r="909" spans="1:8" x14ac:dyDescent="0.3">
      <c r="A909" s="3">
        <v>43582</v>
      </c>
      <c r="B909" s="54">
        <v>8.3333333333333329E-2</v>
      </c>
      <c r="C909" s="53">
        <v>10.050000000000001</v>
      </c>
      <c r="D909" s="53">
        <v>79.875</v>
      </c>
      <c r="E909" s="8">
        <f>(1.8*temperature.air!C909+32)-((0.55-0.0055*humidity.air!C909)*(1.8*temperature.air!C909-26))</f>
        <v>50.965538125000002</v>
      </c>
      <c r="F909" s="23"/>
      <c r="G909" s="22"/>
      <c r="H909" s="22"/>
    </row>
    <row r="910" spans="1:8" x14ac:dyDescent="0.3">
      <c r="A910" s="3">
        <v>43582</v>
      </c>
      <c r="B910" s="54">
        <v>0.125</v>
      </c>
      <c r="C910" s="53">
        <v>9.9250000000000007</v>
      </c>
      <c r="D910" s="53">
        <v>77.875</v>
      </c>
      <c r="E910" s="8">
        <f>(1.8*temperature.air!C910+32)-((0.55-0.0055*humidity.air!C910)*(1.8*temperature.air!C910-26))</f>
        <v>50.854927812500001</v>
      </c>
      <c r="F910" s="23"/>
      <c r="G910" s="22"/>
      <c r="H910" s="22"/>
    </row>
    <row r="911" spans="1:8" x14ac:dyDescent="0.3">
      <c r="A911" s="3">
        <v>43582</v>
      </c>
      <c r="B911" s="54">
        <v>0.16666666666666671</v>
      </c>
      <c r="C911" s="53">
        <v>9.5499999999999989</v>
      </c>
      <c r="D911" s="53">
        <v>76.875</v>
      </c>
      <c r="E911" s="8">
        <f>(1.8*temperature.air!C911+32)-((0.55-0.0055*humidity.air!C911)*(1.8*temperature.air!C911-26))</f>
        <v>50.310521874999999</v>
      </c>
      <c r="F911" s="23"/>
      <c r="G911" s="22"/>
      <c r="H911" s="22"/>
    </row>
    <row r="912" spans="1:8" x14ac:dyDescent="0.3">
      <c r="A912" s="3">
        <v>43582</v>
      </c>
      <c r="B912" s="54">
        <v>0.20833333333333329</v>
      </c>
      <c r="C912" s="53">
        <v>9.8500000000000014</v>
      </c>
      <c r="D912" s="53">
        <v>75.100000000000009</v>
      </c>
      <c r="E912" s="8">
        <f>(1.8*temperature.air!C912+32)-((0.55-0.0055*humidity.air!C912)*(1.8*temperature.air!C912-26))</f>
        <v>50.862576500000003</v>
      </c>
      <c r="F912" s="23"/>
      <c r="G912" s="22"/>
      <c r="H912" s="22"/>
    </row>
    <row r="913" spans="1:8" x14ac:dyDescent="0.3">
      <c r="A913" s="3">
        <v>43582</v>
      </c>
      <c r="B913" s="54">
        <v>0.25</v>
      </c>
      <c r="C913" s="53">
        <v>9.35</v>
      </c>
      <c r="D913" s="53">
        <v>76.299999999999983</v>
      </c>
      <c r="E913" s="8">
        <f>(1.8*temperature.air!C913+32)-((0.55-0.0055*humidity.air!C913)*(1.8*temperature.air!C913-26))</f>
        <v>50.025309499999999</v>
      </c>
      <c r="F913" s="23"/>
      <c r="G913" s="22"/>
      <c r="H913" s="22"/>
    </row>
    <row r="914" spans="1:8" x14ac:dyDescent="0.3">
      <c r="A914" s="3">
        <v>43582</v>
      </c>
      <c r="B914" s="54">
        <v>0.29166666666666669</v>
      </c>
      <c r="C914" s="53">
        <v>10</v>
      </c>
      <c r="D914" s="53">
        <v>70.5</v>
      </c>
      <c r="E914" s="8">
        <f>(1.8*temperature.air!C914+32)-((0.55-0.0055*humidity.air!C914)*(1.8*temperature.air!C914-26))</f>
        <v>51.298000000000002</v>
      </c>
      <c r="F914" s="23"/>
      <c r="G914" s="22"/>
      <c r="H914" s="22"/>
    </row>
    <row r="915" spans="1:8" x14ac:dyDescent="0.3">
      <c r="A915" s="3">
        <v>43582</v>
      </c>
      <c r="B915" s="54">
        <v>0.33333333333333331</v>
      </c>
      <c r="C915" s="53">
        <v>10.75</v>
      </c>
      <c r="D915" s="53">
        <v>67.224999999999994</v>
      </c>
      <c r="E915" s="8">
        <f>(1.8*temperature.air!C915+32)-((0.55-0.0055*humidity.air!C915)*(1.8*temperature.air!C915-26))</f>
        <v>52.548745625000002</v>
      </c>
      <c r="F915" s="23"/>
      <c r="G915" s="22"/>
      <c r="H915" s="22"/>
    </row>
    <row r="916" spans="1:8" x14ac:dyDescent="0.3">
      <c r="A916" s="3">
        <v>43582</v>
      </c>
      <c r="B916" s="54">
        <v>0.375</v>
      </c>
      <c r="C916" s="53">
        <v>10.85</v>
      </c>
      <c r="D916" s="53">
        <v>66.075000000000003</v>
      </c>
      <c r="E916" s="8">
        <f>(1.8*temperature.air!C916+32)-((0.55-0.0055*humidity.air!C916)*(1.8*temperature.air!C916-26))</f>
        <v>52.737221125000005</v>
      </c>
      <c r="F916" s="23"/>
      <c r="G916" s="22"/>
      <c r="H916" s="22"/>
    </row>
    <row r="917" spans="1:8" x14ac:dyDescent="0.3">
      <c r="A917" s="3">
        <v>43582</v>
      </c>
      <c r="B917" s="54">
        <v>0.41666666666666669</v>
      </c>
      <c r="C917" s="53">
        <v>11.95</v>
      </c>
      <c r="D917" s="53">
        <v>57.55</v>
      </c>
      <c r="E917" s="8">
        <f>(1.8*temperature.air!C917+32)-((0.55-0.0055*humidity.air!C917)*(1.8*temperature.air!C917-26))</f>
        <v>54.558302749999996</v>
      </c>
      <c r="F917" s="23"/>
      <c r="G917" s="22"/>
      <c r="H917" s="22"/>
    </row>
    <row r="918" spans="1:8" x14ac:dyDescent="0.3">
      <c r="A918" s="3">
        <v>43582</v>
      </c>
      <c r="B918" s="54">
        <v>0.45833333333333331</v>
      </c>
      <c r="C918" s="53">
        <v>13.475</v>
      </c>
      <c r="D918" s="53">
        <v>56.95</v>
      </c>
      <c r="E918" s="8">
        <f>(1.8*temperature.air!C918+32)-((0.55-0.0055*humidity.air!C918)*(1.8*temperature.air!C918-26))</f>
        <v>56.668172374999997</v>
      </c>
      <c r="F918" s="23"/>
      <c r="G918" s="22"/>
      <c r="H918" s="22"/>
    </row>
    <row r="919" spans="1:8" x14ac:dyDescent="0.3">
      <c r="A919" s="3">
        <v>43582</v>
      </c>
      <c r="B919" s="54">
        <v>0.5</v>
      </c>
      <c r="C919" s="53">
        <v>13.85</v>
      </c>
      <c r="D919" s="53">
        <v>56.55</v>
      </c>
      <c r="E919" s="8">
        <f>(1.8*temperature.air!C919+32)-((0.55-0.0055*humidity.air!C919)*(1.8*temperature.air!C919-26))</f>
        <v>57.185703250000003</v>
      </c>
      <c r="F919" s="23"/>
      <c r="G919" s="22"/>
      <c r="H919" s="22"/>
    </row>
    <row r="920" spans="1:8" x14ac:dyDescent="0.3">
      <c r="A920" s="3">
        <v>43582</v>
      </c>
      <c r="B920" s="54">
        <v>0.54166666666666663</v>
      </c>
      <c r="C920" s="53">
        <v>12.85</v>
      </c>
      <c r="D920" s="53">
        <v>65.325000000000003</v>
      </c>
      <c r="E920" s="8">
        <f>(1.8*temperature.air!C920+32)-((0.55-0.0055*humidity.air!C920)*(1.8*temperature.air!C920-26))</f>
        <v>55.677344874999996</v>
      </c>
      <c r="F920" s="23"/>
      <c r="G920" s="22"/>
      <c r="H920" s="22"/>
    </row>
    <row r="921" spans="1:8" x14ac:dyDescent="0.3">
      <c r="A921" s="3">
        <v>43582</v>
      </c>
      <c r="B921" s="54">
        <v>0.58333333333333337</v>
      </c>
      <c r="C921" s="53">
        <v>13.074999999999999</v>
      </c>
      <c r="D921" s="53">
        <v>67</v>
      </c>
      <c r="E921" s="8">
        <f>(1.8*temperature.air!C921+32)-((0.55-0.0055*humidity.air!C921)*(1.8*temperature.air!C921-26))</f>
        <v>55.982397499999998</v>
      </c>
      <c r="F921" s="23"/>
      <c r="G921" s="22"/>
      <c r="H921" s="22"/>
    </row>
    <row r="922" spans="1:8" x14ac:dyDescent="0.3">
      <c r="A922" s="3">
        <v>43582</v>
      </c>
      <c r="B922" s="54">
        <v>0.625</v>
      </c>
      <c r="C922" s="53">
        <v>12.75</v>
      </c>
      <c r="D922" s="53">
        <v>71</v>
      </c>
      <c r="E922" s="8">
        <f>(1.8*temperature.air!C922+32)-((0.55-0.0055*humidity.air!C922)*(1.8*temperature.air!C922-26))</f>
        <v>55.436475000000002</v>
      </c>
      <c r="F922" s="23"/>
      <c r="G922" s="22"/>
      <c r="H922" s="22"/>
    </row>
    <row r="923" spans="1:8" x14ac:dyDescent="0.3">
      <c r="A923" s="3">
        <v>43582</v>
      </c>
      <c r="B923" s="54">
        <v>0.66666666666666663</v>
      </c>
      <c r="C923" s="53">
        <v>12.425000000000001</v>
      </c>
      <c r="D923" s="53">
        <v>69.5</v>
      </c>
      <c r="E923" s="8">
        <f>(1.8*temperature.air!C923+32)-((0.55-0.0055*humidity.air!C923)*(1.8*temperature.air!C923-26))</f>
        <v>54.974771250000003</v>
      </c>
      <c r="F923" s="23"/>
      <c r="G923" s="22"/>
      <c r="H923" s="22"/>
    </row>
    <row r="924" spans="1:8" x14ac:dyDescent="0.3">
      <c r="A924" s="3">
        <v>43582</v>
      </c>
      <c r="B924" s="54">
        <v>0.70833333333333337</v>
      </c>
      <c r="C924" s="53">
        <v>12.425000000000001</v>
      </c>
      <c r="D924" s="53">
        <v>68.075000000000003</v>
      </c>
      <c r="E924" s="8">
        <f>(1.8*temperature.air!C924+32)-((0.55-0.0055*humidity.air!C924)*(1.8*temperature.air!C924-26))</f>
        <v>55.003260562500003</v>
      </c>
      <c r="F924" s="23"/>
      <c r="G924" s="22"/>
      <c r="H924" s="22"/>
    </row>
    <row r="925" spans="1:8" x14ac:dyDescent="0.3">
      <c r="A925" s="3">
        <v>43582</v>
      </c>
      <c r="B925" s="54">
        <v>0.75</v>
      </c>
      <c r="C925" s="53">
        <v>11.05</v>
      </c>
      <c r="D925" s="53">
        <v>69.45</v>
      </c>
      <c r="E925" s="8">
        <f>(1.8*temperature.air!C925+32)-((0.55-0.0055*humidity.air!C925)*(1.8*temperature.air!C925-26))</f>
        <v>52.916632749999998</v>
      </c>
      <c r="F925" s="23"/>
      <c r="G925" s="22"/>
      <c r="H925" s="22"/>
    </row>
    <row r="926" spans="1:8" x14ac:dyDescent="0.3">
      <c r="A926" s="3">
        <v>43582</v>
      </c>
      <c r="B926" s="54">
        <v>0.79166666666666663</v>
      </c>
      <c r="C926" s="53">
        <v>10.725</v>
      </c>
      <c r="D926" s="53">
        <v>72.324999999999989</v>
      </c>
      <c r="E926" s="8">
        <f>(1.8*temperature.air!C926+32)-((0.55-0.0055*humidity.air!C926)*(1.8*temperature.air!C926-26))</f>
        <v>52.324062687500003</v>
      </c>
      <c r="F926" s="23"/>
      <c r="G926" s="22"/>
      <c r="H926" s="22"/>
    </row>
    <row r="927" spans="1:8" x14ac:dyDescent="0.3">
      <c r="A927" s="3">
        <v>43582</v>
      </c>
      <c r="B927" s="54">
        <v>0.83333333333333337</v>
      </c>
      <c r="C927" s="53">
        <v>10.15</v>
      </c>
      <c r="D927" s="53">
        <v>76.674999999999997</v>
      </c>
      <c r="E927" s="8">
        <f>(1.8*temperature.air!C927+32)-((0.55-0.0055*humidity.air!C927)*(1.8*temperature.air!C927-26))</f>
        <v>51.261662375</v>
      </c>
      <c r="F927" s="23"/>
      <c r="G927" s="22"/>
      <c r="H927" s="22"/>
    </row>
    <row r="928" spans="1:8" x14ac:dyDescent="0.3">
      <c r="A928" s="3">
        <v>43582</v>
      </c>
      <c r="B928" s="54">
        <v>0.875</v>
      </c>
      <c r="C928" s="53">
        <v>9.4499999999999993</v>
      </c>
      <c r="D928" s="53">
        <v>77.724999999999994</v>
      </c>
      <c r="E928" s="8">
        <f>(1.8*temperature.air!C928+32)-((0.55-0.0055*humidity.air!C928)*(1.8*temperature.air!C928-26))</f>
        <v>50.111387375</v>
      </c>
      <c r="F928" s="23"/>
      <c r="G928" s="22"/>
      <c r="H928" s="22"/>
    </row>
    <row r="929" spans="1:8" x14ac:dyDescent="0.3">
      <c r="A929" s="3">
        <v>43582</v>
      </c>
      <c r="B929" s="54">
        <v>0.91666666666666663</v>
      </c>
      <c r="C929" s="53">
        <v>9.3999999999999986</v>
      </c>
      <c r="D929" s="53">
        <v>77.825000000000003</v>
      </c>
      <c r="E929" s="8">
        <f>(1.8*temperature.air!C929+32)-((0.55-0.0055*humidity.air!C929)*(1.8*temperature.air!C929-26))</f>
        <v>50.027419500000001</v>
      </c>
      <c r="F929" s="23"/>
      <c r="G929" s="22"/>
      <c r="H929" s="22"/>
    </row>
    <row r="930" spans="1:8" x14ac:dyDescent="0.3">
      <c r="A930" s="3">
        <v>43582</v>
      </c>
      <c r="B930" s="54">
        <v>0.95833333333333337</v>
      </c>
      <c r="C930" s="53">
        <v>9.4250000000000007</v>
      </c>
      <c r="D930" s="53">
        <v>79.400000000000006</v>
      </c>
      <c r="E930" s="8">
        <f>(1.8*temperature.air!C930+32)-((0.55-0.0055*humidity.air!C930)*(1.8*temperature.air!C930-26))</f>
        <v>49.988665500000003</v>
      </c>
      <c r="F930" s="23"/>
      <c r="G930" s="22"/>
      <c r="H930" s="22"/>
    </row>
    <row r="931" spans="1:8" x14ac:dyDescent="0.3">
      <c r="A931" s="3">
        <v>43583</v>
      </c>
      <c r="B931" s="54">
        <v>0</v>
      </c>
      <c r="C931" s="53">
        <v>9.4249999999999989</v>
      </c>
      <c r="D931" s="53">
        <v>79.575000000000003</v>
      </c>
      <c r="E931" s="8">
        <f>(1.8*temperature.air!C931+32)-((0.55-0.0055*humidity.air!C931)*(1.8*temperature.air!C931-26))</f>
        <v>49.979969312500003</v>
      </c>
      <c r="F931" s="23"/>
      <c r="G931" s="22"/>
      <c r="H931" s="22"/>
    </row>
    <row r="932" spans="1:8" x14ac:dyDescent="0.3">
      <c r="A932" s="3">
        <v>43583</v>
      </c>
      <c r="B932" s="54">
        <v>4.1666666666666657E-2</v>
      </c>
      <c r="C932" s="53">
        <v>9.4</v>
      </c>
      <c r="D932" s="53">
        <v>80.375</v>
      </c>
      <c r="E932" s="8">
        <f>(1.8*temperature.air!C932+32)-((0.55-0.0055*humidity.air!C932)*(1.8*temperature.air!C932-26))</f>
        <v>49.9000725</v>
      </c>
      <c r="F932" s="23"/>
      <c r="G932" s="22"/>
      <c r="H932" s="22"/>
    </row>
    <row r="933" spans="1:8" x14ac:dyDescent="0.3">
      <c r="A933" s="3">
        <v>43583</v>
      </c>
      <c r="B933" s="54">
        <v>8.3333333333333329E-2</v>
      </c>
      <c r="C933" s="53">
        <v>9.3250000000000011</v>
      </c>
      <c r="D933" s="53">
        <v>81.224999999999994</v>
      </c>
      <c r="E933" s="8">
        <f>(1.8*temperature.air!C933+32)-((0.55-0.0055*humidity.air!C933)*(1.8*temperature.air!C933-26))</f>
        <v>49.736563937500001</v>
      </c>
      <c r="F933" s="23"/>
      <c r="G933" s="22"/>
      <c r="H933" s="22"/>
    </row>
    <row r="934" spans="1:8" x14ac:dyDescent="0.3">
      <c r="A934" s="3">
        <v>43583</v>
      </c>
      <c r="B934" s="54">
        <v>0.125</v>
      </c>
      <c r="C934" s="53">
        <v>9.1999999999999993</v>
      </c>
      <c r="D934" s="53">
        <v>80.95</v>
      </c>
      <c r="E934" s="8">
        <f>(1.8*temperature.air!C934+32)-((0.55-0.0055*humidity.air!C934)*(1.8*temperature.air!C934-26))</f>
        <v>49.549075999999999</v>
      </c>
      <c r="F934" s="23"/>
      <c r="G934" s="22"/>
      <c r="H934" s="22"/>
    </row>
    <row r="935" spans="1:8" x14ac:dyDescent="0.3">
      <c r="A935" s="3">
        <v>43583</v>
      </c>
      <c r="B935" s="54">
        <v>0.16666666666666671</v>
      </c>
      <c r="C935" s="53">
        <v>9.2999999999999989</v>
      </c>
      <c r="D935" s="53">
        <v>82.4</v>
      </c>
      <c r="E935" s="8">
        <f>(1.8*temperature.air!C935+32)-((0.55-0.0055*humidity.air!C935)*(1.8*temperature.air!C935-26))</f>
        <v>49.636367999999997</v>
      </c>
      <c r="F935" s="23"/>
      <c r="G935" s="22"/>
      <c r="H935" s="22"/>
    </row>
    <row r="936" spans="1:8" x14ac:dyDescent="0.3">
      <c r="A936" s="3">
        <v>43583</v>
      </c>
      <c r="B936" s="54">
        <v>0.20833333333333329</v>
      </c>
      <c r="C936" s="53">
        <v>9.8249999999999993</v>
      </c>
      <c r="D936" s="53">
        <v>82.7</v>
      </c>
      <c r="E936" s="8">
        <f>(1.8*temperature.air!C936+32)-((0.55-0.0055*humidity.air!C936)*(1.8*temperature.air!C936-26))</f>
        <v>50.476172250000005</v>
      </c>
      <c r="F936" s="23"/>
      <c r="G936" s="22"/>
      <c r="H936" s="22"/>
    </row>
    <row r="937" spans="1:8" x14ac:dyDescent="0.3">
      <c r="A937" s="3">
        <v>43583</v>
      </c>
      <c r="B937" s="54">
        <v>0.25</v>
      </c>
      <c r="C937" s="53">
        <v>10.225</v>
      </c>
      <c r="D937" s="53">
        <v>75.575000000000003</v>
      </c>
      <c r="E937" s="8">
        <f>(1.8*temperature.air!C937+32)-((0.55-0.0055*humidity.air!C937)*(1.8*temperature.air!C937-26))</f>
        <v>51.425293312500003</v>
      </c>
      <c r="F937" s="23"/>
      <c r="G937" s="22"/>
      <c r="H937" s="22"/>
    </row>
    <row r="938" spans="1:8" x14ac:dyDescent="0.3">
      <c r="A938" s="3">
        <v>43583</v>
      </c>
      <c r="B938" s="54">
        <v>0.29166666666666669</v>
      </c>
      <c r="C938" s="53">
        <v>11.025</v>
      </c>
      <c r="D938" s="53">
        <v>70.55</v>
      </c>
      <c r="E938" s="8">
        <f>(1.8*temperature.air!C938+32)-((0.55-0.0055*humidity.air!C938)*(1.8*temperature.air!C938-26))</f>
        <v>52.841956124999996</v>
      </c>
      <c r="F938" s="23"/>
      <c r="G938" s="22"/>
      <c r="H938" s="22"/>
    </row>
    <row r="939" spans="1:8" x14ac:dyDescent="0.3">
      <c r="A939" s="3">
        <v>43583</v>
      </c>
      <c r="B939" s="54">
        <v>0.33333333333333331</v>
      </c>
      <c r="C939" s="53">
        <v>11.824999999999999</v>
      </c>
      <c r="D939" s="53">
        <v>67.599999999999994</v>
      </c>
      <c r="E939" s="8">
        <f>(1.8*temperature.air!C939+32)-((0.55-0.0055*humidity.air!C939)*(1.8*temperature.air!C939-26))</f>
        <v>54.125212999999995</v>
      </c>
      <c r="F939" s="23"/>
      <c r="G939" s="22"/>
      <c r="H939" s="22"/>
    </row>
    <row r="940" spans="1:8" x14ac:dyDescent="0.3">
      <c r="A940" s="3">
        <v>43583</v>
      </c>
      <c r="B940" s="54">
        <v>0.375</v>
      </c>
      <c r="C940" s="53">
        <v>12.725</v>
      </c>
      <c r="D940" s="53">
        <v>61.325000000000003</v>
      </c>
      <c r="E940" s="8">
        <f>(1.8*temperature.air!C940+32)-((0.55-0.0055*humidity.air!C940)*(1.8*temperature.air!C940-26))</f>
        <v>55.563345187499998</v>
      </c>
      <c r="F940" s="23"/>
      <c r="G940" s="22"/>
      <c r="H940" s="22"/>
    </row>
    <row r="941" spans="1:8" x14ac:dyDescent="0.3">
      <c r="A941" s="3">
        <v>43583</v>
      </c>
      <c r="B941" s="54">
        <v>0.41666666666666669</v>
      </c>
      <c r="C941" s="53">
        <v>13.6</v>
      </c>
      <c r="D941" s="53">
        <v>58.7</v>
      </c>
      <c r="E941" s="8">
        <f>(1.8*temperature.air!C941+32)-((0.55-0.0055*humidity.air!C941)*(1.8*temperature.air!C941-26))</f>
        <v>56.825268000000001</v>
      </c>
      <c r="F941" s="23"/>
      <c r="G941" s="22"/>
      <c r="H941" s="22"/>
    </row>
    <row r="942" spans="1:8" x14ac:dyDescent="0.3">
      <c r="A942" s="3">
        <v>43583</v>
      </c>
      <c r="B942" s="54">
        <v>0.45833333333333331</v>
      </c>
      <c r="C942" s="53">
        <v>14.1</v>
      </c>
      <c r="D942" s="53">
        <v>58.474999999999987</v>
      </c>
      <c r="E942" s="8">
        <f>(1.8*temperature.air!C942+32)-((0.55-0.0055*humidity.air!C942)*(1.8*temperature.air!C942-26))</f>
        <v>57.521600249999999</v>
      </c>
      <c r="F942" s="23"/>
      <c r="G942" s="22"/>
      <c r="H942" s="22"/>
    </row>
    <row r="943" spans="1:8" x14ac:dyDescent="0.3">
      <c r="A943" s="3">
        <v>43583</v>
      </c>
      <c r="B943" s="54">
        <v>0.5</v>
      </c>
      <c r="C943" s="53">
        <v>14.55</v>
      </c>
      <c r="D943" s="53">
        <v>56.5</v>
      </c>
      <c r="E943" s="8">
        <f>(1.8*temperature.air!C943+32)-((0.55-0.0055*humidity.air!C943)*(1.8*temperature.air!C943-26))</f>
        <v>58.1445425</v>
      </c>
      <c r="F943" s="23"/>
      <c r="G943" s="22"/>
      <c r="H943" s="22"/>
    </row>
    <row r="944" spans="1:8" x14ac:dyDescent="0.3">
      <c r="A944" s="3">
        <v>43583</v>
      </c>
      <c r="B944" s="54">
        <v>0.54166666666666663</v>
      </c>
      <c r="C944" s="53">
        <v>14.925000000000001</v>
      </c>
      <c r="D944" s="53">
        <v>59.575000000000003</v>
      </c>
      <c r="E944" s="8">
        <f>(1.8*temperature.air!C944+32)-((0.55-0.0055*humidity.air!C944)*(1.8*temperature.air!C944-26))</f>
        <v>58.672678062500005</v>
      </c>
      <c r="F944" s="23"/>
      <c r="G944" s="22"/>
      <c r="H944" s="22"/>
    </row>
    <row r="945" spans="1:8" x14ac:dyDescent="0.3">
      <c r="A945" s="3">
        <v>43583</v>
      </c>
      <c r="B945" s="54">
        <v>0.58333333333333337</v>
      </c>
      <c r="C945" s="53">
        <v>14.425000000000001</v>
      </c>
      <c r="D945" s="53">
        <v>60.649999999999991</v>
      </c>
      <c r="E945" s="8">
        <f>(1.8*temperature.air!C945+32)-((0.55-0.0055*humidity.air!C945)*(1.8*temperature.air!C945-26))</f>
        <v>57.972574874999999</v>
      </c>
      <c r="F945" s="23"/>
      <c r="G945" s="22"/>
      <c r="H945" s="22"/>
    </row>
    <row r="946" spans="1:8" x14ac:dyDescent="0.3">
      <c r="A946" s="3">
        <v>43583</v>
      </c>
      <c r="B946" s="54">
        <v>0.625</v>
      </c>
      <c r="C946" s="53">
        <v>14.75</v>
      </c>
      <c r="D946" s="53">
        <v>62.625</v>
      </c>
      <c r="E946" s="8">
        <f>(1.8*temperature.air!C946+32)-((0.55-0.0055*humidity.air!C946)*(1.8*temperature.air!C946-26))</f>
        <v>58.436940624999998</v>
      </c>
      <c r="F946" s="23"/>
      <c r="G946" s="22"/>
      <c r="H946" s="22"/>
    </row>
    <row r="947" spans="1:8" x14ac:dyDescent="0.3">
      <c r="A947" s="3">
        <v>43583</v>
      </c>
      <c r="B947" s="54">
        <v>0.66666666666666663</v>
      </c>
      <c r="C947" s="53">
        <v>15.25</v>
      </c>
      <c r="D947" s="53">
        <v>58.5</v>
      </c>
      <c r="E947" s="8">
        <f>(1.8*temperature.air!C947+32)-((0.55-0.0055*humidity.air!C947)*(1.8*temperature.air!C947-26))</f>
        <v>59.119037500000005</v>
      </c>
      <c r="F947" s="23"/>
      <c r="G947" s="22"/>
      <c r="H947" s="22"/>
    </row>
    <row r="948" spans="1:8" x14ac:dyDescent="0.3">
      <c r="A948" s="3">
        <v>43583</v>
      </c>
      <c r="B948" s="54">
        <v>0.70833333333333337</v>
      </c>
      <c r="C948" s="53">
        <v>13.875</v>
      </c>
      <c r="D948" s="53">
        <v>64.400000000000006</v>
      </c>
      <c r="E948" s="8">
        <f>(1.8*temperature.air!C948+32)-((0.55-0.0055*humidity.air!C948)*(1.8*temperature.air!C948-26))</f>
        <v>57.175695000000005</v>
      </c>
      <c r="F948" s="23"/>
      <c r="G948" s="22"/>
      <c r="H948" s="22"/>
    </row>
    <row r="949" spans="1:8" x14ac:dyDescent="0.3">
      <c r="A949" s="3">
        <v>43583</v>
      </c>
      <c r="B949" s="54">
        <v>0.75</v>
      </c>
      <c r="C949" s="53">
        <v>13.15</v>
      </c>
      <c r="D949" s="53">
        <v>71.174999999999997</v>
      </c>
      <c r="E949" s="8">
        <f>(1.8*temperature.air!C949+32)-((0.55-0.0055*humidity.air!C949)*(1.8*temperature.air!C949-26))</f>
        <v>56.039392374999998</v>
      </c>
      <c r="F949" s="23"/>
      <c r="G949" s="22"/>
      <c r="H949" s="22"/>
    </row>
    <row r="950" spans="1:8" x14ac:dyDescent="0.3">
      <c r="A950" s="3">
        <v>43583</v>
      </c>
      <c r="B950" s="54">
        <v>0.79166666666666663</v>
      </c>
      <c r="C950" s="53">
        <v>11.85</v>
      </c>
      <c r="D950" s="53">
        <v>78.475000000000009</v>
      </c>
      <c r="E950" s="8">
        <f>(1.8*temperature.air!C950+32)-((0.55-0.0055*humidity.air!C950)*(1.8*temperature.air!C950-26))</f>
        <v>53.882869624999998</v>
      </c>
      <c r="F950" s="23"/>
      <c r="G950" s="22"/>
      <c r="H950" s="22"/>
    </row>
    <row r="951" spans="1:8" x14ac:dyDescent="0.3">
      <c r="A951" s="3">
        <v>43583</v>
      </c>
      <c r="B951" s="54">
        <v>0.83333333333333337</v>
      </c>
      <c r="C951" s="53">
        <v>11.425000000000001</v>
      </c>
      <c r="D951" s="53">
        <v>82.275000000000006</v>
      </c>
      <c r="E951" s="8">
        <f>(1.8*temperature.air!C951+32)-((0.55-0.0055*humidity.air!C951)*(1.8*temperature.air!C951-26))</f>
        <v>53.094844562500001</v>
      </c>
      <c r="F951" s="23"/>
      <c r="G951" s="22"/>
      <c r="H951" s="22"/>
    </row>
    <row r="952" spans="1:8" x14ac:dyDescent="0.3">
      <c r="A952" s="3">
        <v>43583</v>
      </c>
      <c r="B952" s="54">
        <v>0.875</v>
      </c>
      <c r="C952" s="53">
        <v>11.2</v>
      </c>
      <c r="D952" s="53">
        <v>85.975000000000009</v>
      </c>
      <c r="E952" s="8">
        <f>(1.8*temperature.air!C952+32)-((0.55-0.0055*humidity.air!C952)*(1.8*temperature.air!C952-26))</f>
        <v>52.610482999999995</v>
      </c>
      <c r="F952" s="23"/>
      <c r="G952" s="22"/>
      <c r="H952" s="22"/>
    </row>
    <row r="953" spans="1:8" x14ac:dyDescent="0.3">
      <c r="A953" s="3">
        <v>43583</v>
      </c>
      <c r="B953" s="54">
        <v>0.91666666666666663</v>
      </c>
      <c r="C953" s="53">
        <v>10.975</v>
      </c>
      <c r="D953" s="53">
        <v>86.1</v>
      </c>
      <c r="E953" s="8">
        <f>(1.8*temperature.air!C953+32)-((0.55-0.0055*humidity.air!C953)*(1.8*temperature.air!C953-26))</f>
        <v>52.232430249999993</v>
      </c>
      <c r="F953" s="23"/>
      <c r="G953" s="22"/>
      <c r="H953" s="22"/>
    </row>
    <row r="954" spans="1:8" x14ac:dyDescent="0.3">
      <c r="A954" s="3">
        <v>43583</v>
      </c>
      <c r="B954" s="54">
        <v>0.95833333333333337</v>
      </c>
      <c r="C954" s="53">
        <v>10.675000000000001</v>
      </c>
      <c r="D954" s="53">
        <v>87.85</v>
      </c>
      <c r="E954" s="8">
        <f>(1.8*temperature.air!C954+32)-((0.55-0.0055*humidity.air!C954)*(1.8*temperature.air!C954-26))</f>
        <v>51.668407625</v>
      </c>
      <c r="F954" s="23"/>
      <c r="G954" s="22"/>
      <c r="H954" s="22"/>
    </row>
    <row r="955" spans="1:8" x14ac:dyDescent="0.3">
      <c r="A955" s="3">
        <v>43584</v>
      </c>
      <c r="B955" s="54">
        <v>0</v>
      </c>
      <c r="C955" s="53">
        <v>10</v>
      </c>
      <c r="D955" s="53">
        <v>89.45</v>
      </c>
      <c r="E955" s="8">
        <f>(1.8*temperature.air!C955+32)-((0.55-0.0055*humidity.air!C955)*(1.8*temperature.air!C955-26))</f>
        <v>50.464199999999998</v>
      </c>
      <c r="F955" s="23"/>
      <c r="G955" s="22"/>
      <c r="H955" s="22"/>
    </row>
    <row r="956" spans="1:8" x14ac:dyDescent="0.3">
      <c r="A956" s="3">
        <v>43584</v>
      </c>
      <c r="B956" s="54">
        <v>4.1666666666666657E-2</v>
      </c>
      <c r="C956" s="53">
        <v>9.5</v>
      </c>
      <c r="D956" s="53">
        <v>90.65</v>
      </c>
      <c r="E956" s="8">
        <f>(1.8*temperature.air!C956+32)-((0.55-0.0055*humidity.air!C956)*(1.8*temperature.air!C956-26))</f>
        <v>49.557682499999999</v>
      </c>
      <c r="F956" s="23"/>
      <c r="G956" s="22"/>
      <c r="H956" s="22"/>
    </row>
    <row r="957" spans="1:8" x14ac:dyDescent="0.3">
      <c r="A957" s="3">
        <v>43584</v>
      </c>
      <c r="B957" s="54">
        <v>8.3333333333333329E-2</v>
      </c>
      <c r="C957" s="53">
        <v>9.25</v>
      </c>
      <c r="D957" s="53">
        <v>90.3</v>
      </c>
      <c r="E957" s="8">
        <f>(1.8*temperature.air!C957+32)-((0.55-0.0055*humidity.air!C957)*(1.8*temperature.air!C957-26))</f>
        <v>49.148822500000009</v>
      </c>
      <c r="F957" s="23"/>
      <c r="G957" s="22"/>
      <c r="H957" s="22"/>
    </row>
    <row r="958" spans="1:8" x14ac:dyDescent="0.3">
      <c r="A958" s="3">
        <v>43584</v>
      </c>
      <c r="B958" s="54">
        <v>0.125</v>
      </c>
      <c r="C958" s="53">
        <v>9.0750000000000011</v>
      </c>
      <c r="D958" s="53">
        <v>89.325000000000003</v>
      </c>
      <c r="E958" s="8">
        <f>(1.8*temperature.air!C958+32)-((0.55-0.0055*humidity.air!C958)*(1.8*temperature.air!C958-26))</f>
        <v>48.9024563125</v>
      </c>
      <c r="F958" s="23"/>
      <c r="G958" s="22"/>
      <c r="H958" s="22"/>
    </row>
    <row r="959" spans="1:8" x14ac:dyDescent="0.3">
      <c r="A959" s="3">
        <v>43584</v>
      </c>
      <c r="B959" s="54">
        <v>0.16666666666666671</v>
      </c>
      <c r="C959" s="53">
        <v>9.1999999999999993</v>
      </c>
      <c r="D959" s="53">
        <v>89.95</v>
      </c>
      <c r="E959" s="8">
        <f>(1.8*temperature.air!C959+32)-((0.55-0.0055*humidity.air!C959)*(1.8*temperature.air!C959-26))</f>
        <v>49.081796000000004</v>
      </c>
      <c r="F959" s="23"/>
      <c r="G959" s="22"/>
      <c r="H959" s="22"/>
    </row>
    <row r="960" spans="1:8" x14ac:dyDescent="0.3">
      <c r="A960" s="3">
        <v>43584</v>
      </c>
      <c r="B960" s="54">
        <v>0.20833333333333329</v>
      </c>
      <c r="C960" s="53">
        <v>9.6999999999999993</v>
      </c>
      <c r="D960" s="53">
        <v>91.275000000000006</v>
      </c>
      <c r="E960" s="8">
        <f>(1.8*temperature.air!C960+32)-((0.55-0.0055*humidity.air!C960)*(1.8*temperature.air!C960-26))</f>
        <v>49.86981325</v>
      </c>
      <c r="F960" s="23"/>
      <c r="G960" s="22"/>
      <c r="H960" s="22"/>
    </row>
    <row r="961" spans="1:8" x14ac:dyDescent="0.3">
      <c r="A961" s="3">
        <v>43584</v>
      </c>
      <c r="B961" s="54">
        <v>0.25</v>
      </c>
      <c r="C961" s="53">
        <v>10.7</v>
      </c>
      <c r="D961" s="53">
        <v>92.05</v>
      </c>
      <c r="E961" s="8">
        <f>(1.8*temperature.air!C961+32)-((0.55-0.0055*humidity.air!C961)*(1.8*temperature.air!C961-26))</f>
        <v>51.554706500000002</v>
      </c>
      <c r="F961" s="23"/>
      <c r="G961" s="22"/>
      <c r="H961" s="22"/>
    </row>
    <row r="962" spans="1:8" x14ac:dyDescent="0.3">
      <c r="A962" s="3">
        <v>43584</v>
      </c>
      <c r="B962" s="54">
        <v>0.29166666666666669</v>
      </c>
      <c r="C962" s="53">
        <v>12.425000000000001</v>
      </c>
      <c r="D962" s="53">
        <v>91.1</v>
      </c>
      <c r="E962" s="8">
        <f>(1.8*temperature.air!C962+32)-((0.55-0.0055*humidity.air!C962)*(1.8*temperature.air!C962-26))</f>
        <v>54.542933250000004</v>
      </c>
      <c r="F962" s="23"/>
      <c r="G962" s="22"/>
      <c r="H962" s="22"/>
    </row>
    <row r="963" spans="1:8" x14ac:dyDescent="0.3">
      <c r="A963" s="3">
        <v>43584</v>
      </c>
      <c r="B963" s="54">
        <v>0.33333333333333331</v>
      </c>
      <c r="C963" s="53">
        <v>14.75</v>
      </c>
      <c r="D963" s="53">
        <v>81.699999999999989</v>
      </c>
      <c r="E963" s="8">
        <f>(1.8*temperature.air!C963+32)-((0.55-0.0055*humidity.air!C963)*(1.8*temperature.air!C963-26))</f>
        <v>58.494642499999998</v>
      </c>
      <c r="F963" s="23"/>
      <c r="G963" s="22"/>
      <c r="H963" s="22"/>
    </row>
    <row r="964" spans="1:8" x14ac:dyDescent="0.3">
      <c r="A964" s="3">
        <v>43584</v>
      </c>
      <c r="B964" s="54">
        <v>0.375</v>
      </c>
      <c r="C964" s="53">
        <v>17.149999999999999</v>
      </c>
      <c r="D964" s="53">
        <v>67.25</v>
      </c>
      <c r="E964" s="8">
        <f>(1.8*temperature.air!C964+32)-((0.55-0.0055*humidity.air!C964)*(1.8*temperature.air!C964-26))</f>
        <v>61.992791249999996</v>
      </c>
      <c r="F964" s="23"/>
      <c r="G964" s="22"/>
      <c r="H964" s="22"/>
    </row>
    <row r="965" spans="1:8" x14ac:dyDescent="0.3">
      <c r="A965" s="3">
        <v>43584</v>
      </c>
      <c r="B965" s="54">
        <v>0.41666666666666669</v>
      </c>
      <c r="C965" s="53">
        <v>18.324999999999999</v>
      </c>
      <c r="D965" s="53">
        <v>58.325000000000003</v>
      </c>
      <c r="E965" s="8">
        <f>(1.8*temperature.air!C965+32)-((0.55-0.0055*humidity.air!C965)*(1.8*temperature.air!C965-26))</f>
        <v>63.383950687499997</v>
      </c>
      <c r="F965" s="23"/>
      <c r="G965" s="22"/>
      <c r="H965" s="22"/>
    </row>
    <row r="966" spans="1:8" x14ac:dyDescent="0.3">
      <c r="A966" s="3">
        <v>43584</v>
      </c>
      <c r="B966" s="54">
        <v>0.45833333333333331</v>
      </c>
      <c r="C966" s="53">
        <v>18.899999999999999</v>
      </c>
      <c r="D966" s="53">
        <v>58.05</v>
      </c>
      <c r="E966" s="8">
        <f>(1.8*temperature.air!C966+32)-((0.55-0.0055*humidity.air!C966)*(1.8*temperature.air!C966-26))</f>
        <v>64.169585499999997</v>
      </c>
      <c r="F966" s="23"/>
      <c r="G966" s="22"/>
      <c r="H966" s="22"/>
    </row>
    <row r="967" spans="1:8" x14ac:dyDescent="0.3">
      <c r="A967" s="3">
        <v>43584</v>
      </c>
      <c r="B967" s="54">
        <v>0.5</v>
      </c>
      <c r="C967" s="53">
        <v>19.5</v>
      </c>
      <c r="D967" s="53">
        <v>55.075000000000003</v>
      </c>
      <c r="E967" s="8">
        <f>(1.8*temperature.air!C967+32)-((0.55-0.0055*humidity.air!C967)*(1.8*temperature.air!C967-26))</f>
        <v>64.851503749999992</v>
      </c>
      <c r="F967" s="23"/>
      <c r="G967" s="22"/>
      <c r="H967" s="22"/>
    </row>
    <row r="968" spans="1:8" x14ac:dyDescent="0.3">
      <c r="A968" s="3">
        <v>43584</v>
      </c>
      <c r="B968" s="54">
        <v>0.54166666666666663</v>
      </c>
      <c r="C968" s="53">
        <v>20.45</v>
      </c>
      <c r="D968" s="53">
        <v>52.849999999999987</v>
      </c>
      <c r="E968" s="8">
        <f>(1.8*temperature.air!C968+32)-((0.55-0.0055*humidity.air!C968)*(1.8*temperature.air!C968-26))</f>
        <v>66.006696750000003</v>
      </c>
      <c r="F968" s="23"/>
      <c r="G968" s="22"/>
      <c r="H968" s="22"/>
    </row>
    <row r="969" spans="1:8" x14ac:dyDescent="0.3">
      <c r="A969" s="3">
        <v>43584</v>
      </c>
      <c r="B969" s="54">
        <v>0.58333333333333337</v>
      </c>
      <c r="C969" s="53">
        <v>20.925000000000001</v>
      </c>
      <c r="D969" s="53">
        <v>49.8</v>
      </c>
      <c r="E969" s="8">
        <f>(1.8*temperature.air!C969+32)-((0.55-0.0055*humidity.air!C969)*(1.8*temperature.air!C969-26))</f>
        <v>66.444293499999986</v>
      </c>
      <c r="F969" s="23"/>
      <c r="G969" s="22"/>
      <c r="H969" s="22"/>
    </row>
    <row r="970" spans="1:8" x14ac:dyDescent="0.3">
      <c r="A970" s="3">
        <v>43584</v>
      </c>
      <c r="B970" s="54">
        <v>0.625</v>
      </c>
      <c r="C970" s="53">
        <v>20.675000000000001</v>
      </c>
      <c r="D970" s="53">
        <v>49.974999999999987</v>
      </c>
      <c r="E970" s="8">
        <f>(1.8*temperature.air!C970+32)-((0.55-0.0055*humidity.air!C970)*(1.8*temperature.air!C970-26))</f>
        <v>66.129332937499996</v>
      </c>
      <c r="F970" s="23"/>
      <c r="G970" s="22"/>
      <c r="H970" s="22"/>
    </row>
    <row r="971" spans="1:8" x14ac:dyDescent="0.3">
      <c r="A971" s="3">
        <v>43584</v>
      </c>
      <c r="B971" s="54">
        <v>0.66666666666666663</v>
      </c>
      <c r="C971" s="53">
        <v>19.75</v>
      </c>
      <c r="D971" s="53">
        <v>54.25</v>
      </c>
      <c r="E971" s="8">
        <f>(1.8*temperature.air!C971+32)-((0.55-0.0055*humidity.air!C971)*(1.8*temperature.air!C971-26))</f>
        <v>65.14698125000001</v>
      </c>
      <c r="F971" s="23"/>
      <c r="G971" s="22"/>
      <c r="H971" s="22"/>
    </row>
    <row r="972" spans="1:8" x14ac:dyDescent="0.3">
      <c r="A972" s="3">
        <v>43584</v>
      </c>
      <c r="B972" s="54">
        <v>0.70833333333333337</v>
      </c>
      <c r="C972" s="53">
        <v>18.25</v>
      </c>
      <c r="D972" s="53">
        <v>58.875</v>
      </c>
      <c r="E972" s="8">
        <f>(1.8*temperature.air!C972+32)-((0.55-0.0055*humidity.air!C972)*(1.8*temperature.air!C972-26))</f>
        <v>63.300615624999992</v>
      </c>
      <c r="F972" s="23"/>
      <c r="G972" s="22"/>
      <c r="H972" s="22"/>
    </row>
    <row r="973" spans="1:8" x14ac:dyDescent="0.3">
      <c r="A973" s="3">
        <v>43584</v>
      </c>
      <c r="B973" s="54">
        <v>0.75</v>
      </c>
      <c r="C973" s="53">
        <v>15.925000000000001</v>
      </c>
      <c r="D973" s="53">
        <v>66.25</v>
      </c>
      <c r="E973" s="8">
        <f>(1.8*temperature.air!C973+32)-((0.55-0.0055*humidity.air!C973)*(1.8*temperature.air!C973-26))</f>
        <v>60.170309375000002</v>
      </c>
      <c r="F973" s="23"/>
      <c r="G973" s="22"/>
      <c r="H973" s="22"/>
    </row>
    <row r="974" spans="1:8" x14ac:dyDescent="0.3">
      <c r="A974" s="3">
        <v>43584</v>
      </c>
      <c r="B974" s="54">
        <v>0.79166666666666663</v>
      </c>
      <c r="C974" s="53">
        <v>14.2</v>
      </c>
      <c r="D974" s="53">
        <v>72.849999999999994</v>
      </c>
      <c r="E974" s="8">
        <f>(1.8*temperature.air!C974+32)-((0.55-0.0055*humidity.air!C974)*(1.8*temperature.air!C974-26))</f>
        <v>57.625703000000001</v>
      </c>
      <c r="F974" s="23"/>
      <c r="G974" s="22"/>
      <c r="H974" s="22"/>
    </row>
    <row r="975" spans="1:8" x14ac:dyDescent="0.3">
      <c r="A975" s="3">
        <v>43584</v>
      </c>
      <c r="B975" s="54">
        <v>0.83333333333333337</v>
      </c>
      <c r="C975" s="53">
        <v>12.35</v>
      </c>
      <c r="D975" s="53">
        <v>78.475000000000009</v>
      </c>
      <c r="E975" s="8">
        <f>(1.8*temperature.air!C975+32)-((0.55-0.0055*humidity.air!C975)*(1.8*temperature.air!C975-26))</f>
        <v>54.676320875000002</v>
      </c>
      <c r="F975" s="23"/>
      <c r="G975" s="22"/>
      <c r="H975" s="22"/>
    </row>
    <row r="976" spans="1:8" x14ac:dyDescent="0.3">
      <c r="A976" s="3">
        <v>43584</v>
      </c>
      <c r="B976" s="54">
        <v>0.875</v>
      </c>
      <c r="C976" s="53">
        <v>11.175000000000001</v>
      </c>
      <c r="D976" s="53">
        <v>80.849999999999994</v>
      </c>
      <c r="E976" s="8">
        <f>(1.8*temperature.air!C976+32)-((0.55-0.0055*humidity.air!C976)*(1.8*temperature.air!C976-26))</f>
        <v>52.734837625000004</v>
      </c>
      <c r="F976" s="23"/>
      <c r="G976" s="22"/>
      <c r="H976" s="22"/>
    </row>
    <row r="977" spans="1:8" x14ac:dyDescent="0.3">
      <c r="A977" s="3">
        <v>43584</v>
      </c>
      <c r="B977" s="54">
        <v>0.91666666666666663</v>
      </c>
      <c r="C977" s="53">
        <v>10.525</v>
      </c>
      <c r="D977" s="53">
        <v>81.8</v>
      </c>
      <c r="E977" s="8">
        <f>(1.8*temperature.air!C977+32)-((0.55-0.0055*humidity.air!C977)*(1.8*temperature.air!C977-26))</f>
        <v>51.651205500000003</v>
      </c>
      <c r="F977" s="23"/>
      <c r="G977" s="22"/>
      <c r="H977" s="22"/>
    </row>
    <row r="978" spans="1:8" x14ac:dyDescent="0.3">
      <c r="A978" s="3">
        <v>43584</v>
      </c>
      <c r="B978" s="54">
        <v>0.95833333333333337</v>
      </c>
      <c r="C978" s="53">
        <v>9.8249999999999993</v>
      </c>
      <c r="D978" s="53">
        <v>83</v>
      </c>
      <c r="E978" s="8">
        <f>(1.8*temperature.air!C978+32)-((0.55-0.0055*humidity.air!C978)*(1.8*temperature.air!C978-26))</f>
        <v>50.462452500000005</v>
      </c>
      <c r="F978" s="23"/>
      <c r="G978" s="22"/>
      <c r="H978" s="22"/>
    </row>
    <row r="979" spans="1:8" x14ac:dyDescent="0.3">
      <c r="A979" s="3">
        <v>43585</v>
      </c>
      <c r="B979" s="54">
        <v>0</v>
      </c>
      <c r="C979" s="53">
        <v>9.25</v>
      </c>
      <c r="D979" s="53">
        <v>84.15</v>
      </c>
      <c r="E979" s="8">
        <f>(1.8*temperature.air!C979+32)-((0.55-0.0055*humidity.air!C979)*(1.8*temperature.air!C979-26))</f>
        <v>49.465086250000006</v>
      </c>
      <c r="F979" s="23"/>
      <c r="G979" s="22"/>
      <c r="H979" s="22"/>
    </row>
    <row r="980" spans="1:8" x14ac:dyDescent="0.3">
      <c r="A980" s="3">
        <v>43585</v>
      </c>
      <c r="B980" s="54">
        <v>4.1666666666666657E-2</v>
      </c>
      <c r="C980" s="53">
        <v>8.75</v>
      </c>
      <c r="D980" s="53">
        <v>84.9</v>
      </c>
      <c r="E980" s="8">
        <f>(1.8*temperature.air!C980+32)-((0.55-0.0055*humidity.air!C980)*(1.8*temperature.air!C980-26))</f>
        <v>48.601262499999997</v>
      </c>
      <c r="F980" s="23"/>
      <c r="G980" s="22"/>
      <c r="H980" s="22"/>
    </row>
    <row r="981" spans="1:8" x14ac:dyDescent="0.3">
      <c r="A981" s="3">
        <v>43585</v>
      </c>
      <c r="B981" s="54">
        <v>8.3333333333333329E-2</v>
      </c>
      <c r="C981" s="53">
        <v>8.3249999999999993</v>
      </c>
      <c r="D981" s="53">
        <v>86.1</v>
      </c>
      <c r="E981" s="8">
        <f>(1.8*temperature.air!C981+32)-((0.55-0.0055*humidity.air!C981)*(1.8*temperature.air!C981-26))</f>
        <v>47.827096750000003</v>
      </c>
      <c r="F981" s="23"/>
      <c r="G981" s="22"/>
      <c r="H981" s="22"/>
    </row>
    <row r="982" spans="1:8" x14ac:dyDescent="0.3">
      <c r="A982" s="3">
        <v>43585</v>
      </c>
      <c r="B982" s="54">
        <v>0.125</v>
      </c>
      <c r="C982" s="53">
        <v>8</v>
      </c>
      <c r="D982" s="53">
        <v>87.474999999999994</v>
      </c>
      <c r="E982" s="8">
        <f>(1.8*temperature.air!C982+32)-((0.55-0.0055*humidity.air!C982)*(1.8*temperature.air!C982-26))</f>
        <v>47.199095</v>
      </c>
      <c r="F982" s="23"/>
      <c r="G982" s="22"/>
      <c r="H982" s="22"/>
    </row>
    <row r="983" spans="1:8" x14ac:dyDescent="0.3">
      <c r="A983" s="3">
        <v>43585</v>
      </c>
      <c r="B983" s="54">
        <v>0.16666666666666671</v>
      </c>
      <c r="C983" s="53">
        <v>8.125</v>
      </c>
      <c r="D983" s="53">
        <v>89.875</v>
      </c>
      <c r="E983" s="8">
        <f>(1.8*temperature.air!C983+32)-((0.55-0.0055*humidity.air!C983)*(1.8*temperature.air!C983-26))</f>
        <v>47.258445312500001</v>
      </c>
      <c r="F983" s="23"/>
      <c r="G983" s="22"/>
      <c r="H983" s="22"/>
    </row>
    <row r="984" spans="1:8" x14ac:dyDescent="0.3">
      <c r="A984" s="3">
        <v>43585</v>
      </c>
      <c r="B984" s="54">
        <v>0.20833333333333329</v>
      </c>
      <c r="C984" s="53">
        <v>8.7250000000000014</v>
      </c>
      <c r="D984" s="53">
        <v>90.6</v>
      </c>
      <c r="E984" s="8">
        <f>(1.8*temperature.air!C984+32)-((0.55-0.0055*humidity.air!C984)*(1.8*temperature.air!C984-26))</f>
        <v>48.237251500000006</v>
      </c>
      <c r="F984" s="23"/>
      <c r="G984" s="22"/>
      <c r="H984" s="22"/>
    </row>
    <row r="985" spans="1:8" x14ac:dyDescent="0.3">
      <c r="A985" s="3">
        <v>43585</v>
      </c>
      <c r="B985" s="54">
        <v>0.25</v>
      </c>
      <c r="C985" s="53">
        <v>9.5749999999999993</v>
      </c>
      <c r="D985" s="53">
        <v>90</v>
      </c>
      <c r="E985" s="8">
        <f>(1.8*temperature.air!C985+32)-((0.55-0.0055*humidity.air!C985)*(1.8*temperature.air!C985-26))</f>
        <v>49.717075000000001</v>
      </c>
      <c r="F985" s="23"/>
      <c r="G985" s="22"/>
      <c r="H985" s="22"/>
    </row>
    <row r="986" spans="1:8" x14ac:dyDescent="0.3">
      <c r="A986" s="3">
        <v>43585</v>
      </c>
      <c r="B986" s="54">
        <v>0.29166666666666669</v>
      </c>
      <c r="C986" s="53">
        <v>11.05</v>
      </c>
      <c r="D986" s="53">
        <v>89.875</v>
      </c>
      <c r="E986" s="8">
        <f>(1.8*temperature.air!C986+32)-((0.55-0.0055*humidity.air!C986)*(1.8*temperature.air!C986-26))</f>
        <v>52.230250625000004</v>
      </c>
      <c r="F986" s="23"/>
      <c r="G986" s="22"/>
      <c r="H986" s="22"/>
    </row>
    <row r="987" spans="1:8" x14ac:dyDescent="0.3">
      <c r="A987" s="3">
        <v>43585</v>
      </c>
      <c r="B987" s="54">
        <v>0.33333333333333331</v>
      </c>
      <c r="C987" s="53">
        <v>13.95</v>
      </c>
      <c r="D987" s="53">
        <v>83.4</v>
      </c>
      <c r="E987" s="8">
        <f>(1.8*temperature.air!C987+32)-((0.55-0.0055*humidity.air!C987)*(1.8*temperature.air!C987-26))</f>
        <v>57.191257</v>
      </c>
      <c r="F987" s="23"/>
      <c r="G987" s="22"/>
      <c r="H987" s="22"/>
    </row>
    <row r="988" spans="1:8" x14ac:dyDescent="0.3">
      <c r="A988" s="3">
        <v>43585</v>
      </c>
      <c r="B988" s="54">
        <v>0.375</v>
      </c>
      <c r="C988" s="53">
        <v>16.899999999999999</v>
      </c>
      <c r="D988" s="53">
        <v>72.2</v>
      </c>
      <c r="E988" s="8">
        <f>(1.8*temperature.air!C988+32)-((0.55-0.0055*humidity.air!C988)*(1.8*temperature.air!C988-26))</f>
        <v>61.744182000000002</v>
      </c>
      <c r="F988" s="23"/>
      <c r="G988" s="22"/>
      <c r="H988" s="22"/>
    </row>
    <row r="989" spans="1:8" x14ac:dyDescent="0.3">
      <c r="A989" s="3">
        <v>43585</v>
      </c>
      <c r="B989" s="54">
        <v>0.41666666666666669</v>
      </c>
      <c r="C989" s="53">
        <v>19.3</v>
      </c>
      <c r="D989" s="53">
        <v>57.2</v>
      </c>
      <c r="E989" s="8">
        <f>(1.8*temperature.air!C989+32)-((0.55-0.0055*humidity.air!C989)*(1.8*temperature.air!C989-26))</f>
        <v>64.682604000000012</v>
      </c>
      <c r="F989" s="23"/>
      <c r="G989" s="22"/>
      <c r="H989" s="22"/>
    </row>
    <row r="990" spans="1:8" x14ac:dyDescent="0.3">
      <c r="A990" s="3">
        <v>43585</v>
      </c>
      <c r="B990" s="54">
        <v>0.45833333333333331</v>
      </c>
      <c r="C990" s="53">
        <v>20.8</v>
      </c>
      <c r="D990" s="53">
        <v>50</v>
      </c>
      <c r="E990" s="8">
        <f>(1.8*temperature.air!C990+32)-((0.55-0.0055*humidity.air!C990)*(1.8*temperature.air!C990-26))</f>
        <v>66.293999999999997</v>
      </c>
      <c r="F990" s="23"/>
      <c r="G990" s="22"/>
      <c r="H990" s="22"/>
    </row>
    <row r="991" spans="1:8" x14ac:dyDescent="0.3">
      <c r="A991" s="3">
        <v>43585</v>
      </c>
      <c r="B991" s="54">
        <v>0.5</v>
      </c>
      <c r="C991" s="53">
        <v>22.2</v>
      </c>
      <c r="D991" s="53">
        <v>47.55</v>
      </c>
      <c r="E991" s="8">
        <f>(1.8*temperature.air!C991+32)-((0.55-0.0055*humidity.air!C991)*(1.8*temperature.air!C991-26))</f>
        <v>67.932889000000003</v>
      </c>
      <c r="F991" s="23"/>
      <c r="G991" s="22"/>
      <c r="H991" s="22"/>
    </row>
    <row r="992" spans="1:8" x14ac:dyDescent="0.3">
      <c r="A992" s="3">
        <v>43585</v>
      </c>
      <c r="B992" s="54">
        <v>0.54166666666666663</v>
      </c>
      <c r="C992" s="53">
        <v>22.925000000000001</v>
      </c>
      <c r="D992" s="53">
        <v>45.924999999999997</v>
      </c>
      <c r="E992" s="8">
        <f>(1.8*temperature.air!C992+32)-((0.55-0.0055*humidity.air!C992)*(1.8*temperature.air!C992-26))</f>
        <v>68.724998187500006</v>
      </c>
      <c r="F992" s="23"/>
      <c r="G992" s="22"/>
      <c r="H992" s="22"/>
    </row>
    <row r="993" spans="1:8" x14ac:dyDescent="0.3">
      <c r="A993" s="3">
        <v>43585</v>
      </c>
      <c r="B993" s="54">
        <v>0.58333333333333337</v>
      </c>
      <c r="C993" s="53">
        <v>22.25</v>
      </c>
      <c r="D993" s="53">
        <v>44.875</v>
      </c>
      <c r="E993" s="8">
        <f>(1.8*temperature.air!C993+32)-((0.55-0.0055*humidity.air!C993)*(1.8*temperature.air!C993-26))</f>
        <v>67.790215625000002</v>
      </c>
      <c r="F993" s="23"/>
      <c r="G993" s="22"/>
      <c r="H993" s="22"/>
    </row>
    <row r="994" spans="1:8" x14ac:dyDescent="0.3">
      <c r="A994" s="3">
        <v>43585</v>
      </c>
      <c r="B994" s="54">
        <v>0.625</v>
      </c>
      <c r="C994" s="53">
        <v>21.15</v>
      </c>
      <c r="D994" s="53">
        <v>46.825000000000003</v>
      </c>
      <c r="E994" s="8">
        <f>(1.8*temperature.air!C994+32)-((0.55-0.0055*humidity.air!C994)*(1.8*temperature.air!C994-26))</f>
        <v>66.539977624999992</v>
      </c>
      <c r="F994" s="23"/>
      <c r="G994" s="22"/>
      <c r="H994" s="22"/>
    </row>
    <row r="995" spans="1:8" x14ac:dyDescent="0.3">
      <c r="A995" s="3">
        <v>43585</v>
      </c>
      <c r="B995" s="54">
        <v>0.66666666666666663</v>
      </c>
      <c r="C995" s="53">
        <v>20.75</v>
      </c>
      <c r="D995" s="53">
        <v>46.924999999999997</v>
      </c>
      <c r="E995" s="8">
        <f>(1.8*temperature.air!C995+32)-((0.55-0.0055*humidity.air!C995)*(1.8*temperature.air!C995-26))</f>
        <v>66.036793124999988</v>
      </c>
      <c r="F995" s="23"/>
      <c r="G995" s="22"/>
      <c r="H995" s="22"/>
    </row>
    <row r="996" spans="1:8" x14ac:dyDescent="0.3">
      <c r="A996" s="3">
        <v>43585</v>
      </c>
      <c r="B996" s="54">
        <v>0.70833333333333337</v>
      </c>
      <c r="C996" s="53">
        <v>19.45</v>
      </c>
      <c r="D996" s="53">
        <v>54.424999999999997</v>
      </c>
      <c r="E996" s="8">
        <f>(1.8*temperature.air!C996+32)-((0.55-0.0055*humidity.air!C996)*(1.8*temperature.air!C996-26))</f>
        <v>64.751530874999986</v>
      </c>
      <c r="F996" s="23"/>
      <c r="G996" s="22"/>
      <c r="H996" s="22"/>
    </row>
    <row r="997" spans="1:8" x14ac:dyDescent="0.3">
      <c r="A997" s="3">
        <v>43585</v>
      </c>
      <c r="B997" s="54">
        <v>0.75</v>
      </c>
      <c r="C997" s="53">
        <v>16.425000000000001</v>
      </c>
      <c r="D997" s="53">
        <v>63.85</v>
      </c>
      <c r="E997" s="8">
        <f>(1.8*temperature.air!C997+32)-((0.55-0.0055*humidity.air!C997)*(1.8*temperature.air!C997-26))</f>
        <v>60.856188875000001</v>
      </c>
      <c r="F997" s="23"/>
      <c r="G997" s="22"/>
      <c r="H997" s="22"/>
    </row>
    <row r="998" spans="1:8" x14ac:dyDescent="0.3">
      <c r="A998" s="3">
        <v>43585</v>
      </c>
      <c r="B998" s="54">
        <v>0.79166666666666663</v>
      </c>
      <c r="C998" s="53">
        <v>13.875</v>
      </c>
      <c r="D998" s="53">
        <v>73.199999999999989</v>
      </c>
      <c r="E998" s="8">
        <f>(1.8*temperature.air!C998+32)-((0.55-0.0055*humidity.air!C998)*(1.8*temperature.air!C998-26))</f>
        <v>57.126085000000003</v>
      </c>
      <c r="F998" s="23"/>
      <c r="G998" s="22"/>
      <c r="H998" s="22"/>
    </row>
    <row r="999" spans="1:8" x14ac:dyDescent="0.3">
      <c r="A999" s="3">
        <v>43585</v>
      </c>
      <c r="B999" s="54">
        <v>0.83333333333333337</v>
      </c>
      <c r="C999" s="53">
        <v>12.775</v>
      </c>
      <c r="D999" s="53">
        <v>75.875</v>
      </c>
      <c r="E999" s="8">
        <f>(1.8*temperature.air!C999+32)-((0.55-0.0055*humidity.air!C999)*(1.8*temperature.air!C999-26))</f>
        <v>55.393725937500008</v>
      </c>
      <c r="F999" s="23"/>
      <c r="G999" s="22"/>
      <c r="H999" s="22"/>
    </row>
    <row r="1000" spans="1:8" x14ac:dyDescent="0.3">
      <c r="A1000" s="3">
        <v>43585</v>
      </c>
      <c r="B1000" s="54">
        <v>0.875</v>
      </c>
      <c r="C1000" s="53">
        <v>12</v>
      </c>
      <c r="D1000" s="53">
        <v>78.900000000000006</v>
      </c>
      <c r="E1000" s="8">
        <f>(1.8*temperature.air!C1000+32)-((0.55-0.0055*humidity.air!C1000)*(1.8*temperature.air!C1000-26))</f>
        <v>54.110620000000004</v>
      </c>
      <c r="F1000" s="23"/>
      <c r="G1000" s="22"/>
      <c r="H1000" s="22"/>
    </row>
    <row r="1001" spans="1:8" x14ac:dyDescent="0.3">
      <c r="A1001" s="3">
        <v>43585</v>
      </c>
      <c r="B1001" s="54">
        <v>0.91666666666666663</v>
      </c>
      <c r="C1001" s="53">
        <v>11.65</v>
      </c>
      <c r="D1001" s="53">
        <v>80.75</v>
      </c>
      <c r="E1001" s="8">
        <f>(1.8*temperature.air!C1001+32)-((0.55-0.0055*humidity.air!C1001)*(1.8*temperature.air!C1001-26))</f>
        <v>53.502551249999996</v>
      </c>
      <c r="F1001" s="23"/>
      <c r="G1001" s="22"/>
      <c r="H1001" s="22"/>
    </row>
    <row r="1002" spans="1:8" x14ac:dyDescent="0.3">
      <c r="A1002" s="3">
        <v>43585</v>
      </c>
      <c r="B1002" s="54">
        <v>0.95833333333333337</v>
      </c>
      <c r="C1002" s="53">
        <v>11.275</v>
      </c>
      <c r="D1002" s="53">
        <v>82.174999999999997</v>
      </c>
      <c r="E1002" s="8">
        <f>(1.8*temperature.air!C1002+32)-((0.55-0.0055*humidity.air!C1002)*(1.8*temperature.air!C1002-26))</f>
        <v>52.854303937499999</v>
      </c>
      <c r="F1002" s="23"/>
      <c r="G1002" s="22"/>
      <c r="H1002" s="22"/>
    </row>
    <row r="1003" spans="1:8" x14ac:dyDescent="0.3">
      <c r="A1003" s="3">
        <v>43586</v>
      </c>
      <c r="B1003" s="54">
        <v>0</v>
      </c>
      <c r="C1003" s="53">
        <v>10.925000000000001</v>
      </c>
      <c r="D1003" s="53">
        <v>83.275000000000006</v>
      </c>
      <c r="E1003" s="8">
        <f>(1.8*temperature.air!C1003+32)-((0.55-0.0055*humidity.air!C1003)*(1.8*temperature.air!C1003-26))</f>
        <v>52.247740812500005</v>
      </c>
      <c r="F1003" s="23"/>
      <c r="G1003" s="22"/>
      <c r="H1003" s="22"/>
    </row>
    <row r="1004" spans="1:8" x14ac:dyDescent="0.3">
      <c r="A1004" s="3">
        <v>43586</v>
      </c>
      <c r="B1004" s="54">
        <v>4.1666666666666657E-2</v>
      </c>
      <c r="C1004" s="53">
        <v>10.625</v>
      </c>
      <c r="D1004" s="53">
        <v>84.9</v>
      </c>
      <c r="E1004" s="8">
        <f>(1.8*temperature.air!C1004+32)-((0.55-0.0055*humidity.air!C1004)*(1.8*temperature.air!C1004-26))</f>
        <v>51.695968749999999</v>
      </c>
      <c r="F1004" s="23"/>
      <c r="G1004" s="22"/>
      <c r="H1004" s="22"/>
    </row>
    <row r="1005" spans="1:8" x14ac:dyDescent="0.3">
      <c r="A1005" s="3">
        <v>43586</v>
      </c>
      <c r="B1005" s="54">
        <v>8.3333333333333329E-2</v>
      </c>
      <c r="C1005" s="53">
        <v>10.4</v>
      </c>
      <c r="D1005" s="53">
        <v>85.875</v>
      </c>
      <c r="E1005" s="8">
        <f>(1.8*temperature.air!C1005+32)-((0.55-0.0055*humidity.air!C1005)*(1.8*temperature.air!C1005-26))</f>
        <v>51.285564999999998</v>
      </c>
      <c r="F1005" s="23"/>
      <c r="G1005" s="22"/>
      <c r="H1005" s="22"/>
    </row>
    <row r="1006" spans="1:8" x14ac:dyDescent="0.3">
      <c r="A1006" s="3">
        <v>43586</v>
      </c>
      <c r="B1006" s="54">
        <v>0.125</v>
      </c>
      <c r="C1006" s="53">
        <v>10.1</v>
      </c>
      <c r="D1006" s="53">
        <v>87.474999999999994</v>
      </c>
      <c r="E1006" s="8">
        <f>(1.8*temperature.air!C1006+32)-((0.55-0.0055*humidity.air!C1006)*(1.8*temperature.air!C1006-26))</f>
        <v>50.718700249999998</v>
      </c>
      <c r="F1006" s="23"/>
      <c r="G1006" s="22"/>
      <c r="H1006" s="22"/>
    </row>
    <row r="1007" spans="1:8" x14ac:dyDescent="0.3">
      <c r="A1007" s="3">
        <v>43586</v>
      </c>
      <c r="B1007" s="54">
        <v>0.16666666666666671</v>
      </c>
      <c r="C1007" s="53">
        <v>10.5</v>
      </c>
      <c r="D1007" s="53">
        <v>88.124999999999986</v>
      </c>
      <c r="E1007" s="8">
        <f>(1.8*temperature.air!C1007+32)-((0.55-0.0055*humidity.air!C1007)*(1.8*temperature.air!C1007-26))</f>
        <v>51.363718750000004</v>
      </c>
      <c r="F1007" s="23"/>
      <c r="G1007" s="22"/>
      <c r="H1007" s="22"/>
    </row>
    <row r="1008" spans="1:8" x14ac:dyDescent="0.3">
      <c r="A1008" s="3">
        <v>43586</v>
      </c>
      <c r="B1008" s="54">
        <v>0.20833333333333329</v>
      </c>
      <c r="C1008" s="53">
        <v>10.95</v>
      </c>
      <c r="D1008" s="53">
        <v>88.75</v>
      </c>
      <c r="E1008" s="8">
        <f>(1.8*temperature.air!C1008+32)-((0.55-0.0055*humidity.air!C1008)*(1.8*temperature.air!C1008-26))</f>
        <v>52.099193749999998</v>
      </c>
      <c r="F1008" s="23"/>
      <c r="G1008" s="22"/>
      <c r="H1008" s="22"/>
    </row>
    <row r="1009" spans="1:8" x14ac:dyDescent="0.3">
      <c r="A1009" s="3">
        <v>43586</v>
      </c>
      <c r="B1009" s="54">
        <v>0.25</v>
      </c>
      <c r="C1009" s="53">
        <v>11.5</v>
      </c>
      <c r="D1009" s="53">
        <v>89.35</v>
      </c>
      <c r="E1009" s="8">
        <f>(1.8*temperature.air!C1009+32)-((0.55-0.0055*humidity.air!C1009)*(1.8*temperature.air!C1009-26))</f>
        <v>53.010447500000005</v>
      </c>
      <c r="F1009" s="23"/>
      <c r="G1009" s="22"/>
      <c r="H1009" s="22"/>
    </row>
    <row r="1010" spans="1:8" x14ac:dyDescent="0.3">
      <c r="A1010" s="3">
        <v>43586</v>
      </c>
      <c r="B1010" s="54">
        <v>0.29166666666666669</v>
      </c>
      <c r="C1010" s="53">
        <v>13.15</v>
      </c>
      <c r="D1010" s="53">
        <v>89.35</v>
      </c>
      <c r="E1010" s="8">
        <f>(1.8*temperature.air!C1010+32)-((0.55-0.0055*humidity.air!C1010)*(1.8*temperature.air!C1010-26))</f>
        <v>55.806479750000001</v>
      </c>
      <c r="F1010" s="23"/>
      <c r="G1010" s="22"/>
      <c r="H1010" s="22"/>
    </row>
    <row r="1011" spans="1:8" x14ac:dyDescent="0.3">
      <c r="A1011" s="3">
        <v>43586</v>
      </c>
      <c r="B1011" s="54">
        <v>0.33333333333333331</v>
      </c>
      <c r="C1011" s="53">
        <v>15.25</v>
      </c>
      <c r="D1011" s="53">
        <v>78.275000000000006</v>
      </c>
      <c r="E1011" s="8">
        <f>(1.8*temperature.air!C1011+32)-((0.55-0.0055*humidity.air!C1011)*(1.8*temperature.air!C1011-26))</f>
        <v>59.276743125000003</v>
      </c>
      <c r="F1011" s="23"/>
      <c r="G1011" s="22"/>
      <c r="H1011" s="22"/>
    </row>
    <row r="1012" spans="1:8" x14ac:dyDescent="0.3">
      <c r="A1012" s="3">
        <v>43586</v>
      </c>
      <c r="B1012" s="54">
        <v>0.375</v>
      </c>
      <c r="C1012" s="53">
        <v>17.399999999999999</v>
      </c>
      <c r="D1012" s="53">
        <v>65.150000000000006</v>
      </c>
      <c r="E1012" s="8">
        <f>(1.8*temperature.air!C1012+32)-((0.55-0.0055*humidity.air!C1012)*(1.8*temperature.air!C1012-26))</f>
        <v>62.300288999999992</v>
      </c>
      <c r="F1012" s="23"/>
      <c r="G1012" s="22"/>
      <c r="H1012" s="22"/>
    </row>
    <row r="1013" spans="1:8" x14ac:dyDescent="0.3">
      <c r="A1013" s="3">
        <v>43586</v>
      </c>
      <c r="B1013" s="54">
        <v>0.41666666666666669</v>
      </c>
      <c r="C1013" s="53">
        <v>18.875</v>
      </c>
      <c r="D1013" s="53">
        <v>55.375</v>
      </c>
      <c r="E1013" s="8">
        <f>(1.8*temperature.air!C1013+32)-((0.55-0.0055*humidity.air!C1013)*(1.8*temperature.air!C1013-26))</f>
        <v>64.017635937499989</v>
      </c>
      <c r="F1013" s="23"/>
      <c r="G1013" s="22"/>
      <c r="H1013" s="22"/>
    </row>
    <row r="1014" spans="1:8" x14ac:dyDescent="0.3">
      <c r="A1014" s="3">
        <v>43586</v>
      </c>
      <c r="B1014" s="54">
        <v>0.45833333333333331</v>
      </c>
      <c r="C1014" s="53">
        <v>18.899999999999999</v>
      </c>
      <c r="D1014" s="53">
        <v>55.3</v>
      </c>
      <c r="E1014" s="8">
        <f>(1.8*temperature.air!C1014+32)-((0.55-0.0055*humidity.air!C1014)*(1.8*temperature.air!C1014-26))</f>
        <v>64.048282999999998</v>
      </c>
      <c r="F1014" s="23"/>
      <c r="G1014" s="22"/>
      <c r="H1014" s="22"/>
    </row>
    <row r="1015" spans="1:8" x14ac:dyDescent="0.3">
      <c r="A1015" s="3">
        <v>43586</v>
      </c>
      <c r="B1015" s="54">
        <v>0.5</v>
      </c>
      <c r="C1015" s="53">
        <v>18.774999999999999</v>
      </c>
      <c r="D1015" s="53">
        <v>58.875</v>
      </c>
      <c r="E1015" s="8">
        <f>(1.8*temperature.air!C1015+32)-((0.55-0.0055*humidity.air!C1015)*(1.8*temperature.air!C1015-26))</f>
        <v>64.031868437499995</v>
      </c>
      <c r="F1015" s="23"/>
      <c r="G1015" s="22"/>
      <c r="H1015" s="22"/>
    </row>
    <row r="1016" spans="1:8" x14ac:dyDescent="0.3">
      <c r="A1016" s="3">
        <v>43586</v>
      </c>
      <c r="B1016" s="54">
        <v>0.54166666666666663</v>
      </c>
      <c r="C1016" s="53">
        <v>18.074999999999999</v>
      </c>
      <c r="D1016" s="53">
        <v>63.024999999999999</v>
      </c>
      <c r="E1016" s="8">
        <f>(1.8*temperature.air!C1016+32)-((0.55-0.0055*humidity.air!C1016)*(1.8*temperature.air!C1016-26))</f>
        <v>63.206026062499994</v>
      </c>
      <c r="F1016" s="23"/>
      <c r="G1016" s="22"/>
      <c r="H1016" s="22"/>
    </row>
    <row r="1017" spans="1:8" x14ac:dyDescent="0.3">
      <c r="A1017" s="3">
        <v>43586</v>
      </c>
      <c r="B1017" s="54">
        <v>0.58333333333333337</v>
      </c>
      <c r="C1017" s="53">
        <v>17.625</v>
      </c>
      <c r="D1017" s="53">
        <v>64.75</v>
      </c>
      <c r="E1017" s="8">
        <f>(1.8*temperature.air!C1017+32)-((0.55-0.0055*humidity.air!C1017)*(1.8*temperature.air!C1017-26))</f>
        <v>62.615065625</v>
      </c>
      <c r="F1017" s="23"/>
      <c r="G1017" s="22"/>
      <c r="H1017" s="22"/>
    </row>
    <row r="1018" spans="1:8" x14ac:dyDescent="0.3">
      <c r="A1018" s="3">
        <v>43586</v>
      </c>
      <c r="B1018" s="54">
        <v>0.625</v>
      </c>
      <c r="C1018" s="53">
        <v>17.05</v>
      </c>
      <c r="D1018" s="53">
        <v>67</v>
      </c>
      <c r="E1018" s="8">
        <f>(1.8*temperature.air!C1018+32)-((0.55-0.0055*humidity.air!C1018)*(1.8*temperature.air!C1018-26))</f>
        <v>61.838764999999995</v>
      </c>
      <c r="F1018" s="23"/>
      <c r="G1018" s="22"/>
      <c r="H1018" s="22"/>
    </row>
    <row r="1019" spans="1:8" x14ac:dyDescent="0.3">
      <c r="A1019" s="3">
        <v>43586</v>
      </c>
      <c r="B1019" s="54">
        <v>0.66666666666666663</v>
      </c>
      <c r="C1019" s="53">
        <v>16.55</v>
      </c>
      <c r="D1019" s="53">
        <v>66.575000000000003</v>
      </c>
      <c r="E1019" s="8">
        <f>(1.8*temperature.air!C1019+32)-((0.55-0.0055*humidity.air!C1019)*(1.8*temperature.air!C1019-26))</f>
        <v>61.093255875000004</v>
      </c>
      <c r="F1019" s="23"/>
      <c r="G1019" s="22"/>
      <c r="H1019" s="22"/>
    </row>
    <row r="1020" spans="1:8" x14ac:dyDescent="0.3">
      <c r="A1020" s="3">
        <v>43586</v>
      </c>
      <c r="B1020" s="54">
        <v>0.70833333333333337</v>
      </c>
      <c r="C1020" s="53">
        <v>16.5</v>
      </c>
      <c r="D1020" s="53">
        <v>66.924999999999997</v>
      </c>
      <c r="E1020" s="8">
        <f>(1.8*temperature.air!C1020+32)-((0.55-0.0055*humidity.air!C1020)*(1.8*temperature.air!C1020-26))</f>
        <v>61.026923750000002</v>
      </c>
      <c r="F1020" s="23"/>
      <c r="G1020" s="22"/>
      <c r="H1020" s="22"/>
    </row>
    <row r="1021" spans="1:8" x14ac:dyDescent="0.3">
      <c r="A1021" s="3">
        <v>43586</v>
      </c>
      <c r="B1021" s="54">
        <v>0.75</v>
      </c>
      <c r="C1021" s="53">
        <v>16.100000000000001</v>
      </c>
      <c r="D1021" s="53">
        <v>72.324999999999989</v>
      </c>
      <c r="E1021" s="8">
        <f>(1.8*temperature.air!C1021+32)-((0.55-0.0055*humidity.air!C1021)*(1.8*temperature.air!C1021-26))</f>
        <v>60.52640675</v>
      </c>
      <c r="F1021" s="23"/>
      <c r="G1021" s="22"/>
      <c r="H1021" s="22"/>
    </row>
    <row r="1022" spans="1:8" x14ac:dyDescent="0.3">
      <c r="A1022" s="3">
        <v>43586</v>
      </c>
      <c r="B1022" s="54">
        <v>0.79166666666666663</v>
      </c>
      <c r="C1022" s="53">
        <v>14.85</v>
      </c>
      <c r="D1022" s="53">
        <v>74.025000000000006</v>
      </c>
      <c r="E1022" s="8">
        <f>(1.8*temperature.air!C1022+32)-((0.55-0.0055*humidity.air!C1022)*(1.8*temperature.air!C1022-26))</f>
        <v>58.625710375000004</v>
      </c>
      <c r="F1022" s="23"/>
      <c r="G1022" s="22"/>
      <c r="H1022" s="22"/>
    </row>
    <row r="1023" spans="1:8" x14ac:dyDescent="0.3">
      <c r="A1023" s="3">
        <v>43586</v>
      </c>
      <c r="B1023" s="54">
        <v>0.83333333333333337</v>
      </c>
      <c r="C1023" s="53">
        <v>12.8</v>
      </c>
      <c r="D1023" s="53">
        <v>78.650000000000006</v>
      </c>
      <c r="E1023" s="8">
        <f>(1.8*temperature.air!C1023+32)-((0.55-0.0055*humidity.air!C1023)*(1.8*temperature.air!C1023-26))</f>
        <v>55.387578000000005</v>
      </c>
      <c r="F1023" s="23"/>
      <c r="G1023" s="22"/>
      <c r="H1023" s="22"/>
    </row>
    <row r="1024" spans="1:8" x14ac:dyDescent="0.3">
      <c r="A1024" s="3">
        <v>43586</v>
      </c>
      <c r="B1024" s="54">
        <v>0.875</v>
      </c>
      <c r="C1024" s="53">
        <v>11.7</v>
      </c>
      <c r="D1024" s="53">
        <v>83.075000000000003</v>
      </c>
      <c r="E1024" s="8">
        <f>(1.8*temperature.air!C1024+32)-((0.55-0.0055*humidity.air!C1024)*(1.8*temperature.air!C1024-26))</f>
        <v>53.51985225</v>
      </c>
      <c r="F1024" s="23"/>
      <c r="G1024" s="22"/>
      <c r="H1024" s="22"/>
    </row>
    <row r="1025" spans="1:8" x14ac:dyDescent="0.3">
      <c r="A1025" s="3">
        <v>43586</v>
      </c>
      <c r="B1025" s="54">
        <v>0.91666666666666663</v>
      </c>
      <c r="C1025" s="53">
        <v>11.45</v>
      </c>
      <c r="D1025" s="53">
        <v>84.924999999999997</v>
      </c>
      <c r="E1025" s="8">
        <f>(1.8*temperature.air!C1025+32)-((0.55-0.0055*humidity.air!C1025)*(1.8*temperature.air!C1025-26))</f>
        <v>53.056898375000003</v>
      </c>
      <c r="F1025" s="23"/>
      <c r="G1025" s="22"/>
      <c r="H1025" s="22"/>
    </row>
    <row r="1026" spans="1:8" x14ac:dyDescent="0.3">
      <c r="A1026" s="3">
        <v>43586</v>
      </c>
      <c r="B1026" s="54">
        <v>0.95833333333333337</v>
      </c>
      <c r="C1026" s="53">
        <v>11.775</v>
      </c>
      <c r="D1026" s="53">
        <v>85.424999999999997</v>
      </c>
      <c r="E1026" s="8">
        <f>(1.8*temperature.air!C1026+32)-((0.55-0.0055*humidity.air!C1026)*(1.8*temperature.air!C1026-26))</f>
        <v>53.580180812500004</v>
      </c>
      <c r="F1026" s="23"/>
      <c r="G1026" s="22"/>
      <c r="H1026" s="22"/>
    </row>
    <row r="1027" spans="1:8" x14ac:dyDescent="0.3">
      <c r="A1027" s="3">
        <v>43587</v>
      </c>
      <c r="B1027" s="54">
        <v>0</v>
      </c>
      <c r="C1027" s="53">
        <v>11.85</v>
      </c>
      <c r="D1027" s="53">
        <v>84.924999999999997</v>
      </c>
      <c r="E1027" s="8">
        <f>(1.8*temperature.air!C1027+32)-((0.55-0.0055*humidity.air!C1027)*(1.8*temperature.air!C1027-26))</f>
        <v>53.717201375000002</v>
      </c>
      <c r="F1027" s="23"/>
      <c r="G1027" s="22"/>
      <c r="H1027" s="22"/>
    </row>
    <row r="1028" spans="1:8" x14ac:dyDescent="0.3">
      <c r="A1028" s="3">
        <v>43587</v>
      </c>
      <c r="B1028" s="54">
        <v>4.1666666666666657E-2</v>
      </c>
      <c r="C1028" s="53">
        <v>11.75</v>
      </c>
      <c r="D1028" s="53">
        <v>86.574999999999989</v>
      </c>
      <c r="E1028" s="8">
        <f>(1.8*temperature.air!C1028+32)-((0.55-0.0055*humidity.air!C1028)*(1.8*temperature.air!C1028-26))</f>
        <v>53.508111875000004</v>
      </c>
      <c r="F1028" s="23"/>
      <c r="G1028" s="22"/>
      <c r="H1028" s="22"/>
    </row>
    <row r="1029" spans="1:8" x14ac:dyDescent="0.3">
      <c r="A1029" s="3">
        <v>43587</v>
      </c>
      <c r="B1029" s="54">
        <v>8.3333333333333329E-2</v>
      </c>
      <c r="C1029" s="53">
        <v>11.7</v>
      </c>
      <c r="D1029" s="53">
        <v>87.175000000000011</v>
      </c>
      <c r="E1029" s="8">
        <f>(1.8*temperature.air!C1029+32)-((0.55-0.0055*humidity.air!C1029)*(1.8*temperature.air!C1029-26))</f>
        <v>53.408455250000003</v>
      </c>
      <c r="F1029" s="23"/>
      <c r="G1029" s="22"/>
      <c r="H1029" s="22"/>
    </row>
    <row r="1030" spans="1:8" x14ac:dyDescent="0.3">
      <c r="A1030" s="3">
        <v>43587</v>
      </c>
      <c r="B1030" s="54">
        <v>0.125</v>
      </c>
      <c r="C1030" s="53">
        <v>11.175000000000001</v>
      </c>
      <c r="D1030" s="53">
        <v>88.3</v>
      </c>
      <c r="E1030" s="8">
        <f>(1.8*temperature.air!C1030+32)-((0.55-0.0055*humidity.air!C1030)*(1.8*temperature.air!C1030-26))</f>
        <v>52.493699750000005</v>
      </c>
      <c r="F1030" s="23"/>
      <c r="G1030" s="22"/>
      <c r="H1030" s="22"/>
    </row>
    <row r="1031" spans="1:8" x14ac:dyDescent="0.3">
      <c r="A1031" s="3">
        <v>43587</v>
      </c>
      <c r="B1031" s="54">
        <v>0.16666666666666671</v>
      </c>
      <c r="C1031" s="53">
        <v>10.7</v>
      </c>
      <c r="D1031" s="53">
        <v>87.300000000000011</v>
      </c>
      <c r="E1031" s="8">
        <f>(1.8*temperature.air!C1031+32)-((0.55-0.0055*humidity.air!C1031)*(1.8*temperature.air!C1031-26))</f>
        <v>51.730789000000001</v>
      </c>
      <c r="F1031" s="23"/>
      <c r="G1031" s="22"/>
      <c r="H1031" s="22"/>
    </row>
    <row r="1032" spans="1:8" x14ac:dyDescent="0.3">
      <c r="A1032" s="3">
        <v>43587</v>
      </c>
      <c r="B1032" s="54">
        <v>0.20833333333333329</v>
      </c>
      <c r="C1032" s="53">
        <v>10.875</v>
      </c>
      <c r="D1032" s="53">
        <v>88.15</v>
      </c>
      <c r="E1032" s="8">
        <f>(1.8*temperature.air!C1032+32)-((0.55-0.0055*humidity.air!C1032)*(1.8*temperature.air!C1032-26))</f>
        <v>51.993749375</v>
      </c>
      <c r="F1032" s="23"/>
      <c r="G1032" s="22"/>
      <c r="H1032" s="22"/>
    </row>
    <row r="1033" spans="1:8" x14ac:dyDescent="0.3">
      <c r="A1033" s="3">
        <v>43587</v>
      </c>
      <c r="B1033" s="54">
        <v>0.25</v>
      </c>
      <c r="C1033" s="53">
        <v>11.4</v>
      </c>
      <c r="D1033" s="53">
        <v>88.224999999999994</v>
      </c>
      <c r="E1033" s="8">
        <f>(1.8*temperature.air!C1033+32)-((0.55-0.0055*humidity.air!C1033)*(1.8*temperature.air!C1033-26))</f>
        <v>52.874898499999993</v>
      </c>
      <c r="F1033" s="23"/>
      <c r="G1033" s="22"/>
      <c r="H1033" s="22"/>
    </row>
    <row r="1034" spans="1:8" x14ac:dyDescent="0.3">
      <c r="A1034" s="3">
        <v>43587</v>
      </c>
      <c r="B1034" s="54">
        <v>0.29166666666666669</v>
      </c>
      <c r="C1034" s="53">
        <v>12.35</v>
      </c>
      <c r="D1034" s="53">
        <v>81.599999999999994</v>
      </c>
      <c r="E1034" s="8">
        <f>(1.8*temperature.air!C1034+32)-((0.55-0.0055*humidity.air!C1034)*(1.8*temperature.air!C1034-26))</f>
        <v>54.611524000000003</v>
      </c>
      <c r="F1034" s="23"/>
      <c r="G1034" s="22"/>
      <c r="H1034" s="22"/>
    </row>
    <row r="1035" spans="1:8" x14ac:dyDescent="0.3">
      <c r="A1035" s="3">
        <v>43587</v>
      </c>
      <c r="B1035" s="54">
        <v>0.33333333333333331</v>
      </c>
      <c r="C1035" s="53">
        <v>13.1</v>
      </c>
      <c r="D1035" s="53">
        <v>77.924999999999997</v>
      </c>
      <c r="E1035" s="8">
        <f>(1.8*temperature.air!C1035+32)-((0.55-0.0055*humidity.air!C1035)*(1.8*temperature.air!C1035-26))</f>
        <v>55.873818249999999</v>
      </c>
      <c r="F1035" s="23"/>
      <c r="G1035" s="22"/>
      <c r="H1035" s="22"/>
    </row>
    <row r="1036" spans="1:8" x14ac:dyDescent="0.3">
      <c r="A1036" s="3">
        <v>43587</v>
      </c>
      <c r="B1036" s="54">
        <v>0.375</v>
      </c>
      <c r="C1036" s="53">
        <v>14.35</v>
      </c>
      <c r="D1036" s="53">
        <v>69.275000000000006</v>
      </c>
      <c r="E1036" s="8">
        <f>(1.8*temperature.air!C1036+32)-((0.55-0.0055*humidity.air!C1036)*(1.8*temperature.air!C1036-26))</f>
        <v>57.858727875</v>
      </c>
      <c r="F1036" s="23"/>
      <c r="G1036" s="22"/>
      <c r="H1036" s="22"/>
    </row>
    <row r="1037" spans="1:8" x14ac:dyDescent="0.3">
      <c r="A1037" s="3">
        <v>43587</v>
      </c>
      <c r="B1037" s="54">
        <v>0.41666666666666669</v>
      </c>
      <c r="C1037" s="53">
        <v>15.375</v>
      </c>
      <c r="D1037" s="53">
        <v>64.674999999999997</v>
      </c>
      <c r="E1037" s="8">
        <f>(1.8*temperature.air!C1037+32)-((0.55-0.0055*humidity.air!C1037)*(1.8*temperature.air!C1037-26))</f>
        <v>59.349568437499997</v>
      </c>
      <c r="F1037" s="23"/>
      <c r="G1037" s="22"/>
      <c r="H1037" s="22"/>
    </row>
    <row r="1038" spans="1:8" x14ac:dyDescent="0.3">
      <c r="A1038" s="3">
        <v>43587</v>
      </c>
      <c r="B1038" s="54">
        <v>0.45833333333333331</v>
      </c>
      <c r="C1038" s="53">
        <v>15.225</v>
      </c>
      <c r="D1038" s="53">
        <v>68.025000000000006</v>
      </c>
      <c r="E1038" s="8">
        <f>(1.8*temperature.air!C1038+32)-((0.55-0.0055*humidity.air!C1038)*(1.8*temperature.air!C1038-26))</f>
        <v>59.1579131875</v>
      </c>
      <c r="F1038" s="23"/>
      <c r="G1038" s="22"/>
      <c r="H1038" s="22"/>
    </row>
    <row r="1039" spans="1:8" x14ac:dyDescent="0.3">
      <c r="A1039" s="3">
        <v>43587</v>
      </c>
      <c r="B1039" s="54">
        <v>0.5</v>
      </c>
      <c r="C1039" s="53">
        <v>16.5</v>
      </c>
      <c r="D1039" s="53">
        <v>63.55</v>
      </c>
      <c r="E1039" s="8">
        <f>(1.8*temperature.air!C1039+32)-((0.55-0.0055*humidity.air!C1039)*(1.8*temperature.air!C1039-26))</f>
        <v>60.958242500000004</v>
      </c>
      <c r="F1039" s="23"/>
      <c r="G1039" s="22"/>
      <c r="H1039" s="22"/>
    </row>
    <row r="1040" spans="1:8" x14ac:dyDescent="0.3">
      <c r="A1040" s="3">
        <v>43587</v>
      </c>
      <c r="B1040" s="54">
        <v>0.54166666666666663</v>
      </c>
      <c r="C1040" s="53">
        <v>17.95</v>
      </c>
      <c r="D1040" s="53">
        <v>57.424999999999997</v>
      </c>
      <c r="E1040" s="8">
        <f>(1.8*temperature.air!C1040+32)-((0.55-0.0055*humidity.air!C1040)*(1.8*temperature.air!C1040-26))</f>
        <v>62.832434625000005</v>
      </c>
      <c r="F1040" s="23"/>
      <c r="G1040" s="22"/>
      <c r="H1040" s="22"/>
    </row>
    <row r="1041" spans="1:8" x14ac:dyDescent="0.3">
      <c r="A1041" s="3">
        <v>43587</v>
      </c>
      <c r="B1041" s="54">
        <v>0.58333333333333337</v>
      </c>
      <c r="C1041" s="53">
        <v>16.95</v>
      </c>
      <c r="D1041" s="53">
        <v>61.7</v>
      </c>
      <c r="E1041" s="8">
        <f>(1.8*temperature.air!C1041+32)-((0.55-0.0055*humidity.air!C1041)*(1.8*temperature.air!C1041-26))</f>
        <v>61.559968499999997</v>
      </c>
      <c r="F1041" s="23"/>
      <c r="G1041" s="22"/>
      <c r="H1041" s="22"/>
    </row>
    <row r="1042" spans="1:8" x14ac:dyDescent="0.3">
      <c r="A1042" s="3">
        <v>43587</v>
      </c>
      <c r="B1042" s="54">
        <v>0.625</v>
      </c>
      <c r="C1042" s="53">
        <v>16.2</v>
      </c>
      <c r="D1042" s="53">
        <v>60.85</v>
      </c>
      <c r="E1042" s="8">
        <f>(1.8*temperature.air!C1042+32)-((0.55-0.0055*humidity.air!C1042)*(1.8*temperature.air!C1042-26))</f>
        <v>60.479572999999995</v>
      </c>
      <c r="F1042" s="23"/>
      <c r="G1042" s="22"/>
      <c r="H1042" s="22"/>
    </row>
    <row r="1043" spans="1:8" x14ac:dyDescent="0.3">
      <c r="A1043" s="3">
        <v>43587</v>
      </c>
      <c r="B1043" s="54">
        <v>0.66666666666666663</v>
      </c>
      <c r="C1043" s="53">
        <v>14.65</v>
      </c>
      <c r="D1043" s="53">
        <v>67.599999999999994</v>
      </c>
      <c r="E1043" s="8">
        <f>(1.8*temperature.air!C1043+32)-((0.55-0.0055*humidity.air!C1043)*(1.8*temperature.air!C1043-26))</f>
        <v>58.304066000000006</v>
      </c>
      <c r="F1043" s="23"/>
      <c r="G1043" s="22"/>
      <c r="H1043" s="22"/>
    </row>
    <row r="1044" spans="1:8" x14ac:dyDescent="0.3">
      <c r="A1044" s="3">
        <v>43587</v>
      </c>
      <c r="B1044" s="54">
        <v>0.70833333333333337</v>
      </c>
      <c r="C1044" s="53">
        <v>14.75</v>
      </c>
      <c r="D1044" s="53">
        <v>65.675000000000011</v>
      </c>
      <c r="E1044" s="8">
        <f>(1.8*temperature.air!C1044+32)-((0.55-0.0055*humidity.air!C1044)*(1.8*temperature.air!C1044-26))</f>
        <v>58.446166874999996</v>
      </c>
      <c r="F1044" s="23"/>
      <c r="G1044" s="22"/>
      <c r="H1044" s="22"/>
    </row>
    <row r="1045" spans="1:8" x14ac:dyDescent="0.3">
      <c r="A1045" s="3">
        <v>43587</v>
      </c>
      <c r="B1045" s="54">
        <v>0.75</v>
      </c>
      <c r="C1045" s="53">
        <v>13.475</v>
      </c>
      <c r="D1045" s="53">
        <v>70.224999999999994</v>
      </c>
      <c r="E1045" s="8">
        <f>(1.8*temperature.air!C1045+32)-((0.55-0.0055*humidity.air!C1045)*(1.8*temperature.air!C1045-26))</f>
        <v>56.540765562499999</v>
      </c>
      <c r="F1045" s="23"/>
      <c r="G1045" s="22"/>
      <c r="H1045" s="22"/>
    </row>
    <row r="1046" spans="1:8" x14ac:dyDescent="0.3">
      <c r="A1046" s="3">
        <v>43587</v>
      </c>
      <c r="B1046" s="54">
        <v>0.79166666666666663</v>
      </c>
      <c r="C1046" s="53">
        <v>12.5</v>
      </c>
      <c r="D1046" s="53">
        <v>75.099999999999994</v>
      </c>
      <c r="E1046" s="8">
        <f>(1.8*temperature.air!C1046+32)-((0.55-0.0055*humidity.air!C1046)*(1.8*temperature.air!C1046-26))</f>
        <v>54.979325000000003</v>
      </c>
      <c r="F1046" s="23"/>
      <c r="G1046" s="22"/>
      <c r="H1046" s="22"/>
    </row>
    <row r="1047" spans="1:8" x14ac:dyDescent="0.3">
      <c r="A1047" s="3">
        <v>43587</v>
      </c>
      <c r="B1047" s="54">
        <v>0.83333333333333337</v>
      </c>
      <c r="C1047" s="53">
        <v>12.3</v>
      </c>
      <c r="D1047" s="53">
        <v>78.425000000000011</v>
      </c>
      <c r="E1047" s="8">
        <f>(1.8*temperature.air!C1047+32)-((0.55-0.0055*humidity.air!C1047)*(1.8*temperature.air!C1047-26))</f>
        <v>54.598037249999997</v>
      </c>
      <c r="F1047" s="23"/>
      <c r="G1047" s="22"/>
      <c r="H1047" s="22"/>
    </row>
    <row r="1048" spans="1:8" x14ac:dyDescent="0.3">
      <c r="A1048" s="3">
        <v>43587</v>
      </c>
      <c r="B1048" s="54">
        <v>0.875</v>
      </c>
      <c r="C1048" s="53">
        <v>11.95</v>
      </c>
      <c r="D1048" s="53">
        <v>80.05</v>
      </c>
      <c r="E1048" s="8">
        <f>(1.8*temperature.air!C1048+32)-((0.55-0.0055*humidity.air!C1048)*(1.8*temperature.air!C1048-26))</f>
        <v>54.00266525</v>
      </c>
      <c r="F1048" s="23"/>
      <c r="G1048" s="22"/>
      <c r="H1048" s="22"/>
    </row>
    <row r="1049" spans="1:8" x14ac:dyDescent="0.3">
      <c r="A1049" s="3">
        <v>43587</v>
      </c>
      <c r="B1049" s="54">
        <v>0.91666666666666663</v>
      </c>
      <c r="C1049" s="53">
        <v>10.9</v>
      </c>
      <c r="D1049" s="53">
        <v>83.775000000000006</v>
      </c>
      <c r="E1049" s="8">
        <f>(1.8*temperature.air!C1049+32)-((0.55-0.0055*humidity.air!C1049)*(1.8*temperature.air!C1049-26))</f>
        <v>52.189335250000006</v>
      </c>
      <c r="F1049" s="23"/>
      <c r="G1049" s="22"/>
      <c r="H1049" s="22"/>
    </row>
    <row r="1050" spans="1:8" x14ac:dyDescent="0.3">
      <c r="A1050" s="3">
        <v>43587</v>
      </c>
      <c r="B1050" s="54">
        <v>0.95833333333333337</v>
      </c>
      <c r="C1050" s="53">
        <v>11.025</v>
      </c>
      <c r="D1050" s="53">
        <v>86.1</v>
      </c>
      <c r="E1050" s="8">
        <f>(1.8*temperature.air!C1050+32)-((0.55-0.0055*humidity.air!C1050)*(1.8*temperature.air!C1050-26))</f>
        <v>52.315549750000002</v>
      </c>
      <c r="F1050" s="23"/>
      <c r="G1050" s="22"/>
      <c r="H1050" s="22"/>
    </row>
    <row r="1051" spans="1:8" x14ac:dyDescent="0.3">
      <c r="A1051" s="3">
        <v>43588</v>
      </c>
      <c r="B1051" s="54">
        <v>0</v>
      </c>
      <c r="C1051" s="53">
        <v>10.95</v>
      </c>
      <c r="D1051" s="53">
        <v>85.575000000000003</v>
      </c>
      <c r="E1051" s="8">
        <f>(1.8*temperature.air!C1051+32)-((0.55-0.0055*humidity.air!C1051)*(1.8*temperature.air!C1051-26))</f>
        <v>52.209032874999998</v>
      </c>
      <c r="F1051" s="23"/>
      <c r="G1051" s="22"/>
      <c r="H1051" s="22"/>
    </row>
    <row r="1052" spans="1:8" x14ac:dyDescent="0.3">
      <c r="A1052" s="3">
        <v>43588</v>
      </c>
      <c r="B1052" s="54">
        <v>4.1666666666666657E-2</v>
      </c>
      <c r="C1052" s="53">
        <v>11.1</v>
      </c>
      <c r="D1052" s="53">
        <v>85.15</v>
      </c>
      <c r="E1052" s="8">
        <f>(1.8*temperature.air!C1052+32)-((0.55-0.0055*humidity.air!C1052)*(1.8*temperature.air!C1052-26))</f>
        <v>52.471683500000005</v>
      </c>
      <c r="F1052" s="23"/>
      <c r="G1052" s="22"/>
      <c r="H1052" s="22"/>
    </row>
    <row r="1053" spans="1:8" x14ac:dyDescent="0.3">
      <c r="A1053" s="3">
        <v>43588</v>
      </c>
      <c r="B1053" s="54">
        <v>8.3333333333333329E-2</v>
      </c>
      <c r="C1053" s="53">
        <v>11.225</v>
      </c>
      <c r="D1053" s="53">
        <v>85.574999999999989</v>
      </c>
      <c r="E1053" s="8">
        <f>(1.8*temperature.air!C1053+32)-((0.55-0.0055*humidity.air!C1053)*(1.8*temperature.air!C1053-26))</f>
        <v>52.664760812499999</v>
      </c>
      <c r="F1053" s="23"/>
      <c r="G1053" s="22"/>
      <c r="H1053" s="22"/>
    </row>
    <row r="1054" spans="1:8" x14ac:dyDescent="0.3">
      <c r="A1054" s="3">
        <v>43588</v>
      </c>
      <c r="B1054" s="54">
        <v>0.125</v>
      </c>
      <c r="C1054" s="53">
        <v>11.3</v>
      </c>
      <c r="D1054" s="53">
        <v>84.625</v>
      </c>
      <c r="E1054" s="8">
        <f>(1.8*temperature.air!C1054+32)-((0.55-0.0055*humidity.air!C1054)*(1.8*temperature.air!C1054-26))</f>
        <v>52.81862375</v>
      </c>
      <c r="F1054" s="23"/>
      <c r="G1054" s="22"/>
      <c r="H1054" s="22"/>
    </row>
    <row r="1055" spans="1:8" x14ac:dyDescent="0.3">
      <c r="A1055" s="3">
        <v>43588</v>
      </c>
      <c r="B1055" s="54">
        <v>0.16666666666666671</v>
      </c>
      <c r="C1055" s="53">
        <v>10.25</v>
      </c>
      <c r="D1055" s="53">
        <v>87.3</v>
      </c>
      <c r="E1055" s="8">
        <f>(1.8*temperature.air!C1055+32)-((0.55-0.0055*humidity.air!C1055)*(1.8*temperature.air!C1055-26))</f>
        <v>50.977367500000007</v>
      </c>
      <c r="F1055" s="23"/>
      <c r="G1055" s="22"/>
      <c r="H1055" s="22"/>
    </row>
    <row r="1056" spans="1:8" x14ac:dyDescent="0.3">
      <c r="A1056" s="3">
        <v>43588</v>
      </c>
      <c r="B1056" s="54">
        <v>0.20833333333333329</v>
      </c>
      <c r="C1056" s="53">
        <v>10.95</v>
      </c>
      <c r="D1056" s="53">
        <v>88.825000000000017</v>
      </c>
      <c r="E1056" s="8">
        <f>(1.8*temperature.air!C1056+32)-((0.55-0.0055*humidity.air!C1056)*(1.8*temperature.air!C1056-26))</f>
        <v>52.096599124999997</v>
      </c>
      <c r="F1056" s="23"/>
      <c r="G1056" s="22"/>
      <c r="H1056" s="22"/>
    </row>
    <row r="1057" spans="1:8" x14ac:dyDescent="0.3">
      <c r="A1057" s="3">
        <v>43588</v>
      </c>
      <c r="B1057" s="54">
        <v>0.25</v>
      </c>
      <c r="C1057" s="53">
        <v>11.95</v>
      </c>
      <c r="D1057" s="53">
        <v>87.224999999999994</v>
      </c>
      <c r="E1057" s="8">
        <f>(1.8*temperature.air!C1057+32)-((0.55-0.0055*humidity.air!C1057)*(1.8*temperature.air!C1057-26))</f>
        <v>53.825478624999995</v>
      </c>
      <c r="F1057" s="23"/>
      <c r="G1057" s="22"/>
      <c r="H1057" s="22"/>
    </row>
    <row r="1058" spans="1:8" x14ac:dyDescent="0.3">
      <c r="A1058" s="3">
        <v>43588</v>
      </c>
      <c r="B1058" s="54">
        <v>0.29166666666666669</v>
      </c>
      <c r="C1058" s="53">
        <v>13.3</v>
      </c>
      <c r="D1058" s="53">
        <v>83.800000000000011</v>
      </c>
      <c r="E1058" s="8">
        <f>(1.8*temperature.air!C1058+32)-((0.55-0.0055*humidity.air!C1058)*(1.8*temperature.air!C1058-26))</f>
        <v>56.123545999999997</v>
      </c>
      <c r="F1058" s="23"/>
      <c r="G1058" s="22"/>
      <c r="H1058" s="22"/>
    </row>
    <row r="1059" spans="1:8" x14ac:dyDescent="0.3">
      <c r="A1059" s="3">
        <v>43588</v>
      </c>
      <c r="B1059" s="54">
        <v>0.33333333333333331</v>
      </c>
      <c r="C1059" s="53">
        <v>15.6</v>
      </c>
      <c r="D1059" s="53">
        <v>74.074999999999989</v>
      </c>
      <c r="E1059" s="8">
        <f>(1.8*temperature.air!C1059+32)-((0.55-0.0055*humidity.air!C1059)*(1.8*temperature.air!C1059-26))</f>
        <v>59.783417999999998</v>
      </c>
      <c r="F1059" s="23"/>
      <c r="G1059" s="22"/>
      <c r="H1059" s="22"/>
    </row>
    <row r="1060" spans="1:8" x14ac:dyDescent="0.3">
      <c r="A1060" s="3">
        <v>43588</v>
      </c>
      <c r="B1060" s="54">
        <v>0.375</v>
      </c>
      <c r="C1060" s="53">
        <v>17.25</v>
      </c>
      <c r="D1060" s="53">
        <v>63.274999999999999</v>
      </c>
      <c r="E1060" s="8">
        <f>(1.8*temperature.air!C1060+32)-((0.55-0.0055*humidity.air!C1060)*(1.8*temperature.air!C1060-26))</f>
        <v>62.029963124999995</v>
      </c>
      <c r="F1060" s="23"/>
      <c r="G1060" s="22"/>
      <c r="H1060" s="22"/>
    </row>
    <row r="1061" spans="1:8" x14ac:dyDescent="0.3">
      <c r="A1061" s="3">
        <v>43588</v>
      </c>
      <c r="B1061" s="54">
        <v>0.41666666666666669</v>
      </c>
      <c r="C1061" s="53">
        <v>15.25</v>
      </c>
      <c r="D1061" s="53">
        <v>70.399999999999991</v>
      </c>
      <c r="E1061" s="8">
        <f>(1.8*temperature.air!C1061+32)-((0.55-0.0055*humidity.air!C1061)*(1.8*temperature.air!C1061-26))</f>
        <v>59.213940000000001</v>
      </c>
      <c r="F1061" s="23"/>
      <c r="G1061" s="22"/>
      <c r="H1061" s="22"/>
    </row>
    <row r="1062" spans="1:8" x14ac:dyDescent="0.3">
      <c r="A1062" s="3">
        <v>43588</v>
      </c>
      <c r="B1062" s="54">
        <v>0.45833333333333331</v>
      </c>
      <c r="C1062" s="53">
        <v>13.85</v>
      </c>
      <c r="D1062" s="53">
        <v>71.75</v>
      </c>
      <c r="E1062" s="8">
        <f>(1.8*temperature.air!C1062+32)-((0.55-0.0055*humidity.air!C1062)*(1.8*temperature.air!C1062-26))</f>
        <v>57.096251250000002</v>
      </c>
      <c r="F1062" s="23"/>
      <c r="G1062" s="22"/>
      <c r="H1062" s="22"/>
    </row>
    <row r="1063" spans="1:8" x14ac:dyDescent="0.3">
      <c r="A1063" s="3">
        <v>43588</v>
      </c>
      <c r="B1063" s="54">
        <v>0.5</v>
      </c>
      <c r="C1063" s="53">
        <v>13.9</v>
      </c>
      <c r="D1063" s="53">
        <v>73.825000000000003</v>
      </c>
      <c r="E1063" s="8">
        <f>(1.8*temperature.air!C1063+32)-((0.55-0.0055*humidity.air!C1063)*(1.8*temperature.air!C1063-26))</f>
        <v>57.161083249999997</v>
      </c>
      <c r="F1063" s="23"/>
      <c r="G1063" s="22"/>
      <c r="H1063" s="22"/>
    </row>
    <row r="1064" spans="1:8" x14ac:dyDescent="0.3">
      <c r="A1064" s="3">
        <v>43588</v>
      </c>
      <c r="B1064" s="54">
        <v>0.54166666666666663</v>
      </c>
      <c r="C1064" s="53">
        <v>15.35</v>
      </c>
      <c r="D1064" s="53">
        <v>66.95</v>
      </c>
      <c r="E1064" s="8">
        <f>(1.8*temperature.air!C1064+32)-((0.55-0.0055*humidity.air!C1064)*(1.8*temperature.air!C1064-26))</f>
        <v>59.333706749999997</v>
      </c>
      <c r="F1064" s="23"/>
      <c r="G1064" s="22"/>
      <c r="H1064" s="22"/>
    </row>
    <row r="1065" spans="1:8" x14ac:dyDescent="0.3">
      <c r="A1065" s="3">
        <v>43588</v>
      </c>
      <c r="B1065" s="54">
        <v>0.58333333333333337</v>
      </c>
      <c r="C1065" s="53">
        <v>15.7</v>
      </c>
      <c r="D1065" s="53">
        <v>62.8</v>
      </c>
      <c r="E1065" s="8">
        <f>(1.8*temperature.air!C1065+32)-((0.55-0.0055*humidity.air!C1065)*(1.8*temperature.air!C1065-26))</f>
        <v>59.797604</v>
      </c>
      <c r="F1065" s="23"/>
      <c r="G1065" s="22"/>
      <c r="H1065" s="22"/>
    </row>
    <row r="1066" spans="1:8" x14ac:dyDescent="0.3">
      <c r="A1066" s="3">
        <v>43588</v>
      </c>
      <c r="B1066" s="54">
        <v>0.625</v>
      </c>
      <c r="C1066" s="53">
        <v>16.7</v>
      </c>
      <c r="D1066" s="53">
        <v>59.65</v>
      </c>
      <c r="E1066" s="8">
        <f>(1.8*temperature.air!C1066+32)-((0.55-0.0055*humidity.air!C1066)*(1.8*temperature.air!C1066-26))</f>
        <v>61.158984500000003</v>
      </c>
      <c r="F1066" s="23"/>
      <c r="G1066" s="22"/>
      <c r="H1066" s="22"/>
    </row>
    <row r="1067" spans="1:8" x14ac:dyDescent="0.3">
      <c r="A1067" s="3">
        <v>43588</v>
      </c>
      <c r="B1067" s="54">
        <v>0.66666666666666663</v>
      </c>
      <c r="C1067" s="53">
        <v>17.05</v>
      </c>
      <c r="D1067" s="53">
        <v>59.075000000000003</v>
      </c>
      <c r="E1067" s="8">
        <f>(1.8*temperature.air!C1067+32)-((0.55-0.0055*humidity.air!C1067)*(1.8*temperature.air!C1067-26))</f>
        <v>61.634339624999996</v>
      </c>
      <c r="F1067" s="23"/>
      <c r="G1067" s="22"/>
      <c r="H1067" s="22"/>
    </row>
    <row r="1068" spans="1:8" x14ac:dyDescent="0.3">
      <c r="A1068" s="3">
        <v>43588</v>
      </c>
      <c r="B1068" s="54">
        <v>0.70833333333333337</v>
      </c>
      <c r="C1068" s="53">
        <v>15.824999999999999</v>
      </c>
      <c r="D1068" s="53">
        <v>61.625</v>
      </c>
      <c r="E1068" s="8">
        <f>(1.8*temperature.air!C1068+32)-((0.55-0.0055*humidity.air!C1068)*(1.8*temperature.air!C1068-26))</f>
        <v>59.9605096875</v>
      </c>
      <c r="F1068" s="23"/>
      <c r="G1068" s="22"/>
      <c r="H1068" s="22"/>
    </row>
    <row r="1069" spans="1:8" x14ac:dyDescent="0.3">
      <c r="A1069" s="3">
        <v>43588</v>
      </c>
      <c r="B1069" s="54">
        <v>0.75</v>
      </c>
      <c r="C1069" s="53">
        <v>13.7</v>
      </c>
      <c r="D1069" s="53">
        <v>65.824999999999989</v>
      </c>
      <c r="E1069" s="8">
        <f>(1.8*temperature.air!C1069+32)-((0.55-0.0055*humidity.air!C1069)*(1.8*temperature.air!C1069-26))</f>
        <v>56.911869749999994</v>
      </c>
      <c r="F1069" s="23"/>
      <c r="G1069" s="22"/>
      <c r="H1069" s="22"/>
    </row>
    <row r="1070" spans="1:8" x14ac:dyDescent="0.3">
      <c r="A1070" s="3">
        <v>43588</v>
      </c>
      <c r="B1070" s="54">
        <v>0.79166666666666663</v>
      </c>
      <c r="C1070" s="53">
        <v>12.125</v>
      </c>
      <c r="D1070" s="53">
        <v>76.25</v>
      </c>
      <c r="E1070" s="8">
        <f>(1.8*temperature.air!C1070+32)-((0.55-0.0055*humidity.air!C1070)*(1.8*temperature.air!C1070-26))</f>
        <v>54.370359375000007</v>
      </c>
      <c r="F1070" s="23"/>
      <c r="G1070" s="22"/>
      <c r="H1070" s="22"/>
    </row>
    <row r="1071" spans="1:8" x14ac:dyDescent="0.3">
      <c r="A1071" s="3">
        <v>43588</v>
      </c>
      <c r="B1071" s="54">
        <v>0.83333333333333337</v>
      </c>
      <c r="C1071" s="53">
        <v>11.7</v>
      </c>
      <c r="D1071" s="53">
        <v>82.25</v>
      </c>
      <c r="E1071" s="8">
        <f>(1.8*temperature.air!C1071+32)-((0.55-0.0055*humidity.air!C1071)*(1.8*temperature.air!C1071-26))</f>
        <v>53.542267500000001</v>
      </c>
      <c r="F1071" s="23"/>
      <c r="G1071" s="22"/>
      <c r="H1071" s="22"/>
    </row>
    <row r="1072" spans="1:8" x14ac:dyDescent="0.3">
      <c r="A1072" s="3">
        <v>43588</v>
      </c>
      <c r="B1072" s="54">
        <v>0.875</v>
      </c>
      <c r="C1072" s="53">
        <v>11.675000000000001</v>
      </c>
      <c r="D1072" s="53">
        <v>86.625</v>
      </c>
      <c r="E1072" s="8">
        <f>(1.8*temperature.air!C1072+32)-((0.55-0.0055*humidity.air!C1072)*(1.8*temperature.air!C1072-26))</f>
        <v>53.381709062500001</v>
      </c>
      <c r="F1072" s="23"/>
      <c r="G1072" s="22"/>
      <c r="H1072" s="22"/>
    </row>
    <row r="1073" spans="1:8" x14ac:dyDescent="0.3">
      <c r="A1073" s="3">
        <v>43588</v>
      </c>
      <c r="B1073" s="54">
        <v>0.91666666666666663</v>
      </c>
      <c r="C1073" s="53">
        <v>11.925000000000001</v>
      </c>
      <c r="D1073" s="53">
        <v>86</v>
      </c>
      <c r="E1073" s="8">
        <f>(1.8*temperature.air!C1073+32)-((0.55-0.0055*humidity.air!C1073)*(1.8*temperature.air!C1073-26))</f>
        <v>53.814195000000005</v>
      </c>
      <c r="F1073" s="23"/>
      <c r="G1073" s="22"/>
      <c r="H1073" s="22"/>
    </row>
    <row r="1074" spans="1:8" x14ac:dyDescent="0.3">
      <c r="A1074" s="3">
        <v>43588</v>
      </c>
      <c r="B1074" s="54">
        <v>0.95833333333333337</v>
      </c>
      <c r="C1074" s="53">
        <v>11.1</v>
      </c>
      <c r="D1074" s="53">
        <v>85.974999999999994</v>
      </c>
      <c r="E1074" s="8">
        <f>(1.8*temperature.air!C1074+32)-((0.55-0.0055*humidity.air!C1074)*(1.8*temperature.air!C1074-26))</f>
        <v>52.444367750000005</v>
      </c>
      <c r="F1074" s="23"/>
      <c r="G1074" s="22"/>
      <c r="H1074" s="22"/>
    </row>
    <row r="1075" spans="1:8" x14ac:dyDescent="0.3">
      <c r="A1075" s="3">
        <v>43589</v>
      </c>
      <c r="B1075" s="54">
        <v>0</v>
      </c>
      <c r="C1075" s="53">
        <v>10.324999999999999</v>
      </c>
      <c r="D1075" s="53">
        <v>88.2</v>
      </c>
      <c r="E1075" s="8">
        <f>(1.8*temperature.air!C1075+32)-((0.55-0.0055*humidity.air!C1075)*(1.8*temperature.air!C1075-26))</f>
        <v>51.066233500000003</v>
      </c>
      <c r="F1075" s="23"/>
      <c r="G1075" s="22"/>
      <c r="H1075" s="22"/>
    </row>
    <row r="1076" spans="1:8" x14ac:dyDescent="0.3">
      <c r="A1076" s="3">
        <v>43589</v>
      </c>
      <c r="B1076" s="54">
        <v>4.1666666666666657E-2</v>
      </c>
      <c r="C1076" s="53">
        <v>9.8249999999999993</v>
      </c>
      <c r="D1076" s="53">
        <v>89.975000000000009</v>
      </c>
      <c r="E1076" s="8">
        <f>(1.8*temperature.air!C1076+32)-((0.55-0.0055*humidity.air!C1076)*(1.8*temperature.air!C1076-26))</f>
        <v>50.143468312500005</v>
      </c>
      <c r="F1076" s="23"/>
      <c r="G1076" s="22"/>
      <c r="H1076" s="22"/>
    </row>
    <row r="1077" spans="1:8" x14ac:dyDescent="0.3">
      <c r="A1077" s="3">
        <v>43589</v>
      </c>
      <c r="B1077" s="54">
        <v>8.3333333333333329E-2</v>
      </c>
      <c r="C1077" s="53">
        <v>10.199999999999999</v>
      </c>
      <c r="D1077" s="53">
        <v>88.600000000000009</v>
      </c>
      <c r="E1077" s="8">
        <f>(1.8*temperature.air!C1077+32)-((0.55-0.0055*humidity.air!C1077)*(1.8*temperature.air!C1077-26))</f>
        <v>50.839027999999999</v>
      </c>
      <c r="F1077" s="23"/>
      <c r="G1077" s="22"/>
      <c r="H1077" s="22"/>
    </row>
    <row r="1078" spans="1:8" x14ac:dyDescent="0.3">
      <c r="A1078" s="3">
        <v>43589</v>
      </c>
      <c r="B1078" s="54">
        <v>0.125</v>
      </c>
      <c r="C1078" s="53">
        <v>10</v>
      </c>
      <c r="D1078" s="53">
        <v>84.6</v>
      </c>
      <c r="E1078" s="8">
        <f>(1.8*temperature.air!C1078+32)-((0.55-0.0055*humidity.air!C1078)*(1.8*temperature.air!C1078-26))</f>
        <v>50.677599999999998</v>
      </c>
      <c r="F1078" s="23"/>
      <c r="G1078" s="22"/>
      <c r="H1078" s="22"/>
    </row>
    <row r="1079" spans="1:8" x14ac:dyDescent="0.3">
      <c r="A1079" s="3">
        <v>43589</v>
      </c>
      <c r="B1079" s="54">
        <v>0.16666666666666671</v>
      </c>
      <c r="C1079" s="53">
        <v>9.7249999999999996</v>
      </c>
      <c r="D1079" s="53">
        <v>84.5</v>
      </c>
      <c r="E1079" s="8">
        <f>(1.8*temperature.air!C1079+32)-((0.55-0.0055*humidity.air!C1079)*(1.8*temperature.air!C1079-26))</f>
        <v>50.229198749999995</v>
      </c>
      <c r="F1079" s="23"/>
      <c r="G1079" s="22"/>
      <c r="H1079" s="22"/>
    </row>
    <row r="1080" spans="1:8" x14ac:dyDescent="0.3">
      <c r="A1080" s="3">
        <v>43589</v>
      </c>
      <c r="B1080" s="54">
        <v>0.20833333333333329</v>
      </c>
      <c r="C1080" s="53">
        <v>9.2999999999999989</v>
      </c>
      <c r="D1080" s="53">
        <v>85.266666666666666</v>
      </c>
      <c r="E1080" s="8">
        <f>(1.8*temperature.air!C1080+32)-((0.55-0.0055*humidity.air!C1080)*(1.8*temperature.air!C1080-26))</f>
        <v>49.490368666666662</v>
      </c>
      <c r="F1080" s="23"/>
      <c r="G1080" s="22"/>
      <c r="H1080" s="22"/>
    </row>
    <row r="1081" spans="1:8" x14ac:dyDescent="0.3">
      <c r="A1081" s="3">
        <v>43589</v>
      </c>
      <c r="B1081" s="54">
        <v>0.25</v>
      </c>
      <c r="C1081" s="53">
        <v>7.9600000000000009</v>
      </c>
      <c r="D1081" s="53">
        <v>86.48</v>
      </c>
      <c r="E1081" s="8">
        <f>(1.8*temperature.air!C1081+32)-((0.55-0.0055*humidity.air!C1081)*(1.8*temperature.air!C1081-26))</f>
        <v>47.195929920000005</v>
      </c>
      <c r="F1081" s="23"/>
      <c r="G1081" s="22"/>
      <c r="H1081" s="22"/>
    </row>
    <row r="1082" spans="1:8" x14ac:dyDescent="0.3">
      <c r="A1082" s="3">
        <v>43589</v>
      </c>
      <c r="B1082" s="54">
        <v>0.29166666666666669</v>
      </c>
      <c r="C1082" s="53">
        <v>7.7249999999999996</v>
      </c>
      <c r="D1082" s="53">
        <v>88.675000000000011</v>
      </c>
      <c r="E1082" s="8">
        <f>(1.8*temperature.air!C1082+32)-((0.55-0.0055*humidity.air!C1082)*(1.8*temperature.air!C1082-26))</f>
        <v>46.658367312500005</v>
      </c>
      <c r="F1082" s="23"/>
      <c r="G1082" s="22"/>
      <c r="H1082" s="22"/>
    </row>
    <row r="1083" spans="1:8" x14ac:dyDescent="0.3">
      <c r="A1083" s="3">
        <v>43589</v>
      </c>
      <c r="B1083" s="54">
        <v>0.33333333333333331</v>
      </c>
      <c r="C1083" s="53">
        <v>9</v>
      </c>
      <c r="D1083" s="53">
        <v>88.224999999999994</v>
      </c>
      <c r="E1083" s="8">
        <f>(1.8*temperature.air!C1083+32)-((0.55-0.0055*humidity.air!C1083)*(1.8*temperature.air!C1083-26))</f>
        <v>48.834672500000003</v>
      </c>
      <c r="F1083" s="23"/>
      <c r="G1083" s="22"/>
      <c r="H1083" s="22"/>
    </row>
    <row r="1084" spans="1:8" x14ac:dyDescent="0.3">
      <c r="A1084" s="3">
        <v>43589</v>
      </c>
      <c r="B1084" s="54">
        <v>0.375</v>
      </c>
      <c r="C1084" s="53">
        <v>9.4499999999999993</v>
      </c>
      <c r="D1084" s="53">
        <v>83.825000000000003</v>
      </c>
      <c r="E1084" s="8">
        <f>(1.8*temperature.air!C1084+32)-((0.55-0.0055*humidity.air!C1084)*(1.8*temperature.air!C1084-26))</f>
        <v>49.809772875</v>
      </c>
      <c r="F1084" s="23"/>
      <c r="G1084" s="22"/>
      <c r="H1084" s="22"/>
    </row>
    <row r="1085" spans="1:8" x14ac:dyDescent="0.3">
      <c r="A1085" s="3">
        <v>43589</v>
      </c>
      <c r="B1085" s="54">
        <v>0.41666666666666669</v>
      </c>
      <c r="C1085" s="53">
        <v>9.9499999999999993</v>
      </c>
      <c r="D1085" s="53">
        <v>75.325000000000003</v>
      </c>
      <c r="E1085" s="8">
        <f>(1.8*temperature.air!C1085+32)-((0.55-0.0055*humidity.air!C1085)*(1.8*temperature.air!C1085-26))</f>
        <v>51.007914124999999</v>
      </c>
      <c r="F1085" s="23"/>
      <c r="G1085" s="22"/>
      <c r="H1085" s="22"/>
    </row>
    <row r="1086" spans="1:8" x14ac:dyDescent="0.3">
      <c r="A1086" s="3">
        <v>43589</v>
      </c>
      <c r="B1086" s="54">
        <v>0.45833333333333331</v>
      </c>
      <c r="C1086" s="53">
        <v>10.875</v>
      </c>
      <c r="D1086" s="53">
        <v>62.224999999999987</v>
      </c>
      <c r="E1086" s="8">
        <f>(1.8*temperature.air!C1086+32)-((0.55-0.0055*humidity.air!C1086)*(1.8*temperature.air!C1086-26))</f>
        <v>52.909874062500002</v>
      </c>
      <c r="F1086" s="23"/>
      <c r="G1086" s="22"/>
      <c r="H1086" s="22"/>
    </row>
    <row r="1087" spans="1:8" x14ac:dyDescent="0.3">
      <c r="A1087" s="3">
        <v>43589</v>
      </c>
      <c r="B1087" s="54">
        <v>0.5</v>
      </c>
      <c r="C1087" s="53">
        <v>11.975</v>
      </c>
      <c r="D1087" s="53">
        <v>55.55</v>
      </c>
      <c r="E1087" s="8">
        <f>(1.8*temperature.air!C1087+32)-((0.55-0.0055*humidity.air!C1087)*(1.8*temperature.air!C1087-26))</f>
        <v>54.641691375000001</v>
      </c>
      <c r="F1087" s="23"/>
      <c r="G1087" s="22"/>
      <c r="H1087" s="22"/>
    </row>
    <row r="1088" spans="1:8" x14ac:dyDescent="0.3">
      <c r="A1088" s="3">
        <v>43589</v>
      </c>
      <c r="B1088" s="54">
        <v>0.54166666666666663</v>
      </c>
      <c r="C1088" s="53">
        <v>13.25</v>
      </c>
      <c r="D1088" s="53">
        <v>48.1</v>
      </c>
      <c r="E1088" s="8">
        <f>(1.8*temperature.air!C1088+32)-((0.55-0.0055*humidity.air!C1088)*(1.8*temperature.air!C1088-26))</f>
        <v>56.463717500000001</v>
      </c>
      <c r="F1088" s="23"/>
      <c r="G1088" s="22"/>
      <c r="H1088" s="22"/>
    </row>
    <row r="1089" spans="1:8" x14ac:dyDescent="0.3">
      <c r="A1089" s="3">
        <v>43589</v>
      </c>
      <c r="B1089" s="54">
        <v>0.58333333333333337</v>
      </c>
      <c r="C1089" s="53">
        <v>13.925000000000001</v>
      </c>
      <c r="D1089" s="53">
        <v>45.3</v>
      </c>
      <c r="E1089" s="8">
        <f>(1.8*temperature.air!C1089+32)-((0.55-0.0055*humidity.air!C1089)*(1.8*temperature.air!C1089-26))</f>
        <v>57.346294749999998</v>
      </c>
      <c r="F1089" s="23"/>
      <c r="G1089" s="22"/>
      <c r="H1089" s="22"/>
    </row>
    <row r="1090" spans="1:8" x14ac:dyDescent="0.3">
      <c r="A1090" s="3">
        <v>43589</v>
      </c>
      <c r="B1090" s="54">
        <v>0.625</v>
      </c>
      <c r="C1090" s="53">
        <v>14.05</v>
      </c>
      <c r="D1090" s="53">
        <v>41.65</v>
      </c>
      <c r="E1090" s="8">
        <f>(1.8*temperature.air!C1090+32)-((0.55-0.0055*humidity.air!C1090)*(1.8*temperature.air!C1090-26))</f>
        <v>57.517856750000007</v>
      </c>
      <c r="F1090" s="23"/>
      <c r="G1090" s="22"/>
      <c r="H1090" s="22"/>
    </row>
    <row r="1091" spans="1:8" x14ac:dyDescent="0.3">
      <c r="A1091" s="3">
        <v>43589</v>
      </c>
      <c r="B1091" s="54">
        <v>0.66666666666666663</v>
      </c>
      <c r="C1091" s="53">
        <v>13.775</v>
      </c>
      <c r="D1091" s="53">
        <v>38.075000000000003</v>
      </c>
      <c r="E1091" s="8">
        <f>(1.8*temperature.air!C1091+32)-((0.55-0.0055*humidity.air!C1091)*(1.8*temperature.air!C1091-26))</f>
        <v>57.205407937499999</v>
      </c>
      <c r="F1091" s="23"/>
      <c r="G1091" s="22"/>
      <c r="H1091" s="22"/>
    </row>
    <row r="1092" spans="1:8" x14ac:dyDescent="0.3">
      <c r="A1092" s="3">
        <v>43589</v>
      </c>
      <c r="B1092" s="54">
        <v>0.70833333333333337</v>
      </c>
      <c r="C1092" s="53">
        <v>13.25</v>
      </c>
      <c r="D1092" s="53">
        <v>41.325000000000003</v>
      </c>
      <c r="E1092" s="8">
        <f>(1.8*temperature.air!C1092+32)-((0.55-0.0055*humidity.air!C1092)*(1.8*temperature.air!C1092-26))</f>
        <v>56.543831875000002</v>
      </c>
      <c r="F1092" s="23"/>
      <c r="G1092" s="22"/>
      <c r="H1092" s="22"/>
    </row>
    <row r="1093" spans="1:8" x14ac:dyDescent="0.3">
      <c r="A1093" s="3">
        <v>43589</v>
      </c>
      <c r="B1093" s="54">
        <v>0.75</v>
      </c>
      <c r="C1093" s="53">
        <v>12.425000000000001</v>
      </c>
      <c r="D1093" s="53">
        <v>49.575000000000003</v>
      </c>
      <c r="E1093" s="8">
        <f>(1.8*temperature.air!C1093+32)-((0.55-0.0055*humidity.air!C1093)*(1.8*temperature.air!C1093-26))</f>
        <v>55.373121812500003</v>
      </c>
      <c r="F1093" s="23"/>
      <c r="G1093" s="22"/>
      <c r="H1093" s="22"/>
    </row>
    <row r="1094" spans="1:8" x14ac:dyDescent="0.3">
      <c r="A1094" s="3">
        <v>43589</v>
      </c>
      <c r="B1094" s="54">
        <v>0.79166666666666663</v>
      </c>
      <c r="C1094" s="53">
        <v>11.1</v>
      </c>
      <c r="D1094" s="53">
        <v>59.25</v>
      </c>
      <c r="E1094" s="8">
        <f>(1.8*temperature.air!C1094+32)-((0.55-0.0055*humidity.air!C1094)*(1.8*temperature.air!C1094-26))</f>
        <v>53.329232500000003</v>
      </c>
      <c r="F1094" s="23"/>
      <c r="G1094" s="22"/>
      <c r="H1094" s="22"/>
    </row>
    <row r="1095" spans="1:8" x14ac:dyDescent="0.3">
      <c r="A1095" s="3">
        <v>43589</v>
      </c>
      <c r="B1095" s="54">
        <v>0.83333333333333337</v>
      </c>
      <c r="C1095" s="53">
        <v>9.0749999999999993</v>
      </c>
      <c r="D1095" s="53">
        <v>69.275000000000006</v>
      </c>
      <c r="E1095" s="8">
        <f>(1.8*temperature.air!C1095+32)-((0.55-0.0055*humidity.air!C1095)*(1.8*temperature.air!C1095-26))</f>
        <v>49.968264187499997</v>
      </c>
      <c r="F1095" s="23"/>
      <c r="G1095" s="22"/>
      <c r="H1095" s="22"/>
    </row>
    <row r="1096" spans="1:8" x14ac:dyDescent="0.3">
      <c r="A1096" s="3">
        <v>43589</v>
      </c>
      <c r="B1096" s="54">
        <v>0.875</v>
      </c>
      <c r="C1096" s="53">
        <v>7.875</v>
      </c>
      <c r="D1096" s="53">
        <v>70.875</v>
      </c>
      <c r="E1096" s="8">
        <f>(1.8*temperature.air!C1096+32)-((0.55-0.0055*humidity.air!C1096)*(1.8*temperature.air!C1096-26))</f>
        <v>48.069217187500001</v>
      </c>
      <c r="F1096" s="23"/>
      <c r="G1096" s="22"/>
      <c r="H1096" s="22"/>
    </row>
    <row r="1097" spans="1:8" x14ac:dyDescent="0.3">
      <c r="A1097" s="3">
        <v>43589</v>
      </c>
      <c r="B1097" s="54">
        <v>0.91666666666666663</v>
      </c>
      <c r="C1097" s="53">
        <v>7.125</v>
      </c>
      <c r="D1097" s="53">
        <v>74.474999999999994</v>
      </c>
      <c r="E1097" s="8">
        <f>(1.8*temperature.air!C1097+32)-((0.55-0.0055*humidity.air!C1097)*(1.8*temperature.air!C1097-26))</f>
        <v>46.674605312500006</v>
      </c>
      <c r="F1097" s="23"/>
      <c r="G1097" s="22"/>
      <c r="H1097" s="22"/>
    </row>
    <row r="1098" spans="1:8" x14ac:dyDescent="0.3">
      <c r="A1098" s="3">
        <v>43589</v>
      </c>
      <c r="B1098" s="54">
        <v>0.95833333333333337</v>
      </c>
      <c r="C1098" s="53">
        <v>6.9750000000000014</v>
      </c>
      <c r="D1098" s="53">
        <v>76.650000000000006</v>
      </c>
      <c r="E1098" s="8">
        <f>(1.8*temperature.air!C1098+32)-((0.55-0.0055*humidity.air!C1098)*(1.8*temperature.air!C1098-26))</f>
        <v>46.281674125000009</v>
      </c>
      <c r="F1098" s="23"/>
      <c r="G1098" s="22"/>
      <c r="H1098" s="22"/>
    </row>
    <row r="1099" spans="1:8" x14ac:dyDescent="0.3">
      <c r="A1099" s="3">
        <v>43590</v>
      </c>
      <c r="B1099" s="54">
        <v>0</v>
      </c>
      <c r="C1099" s="53">
        <v>6.7</v>
      </c>
      <c r="D1099" s="53">
        <v>78.349999999999994</v>
      </c>
      <c r="E1099" s="8">
        <f>(1.8*temperature.air!C1099+32)-((0.55-0.0055*humidity.air!C1099)*(1.8*temperature.air!C1099-26))</f>
        <v>45.719905500000003</v>
      </c>
      <c r="F1099" s="23"/>
      <c r="G1099" s="22"/>
      <c r="H1099" s="22"/>
    </row>
    <row r="1100" spans="1:8" x14ac:dyDescent="0.3">
      <c r="A1100" s="3">
        <v>43590</v>
      </c>
      <c r="B1100" s="54">
        <v>4.1666666666666657E-2</v>
      </c>
      <c r="C1100" s="53">
        <v>6.3</v>
      </c>
      <c r="D1100" s="53">
        <v>78.433333333333337</v>
      </c>
      <c r="E1100" s="8">
        <f>(1.8*temperature.air!C1100+32)-((0.55-0.0055*humidity.air!C1100)*(1.8*temperature.air!C1100-26))</f>
        <v>45.078920333333336</v>
      </c>
      <c r="F1100" s="23"/>
      <c r="G1100" s="22"/>
      <c r="H1100" s="22"/>
    </row>
    <row r="1101" spans="1:8" x14ac:dyDescent="0.3">
      <c r="A1101" s="3">
        <v>43590</v>
      </c>
      <c r="B1101" s="54">
        <v>8.3333333333333329E-2</v>
      </c>
      <c r="C1101" s="53">
        <v>5.8800000000000008</v>
      </c>
      <c r="D1101" s="53">
        <v>80.599999999999994</v>
      </c>
      <c r="E1101" s="8">
        <f>(1.8*temperature.air!C1101+32)-((0.55-0.0055*humidity.air!C1101)*(1.8*temperature.air!C1101-26))</f>
        <v>44.228887200000003</v>
      </c>
      <c r="F1101" s="23"/>
      <c r="G1101" s="22"/>
      <c r="H1101" s="22"/>
    </row>
    <row r="1102" spans="1:8" x14ac:dyDescent="0.3">
      <c r="A1102" s="3">
        <v>43590</v>
      </c>
      <c r="B1102" s="54">
        <v>0.125</v>
      </c>
      <c r="C1102" s="53">
        <v>5.625</v>
      </c>
      <c r="D1102" s="53">
        <v>82.05</v>
      </c>
      <c r="E1102" s="8">
        <f>(1.8*temperature.air!C1102+32)-((0.55-0.0055*humidity.air!C1102)*(1.8*temperature.air!C1102-26))</f>
        <v>43.692259374999999</v>
      </c>
      <c r="F1102" s="23"/>
      <c r="G1102" s="22"/>
      <c r="H1102" s="22"/>
    </row>
    <row r="1103" spans="1:8" x14ac:dyDescent="0.3">
      <c r="A1103" s="3">
        <v>43590</v>
      </c>
      <c r="B1103" s="54">
        <v>0.16666666666666671</v>
      </c>
      <c r="C1103" s="53">
        <v>5.3</v>
      </c>
      <c r="D1103" s="53">
        <v>83.65</v>
      </c>
      <c r="E1103" s="8">
        <f>(1.8*temperature.air!C1103+32)-((0.55-0.0055*humidity.air!C1103)*(1.8*temperature.air!C1103-26))</f>
        <v>43.020165499999997</v>
      </c>
      <c r="F1103" s="23"/>
      <c r="G1103" s="22"/>
      <c r="H1103" s="22"/>
    </row>
    <row r="1104" spans="1:8" x14ac:dyDescent="0.3">
      <c r="A1104" s="3">
        <v>43590</v>
      </c>
      <c r="B1104" s="54">
        <v>0.20833333333333329</v>
      </c>
      <c r="C1104" s="53">
        <v>6.0250000000000004</v>
      </c>
      <c r="D1104" s="53">
        <v>84.4</v>
      </c>
      <c r="E1104" s="8">
        <f>(1.8*temperature.air!C1104+32)-((0.55-0.0055*humidity.air!C1104)*(1.8*temperature.air!C1104-26))</f>
        <v>44.145299000000001</v>
      </c>
      <c r="F1104" s="23"/>
      <c r="G1104" s="22"/>
      <c r="H1104" s="22"/>
    </row>
    <row r="1105" spans="1:8" x14ac:dyDescent="0.3">
      <c r="A1105" s="3">
        <v>43590</v>
      </c>
      <c r="B1105" s="54">
        <v>0.25</v>
      </c>
      <c r="C1105" s="53">
        <v>7.7249999999999996</v>
      </c>
      <c r="D1105" s="53">
        <v>80.474999999999994</v>
      </c>
      <c r="E1105" s="8">
        <f>(1.8*temperature.air!C1105+32)-((0.55-0.0055*humidity.air!C1105)*(1.8*temperature.air!C1105-26))</f>
        <v>47.203851812500005</v>
      </c>
      <c r="F1105" s="23"/>
      <c r="G1105" s="22"/>
      <c r="H1105" s="22"/>
    </row>
    <row r="1106" spans="1:8" x14ac:dyDescent="0.3">
      <c r="A1106" s="3">
        <v>43590</v>
      </c>
      <c r="B1106" s="54">
        <v>0.29166666666666669</v>
      </c>
      <c r="C1106" s="53">
        <v>9.7249999999999996</v>
      </c>
      <c r="D1106" s="53">
        <v>72.474999999999994</v>
      </c>
      <c r="E1106" s="8">
        <f>(1.8*temperature.air!C1106+32)-((0.55-0.0055*humidity.air!C1106)*(1.8*temperature.air!C1106-26))</f>
        <v>50.791036812499996</v>
      </c>
      <c r="F1106" s="23"/>
      <c r="G1106" s="22"/>
      <c r="H1106" s="22"/>
    </row>
    <row r="1107" spans="1:8" x14ac:dyDescent="0.3">
      <c r="A1107" s="3">
        <v>43590</v>
      </c>
      <c r="B1107" s="54">
        <v>0.33333333333333331</v>
      </c>
      <c r="C1107" s="53">
        <v>11.875</v>
      </c>
      <c r="D1107" s="53">
        <v>64</v>
      </c>
      <c r="E1107" s="8">
        <f>(1.8*temperature.air!C1107+32)-((0.55-0.0055*humidity.air!C1107)*(1.8*temperature.air!C1107-26))</f>
        <v>54.290750000000003</v>
      </c>
      <c r="F1107" s="23"/>
      <c r="G1107" s="22"/>
      <c r="H1107" s="22"/>
    </row>
    <row r="1108" spans="1:8" x14ac:dyDescent="0.3">
      <c r="A1108" s="3">
        <v>43590</v>
      </c>
      <c r="B1108" s="54">
        <v>0.375</v>
      </c>
      <c r="C1108" s="53">
        <v>13.8</v>
      </c>
      <c r="D1108" s="53">
        <v>56.274999999999999</v>
      </c>
      <c r="E1108" s="8">
        <f>(1.8*temperature.air!C1108+32)-((0.55-0.0055*humidity.air!C1108)*(1.8*temperature.air!C1108-26))</f>
        <v>57.118965500000002</v>
      </c>
      <c r="F1108" s="23"/>
      <c r="G1108" s="22"/>
      <c r="H1108" s="22"/>
    </row>
    <row r="1109" spans="1:8" x14ac:dyDescent="0.3">
      <c r="A1109" s="3">
        <v>43590</v>
      </c>
      <c r="B1109" s="54">
        <v>0.41666666666666669</v>
      </c>
      <c r="C1109" s="53">
        <v>13.875</v>
      </c>
      <c r="D1109" s="53">
        <v>47.674999999999997</v>
      </c>
      <c r="E1109" s="8">
        <f>(1.8*temperature.air!C1109+32)-((0.55-0.0055*humidity.air!C1109)*(1.8*temperature.air!C1109-26))</f>
        <v>57.269982187499998</v>
      </c>
      <c r="F1109" s="23"/>
      <c r="G1109" s="22"/>
      <c r="H1109" s="22"/>
    </row>
    <row r="1110" spans="1:8" x14ac:dyDescent="0.3">
      <c r="A1110" s="3">
        <v>43590</v>
      </c>
      <c r="B1110" s="54">
        <v>0.45833333333333331</v>
      </c>
      <c r="C1110" s="53">
        <v>14.45</v>
      </c>
      <c r="D1110" s="53">
        <v>42.024999999999999</v>
      </c>
      <c r="E1110" s="8">
        <f>(1.8*temperature.air!C1110+32)-((0.55-0.0055*humidity.air!C1110)*(1.8*temperature.air!C1110-26))</f>
        <v>58.006811374999998</v>
      </c>
      <c r="F1110" s="23"/>
      <c r="G1110" s="22"/>
      <c r="H1110" s="22"/>
    </row>
    <row r="1111" spans="1:8" x14ac:dyDescent="0.3">
      <c r="A1111" s="3">
        <v>43590</v>
      </c>
      <c r="B1111" s="54">
        <v>0.5</v>
      </c>
      <c r="C1111" s="53">
        <v>15.8</v>
      </c>
      <c r="D1111" s="53">
        <v>38.625</v>
      </c>
      <c r="E1111" s="8">
        <f>(1.8*temperature.air!C1111+32)-((0.55-0.0055*humidity.air!C1111)*(1.8*temperature.air!C1111-26))</f>
        <v>59.616347499999996</v>
      </c>
      <c r="F1111" s="23"/>
      <c r="G1111" s="22"/>
      <c r="H1111" s="22"/>
    </row>
    <row r="1112" spans="1:8" x14ac:dyDescent="0.3">
      <c r="A1112" s="3">
        <v>43590</v>
      </c>
      <c r="B1112" s="54">
        <v>0.54166666666666663</v>
      </c>
      <c r="C1112" s="53">
        <v>16.55</v>
      </c>
      <c r="D1112" s="53">
        <v>35.9</v>
      </c>
      <c r="E1112" s="8">
        <f>(1.8*temperature.air!C1112+32)-((0.55-0.0055*humidity.air!C1112)*(1.8*temperature.air!C1112-26))</f>
        <v>60.453835500000004</v>
      </c>
      <c r="F1112" s="23"/>
      <c r="G1112" s="22"/>
      <c r="H1112" s="22"/>
    </row>
    <row r="1113" spans="1:8" x14ac:dyDescent="0.3">
      <c r="A1113" s="3">
        <v>43590</v>
      </c>
      <c r="B1113" s="54">
        <v>0.58333333333333337</v>
      </c>
      <c r="C1113" s="53">
        <v>16.8</v>
      </c>
      <c r="D1113" s="53">
        <v>37.975000000000001</v>
      </c>
      <c r="E1113" s="8">
        <f>(1.8*temperature.air!C1113+32)-((0.55-0.0055*humidity.air!C1113)*(1.8*temperature.air!C1113-26))</f>
        <v>60.793576999999999</v>
      </c>
      <c r="F1113" s="23"/>
      <c r="G1113" s="22"/>
      <c r="H1113" s="22"/>
    </row>
    <row r="1114" spans="1:8" x14ac:dyDescent="0.3">
      <c r="A1114" s="3">
        <v>43590</v>
      </c>
      <c r="B1114" s="54">
        <v>0.625</v>
      </c>
      <c r="C1114" s="53">
        <v>16.524999999999999</v>
      </c>
      <c r="D1114" s="53">
        <v>37.924999999999997</v>
      </c>
      <c r="E1114" s="8">
        <f>(1.8*temperature.air!C1114+32)-((0.55-0.0055*humidity.air!C1114)*(1.8*temperature.air!C1114-26))</f>
        <v>60.466410187499996</v>
      </c>
      <c r="F1114" s="23"/>
      <c r="G1114" s="22"/>
      <c r="H1114" s="22"/>
    </row>
    <row r="1115" spans="1:8" x14ac:dyDescent="0.3">
      <c r="A1115" s="3">
        <v>43590</v>
      </c>
      <c r="B1115" s="54">
        <v>0.66666666666666663</v>
      </c>
      <c r="C1115" s="53">
        <v>16.866666666666671</v>
      </c>
      <c r="D1115" s="53">
        <v>38.799999999999997</v>
      </c>
      <c r="E1115" s="8">
        <f>(1.8*temperature.air!C1115+32)-((0.55-0.0055*humidity.air!C1115)*(1.8*temperature.air!C1115-26))</f>
        <v>60.892424000000005</v>
      </c>
      <c r="F1115" s="23"/>
      <c r="G1115" s="22"/>
      <c r="H1115" s="22"/>
    </row>
    <row r="1116" spans="1:8" x14ac:dyDescent="0.3">
      <c r="A1116" s="3">
        <v>43590</v>
      </c>
      <c r="B1116" s="54">
        <v>0.70833333333333337</v>
      </c>
      <c r="C1116" s="53">
        <v>16.05</v>
      </c>
      <c r="D1116" s="53">
        <v>41.174999999999997</v>
      </c>
      <c r="E1116" s="8">
        <f>(1.8*temperature.air!C1116+32)-((0.55-0.0055*humidity.air!C1116)*(1.8*temperature.air!C1116-26))</f>
        <v>59.954976625</v>
      </c>
      <c r="F1116" s="23"/>
      <c r="G1116" s="22"/>
      <c r="H1116" s="22"/>
    </row>
    <row r="1117" spans="1:8" x14ac:dyDescent="0.3">
      <c r="A1117" s="3">
        <v>43590</v>
      </c>
      <c r="B1117" s="54">
        <v>0.75</v>
      </c>
      <c r="C1117" s="53">
        <v>14.55</v>
      </c>
      <c r="D1117" s="53">
        <v>48.475000000000001</v>
      </c>
      <c r="E1117" s="8">
        <f>(1.8*temperature.air!C1117+32)-((0.55-0.0055*humidity.air!C1117)*(1.8*temperature.air!C1117-26))</f>
        <v>58.136156374999999</v>
      </c>
      <c r="F1117" s="23"/>
      <c r="G1117" s="22"/>
      <c r="H1117" s="22"/>
    </row>
    <row r="1118" spans="1:8" x14ac:dyDescent="0.3">
      <c r="A1118" s="3">
        <v>43590</v>
      </c>
      <c r="B1118" s="54">
        <v>0.79166666666666663</v>
      </c>
      <c r="C1118" s="53">
        <v>13.025</v>
      </c>
      <c r="D1118" s="53">
        <v>55.375</v>
      </c>
      <c r="E1118" s="8">
        <f>(1.8*temperature.air!C1118+32)-((0.55-0.0055*humidity.air!C1118)*(1.8*temperature.air!C1118-26))</f>
        <v>56.072092812500003</v>
      </c>
      <c r="F1118" s="23"/>
      <c r="G1118" s="22"/>
      <c r="H1118" s="22"/>
    </row>
    <row r="1119" spans="1:8" x14ac:dyDescent="0.3">
      <c r="A1119" s="3">
        <v>43590</v>
      </c>
      <c r="B1119" s="54">
        <v>0.83333333333333337</v>
      </c>
      <c r="C1119" s="53">
        <v>10.025</v>
      </c>
      <c r="D1119" s="53">
        <v>65.650000000000006</v>
      </c>
      <c r="E1119" s="8">
        <f>(1.8*temperature.air!C1119+32)-((0.55-0.0055*humidity.air!C1119)*(1.8*temperature.air!C1119-26))</f>
        <v>51.547898375000003</v>
      </c>
      <c r="F1119" s="23"/>
      <c r="G1119" s="22"/>
      <c r="H1119" s="22"/>
    </row>
    <row r="1120" spans="1:8" x14ac:dyDescent="0.3">
      <c r="A1120" s="3">
        <v>43590</v>
      </c>
      <c r="B1120" s="54">
        <v>0.875</v>
      </c>
      <c r="C1120" s="53">
        <v>8.0250000000000004</v>
      </c>
      <c r="D1120" s="53">
        <v>70.825000000000003</v>
      </c>
      <c r="E1120" s="8">
        <f>(1.8*temperature.air!C1120+32)-((0.55-0.0055*humidity.air!C1120)*(1.8*temperature.air!C1120-26))</f>
        <v>48.299144187499998</v>
      </c>
      <c r="F1120" s="23"/>
      <c r="G1120" s="22"/>
      <c r="H1120" s="22"/>
    </row>
    <row r="1121" spans="1:8" x14ac:dyDescent="0.3">
      <c r="A1121" s="3">
        <v>43590</v>
      </c>
      <c r="B1121" s="54">
        <v>0.91666666666666663</v>
      </c>
      <c r="C1121" s="53">
        <v>7.55</v>
      </c>
      <c r="D1121" s="53">
        <v>71.125</v>
      </c>
      <c r="E1121" s="8">
        <f>(1.8*temperature.air!C1121+32)-((0.55-0.0055*humidity.air!C1121)*(1.8*temperature.air!C1121-26))</f>
        <v>47.560863125000004</v>
      </c>
      <c r="F1121" s="23"/>
      <c r="G1121" s="22"/>
      <c r="H1121" s="22"/>
    </row>
    <row r="1122" spans="1:8" x14ac:dyDescent="0.3">
      <c r="A1122" s="3">
        <v>43590</v>
      </c>
      <c r="B1122" s="54">
        <v>0.95833333333333337</v>
      </c>
      <c r="C1122" s="53">
        <v>6.7750000000000004</v>
      </c>
      <c r="D1122" s="53">
        <v>72.424999999999997</v>
      </c>
      <c r="E1122" s="8">
        <f>(1.8*temperature.air!C1122+32)-((0.55-0.0055*humidity.air!C1122)*(1.8*temperature.air!C1122-26))</f>
        <v>46.288700812500004</v>
      </c>
      <c r="F1122" s="23"/>
      <c r="G1122" s="22"/>
      <c r="H1122" s="22"/>
    </row>
    <row r="1123" spans="1:8" x14ac:dyDescent="0.3">
      <c r="A1123" s="3">
        <v>43591</v>
      </c>
      <c r="B1123" s="54">
        <v>0</v>
      </c>
      <c r="C1123" s="53">
        <v>6.2249999999999996</v>
      </c>
      <c r="D1123" s="53">
        <v>75.974999999999994</v>
      </c>
      <c r="E1123" s="8">
        <f>(1.8*temperature.air!C1123+32)-((0.55-0.0055*humidity.air!C1123)*(1.8*temperature.air!C1123-26))</f>
        <v>45.159974312499997</v>
      </c>
      <c r="F1123" s="23"/>
      <c r="G1123" s="22"/>
      <c r="H1123" s="22"/>
    </row>
    <row r="1124" spans="1:8" x14ac:dyDescent="0.3">
      <c r="A1124" s="3">
        <v>43591</v>
      </c>
      <c r="B1124" s="54">
        <v>4.1666666666666657E-2</v>
      </c>
      <c r="C1124" s="53">
        <v>5.8500000000000014</v>
      </c>
      <c r="D1124" s="53">
        <v>75.824999999999989</v>
      </c>
      <c r="E1124" s="8">
        <f>(1.8*temperature.air!C1124+32)-((0.55-0.0055*humidity.air!C1124)*(1.8*temperature.air!C1124-26))</f>
        <v>44.586929875000003</v>
      </c>
      <c r="F1124" s="23"/>
      <c r="G1124" s="22"/>
      <c r="H1124" s="22"/>
    </row>
    <row r="1125" spans="1:8" x14ac:dyDescent="0.3">
      <c r="A1125" s="3">
        <v>43591</v>
      </c>
      <c r="B1125" s="54">
        <v>8.3333333333333329E-2</v>
      </c>
      <c r="C1125" s="53">
        <v>5.55</v>
      </c>
      <c r="D1125" s="53">
        <v>76.05</v>
      </c>
      <c r="E1125" s="8">
        <f>(1.8*temperature.air!C1125+32)-((0.55-0.0055*humidity.air!C1125)*(1.8*temperature.air!C1125-26))</f>
        <v>44.09891725</v>
      </c>
      <c r="F1125" s="23"/>
      <c r="G1125" s="22"/>
      <c r="H1125" s="22"/>
    </row>
    <row r="1126" spans="1:8" x14ac:dyDescent="0.3">
      <c r="A1126" s="3">
        <v>43591</v>
      </c>
      <c r="B1126" s="54">
        <v>0.125</v>
      </c>
      <c r="C1126" s="53">
        <v>5.2749999999999986</v>
      </c>
      <c r="D1126" s="53">
        <v>77.424999999999997</v>
      </c>
      <c r="E1126" s="8">
        <f>(1.8*temperature.air!C1126+32)-((0.55-0.0055*humidity.air!C1126)*(1.8*temperature.air!C1126-26))</f>
        <v>43.544302062500002</v>
      </c>
      <c r="F1126" s="23"/>
      <c r="G1126" s="22"/>
      <c r="H1126" s="22"/>
    </row>
    <row r="1127" spans="1:8" x14ac:dyDescent="0.3">
      <c r="A1127" s="3">
        <v>43591</v>
      </c>
      <c r="B1127" s="54">
        <v>0.16666666666666671</v>
      </c>
      <c r="C1127" s="53">
        <v>4.7749999999999986</v>
      </c>
      <c r="D1127" s="53">
        <v>80.174999999999997</v>
      </c>
      <c r="E1127" s="8">
        <f>(1.8*temperature.air!C1127+32)-((0.55-0.0055*humidity.air!C1127)*(1.8*temperature.air!C1127-26))</f>
        <v>42.492797687500001</v>
      </c>
      <c r="F1127" s="23"/>
      <c r="G1127" s="22"/>
      <c r="H1127" s="22"/>
    </row>
    <row r="1128" spans="1:8" x14ac:dyDescent="0.3">
      <c r="A1128" s="3">
        <v>43591</v>
      </c>
      <c r="B1128" s="54">
        <v>0.20833333333333329</v>
      </c>
      <c r="C1128" s="53">
        <v>5.2750000000000004</v>
      </c>
      <c r="D1128" s="53">
        <v>82.75</v>
      </c>
      <c r="E1128" s="8">
        <f>(1.8*temperature.air!C1128+32)-((0.55-0.0055*humidity.air!C1128)*(1.8*temperature.air!C1128-26))</f>
        <v>43.060911875000009</v>
      </c>
      <c r="F1128" s="23"/>
      <c r="G1128" s="22"/>
      <c r="H1128" s="22"/>
    </row>
    <row r="1129" spans="1:8" x14ac:dyDescent="0.3">
      <c r="A1129" s="3">
        <v>43591</v>
      </c>
      <c r="B1129" s="54">
        <v>0.25</v>
      </c>
      <c r="C1129" s="53">
        <v>6.6</v>
      </c>
      <c r="D1129" s="53">
        <v>81.949999999999989</v>
      </c>
      <c r="E1129" s="8">
        <f>(1.8*temperature.air!C1129+32)-((0.55-0.0055*humidity.air!C1129)*(1.8*temperature.air!C1129-26))</f>
        <v>45.281762999999998</v>
      </c>
      <c r="F1129" s="23"/>
      <c r="G1129" s="22"/>
      <c r="H1129" s="22"/>
    </row>
    <row r="1130" spans="1:8" x14ac:dyDescent="0.3">
      <c r="A1130" s="3">
        <v>43591</v>
      </c>
      <c r="B1130" s="54">
        <v>0.29166666666666669</v>
      </c>
      <c r="C1130" s="53">
        <v>9.1750000000000007</v>
      </c>
      <c r="D1130" s="53">
        <v>77.25</v>
      </c>
      <c r="E1130" s="8">
        <f>(1.8*temperature.air!C1130+32)-((0.55-0.0055*humidity.air!C1130)*(1.8*temperature.air!C1130-26))</f>
        <v>49.701810625</v>
      </c>
      <c r="F1130" s="23"/>
      <c r="G1130" s="22"/>
      <c r="H1130" s="22"/>
    </row>
    <row r="1131" spans="1:8" x14ac:dyDescent="0.3">
      <c r="A1131" s="3">
        <v>43591</v>
      </c>
      <c r="B1131" s="54">
        <v>0.33333333333333331</v>
      </c>
      <c r="C1131" s="53">
        <v>11.45</v>
      </c>
      <c r="D1131" s="53">
        <v>67.25</v>
      </c>
      <c r="E1131" s="8">
        <f>(1.8*temperature.air!C1131+32)-((0.55-0.0055*humidity.air!C1131)*(1.8*temperature.air!C1131-26))</f>
        <v>53.580873750000002</v>
      </c>
      <c r="F1131" s="23"/>
      <c r="G1131" s="22"/>
      <c r="H1131" s="22"/>
    </row>
    <row r="1132" spans="1:8" x14ac:dyDescent="0.3">
      <c r="A1132" s="3">
        <v>43591</v>
      </c>
      <c r="B1132" s="54">
        <v>0.375</v>
      </c>
      <c r="C1132" s="53">
        <v>13.175000000000001</v>
      </c>
      <c r="D1132" s="53">
        <v>54.875</v>
      </c>
      <c r="E1132" s="8">
        <f>(1.8*temperature.air!C1132+32)-((0.55-0.0055*humidity.air!C1132)*(1.8*temperature.air!C1132-26))</f>
        <v>56.2821084375</v>
      </c>
      <c r="F1132" s="23"/>
      <c r="G1132" s="22"/>
      <c r="H1132" s="22"/>
    </row>
    <row r="1133" spans="1:8" x14ac:dyDescent="0.3">
      <c r="A1133" s="3">
        <v>43591</v>
      </c>
      <c r="B1133" s="54">
        <v>0.41666666666666669</v>
      </c>
      <c r="C1133" s="53">
        <v>14.45</v>
      </c>
      <c r="D1133" s="53">
        <v>49.6</v>
      </c>
      <c r="E1133" s="8">
        <f>(1.8*temperature.air!C1133+32)-((0.55-0.0055*humidity.air!C1133)*(1.8*temperature.air!C1133-26))</f>
        <v>58.007227999999998</v>
      </c>
      <c r="F1133" s="23"/>
      <c r="G1133" s="22"/>
      <c r="H1133" s="22"/>
    </row>
    <row r="1134" spans="1:8" x14ac:dyDescent="0.3">
      <c r="A1134" s="3">
        <v>43591</v>
      </c>
      <c r="B1134" s="54">
        <v>0.45833333333333331</v>
      </c>
      <c r="C1134" s="53">
        <v>15.65</v>
      </c>
      <c r="D1134" s="53">
        <v>46.774999999999999</v>
      </c>
      <c r="E1134" s="8">
        <f>(1.8*temperature.air!C1134+32)-((0.55-0.0055*humidity.air!C1134)*(1.8*temperature.air!C1134-26))</f>
        <v>59.534759625</v>
      </c>
      <c r="F1134" s="23"/>
      <c r="G1134" s="22"/>
      <c r="H1134" s="22"/>
    </row>
    <row r="1135" spans="1:8" x14ac:dyDescent="0.3">
      <c r="A1135" s="3">
        <v>43591</v>
      </c>
      <c r="B1135" s="54">
        <v>0.5</v>
      </c>
      <c r="C1135" s="53">
        <v>17.324999999999999</v>
      </c>
      <c r="D1135" s="53">
        <v>43</v>
      </c>
      <c r="E1135" s="8">
        <f>(1.8*temperature.air!C1135+32)-((0.55-0.0055*humidity.air!C1135)*(1.8*temperature.air!C1135-26))</f>
        <v>61.559502500000001</v>
      </c>
      <c r="F1135" s="23"/>
      <c r="G1135" s="22"/>
      <c r="H1135" s="22"/>
    </row>
    <row r="1136" spans="1:8" x14ac:dyDescent="0.3">
      <c r="A1136" s="3">
        <v>43591</v>
      </c>
      <c r="B1136" s="54">
        <v>0.54166666666666663</v>
      </c>
      <c r="C1136" s="53">
        <v>17.925000000000001</v>
      </c>
      <c r="D1136" s="53">
        <v>41</v>
      </c>
      <c r="E1136" s="8">
        <f>(1.8*temperature.air!C1136+32)-((0.55-0.0055*humidity.air!C1136)*(1.8*temperature.air!C1136-26))</f>
        <v>62.232007500000002</v>
      </c>
      <c r="F1136" s="23"/>
      <c r="G1136" s="22"/>
      <c r="H1136" s="22"/>
    </row>
    <row r="1137" spans="1:8" x14ac:dyDescent="0.3">
      <c r="A1137" s="3">
        <v>43591</v>
      </c>
      <c r="B1137" s="54">
        <v>0.58333333333333337</v>
      </c>
      <c r="C1137" s="53">
        <v>17.925000000000001</v>
      </c>
      <c r="D1137" s="53">
        <v>41.375</v>
      </c>
      <c r="E1137" s="8">
        <f>(1.8*temperature.air!C1137+32)-((0.55-0.0055*humidity.air!C1137)*(1.8*temperature.air!C1137-26))</f>
        <v>62.244929062499999</v>
      </c>
      <c r="F1137" s="23"/>
      <c r="G1137" s="22"/>
      <c r="H1137" s="22"/>
    </row>
    <row r="1138" spans="1:8" x14ac:dyDescent="0.3">
      <c r="A1138" s="3">
        <v>43591</v>
      </c>
      <c r="B1138" s="54">
        <v>0.625</v>
      </c>
      <c r="C1138" s="53">
        <v>19.600000000000001</v>
      </c>
      <c r="D1138" s="53">
        <v>39.400000000000013</v>
      </c>
      <c r="E1138" s="8">
        <f>(1.8*temperature.air!C1138+32)-((0.55-0.0055*humidity.air!C1138)*(1.8*temperature.air!C1138-26))</f>
        <v>64.186976000000001</v>
      </c>
      <c r="F1138" s="23"/>
      <c r="G1138" s="22"/>
      <c r="H1138" s="22"/>
    </row>
    <row r="1139" spans="1:8" x14ac:dyDescent="0.3">
      <c r="A1139" s="3">
        <v>43591</v>
      </c>
      <c r="B1139" s="54">
        <v>0.66666666666666663</v>
      </c>
      <c r="C1139" s="53">
        <v>19.75</v>
      </c>
      <c r="D1139" s="53">
        <v>40.85</v>
      </c>
      <c r="E1139" s="8">
        <f>(1.8*temperature.air!C1139+32)-((0.55-0.0055*humidity.air!C1139)*(1.8*temperature.air!C1139-26))</f>
        <v>64.443146250000012</v>
      </c>
      <c r="F1139" s="23"/>
      <c r="G1139" s="22"/>
      <c r="H1139" s="22"/>
    </row>
    <row r="1140" spans="1:8" x14ac:dyDescent="0.3">
      <c r="A1140" s="3">
        <v>43591</v>
      </c>
      <c r="B1140" s="54">
        <v>0.70833333333333337</v>
      </c>
      <c r="C1140" s="53">
        <v>18.875</v>
      </c>
      <c r="D1140" s="53">
        <v>44.424999999999997</v>
      </c>
      <c r="E1140" s="8">
        <f>(1.8*temperature.air!C1140+32)-((0.55-0.0055*humidity.air!C1140)*(1.8*temperature.air!C1140-26))</f>
        <v>63.537341562499996</v>
      </c>
      <c r="F1140" s="23"/>
      <c r="G1140" s="22"/>
      <c r="H1140" s="22"/>
    </row>
    <row r="1141" spans="1:8" x14ac:dyDescent="0.3">
      <c r="A1141" s="3">
        <v>43591</v>
      </c>
      <c r="B1141" s="54">
        <v>0.75</v>
      </c>
      <c r="C1141" s="53">
        <v>16.45</v>
      </c>
      <c r="D1141" s="53">
        <v>49.75</v>
      </c>
      <c r="E1141" s="8">
        <f>(1.8*temperature.air!C1141+32)-((0.55-0.0055*humidity.air!C1141)*(1.8*temperature.air!C1141-26))</f>
        <v>60.612286249999997</v>
      </c>
      <c r="F1141" s="23"/>
      <c r="G1141" s="22"/>
      <c r="H1141" s="22"/>
    </row>
    <row r="1142" spans="1:8" x14ac:dyDescent="0.3">
      <c r="A1142" s="3">
        <v>43591</v>
      </c>
      <c r="B1142" s="54">
        <v>0.79166666666666663</v>
      </c>
      <c r="C1142" s="53">
        <v>14.1</v>
      </c>
      <c r="D1142" s="53">
        <v>62.924999999999997</v>
      </c>
      <c r="E1142" s="8">
        <f>(1.8*temperature.air!C1142+32)-((0.55-0.0055*humidity.air!C1142)*(1.8*temperature.air!C1142-26))</f>
        <v>57.506425749999998</v>
      </c>
      <c r="F1142" s="23"/>
      <c r="G1142" s="22"/>
      <c r="H1142" s="22"/>
    </row>
    <row r="1143" spans="1:8" x14ac:dyDescent="0.3">
      <c r="A1143" s="3">
        <v>43591</v>
      </c>
      <c r="B1143" s="54">
        <v>0.83333333333333337</v>
      </c>
      <c r="C1143" s="53">
        <v>12.6</v>
      </c>
      <c r="D1143" s="53">
        <v>66.425000000000011</v>
      </c>
      <c r="E1143" s="8">
        <f>(1.8*temperature.air!C1143+32)-((0.55-0.0055*humidity.air!C1143)*(1.8*temperature.air!C1143-26))</f>
        <v>55.293079499999997</v>
      </c>
      <c r="F1143" s="23"/>
      <c r="G1143" s="22"/>
      <c r="H1143" s="22"/>
    </row>
    <row r="1144" spans="1:8" x14ac:dyDescent="0.3">
      <c r="A1144" s="3">
        <v>43591</v>
      </c>
      <c r="B1144" s="54">
        <v>0.875</v>
      </c>
      <c r="C1144" s="53">
        <v>11.375</v>
      </c>
      <c r="D1144" s="53">
        <v>71.649999999999991</v>
      </c>
      <c r="E1144" s="8">
        <f>(1.8*temperature.air!C1144+32)-((0.55-0.0055*humidity.air!C1144)*(1.8*temperature.air!C1144-26))</f>
        <v>53.336485625000002</v>
      </c>
      <c r="F1144" s="23"/>
      <c r="G1144" s="22"/>
      <c r="H1144" s="22"/>
    </row>
    <row r="1145" spans="1:8" x14ac:dyDescent="0.3">
      <c r="A1145" s="3">
        <v>43591</v>
      </c>
      <c r="B1145" s="54">
        <v>0.91666666666666663</v>
      </c>
      <c r="C1145" s="53">
        <v>10.875</v>
      </c>
      <c r="D1145" s="53">
        <v>73.974999999999994</v>
      </c>
      <c r="E1145" s="8">
        <f>(1.8*temperature.air!C1145+32)-((0.55-0.0055*humidity.air!C1145)*(1.8*temperature.air!C1145-26))</f>
        <v>52.4946584375</v>
      </c>
      <c r="F1145" s="23"/>
      <c r="G1145" s="22"/>
      <c r="H1145" s="22"/>
    </row>
    <row r="1146" spans="1:8" x14ac:dyDescent="0.3">
      <c r="A1146" s="3">
        <v>43591</v>
      </c>
      <c r="B1146" s="54">
        <v>0.95833333333333337</v>
      </c>
      <c r="C1146" s="53">
        <v>10.824999999999999</v>
      </c>
      <c r="D1146" s="53">
        <v>75.3</v>
      </c>
      <c r="E1146" s="8">
        <f>(1.8*temperature.air!C1146+32)-((0.55-0.0055*humidity.air!C1146)*(1.8*temperature.air!C1146-26))</f>
        <v>52.370062750000002</v>
      </c>
      <c r="F1146" s="23"/>
      <c r="G1146" s="22"/>
      <c r="H1146" s="22"/>
    </row>
    <row r="1147" spans="1:8" x14ac:dyDescent="0.3">
      <c r="A1147" s="3">
        <v>43592</v>
      </c>
      <c r="B1147" s="54">
        <v>0</v>
      </c>
      <c r="C1147" s="53">
        <v>10.85</v>
      </c>
      <c r="D1147" s="53">
        <v>74.849999999999994</v>
      </c>
      <c r="E1147" s="8">
        <f>(1.8*temperature.air!C1147+32)-((0.55-0.0055*humidity.air!C1147)*(1.8*temperature.air!C1147-26))</f>
        <v>52.424962749999999</v>
      </c>
      <c r="F1147" s="23"/>
      <c r="G1147" s="22"/>
      <c r="H1147" s="22"/>
    </row>
    <row r="1148" spans="1:8" x14ac:dyDescent="0.3">
      <c r="A1148" s="3">
        <v>43592</v>
      </c>
      <c r="B1148" s="54">
        <v>4.1666666666666657E-2</v>
      </c>
      <c r="C1148" s="53">
        <v>10.725</v>
      </c>
      <c r="D1148" s="53">
        <v>76.25</v>
      </c>
      <c r="E1148" s="8">
        <f>(1.8*temperature.air!C1148+32)-((0.55-0.0055*humidity.air!C1148)*(1.8*temperature.air!C1148-26))</f>
        <v>52.179534375000003</v>
      </c>
      <c r="F1148" s="23"/>
      <c r="G1148" s="22"/>
      <c r="H1148" s="22"/>
    </row>
    <row r="1149" spans="1:8" x14ac:dyDescent="0.3">
      <c r="A1149" s="3">
        <v>43592</v>
      </c>
      <c r="B1149" s="54">
        <v>8.3333333333333329E-2</v>
      </c>
      <c r="C1149" s="53">
        <v>10.45</v>
      </c>
      <c r="D1149" s="53">
        <v>77.025000000000006</v>
      </c>
      <c r="E1149" s="8">
        <f>(1.8*temperature.air!C1149+32)-((0.55-0.0055*humidity.air!C1149)*(1.8*temperature.air!C1149-26))</f>
        <v>51.718546375000003</v>
      </c>
      <c r="F1149" s="23"/>
      <c r="G1149" s="22"/>
      <c r="H1149" s="22"/>
    </row>
    <row r="1150" spans="1:8" x14ac:dyDescent="0.3">
      <c r="A1150" s="3">
        <v>43592</v>
      </c>
      <c r="B1150" s="54">
        <v>0.125</v>
      </c>
      <c r="C1150" s="53">
        <v>10.275</v>
      </c>
      <c r="D1150" s="53">
        <v>78.024999999999991</v>
      </c>
      <c r="E1150" s="8">
        <f>(1.8*temperature.air!C1150+32)-((0.55-0.0055*humidity.air!C1150)*(1.8*temperature.air!C1150-26))</f>
        <v>51.402073062500008</v>
      </c>
      <c r="F1150" s="23"/>
      <c r="G1150" s="22"/>
      <c r="H1150" s="22"/>
    </row>
    <row r="1151" spans="1:8" x14ac:dyDescent="0.3">
      <c r="A1151" s="3">
        <v>43592</v>
      </c>
      <c r="B1151" s="54">
        <v>0.16666666666666671</v>
      </c>
      <c r="C1151" s="53">
        <v>10.15</v>
      </c>
      <c r="D1151" s="53">
        <v>81.725000000000009</v>
      </c>
      <c r="E1151" s="8">
        <f>(1.8*temperature.air!C1151+32)-((0.55-0.0055*humidity.air!C1151)*(1.8*temperature.air!C1151-26))</f>
        <v>51.046961624999994</v>
      </c>
      <c r="F1151" s="23"/>
      <c r="G1151" s="22"/>
      <c r="H1151" s="22"/>
    </row>
    <row r="1152" spans="1:8" x14ac:dyDescent="0.3">
      <c r="A1152" s="3">
        <v>43592</v>
      </c>
      <c r="B1152" s="54">
        <v>0.20833333333333329</v>
      </c>
      <c r="C1152" s="53">
        <v>10.425000000000001</v>
      </c>
      <c r="D1152" s="53">
        <v>81.924999999999997</v>
      </c>
      <c r="E1152" s="8">
        <f>(1.8*temperature.air!C1152+32)-((0.55-0.0055*humidity.air!C1152)*(1.8*temperature.air!C1152-26))</f>
        <v>51.484249437500004</v>
      </c>
      <c r="F1152" s="23"/>
      <c r="G1152" s="22"/>
      <c r="H1152" s="22"/>
    </row>
    <row r="1153" spans="1:8" x14ac:dyDescent="0.3">
      <c r="A1153" s="3">
        <v>43592</v>
      </c>
      <c r="B1153" s="54">
        <v>0.25</v>
      </c>
      <c r="C1153" s="53">
        <v>10.85</v>
      </c>
      <c r="D1153" s="53">
        <v>80.824999999999989</v>
      </c>
      <c r="E1153" s="8">
        <f>(1.8*temperature.air!C1153+32)-((0.55-0.0055*humidity.air!C1153)*(1.8*temperature.air!C1153-26))</f>
        <v>52.212342374999999</v>
      </c>
      <c r="F1153" s="23"/>
      <c r="G1153" s="22"/>
      <c r="H1153" s="22"/>
    </row>
    <row r="1154" spans="1:8" x14ac:dyDescent="0.3">
      <c r="A1154" s="3">
        <v>43592</v>
      </c>
      <c r="B1154" s="54">
        <v>0.29166666666666669</v>
      </c>
      <c r="C1154" s="53">
        <v>12.45</v>
      </c>
      <c r="D1154" s="53">
        <v>71.899999999999991</v>
      </c>
      <c r="E1154" s="8">
        <f>(1.8*temperature.air!C1154+32)-((0.55-0.0055*humidity.air!C1154)*(1.8*temperature.air!C1154-26))</f>
        <v>54.964834499999995</v>
      </c>
      <c r="F1154" s="23"/>
      <c r="G1154" s="22"/>
      <c r="H1154" s="22"/>
    </row>
    <row r="1155" spans="1:8" x14ac:dyDescent="0.3">
      <c r="A1155" s="3">
        <v>43592</v>
      </c>
      <c r="B1155" s="54">
        <v>0.33333333333333331</v>
      </c>
      <c r="C1155" s="53">
        <v>14.24</v>
      </c>
      <c r="D1155" s="53">
        <v>61.280000000000008</v>
      </c>
      <c r="E1155" s="8">
        <f>(1.8*temperature.air!C1155+32)-((0.55-0.0055*humidity.air!C1155)*(1.8*temperature.air!C1155-26))</f>
        <v>57.710369280000002</v>
      </c>
      <c r="F1155" s="23"/>
      <c r="G1155" s="22"/>
      <c r="H1155" s="22"/>
    </row>
    <row r="1156" spans="1:8" x14ac:dyDescent="0.3">
      <c r="A1156" s="3">
        <v>43592</v>
      </c>
      <c r="B1156" s="54">
        <v>0.375</v>
      </c>
      <c r="C1156" s="53">
        <v>16.05</v>
      </c>
      <c r="D1156" s="53">
        <v>52.475000000000001</v>
      </c>
      <c r="E1156" s="8">
        <f>(1.8*temperature.air!C1156+32)-((0.55-0.0055*humidity.air!C1156)*(1.8*temperature.air!C1156-26))</f>
        <v>60.134590125000003</v>
      </c>
      <c r="F1156" s="23"/>
      <c r="G1156" s="22"/>
      <c r="H1156" s="22"/>
    </row>
    <row r="1157" spans="1:8" x14ac:dyDescent="0.3">
      <c r="A1157" s="3">
        <v>43592</v>
      </c>
      <c r="B1157" s="54">
        <v>0.41666666666666669</v>
      </c>
      <c r="C1157" s="53">
        <v>16.774999999999999</v>
      </c>
      <c r="D1157" s="53">
        <v>49.774999999999999</v>
      </c>
      <c r="E1157" s="8">
        <f>(1.8*temperature.air!C1157+32)-((0.55-0.0055*humidity.air!C1157)*(1.8*temperature.air!C1157-26))</f>
        <v>61.036183687499992</v>
      </c>
      <c r="F1157" s="23"/>
      <c r="G1157" s="22"/>
      <c r="H1157" s="22"/>
    </row>
    <row r="1158" spans="1:8" x14ac:dyDescent="0.3">
      <c r="A1158" s="3">
        <v>43592</v>
      </c>
      <c r="B1158" s="54">
        <v>0.45833333333333331</v>
      </c>
      <c r="C1158" s="53">
        <v>17.75</v>
      </c>
      <c r="D1158" s="53">
        <v>47.274999999999999</v>
      </c>
      <c r="E1158" s="8">
        <f>(1.8*temperature.air!C1158+32)-((0.55-0.0055*humidity.air!C1158)*(1.8*temperature.air!C1158-26))</f>
        <v>62.224574375000003</v>
      </c>
      <c r="F1158" s="23"/>
      <c r="G1158" s="22"/>
      <c r="H1158" s="22"/>
    </row>
    <row r="1159" spans="1:8" x14ac:dyDescent="0.3">
      <c r="A1159" s="3">
        <v>43592</v>
      </c>
      <c r="B1159" s="54">
        <v>0.5</v>
      </c>
      <c r="C1159" s="53">
        <v>18.350000000000001</v>
      </c>
      <c r="D1159" s="53">
        <v>45.174999999999997</v>
      </c>
      <c r="E1159" s="8">
        <f>(1.8*temperature.air!C1159+32)-((0.55-0.0055*humidity.air!C1159)*(1.8*temperature.air!C1159-26))</f>
        <v>62.910191374999997</v>
      </c>
      <c r="F1159" s="23"/>
      <c r="G1159" s="22"/>
      <c r="H1159" s="22"/>
    </row>
    <row r="1160" spans="1:8" x14ac:dyDescent="0.3">
      <c r="A1160" s="3">
        <v>43592</v>
      </c>
      <c r="B1160" s="54">
        <v>0.54166666666666663</v>
      </c>
      <c r="C1160" s="53">
        <v>18.774999999999999</v>
      </c>
      <c r="D1160" s="53">
        <v>45.45</v>
      </c>
      <c r="E1160" s="8">
        <f>(1.8*temperature.air!C1160+32)-((0.55-0.0055*humidity.air!C1160)*(1.8*temperature.air!C1160-26))</f>
        <v>63.456305125</v>
      </c>
      <c r="F1160" s="23"/>
      <c r="G1160" s="22"/>
      <c r="H1160" s="22"/>
    </row>
    <row r="1161" spans="1:8" x14ac:dyDescent="0.3">
      <c r="A1161" s="3">
        <v>43592</v>
      </c>
      <c r="B1161" s="54">
        <v>0.58333333333333337</v>
      </c>
      <c r="C1161" s="53">
        <v>18.824999999999999</v>
      </c>
      <c r="D1161" s="53">
        <v>45.174999999999997</v>
      </c>
      <c r="E1161" s="8">
        <f>(1.8*temperature.air!C1161+32)-((0.55-0.0055*humidity.air!C1161)*(1.8*temperature.air!C1161-26))</f>
        <v>63.507376812499992</v>
      </c>
      <c r="F1161" s="23"/>
      <c r="G1161" s="22"/>
      <c r="H1161" s="22"/>
    </row>
    <row r="1162" spans="1:8" x14ac:dyDescent="0.3">
      <c r="A1162" s="3">
        <v>43592</v>
      </c>
      <c r="B1162" s="54">
        <v>0.625</v>
      </c>
      <c r="C1162" s="53">
        <v>18.899999999999999</v>
      </c>
      <c r="D1162" s="53">
        <v>44.15</v>
      </c>
      <c r="E1162" s="8">
        <f>(1.8*temperature.air!C1162+32)-((0.55-0.0055*humidity.air!C1162)*(1.8*temperature.air!C1162-26))</f>
        <v>63.556456499999996</v>
      </c>
      <c r="F1162" s="23"/>
      <c r="G1162" s="22"/>
      <c r="H1162" s="22"/>
    </row>
    <row r="1163" spans="1:8" x14ac:dyDescent="0.3">
      <c r="A1163" s="3">
        <v>43592</v>
      </c>
      <c r="B1163" s="54">
        <v>0.66666666666666663</v>
      </c>
      <c r="C1163" s="53">
        <v>17.625</v>
      </c>
      <c r="D1163" s="53">
        <v>41.150000000000013</v>
      </c>
      <c r="E1163" s="8">
        <f>(1.8*temperature.air!C1163+32)-((0.55-0.0055*humidity.air!C1163)*(1.8*temperature.air!C1163-26))</f>
        <v>61.871960625</v>
      </c>
      <c r="F1163" s="23"/>
      <c r="G1163" s="22"/>
      <c r="H1163" s="22"/>
    </row>
    <row r="1164" spans="1:8" x14ac:dyDescent="0.3">
      <c r="A1164" s="3">
        <v>43592</v>
      </c>
      <c r="B1164" s="54">
        <v>0.70833333333333337</v>
      </c>
      <c r="C1164" s="53">
        <v>17.225000000000001</v>
      </c>
      <c r="D1164" s="53">
        <v>45.225000000000001</v>
      </c>
      <c r="E1164" s="8">
        <f>(1.8*temperature.air!C1164+32)-((0.55-0.0055*humidity.air!C1164)*(1.8*temperature.air!C1164-26))</f>
        <v>61.497181187500004</v>
      </c>
      <c r="F1164" s="23"/>
      <c r="G1164" s="22"/>
      <c r="H1164" s="22"/>
    </row>
    <row r="1165" spans="1:8" x14ac:dyDescent="0.3">
      <c r="A1165" s="3">
        <v>43592</v>
      </c>
      <c r="B1165" s="54">
        <v>0.75</v>
      </c>
      <c r="C1165" s="53">
        <v>15.6</v>
      </c>
      <c r="D1165" s="53">
        <v>55.424999999999997</v>
      </c>
      <c r="E1165" s="8">
        <f>(1.8*temperature.air!C1165+32)-((0.55-0.0055*humidity.air!C1165)*(1.8*temperature.air!C1165-26))</f>
        <v>59.570062</v>
      </c>
      <c r="F1165" s="23"/>
      <c r="G1165" s="22"/>
      <c r="H1165" s="22"/>
    </row>
    <row r="1166" spans="1:8" x14ac:dyDescent="0.3">
      <c r="A1166" s="3">
        <v>43592</v>
      </c>
      <c r="B1166" s="54">
        <v>0.79166666666666663</v>
      </c>
      <c r="C1166" s="53">
        <v>13.975</v>
      </c>
      <c r="D1166" s="53">
        <v>66.525000000000006</v>
      </c>
      <c r="E1166" s="8">
        <f>(1.8*temperature.air!C1166+32)-((0.55-0.0055*humidity.air!C1166)*(1.8*temperature.air!C1166-26))</f>
        <v>57.3105750625</v>
      </c>
      <c r="F1166" s="23"/>
      <c r="G1166" s="22"/>
      <c r="H1166" s="22"/>
    </row>
    <row r="1167" spans="1:8" x14ac:dyDescent="0.3">
      <c r="A1167" s="3">
        <v>43592</v>
      </c>
      <c r="B1167" s="54">
        <v>0.83333333333333337</v>
      </c>
      <c r="C1167" s="53">
        <v>12.824999999999999</v>
      </c>
      <c r="D1167" s="53">
        <v>73.5</v>
      </c>
      <c r="E1167" s="8">
        <f>(1.8*temperature.air!C1167+32)-((0.55-0.0055*humidity.air!C1167)*(1.8*temperature.air!C1167-26))</f>
        <v>55.50986125</v>
      </c>
      <c r="F1167" s="23"/>
      <c r="G1167" s="22"/>
      <c r="H1167" s="22"/>
    </row>
    <row r="1168" spans="1:8" x14ac:dyDescent="0.3">
      <c r="A1168" s="3">
        <v>43592</v>
      </c>
      <c r="B1168" s="54">
        <v>0.875</v>
      </c>
      <c r="C1168" s="53">
        <v>12.324999999999999</v>
      </c>
      <c r="D1168" s="53">
        <v>78.2</v>
      </c>
      <c r="E1168" s="8">
        <f>(1.8*temperature.air!C1168+32)-((0.55-0.0055*humidity.air!C1168)*(1.8*temperature.air!C1168-26))</f>
        <v>54.642418500000005</v>
      </c>
      <c r="F1168" s="23"/>
      <c r="G1168" s="22"/>
      <c r="H1168" s="22"/>
    </row>
    <row r="1169" spans="1:8" x14ac:dyDescent="0.3">
      <c r="A1169" s="3">
        <v>43592</v>
      </c>
      <c r="B1169" s="54">
        <v>0.91666666666666663</v>
      </c>
      <c r="C1169" s="53">
        <v>12.175000000000001</v>
      </c>
      <c r="D1169" s="53">
        <v>81.050000000000011</v>
      </c>
      <c r="E1169" s="8">
        <f>(1.8*temperature.air!C1169+32)-((0.55-0.0055*humidity.air!C1169)*(1.8*temperature.air!C1169-26))</f>
        <v>54.340759125000005</v>
      </c>
      <c r="F1169" s="23"/>
      <c r="G1169" s="22"/>
      <c r="H1169" s="22"/>
    </row>
    <row r="1170" spans="1:8" x14ac:dyDescent="0.3">
      <c r="A1170" s="3">
        <v>43592</v>
      </c>
      <c r="B1170" s="54">
        <v>0.95833333333333337</v>
      </c>
      <c r="C1170" s="53">
        <v>11.725</v>
      </c>
      <c r="D1170" s="53">
        <v>83.224999999999994</v>
      </c>
      <c r="E1170" s="8">
        <f>(1.8*temperature.air!C1170+32)-((0.55-0.0055*humidity.air!C1170)*(1.8*temperature.air!C1170-26))</f>
        <v>53.556624937500004</v>
      </c>
      <c r="F1170" s="23"/>
      <c r="G1170" s="22"/>
      <c r="H1170" s="22"/>
    </row>
    <row r="1171" spans="1:8" x14ac:dyDescent="0.3">
      <c r="A1171" s="3">
        <v>43593</v>
      </c>
      <c r="B1171" s="54">
        <v>0</v>
      </c>
      <c r="C1171" s="53">
        <v>11.5</v>
      </c>
      <c r="D1171" s="53">
        <v>86.775000000000006</v>
      </c>
      <c r="E1171" s="8">
        <f>(1.8*temperature.air!C1171+32)-((0.55-0.0055*humidity.air!C1171)*(1.8*temperature.air!C1171-26))</f>
        <v>53.085508750000002</v>
      </c>
      <c r="F1171" s="23"/>
      <c r="G1171" s="22"/>
      <c r="H1171" s="22"/>
    </row>
    <row r="1172" spans="1:8" x14ac:dyDescent="0.3">
      <c r="A1172" s="3">
        <v>43593</v>
      </c>
      <c r="B1172" s="54">
        <v>4.1666666666666657E-2</v>
      </c>
      <c r="C1172" s="53">
        <v>11.7</v>
      </c>
      <c r="D1172" s="53">
        <v>89.224999999999994</v>
      </c>
      <c r="E1172" s="8">
        <f>(1.8*temperature.air!C1172+32)-((0.55-0.0055*humidity.air!C1172)*(1.8*temperature.air!C1172-26))</f>
        <v>53.352756750000005</v>
      </c>
      <c r="F1172" s="23"/>
      <c r="G1172" s="22"/>
      <c r="H1172" s="22"/>
    </row>
    <row r="1173" spans="1:8" x14ac:dyDescent="0.3">
      <c r="A1173" s="3">
        <v>43593</v>
      </c>
      <c r="B1173" s="54">
        <v>8.3333333333333329E-2</v>
      </c>
      <c r="C1173" s="53">
        <v>11.85</v>
      </c>
      <c r="D1173" s="53">
        <v>90.75</v>
      </c>
      <c r="E1173" s="8">
        <f>(1.8*temperature.air!C1173+32)-((0.55-0.0055*humidity.air!C1173)*(1.8*temperature.air!C1173-26))</f>
        <v>53.567586249999998</v>
      </c>
      <c r="F1173" s="23"/>
      <c r="G1173" s="22"/>
      <c r="H1173" s="22"/>
    </row>
    <row r="1174" spans="1:8" x14ac:dyDescent="0.3">
      <c r="A1174" s="3">
        <v>43593</v>
      </c>
      <c r="B1174" s="54">
        <v>0.125</v>
      </c>
      <c r="C1174" s="53">
        <v>12.05</v>
      </c>
      <c r="D1174" s="53">
        <v>90.024999999999991</v>
      </c>
      <c r="E1174" s="8">
        <f>(1.8*temperature.air!C1174+32)-((0.55-0.0055*humidity.air!C1174)*(1.8*temperature.air!C1174-26))</f>
        <v>53.926457374999998</v>
      </c>
      <c r="F1174" s="23"/>
      <c r="G1174" s="22"/>
      <c r="H1174" s="22"/>
    </row>
    <row r="1175" spans="1:8" x14ac:dyDescent="0.3">
      <c r="A1175" s="3">
        <v>43593</v>
      </c>
      <c r="B1175" s="54">
        <v>0.16666666666666671</v>
      </c>
      <c r="C1175" s="53">
        <v>12.25</v>
      </c>
      <c r="D1175" s="53">
        <v>90.050000000000011</v>
      </c>
      <c r="E1175" s="8">
        <f>(1.8*temperature.air!C1175+32)-((0.55-0.0055*humidity.air!C1175)*(1.8*temperature.air!C1175-26))</f>
        <v>54.266163749999997</v>
      </c>
      <c r="F1175" s="23"/>
      <c r="G1175" s="22"/>
      <c r="H1175" s="22"/>
    </row>
    <row r="1176" spans="1:8" x14ac:dyDescent="0.3">
      <c r="A1176" s="3">
        <v>43593</v>
      </c>
      <c r="B1176" s="54">
        <v>0.20833333333333329</v>
      </c>
      <c r="C1176" s="53">
        <v>12</v>
      </c>
      <c r="D1176" s="53">
        <v>90.924999999999997</v>
      </c>
      <c r="E1176" s="8">
        <f>(1.8*temperature.air!C1176+32)-((0.55-0.0055*humidity.air!C1176)*(1.8*temperature.air!C1176-26))</f>
        <v>53.819614999999999</v>
      </c>
      <c r="F1176" s="23"/>
      <c r="G1176" s="22"/>
      <c r="H1176" s="22"/>
    </row>
    <row r="1177" spans="1:8" x14ac:dyDescent="0.3">
      <c r="A1177" s="3">
        <v>43593</v>
      </c>
      <c r="B1177" s="54">
        <v>0.25</v>
      </c>
      <c r="C1177" s="53">
        <v>11.725</v>
      </c>
      <c r="D1177" s="53">
        <v>90.275000000000006</v>
      </c>
      <c r="E1177" s="8">
        <f>(1.8*temperature.air!C1177+32)-((0.55-0.0055*humidity.air!C1177)*(1.8*temperature.air!C1177-26))</f>
        <v>53.366821312500001</v>
      </c>
      <c r="F1177" s="23"/>
      <c r="G1177" s="22"/>
      <c r="H1177" s="22"/>
    </row>
    <row r="1178" spans="1:8" x14ac:dyDescent="0.3">
      <c r="A1178" s="3">
        <v>43593</v>
      </c>
      <c r="B1178" s="54">
        <v>0.29166666666666669</v>
      </c>
      <c r="C1178" s="53">
        <v>12.25</v>
      </c>
      <c r="D1178" s="53">
        <v>88.025000000000006</v>
      </c>
      <c r="E1178" s="8">
        <f>(1.8*temperature.air!C1178+32)-((0.55-0.0055*humidity.air!C1178)*(1.8*temperature.air!C1178-26))</f>
        <v>54.310156874999997</v>
      </c>
      <c r="F1178" s="23"/>
      <c r="G1178" s="22"/>
      <c r="H1178" s="22"/>
    </row>
    <row r="1179" spans="1:8" x14ac:dyDescent="0.3">
      <c r="A1179" s="3">
        <v>43593</v>
      </c>
      <c r="B1179" s="54">
        <v>0.33333333333333331</v>
      </c>
      <c r="C1179" s="53">
        <v>12.6</v>
      </c>
      <c r="D1179" s="53">
        <v>88.699999999999989</v>
      </c>
      <c r="E1179" s="8">
        <f>(1.8*temperature.air!C1179+32)-((0.55-0.0055*humidity.air!C1179)*(1.8*temperature.air!C1179-26))</f>
        <v>54.886338000000002</v>
      </c>
      <c r="F1179" s="23"/>
      <c r="G1179" s="22"/>
      <c r="H1179" s="22"/>
    </row>
    <row r="1180" spans="1:8" x14ac:dyDescent="0.3">
      <c r="A1180" s="3">
        <v>43593</v>
      </c>
      <c r="B1180" s="54">
        <v>0.375</v>
      </c>
      <c r="C1180" s="53">
        <v>14.65</v>
      </c>
      <c r="D1180" s="53">
        <v>82.9</v>
      </c>
      <c r="E1180" s="8">
        <f>(1.8*temperature.air!C1180+32)-((0.55-0.0055*humidity.air!C1180)*(1.8*temperature.air!C1180-26))</f>
        <v>58.335201500000004</v>
      </c>
      <c r="F1180" s="23"/>
      <c r="G1180" s="22"/>
      <c r="H1180" s="22"/>
    </row>
    <row r="1181" spans="1:8" x14ac:dyDescent="0.3">
      <c r="A1181" s="3">
        <v>43593</v>
      </c>
      <c r="B1181" s="54">
        <v>0.41666666666666669</v>
      </c>
      <c r="C1181" s="53">
        <v>16.425000000000001</v>
      </c>
      <c r="D1181" s="53">
        <v>71.275000000000006</v>
      </c>
      <c r="E1181" s="8">
        <f>(1.8*temperature.air!C1181+32)-((0.55-0.0055*humidity.air!C1181)*(1.8*temperature.air!C1181-26))</f>
        <v>61.001774562499996</v>
      </c>
      <c r="F1181" s="23"/>
      <c r="G1181" s="22"/>
      <c r="H1181" s="22"/>
    </row>
    <row r="1182" spans="1:8" x14ac:dyDescent="0.3">
      <c r="A1182" s="3">
        <v>43593</v>
      </c>
      <c r="B1182" s="54">
        <v>0.45833333333333331</v>
      </c>
      <c r="C1182" s="53">
        <v>15.625</v>
      </c>
      <c r="D1182" s="53">
        <v>72.25</v>
      </c>
      <c r="E1182" s="8">
        <f>(1.8*temperature.air!C1182+32)-((0.55-0.0055*humidity.air!C1182)*(1.8*temperature.air!C1182-26))</f>
        <v>59.800671874999999</v>
      </c>
      <c r="F1182" s="23"/>
      <c r="G1182" s="22"/>
      <c r="H1182" s="22"/>
    </row>
    <row r="1183" spans="1:8" x14ac:dyDescent="0.3">
      <c r="A1183" s="3">
        <v>43593</v>
      </c>
      <c r="B1183" s="54">
        <v>0.5</v>
      </c>
      <c r="C1183" s="53">
        <v>15.75</v>
      </c>
      <c r="D1183" s="53">
        <v>73.824999999999989</v>
      </c>
      <c r="E1183" s="8">
        <f>(1.8*temperature.air!C1183+32)-((0.55-0.0055*humidity.air!C1183)*(1.8*temperature.air!C1183-26))</f>
        <v>60.011688124999999</v>
      </c>
      <c r="F1183" s="23"/>
      <c r="G1183" s="22"/>
      <c r="H1183" s="22"/>
    </row>
    <row r="1184" spans="1:8" x14ac:dyDescent="0.3">
      <c r="A1184" s="3">
        <v>43593</v>
      </c>
      <c r="B1184" s="54">
        <v>0.54166666666666663</v>
      </c>
      <c r="C1184" s="53">
        <v>16.8</v>
      </c>
      <c r="D1184" s="53">
        <v>67.924999999999997</v>
      </c>
      <c r="E1184" s="8">
        <f>(1.8*temperature.air!C1184+32)-((0.55-0.0055*humidity.air!C1184)*(1.8*temperature.air!C1184-26))</f>
        <v>61.492010999999998</v>
      </c>
      <c r="F1184" s="23"/>
      <c r="G1184" s="22"/>
      <c r="H1184" s="22"/>
    </row>
    <row r="1185" spans="1:8" x14ac:dyDescent="0.3">
      <c r="A1185" s="3">
        <v>43593</v>
      </c>
      <c r="B1185" s="54">
        <v>0.58333333333333337</v>
      </c>
      <c r="C1185" s="53">
        <v>18.524999999999999</v>
      </c>
      <c r="D1185" s="53">
        <v>60.2</v>
      </c>
      <c r="E1185" s="8">
        <f>(1.8*temperature.air!C1185+32)-((0.55-0.0055*humidity.air!C1185)*(1.8*temperature.air!C1185-26))</f>
        <v>63.737179499999996</v>
      </c>
      <c r="F1185" s="23"/>
      <c r="G1185" s="22"/>
      <c r="H1185" s="22"/>
    </row>
    <row r="1186" spans="1:8" x14ac:dyDescent="0.3">
      <c r="A1186" s="3">
        <v>43593</v>
      </c>
      <c r="B1186" s="54">
        <v>0.625</v>
      </c>
      <c r="C1186" s="53">
        <v>18</v>
      </c>
      <c r="D1186" s="53">
        <v>64</v>
      </c>
      <c r="E1186" s="8">
        <f>(1.8*temperature.air!C1186+32)-((0.55-0.0055*humidity.air!C1186)*(1.8*temperature.air!C1186-26))</f>
        <v>63.132800000000003</v>
      </c>
      <c r="F1186" s="23"/>
      <c r="G1186" s="22"/>
      <c r="H1186" s="22"/>
    </row>
    <row r="1187" spans="1:8" x14ac:dyDescent="0.3">
      <c r="A1187" s="3">
        <v>43593</v>
      </c>
      <c r="B1187" s="54">
        <v>0.66666666666666663</v>
      </c>
      <c r="C1187" s="53">
        <v>17.324999999999999</v>
      </c>
      <c r="D1187" s="53">
        <v>60.45</v>
      </c>
      <c r="E1187" s="8">
        <f>(1.8*temperature.air!C1187+32)-((0.55-0.0055*humidity.air!C1187)*(1.8*temperature.air!C1187-26))</f>
        <v>62.057132875000001</v>
      </c>
      <c r="F1187" s="23"/>
      <c r="G1187" s="22"/>
      <c r="H1187" s="22"/>
    </row>
    <row r="1188" spans="1:8" x14ac:dyDescent="0.3">
      <c r="A1188" s="3">
        <v>43593</v>
      </c>
      <c r="B1188" s="54">
        <v>0.70833333333333337</v>
      </c>
      <c r="C1188" s="53">
        <v>15.824999999999999</v>
      </c>
      <c r="D1188" s="53">
        <v>69.174999999999997</v>
      </c>
      <c r="E1188" s="8">
        <f>(1.8*temperature.air!C1188+32)-((0.55-0.0055*humidity.air!C1188)*(1.8*temperature.air!C1188-26))</f>
        <v>60.063699312499999</v>
      </c>
      <c r="F1188" s="23"/>
      <c r="G1188" s="22"/>
      <c r="H1188" s="22"/>
    </row>
    <row r="1189" spans="1:8" x14ac:dyDescent="0.3">
      <c r="A1189" s="3">
        <v>43593</v>
      </c>
      <c r="B1189" s="54">
        <v>0.75</v>
      </c>
      <c r="C1189" s="53">
        <v>14.725</v>
      </c>
      <c r="D1189" s="53">
        <v>72.125</v>
      </c>
      <c r="E1189" s="8">
        <f>(1.8*temperature.air!C1189+32)-((0.55-0.0055*humidity.air!C1189)*(1.8*temperature.air!C1189-26))</f>
        <v>58.427577187499999</v>
      </c>
      <c r="F1189" s="23"/>
      <c r="G1189" s="22"/>
      <c r="H1189" s="22"/>
    </row>
    <row r="1190" spans="1:8" x14ac:dyDescent="0.3">
      <c r="A1190" s="3">
        <v>43593</v>
      </c>
      <c r="B1190" s="54">
        <v>0.79166666666666663</v>
      </c>
      <c r="C1190" s="53">
        <v>13.7</v>
      </c>
      <c r="D1190" s="53">
        <v>76.55</v>
      </c>
      <c r="E1190" s="8">
        <f>(1.8*temperature.air!C1190+32)-((0.55-0.0055*humidity.air!C1190)*(1.8*temperature.air!C1190-26))</f>
        <v>56.832826499999996</v>
      </c>
      <c r="F1190" s="23"/>
      <c r="G1190" s="22"/>
      <c r="H1190" s="22"/>
    </row>
    <row r="1191" spans="1:8" x14ac:dyDescent="0.3">
      <c r="A1191" s="3">
        <v>43593</v>
      </c>
      <c r="B1191" s="54">
        <v>0.83333333333333337</v>
      </c>
      <c r="C1191" s="53">
        <v>13.125</v>
      </c>
      <c r="D1191" s="53">
        <v>79.325000000000003</v>
      </c>
      <c r="E1191" s="8">
        <f>(1.8*temperature.air!C1191+32)-((0.55-0.0055*humidity.air!C1191)*(1.8*temperature.air!C1191-26))</f>
        <v>55.895067187499997</v>
      </c>
      <c r="F1191" s="23"/>
      <c r="G1191" s="22"/>
      <c r="H1191" s="22"/>
    </row>
    <row r="1192" spans="1:8" x14ac:dyDescent="0.3">
      <c r="A1192" s="3">
        <v>43593</v>
      </c>
      <c r="B1192" s="54">
        <v>0.875</v>
      </c>
      <c r="C1192" s="53">
        <v>13.05</v>
      </c>
      <c r="D1192" s="53">
        <v>80.45</v>
      </c>
      <c r="E1192" s="8">
        <f>(1.8*temperature.air!C1192+32)-((0.55-0.0055*humidity.air!C1192)*(1.8*temperature.air!C1192-26))</f>
        <v>55.759887750000004</v>
      </c>
      <c r="F1192" s="23"/>
      <c r="G1192" s="22"/>
      <c r="H1192" s="22"/>
    </row>
    <row r="1193" spans="1:8" x14ac:dyDescent="0.3">
      <c r="A1193" s="3">
        <v>43593</v>
      </c>
      <c r="B1193" s="54">
        <v>0.91666666666666663</v>
      </c>
      <c r="C1193" s="53">
        <v>13.074999999999999</v>
      </c>
      <c r="D1193" s="53">
        <v>82.424999999999997</v>
      </c>
      <c r="E1193" s="8">
        <f>(1.8*temperature.air!C1193+32)-((0.55-0.0055*humidity.air!C1193)*(1.8*temperature.air!C1193-26))</f>
        <v>55.773273062499996</v>
      </c>
      <c r="F1193" s="23"/>
      <c r="G1193" s="22"/>
      <c r="H1193" s="22"/>
    </row>
    <row r="1194" spans="1:8" x14ac:dyDescent="0.3">
      <c r="A1194" s="3">
        <v>43593</v>
      </c>
      <c r="B1194" s="54">
        <v>0.95833333333333337</v>
      </c>
      <c r="C1194" s="53">
        <v>12.975</v>
      </c>
      <c r="D1194" s="53">
        <v>84.449999999999989</v>
      </c>
      <c r="E1194" s="8">
        <f>(1.8*temperature.air!C1194+32)-((0.55-0.0055*humidity.air!C1194)*(1.8*temperature.air!C1194-26))</f>
        <v>55.581213625000004</v>
      </c>
      <c r="F1194" s="23"/>
      <c r="G1194" s="22"/>
      <c r="H1194" s="22"/>
    </row>
    <row r="1195" spans="1:8" x14ac:dyDescent="0.3">
      <c r="A1195" s="3">
        <v>43594</v>
      </c>
      <c r="B1195" s="54">
        <v>0</v>
      </c>
      <c r="C1195" s="53">
        <v>12.5</v>
      </c>
      <c r="D1195" s="53">
        <v>88.125</v>
      </c>
      <c r="E1195" s="8">
        <f>(1.8*temperature.air!C1195+32)-((0.55-0.0055*humidity.air!C1195)*(1.8*temperature.air!C1195-26))</f>
        <v>54.728593750000002</v>
      </c>
      <c r="F1195" s="23"/>
      <c r="G1195" s="22"/>
      <c r="H1195" s="22"/>
    </row>
    <row r="1196" spans="1:8" x14ac:dyDescent="0.3">
      <c r="A1196" s="3">
        <v>43594</v>
      </c>
      <c r="B1196" s="54">
        <v>4.1666666666666657E-2</v>
      </c>
      <c r="C1196" s="53">
        <v>11.925000000000001</v>
      </c>
      <c r="D1196" s="53">
        <v>89.675000000000011</v>
      </c>
      <c r="E1196" s="8">
        <f>(1.8*temperature.air!C1196+32)-((0.55-0.0055*humidity.air!C1196)*(1.8*temperature.air!C1196-26))</f>
        <v>53.722531312500003</v>
      </c>
      <c r="F1196" s="23"/>
      <c r="G1196" s="22"/>
      <c r="H1196" s="22"/>
    </row>
    <row r="1197" spans="1:8" x14ac:dyDescent="0.3">
      <c r="A1197" s="3">
        <v>43594</v>
      </c>
      <c r="B1197" s="54">
        <v>8.3333333333333329E-2</v>
      </c>
      <c r="C1197" s="53">
        <v>12.1</v>
      </c>
      <c r="D1197" s="53">
        <v>89.65</v>
      </c>
      <c r="E1197" s="8">
        <f>(1.8*temperature.air!C1197+32)-((0.55-0.0055*humidity.air!C1197)*(1.8*temperature.air!C1197-26))</f>
        <v>54.0202235</v>
      </c>
      <c r="F1197" s="23"/>
      <c r="G1197" s="22"/>
      <c r="H1197" s="22"/>
    </row>
    <row r="1198" spans="1:8" x14ac:dyDescent="0.3">
      <c r="A1198" s="3">
        <v>43594</v>
      </c>
      <c r="B1198" s="54">
        <v>0.125</v>
      </c>
      <c r="C1198" s="53">
        <v>11.85</v>
      </c>
      <c r="D1198" s="53">
        <v>91</v>
      </c>
      <c r="E1198" s="8">
        <f>(1.8*temperature.air!C1198+32)-((0.55-0.0055*humidity.air!C1198)*(1.8*temperature.air!C1198-26))</f>
        <v>53.561164999999995</v>
      </c>
      <c r="F1198" s="23"/>
      <c r="G1198" s="22"/>
      <c r="H1198" s="22"/>
    </row>
    <row r="1199" spans="1:8" x14ac:dyDescent="0.3">
      <c r="A1199" s="3">
        <v>43594</v>
      </c>
      <c r="B1199" s="54">
        <v>0.16666666666666671</v>
      </c>
      <c r="C1199" s="53">
        <v>11.824999999999999</v>
      </c>
      <c r="D1199" s="53">
        <v>92.075000000000003</v>
      </c>
      <c r="E1199" s="8">
        <f>(1.8*temperature.air!C1199+32)-((0.55-0.0055*humidity.air!C1199)*(1.8*temperature.air!C1199-26))</f>
        <v>53.490515062499995</v>
      </c>
      <c r="F1199" s="23"/>
      <c r="G1199" s="22"/>
      <c r="H1199" s="22"/>
    </row>
    <row r="1200" spans="1:8" x14ac:dyDescent="0.3">
      <c r="A1200" s="3">
        <v>43594</v>
      </c>
      <c r="B1200" s="54">
        <v>0.20833333333333329</v>
      </c>
      <c r="C1200" s="53">
        <v>12.175000000000001</v>
      </c>
      <c r="D1200" s="53">
        <v>90.174999999999997</v>
      </c>
      <c r="E1200" s="8">
        <f>(1.8*temperature.air!C1200+32)-((0.55-0.0055*humidity.air!C1200)*(1.8*temperature.air!C1200-26))</f>
        <v>54.135743187500005</v>
      </c>
      <c r="F1200" s="23"/>
      <c r="G1200" s="22"/>
      <c r="H1200" s="22"/>
    </row>
    <row r="1201" spans="1:8" x14ac:dyDescent="0.3">
      <c r="A1201" s="3">
        <v>43594</v>
      </c>
      <c r="B1201" s="54">
        <v>0.25</v>
      </c>
      <c r="C1201" s="53">
        <v>12.7</v>
      </c>
      <c r="D1201" s="53">
        <v>89.05</v>
      </c>
      <c r="E1201" s="8">
        <f>(1.8*temperature.air!C1201+32)-((0.55-0.0055*humidity.air!C1201)*(1.8*temperature.air!C1201-26))</f>
        <v>55.049106500000001</v>
      </c>
      <c r="F1201" s="23"/>
      <c r="G1201" s="22"/>
      <c r="H1201" s="22"/>
    </row>
    <row r="1202" spans="1:8" x14ac:dyDescent="0.3">
      <c r="A1202" s="3">
        <v>43594</v>
      </c>
      <c r="B1202" s="54">
        <v>0.29166666666666669</v>
      </c>
      <c r="C1202" s="53">
        <v>12.75</v>
      </c>
      <c r="D1202" s="53">
        <v>86.824999999999989</v>
      </c>
      <c r="E1202" s="8">
        <f>(1.8*temperature.air!C1202+32)-((0.55-0.0055*humidity.air!C1202)*(1.8*temperature.air!C1202-26))</f>
        <v>55.171010625000001</v>
      </c>
      <c r="F1202" s="23"/>
      <c r="G1202" s="22"/>
      <c r="H1202" s="22"/>
    </row>
    <row r="1203" spans="1:8" x14ac:dyDescent="0.3">
      <c r="A1203" s="3">
        <v>43594</v>
      </c>
      <c r="B1203" s="54">
        <v>0.33333333333333331</v>
      </c>
      <c r="C1203" s="53">
        <v>12.85</v>
      </c>
      <c r="D1203" s="53">
        <v>84.525000000000006</v>
      </c>
      <c r="E1203" s="8">
        <f>(1.8*temperature.air!C1203+32)-((0.55-0.0055*humidity.air!C1203)*(1.8*temperature.air!C1203-26))</f>
        <v>55.374272874999996</v>
      </c>
      <c r="F1203" s="23"/>
      <c r="G1203" s="22"/>
      <c r="H1203" s="22"/>
    </row>
    <row r="1204" spans="1:8" x14ac:dyDescent="0.3">
      <c r="A1204" s="3">
        <v>43594</v>
      </c>
      <c r="B1204" s="54">
        <v>0.375</v>
      </c>
      <c r="C1204" s="53">
        <v>13.125</v>
      </c>
      <c r="D1204" s="53">
        <v>81.625</v>
      </c>
      <c r="E1204" s="8">
        <f>(1.8*temperature.air!C1204+32)-((0.55-0.0055*humidity.air!C1204)*(1.8*temperature.air!C1204-26))</f>
        <v>55.8650234375</v>
      </c>
      <c r="F1204" s="23"/>
      <c r="G1204" s="22"/>
      <c r="H1204" s="22"/>
    </row>
    <row r="1205" spans="1:8" x14ac:dyDescent="0.3">
      <c r="A1205" s="3">
        <v>43594</v>
      </c>
      <c r="B1205" s="54">
        <v>0.41666666666666669</v>
      </c>
      <c r="C1205" s="53">
        <v>13.525</v>
      </c>
      <c r="D1205" s="53">
        <v>79.324999999999989</v>
      </c>
      <c r="E1205" s="8">
        <f>(1.8*temperature.air!C1205+32)-((0.55-0.0055*humidity.air!C1205)*(1.8*temperature.air!C1205-26))</f>
        <v>56.533194187500001</v>
      </c>
      <c r="F1205" s="23"/>
      <c r="G1205" s="22"/>
      <c r="H1205" s="22"/>
    </row>
    <row r="1206" spans="1:8" x14ac:dyDescent="0.3">
      <c r="A1206" s="3">
        <v>43594</v>
      </c>
      <c r="B1206" s="54">
        <v>0.45833333333333331</v>
      </c>
      <c r="C1206" s="53">
        <v>14.75</v>
      </c>
      <c r="D1206" s="53">
        <v>73.699999999999989</v>
      </c>
      <c r="E1206" s="8">
        <f>(1.8*temperature.air!C1206+32)-((0.55-0.0055*humidity.air!C1206)*(1.8*temperature.air!C1206-26))</f>
        <v>58.470442499999997</v>
      </c>
      <c r="F1206" s="23"/>
      <c r="G1206" s="22"/>
      <c r="H1206" s="22"/>
    </row>
    <row r="1207" spans="1:8" x14ac:dyDescent="0.3">
      <c r="A1207" s="3">
        <v>43594</v>
      </c>
      <c r="B1207" s="54">
        <v>0.5</v>
      </c>
      <c r="C1207" s="53">
        <v>15.775</v>
      </c>
      <c r="D1207" s="53">
        <v>63.85</v>
      </c>
      <c r="E1207" s="8">
        <f>(1.8*temperature.air!C1207+32)-((0.55-0.0055*humidity.air!C1207)*(1.8*temperature.air!C1207-26))</f>
        <v>59.918814124999997</v>
      </c>
      <c r="F1207" s="23"/>
      <c r="G1207" s="22"/>
      <c r="H1207" s="22"/>
    </row>
    <row r="1208" spans="1:8" x14ac:dyDescent="0.3">
      <c r="A1208" s="3">
        <v>43594</v>
      </c>
      <c r="B1208" s="54">
        <v>0.54166666666666663</v>
      </c>
      <c r="C1208" s="53">
        <v>16.375</v>
      </c>
      <c r="D1208" s="53">
        <v>61.75</v>
      </c>
      <c r="E1208" s="8">
        <f>(1.8*temperature.air!C1208+32)-((0.55-0.0055*humidity.air!C1208)*(1.8*temperature.air!C1208-26))</f>
        <v>60.743946874999999</v>
      </c>
      <c r="F1208" s="23"/>
      <c r="G1208" s="22"/>
      <c r="H1208" s="22"/>
    </row>
    <row r="1209" spans="1:8" x14ac:dyDescent="0.3">
      <c r="A1209" s="3">
        <v>43594</v>
      </c>
      <c r="B1209" s="54">
        <v>0.58333333333333337</v>
      </c>
      <c r="C1209" s="53">
        <v>16.55</v>
      </c>
      <c r="D1209" s="53">
        <v>60.224999999999987</v>
      </c>
      <c r="E1209" s="8">
        <f>(1.8*temperature.air!C1209+32)-((0.55-0.0055*humidity.air!C1209)*(1.8*temperature.air!C1209-26))</f>
        <v>60.960890125000006</v>
      </c>
      <c r="F1209" s="23"/>
      <c r="G1209" s="22"/>
      <c r="H1209" s="22"/>
    </row>
    <row r="1210" spans="1:8" x14ac:dyDescent="0.3">
      <c r="A1210" s="3">
        <v>43594</v>
      </c>
      <c r="B1210" s="54">
        <v>0.625</v>
      </c>
      <c r="C1210" s="53">
        <v>16.425000000000001</v>
      </c>
      <c r="D1210" s="53">
        <v>61.400000000000013</v>
      </c>
      <c r="E1210" s="8">
        <f>(1.8*temperature.air!C1210+32)-((0.55-0.0055*humidity.air!C1210)*(1.8*temperature.air!C1210-26))</f>
        <v>60.808150499999996</v>
      </c>
      <c r="F1210" s="23"/>
      <c r="G1210" s="22"/>
      <c r="H1210" s="22"/>
    </row>
    <row r="1211" spans="1:8" x14ac:dyDescent="0.3">
      <c r="A1211" s="3">
        <v>43594</v>
      </c>
      <c r="B1211" s="54">
        <v>0.66666666666666663</v>
      </c>
      <c r="C1211" s="53">
        <v>16.274999999999999</v>
      </c>
      <c r="D1211" s="53">
        <v>59.25</v>
      </c>
      <c r="E1211" s="8">
        <f>(1.8*temperature.air!C1211+32)-((0.55-0.0055*humidity.air!C1211)*(1.8*temperature.air!C1211-26))</f>
        <v>60.556508125000001</v>
      </c>
      <c r="F1211" s="23"/>
      <c r="G1211" s="22"/>
      <c r="H1211" s="22"/>
    </row>
    <row r="1212" spans="1:8" x14ac:dyDescent="0.3">
      <c r="A1212" s="3">
        <v>43594</v>
      </c>
      <c r="B1212" s="54">
        <v>0.70833333333333337</v>
      </c>
      <c r="C1212" s="53">
        <v>15.675000000000001</v>
      </c>
      <c r="D1212" s="53">
        <v>63.150000000000013</v>
      </c>
      <c r="E1212" s="8">
        <f>(1.8*temperature.air!C1212+32)-((0.55-0.0055*humidity.air!C1212)*(1.8*temperature.air!C1212-26))</f>
        <v>59.766074875000001</v>
      </c>
      <c r="F1212" s="23"/>
      <c r="G1212" s="22"/>
      <c r="H1212" s="22"/>
    </row>
    <row r="1213" spans="1:8" x14ac:dyDescent="0.3">
      <c r="A1213" s="3">
        <v>43594</v>
      </c>
      <c r="B1213" s="54">
        <v>0.75</v>
      </c>
      <c r="C1213" s="53">
        <v>14.4</v>
      </c>
      <c r="D1213" s="53">
        <v>66.949999999999989</v>
      </c>
      <c r="E1213" s="8">
        <f>(1.8*temperature.air!C1213+32)-((0.55-0.0055*humidity.air!C1213)*(1.8*temperature.air!C1213-26))</f>
        <v>57.934542</v>
      </c>
      <c r="F1213" s="23"/>
      <c r="G1213" s="22"/>
      <c r="H1213" s="22"/>
    </row>
    <row r="1214" spans="1:8" x14ac:dyDescent="0.3">
      <c r="A1214" s="3">
        <v>43594</v>
      </c>
      <c r="B1214" s="54">
        <v>0.79166666666666663</v>
      </c>
      <c r="C1214" s="53">
        <v>12.725</v>
      </c>
      <c r="D1214" s="53">
        <v>75.075000000000003</v>
      </c>
      <c r="E1214" s="8">
        <f>(1.8*temperature.air!C1214+32)-((0.55-0.0055*humidity.air!C1214)*(1.8*temperature.air!C1214-26))</f>
        <v>55.329285812500004</v>
      </c>
      <c r="F1214" s="23"/>
      <c r="G1214" s="22"/>
      <c r="H1214" s="22"/>
    </row>
    <row r="1215" spans="1:8" x14ac:dyDescent="0.3">
      <c r="A1215" s="3">
        <v>43594</v>
      </c>
      <c r="B1215" s="54">
        <v>0.83333333333333337</v>
      </c>
      <c r="C1215" s="53">
        <v>11.25</v>
      </c>
      <c r="D1215" s="53">
        <v>80.3</v>
      </c>
      <c r="E1215" s="8">
        <f>(1.8*temperature.air!C1215+32)-((0.55-0.0055*humidity.air!C1215)*(1.8*temperature.air!C1215-26))</f>
        <v>52.873012500000002</v>
      </c>
      <c r="F1215" s="23"/>
      <c r="G1215" s="22"/>
      <c r="H1215" s="22"/>
    </row>
    <row r="1216" spans="1:8" x14ac:dyDescent="0.3">
      <c r="A1216" s="3">
        <v>43594</v>
      </c>
      <c r="B1216" s="54">
        <v>0.875</v>
      </c>
      <c r="C1216" s="53">
        <v>10.125</v>
      </c>
      <c r="D1216" s="53">
        <v>83.35</v>
      </c>
      <c r="E1216" s="8">
        <f>(1.8*temperature.air!C1216+32)-((0.55-0.0055*humidity.air!C1216)*(1.8*temperature.air!C1216-26))</f>
        <v>50.936995625000002</v>
      </c>
      <c r="F1216" s="23"/>
      <c r="G1216" s="22"/>
      <c r="H1216" s="22"/>
    </row>
    <row r="1217" spans="1:8" x14ac:dyDescent="0.3">
      <c r="A1217" s="3">
        <v>43594</v>
      </c>
      <c r="B1217" s="54">
        <v>0.91666666666666663</v>
      </c>
      <c r="C1217" s="53">
        <v>9.3999999999999986</v>
      </c>
      <c r="D1217" s="53">
        <v>84.75</v>
      </c>
      <c r="E1217" s="8">
        <f>(1.8*temperature.air!C1217+32)-((0.55-0.0055*humidity.air!C1217)*(1.8*temperature.air!C1217-26))</f>
        <v>49.681585000000005</v>
      </c>
      <c r="F1217" s="23"/>
      <c r="G1217" s="22"/>
      <c r="H1217" s="22"/>
    </row>
    <row r="1218" spans="1:8" x14ac:dyDescent="0.3">
      <c r="A1218" s="3">
        <v>43594</v>
      </c>
      <c r="B1218" s="54">
        <v>0.95833333333333337</v>
      </c>
      <c r="C1218" s="53">
        <v>8.9749999999999996</v>
      </c>
      <c r="D1218" s="53">
        <v>85.324999999999989</v>
      </c>
      <c r="E1218" s="8">
        <f>(1.8*temperature.air!C1218+32)-((0.55-0.0055*humidity.air!C1218)*(1.8*temperature.air!C1218-26))</f>
        <v>48.949614562500003</v>
      </c>
      <c r="F1218" s="23"/>
      <c r="G1218" s="22"/>
      <c r="H1218" s="22"/>
    </row>
    <row r="1219" spans="1:8" x14ac:dyDescent="0.3">
      <c r="A1219" s="3">
        <v>43595</v>
      </c>
      <c r="B1219" s="54">
        <v>0</v>
      </c>
      <c r="C1219" s="53">
        <v>8.5749999999999993</v>
      </c>
      <c r="D1219" s="53">
        <v>85.825000000000003</v>
      </c>
      <c r="E1219" s="8">
        <f>(1.8*temperature.air!C1219+32)-((0.55-0.0055*humidity.air!C1219)*(1.8*temperature.air!C1219-26))</f>
        <v>48.2586738125</v>
      </c>
      <c r="F1219" s="23"/>
      <c r="G1219" s="22"/>
      <c r="H1219" s="22"/>
    </row>
    <row r="1220" spans="1:8" x14ac:dyDescent="0.3">
      <c r="A1220" s="3">
        <v>43595</v>
      </c>
      <c r="B1220" s="54">
        <v>4.1666666666666657E-2</v>
      </c>
      <c r="C1220" s="53">
        <v>8.625</v>
      </c>
      <c r="D1220" s="53">
        <v>87.774999999999991</v>
      </c>
      <c r="E1220" s="8">
        <f>(1.8*temperature.air!C1220+32)-((0.55-0.0055*humidity.air!C1220)*(1.8*temperature.air!C1220-26))</f>
        <v>48.229312812499998</v>
      </c>
      <c r="F1220" s="23"/>
      <c r="G1220" s="22"/>
      <c r="H1220" s="22"/>
    </row>
    <row r="1221" spans="1:8" x14ac:dyDescent="0.3">
      <c r="A1221" s="3">
        <v>43595</v>
      </c>
      <c r="B1221" s="54">
        <v>8.3333333333333329E-2</v>
      </c>
      <c r="C1221" s="53">
        <v>9.0749999999999993</v>
      </c>
      <c r="D1221" s="53">
        <v>87.674999999999983</v>
      </c>
      <c r="E1221" s="8">
        <f>(1.8*temperature.air!C1221+32)-((0.55-0.0055*humidity.air!C1221)*(1.8*temperature.air!C1221-26))</f>
        <v>48.990166187500002</v>
      </c>
      <c r="F1221" s="23"/>
      <c r="G1221" s="22"/>
      <c r="H1221" s="22"/>
    </row>
    <row r="1222" spans="1:8" x14ac:dyDescent="0.3">
      <c r="A1222" s="3">
        <v>43595</v>
      </c>
      <c r="B1222" s="54">
        <v>0.125</v>
      </c>
      <c r="C1222" s="53">
        <v>8.8000000000000007</v>
      </c>
      <c r="D1222" s="53">
        <v>87.525000000000006</v>
      </c>
      <c r="E1222" s="8">
        <f>(1.8*temperature.air!C1222+32)-((0.55-0.0055*humidity.air!C1222)*(1.8*temperature.air!C1222-26))</f>
        <v>48.537103000000002</v>
      </c>
      <c r="F1222" s="23"/>
      <c r="G1222" s="22"/>
      <c r="H1222" s="22"/>
    </row>
    <row r="1223" spans="1:8" x14ac:dyDescent="0.3">
      <c r="A1223" s="3">
        <v>43595</v>
      </c>
      <c r="B1223" s="54">
        <v>0.16666666666666671</v>
      </c>
      <c r="C1223" s="53">
        <v>8.5500000000000007</v>
      </c>
      <c r="D1223" s="53">
        <v>87.125</v>
      </c>
      <c r="E1223" s="8">
        <f>(1.8*temperature.air!C1223+32)-((0.55-0.0055*humidity.air!C1223)*(1.8*temperature.air!C1223-26))</f>
        <v>48.141320624999999</v>
      </c>
      <c r="F1223" s="23"/>
      <c r="G1223" s="22"/>
      <c r="H1223" s="22"/>
    </row>
    <row r="1224" spans="1:8" x14ac:dyDescent="0.3">
      <c r="A1224" s="3">
        <v>43595</v>
      </c>
      <c r="B1224" s="54">
        <v>0.20833333333333329</v>
      </c>
      <c r="C1224" s="53">
        <v>8.7999999999999989</v>
      </c>
      <c r="D1224" s="53">
        <v>91.050000000000011</v>
      </c>
      <c r="E1224" s="8">
        <f>(1.8*temperature.air!C1224+32)-((0.55-0.0055*humidity.air!C1224)*(1.8*temperature.air!C1224-26))</f>
        <v>48.340125999999998</v>
      </c>
      <c r="F1224" s="23"/>
      <c r="G1224" s="22"/>
      <c r="H1224" s="22"/>
    </row>
    <row r="1225" spans="1:8" x14ac:dyDescent="0.3">
      <c r="A1225" s="3">
        <v>43595</v>
      </c>
      <c r="B1225" s="54">
        <v>0.25</v>
      </c>
      <c r="C1225" s="53">
        <v>10.025</v>
      </c>
      <c r="D1225" s="53">
        <v>92.25</v>
      </c>
      <c r="E1225" s="8">
        <f>(1.8*temperature.air!C1225+32)-((0.55-0.0055*humidity.air!C1225)*(1.8*temperature.air!C1225-26))</f>
        <v>50.384081875</v>
      </c>
      <c r="F1225" s="23"/>
      <c r="G1225" s="22"/>
      <c r="H1225" s="22"/>
    </row>
    <row r="1226" spans="1:8" x14ac:dyDescent="0.3">
      <c r="A1226" s="3">
        <v>43595</v>
      </c>
      <c r="B1226" s="54">
        <v>0.29166666666666669</v>
      </c>
      <c r="C1226" s="53">
        <v>11.775</v>
      </c>
      <c r="D1226" s="53">
        <v>89.55</v>
      </c>
      <c r="E1226" s="8">
        <f>(1.8*temperature.air!C1226+32)-((0.55-0.0055*humidity.air!C1226)*(1.8*temperature.air!C1226-26))</f>
        <v>53.471167375</v>
      </c>
      <c r="F1226" s="23"/>
      <c r="G1226" s="22"/>
      <c r="H1226" s="22"/>
    </row>
    <row r="1227" spans="1:8" x14ac:dyDescent="0.3">
      <c r="A1227" s="3">
        <v>43595</v>
      </c>
      <c r="B1227" s="54">
        <v>0.33333333333333331</v>
      </c>
      <c r="C1227" s="53">
        <v>13.7</v>
      </c>
      <c r="D1227" s="53">
        <v>83.800000000000011</v>
      </c>
      <c r="E1227" s="8">
        <f>(1.8*temperature.air!C1227+32)-((0.55-0.0055*humidity.air!C1227)*(1.8*temperature.air!C1227-26))</f>
        <v>56.779393999999996</v>
      </c>
      <c r="F1227" s="23"/>
      <c r="G1227" s="22"/>
      <c r="H1227" s="22"/>
    </row>
    <row r="1228" spans="1:8" x14ac:dyDescent="0.3">
      <c r="A1228" s="3">
        <v>43595</v>
      </c>
      <c r="B1228" s="54">
        <v>0.375</v>
      </c>
      <c r="C1228" s="53">
        <v>15.375</v>
      </c>
      <c r="D1228" s="53">
        <v>76.150000000000006</v>
      </c>
      <c r="E1228" s="8">
        <f>(1.8*temperature.air!C1228+32)-((0.55-0.0055*humidity.air!C1228)*(1.8*temperature.air!C1228-26))</f>
        <v>59.455281874999997</v>
      </c>
      <c r="F1228" s="23"/>
      <c r="G1228" s="22"/>
      <c r="H1228" s="22"/>
    </row>
    <row r="1229" spans="1:8" x14ac:dyDescent="0.3">
      <c r="A1229" s="3">
        <v>43595</v>
      </c>
      <c r="B1229" s="54">
        <v>0.41666666666666669</v>
      </c>
      <c r="C1229" s="53">
        <v>16.2</v>
      </c>
      <c r="D1229" s="53">
        <v>70.075000000000003</v>
      </c>
      <c r="E1229" s="8">
        <f>(1.8*temperature.air!C1229+32)-((0.55-0.0055*humidity.air!C1229)*(1.8*temperature.air!C1229-26))</f>
        <v>60.639903499999996</v>
      </c>
      <c r="F1229" s="23"/>
      <c r="G1229" s="22"/>
      <c r="H1229" s="22"/>
    </row>
    <row r="1230" spans="1:8" x14ac:dyDescent="0.3">
      <c r="A1230" s="3">
        <v>43595</v>
      </c>
      <c r="B1230" s="54">
        <v>0.45833333333333331</v>
      </c>
      <c r="C1230" s="53">
        <v>16.25</v>
      </c>
      <c r="D1230" s="53">
        <v>67.575000000000003</v>
      </c>
      <c r="E1230" s="8">
        <f>(1.8*temperature.air!C1230+32)-((0.55-0.0055*humidity.air!C1230)*(1.8*temperature.air!C1230-26))</f>
        <v>60.670403125</v>
      </c>
      <c r="F1230" s="23"/>
      <c r="G1230" s="22"/>
      <c r="H1230" s="22"/>
    </row>
    <row r="1231" spans="1:8" x14ac:dyDescent="0.3">
      <c r="A1231" s="3">
        <v>43595</v>
      </c>
      <c r="B1231" s="54">
        <v>0.5</v>
      </c>
      <c r="C1231" s="53">
        <v>15.65</v>
      </c>
      <c r="D1231" s="53">
        <v>70.075000000000003</v>
      </c>
      <c r="E1231" s="8">
        <f>(1.8*temperature.air!C1231+32)-((0.55-0.0055*humidity.air!C1231)*(1.8*temperature.air!C1231-26))</f>
        <v>59.812845125000003</v>
      </c>
      <c r="F1231" s="23"/>
      <c r="G1231" s="22"/>
      <c r="H1231" s="22"/>
    </row>
    <row r="1232" spans="1:8" x14ac:dyDescent="0.3">
      <c r="A1232" s="3">
        <v>43595</v>
      </c>
      <c r="B1232" s="54">
        <v>0.54166666666666663</v>
      </c>
      <c r="C1232" s="53">
        <v>15.3</v>
      </c>
      <c r="D1232" s="53">
        <v>73.924999999999997</v>
      </c>
      <c r="E1232" s="8">
        <f>(1.8*temperature.air!C1232+32)-((0.55-0.0055*humidity.air!C1232)*(1.8*temperature.air!C1232-26))</f>
        <v>59.319144750000007</v>
      </c>
      <c r="F1232" s="23"/>
      <c r="G1232" s="22"/>
      <c r="H1232" s="22"/>
    </row>
    <row r="1233" spans="1:8" x14ac:dyDescent="0.3">
      <c r="A1233" s="3">
        <v>43595</v>
      </c>
      <c r="B1233" s="54">
        <v>0.58333333333333337</v>
      </c>
      <c r="C1233" s="53">
        <v>14.5</v>
      </c>
      <c r="D1233" s="53">
        <v>79.275000000000006</v>
      </c>
      <c r="E1233" s="8">
        <f>(1.8*temperature.air!C1233+32)-((0.55-0.0055*humidity.air!C1233)*(1.8*temperature.air!C1233-26))</f>
        <v>58.088601250000004</v>
      </c>
      <c r="F1233" s="23"/>
      <c r="G1233" s="22"/>
      <c r="H1233" s="22"/>
    </row>
    <row r="1234" spans="1:8" x14ac:dyDescent="0.3">
      <c r="A1234" s="3">
        <v>43595</v>
      </c>
      <c r="B1234" s="54">
        <v>0.625</v>
      </c>
      <c r="C1234" s="53">
        <v>14.4</v>
      </c>
      <c r="D1234" s="53">
        <v>78.050000000000011</v>
      </c>
      <c r="E1234" s="8">
        <f>(1.8*temperature.air!C1234+32)-((0.55-0.0055*humidity.air!C1234)*(1.8*temperature.air!C1234-26))</f>
        <v>57.929658000000003</v>
      </c>
      <c r="F1234" s="23"/>
      <c r="G1234" s="22"/>
      <c r="H1234" s="22"/>
    </row>
    <row r="1235" spans="1:8" x14ac:dyDescent="0.3">
      <c r="A1235" s="3">
        <v>43595</v>
      </c>
      <c r="B1235" s="54">
        <v>0.66666666666666663</v>
      </c>
      <c r="C1235" s="53">
        <v>13.925000000000001</v>
      </c>
      <c r="D1235" s="53">
        <v>79.3</v>
      </c>
      <c r="E1235" s="8">
        <f>(1.8*temperature.air!C1235+32)-((0.55-0.0055*humidity.air!C1235)*(1.8*temperature.air!C1235-26))</f>
        <v>57.171449750000001</v>
      </c>
      <c r="F1235" s="23"/>
      <c r="G1235" s="22"/>
      <c r="H1235" s="22"/>
    </row>
    <row r="1236" spans="1:8" x14ac:dyDescent="0.3">
      <c r="A1236" s="3">
        <v>43595</v>
      </c>
      <c r="B1236" s="54">
        <v>0.70833333333333337</v>
      </c>
      <c r="C1236" s="53">
        <v>13.225</v>
      </c>
      <c r="D1236" s="53">
        <v>82.075000000000003</v>
      </c>
      <c r="E1236" s="8">
        <f>(1.8*temperature.air!C1236+32)-((0.55-0.0055*humidity.air!C1236)*(1.8*temperature.air!C1236-26))</f>
        <v>56.021399562500001</v>
      </c>
      <c r="F1236" s="23"/>
      <c r="G1236" s="22"/>
      <c r="H1236" s="22"/>
    </row>
    <row r="1237" spans="1:8" x14ac:dyDescent="0.3">
      <c r="A1237" s="3">
        <v>43595</v>
      </c>
      <c r="B1237" s="54">
        <v>0.75</v>
      </c>
      <c r="C1237" s="53">
        <v>12.574999999999999</v>
      </c>
      <c r="D1237" s="53">
        <v>86.625</v>
      </c>
      <c r="E1237" s="8">
        <f>(1.8*temperature.air!C1237+32)-((0.55-0.0055*humidity.air!C1237)*(1.8*temperature.air!C1237-26))</f>
        <v>54.882537812499997</v>
      </c>
      <c r="F1237" s="23"/>
      <c r="G1237" s="22"/>
      <c r="H1237" s="22"/>
    </row>
    <row r="1238" spans="1:8" x14ac:dyDescent="0.3">
      <c r="A1238" s="3">
        <v>43595</v>
      </c>
      <c r="B1238" s="54">
        <v>0.79166666666666663</v>
      </c>
      <c r="C1238" s="53">
        <v>12.25</v>
      </c>
      <c r="D1238" s="53">
        <v>88.6</v>
      </c>
      <c r="E1238" s="8">
        <f>(1.8*temperature.air!C1238+32)-((0.55-0.0055*humidity.air!C1238)*(1.8*temperature.air!C1238-26))</f>
        <v>54.297664999999995</v>
      </c>
      <c r="F1238" s="23"/>
      <c r="G1238" s="22"/>
      <c r="H1238" s="22"/>
    </row>
    <row r="1239" spans="1:8" x14ac:dyDescent="0.3">
      <c r="A1239" s="3">
        <v>43595</v>
      </c>
      <c r="B1239" s="54">
        <v>0.83333333333333337</v>
      </c>
      <c r="C1239" s="53">
        <v>11.85</v>
      </c>
      <c r="D1239" s="53">
        <v>90.275000000000006</v>
      </c>
      <c r="E1239" s="8">
        <f>(1.8*temperature.air!C1239+32)-((0.55-0.0055*humidity.air!C1239)*(1.8*temperature.air!C1239-26))</f>
        <v>53.579786624999997</v>
      </c>
      <c r="F1239" s="23"/>
      <c r="G1239" s="22"/>
      <c r="H1239" s="22"/>
    </row>
    <row r="1240" spans="1:8" x14ac:dyDescent="0.3">
      <c r="A1240" s="3">
        <v>43595</v>
      </c>
      <c r="B1240" s="54">
        <v>0.875</v>
      </c>
      <c r="C1240" s="53">
        <v>11.3</v>
      </c>
      <c r="D1240" s="53">
        <v>90.025000000000006</v>
      </c>
      <c r="E1240" s="8">
        <f>(1.8*temperature.air!C1240+32)-((0.55-0.0055*humidity.air!C1240)*(1.8*temperature.air!C1240-26))</f>
        <v>52.650521750000003</v>
      </c>
      <c r="F1240" s="23"/>
      <c r="G1240" s="22"/>
      <c r="H1240" s="22"/>
    </row>
    <row r="1241" spans="1:8" x14ac:dyDescent="0.3">
      <c r="A1241" s="3">
        <v>43595</v>
      </c>
      <c r="B1241" s="54">
        <v>0.91666666666666663</v>
      </c>
      <c r="C1241" s="53">
        <v>11</v>
      </c>
      <c r="D1241" s="53">
        <v>90.375</v>
      </c>
      <c r="E1241" s="8">
        <f>(1.8*temperature.air!C1241+32)-((0.55-0.0055*humidity.air!C1241)*(1.8*temperature.air!C1241-26))</f>
        <v>52.128212499999997</v>
      </c>
      <c r="F1241" s="23"/>
      <c r="G1241" s="22"/>
      <c r="H1241" s="22"/>
    </row>
    <row r="1242" spans="1:8" x14ac:dyDescent="0.3">
      <c r="A1242" s="3">
        <v>43595</v>
      </c>
      <c r="B1242" s="54">
        <v>0.95833333333333337</v>
      </c>
      <c r="C1242" s="53">
        <v>10.775</v>
      </c>
      <c r="D1242" s="53">
        <v>92.549999999999983</v>
      </c>
      <c r="E1242" s="8">
        <f>(1.8*temperature.air!C1242+32)-((0.55-0.0055*humidity.air!C1242)*(1.8*temperature.air!C1242-26))</f>
        <v>51.665639874999997</v>
      </c>
      <c r="F1242" s="23"/>
      <c r="G1242" s="22"/>
      <c r="H1242" s="22"/>
    </row>
    <row r="1243" spans="1:8" x14ac:dyDescent="0.3">
      <c r="A1243" s="3">
        <v>43596</v>
      </c>
      <c r="B1243" s="54">
        <v>0</v>
      </c>
      <c r="C1243" s="53">
        <v>10.525</v>
      </c>
      <c r="D1243" s="53">
        <v>93.300000000000011</v>
      </c>
      <c r="E1243" s="8">
        <f>(1.8*temperature.air!C1243+32)-((0.55-0.0055*humidity.air!C1243)*(1.8*temperature.air!C1243-26))</f>
        <v>51.20497675</v>
      </c>
      <c r="F1243" s="23"/>
      <c r="G1243" s="22"/>
      <c r="H1243" s="22"/>
    </row>
    <row r="1244" spans="1:8" x14ac:dyDescent="0.3">
      <c r="A1244" s="3">
        <v>43596</v>
      </c>
      <c r="B1244" s="54">
        <v>4.1666666666666657E-2</v>
      </c>
      <c r="C1244" s="53">
        <v>10.425000000000001</v>
      </c>
      <c r="D1244" s="53">
        <v>94.350000000000009</v>
      </c>
      <c r="E1244" s="8">
        <f>(1.8*temperature.air!C1244+32)-((0.55-0.0055*humidity.air!C1244)*(1.8*temperature.air!C1244-26))</f>
        <v>50.989827625000004</v>
      </c>
      <c r="F1244" s="23"/>
      <c r="G1244" s="22"/>
      <c r="H1244" s="22"/>
    </row>
    <row r="1245" spans="1:8" x14ac:dyDescent="0.3">
      <c r="A1245" s="3">
        <v>43596</v>
      </c>
      <c r="B1245" s="54">
        <v>8.3333333333333329E-2</v>
      </c>
      <c r="C1245" s="53">
        <v>10.525</v>
      </c>
      <c r="D1245" s="53">
        <v>94.474999999999994</v>
      </c>
      <c r="E1245" s="8">
        <f>(1.8*temperature.air!C1245+32)-((0.55-0.0055*humidity.air!C1245)*(1.8*temperature.air!C1245-26))</f>
        <v>51.159383812500003</v>
      </c>
      <c r="F1245" s="23"/>
      <c r="G1245" s="22"/>
      <c r="H1245" s="22"/>
    </row>
    <row r="1246" spans="1:8" x14ac:dyDescent="0.3">
      <c r="A1246" s="3">
        <v>43596</v>
      </c>
      <c r="B1246" s="54">
        <v>0.125</v>
      </c>
      <c r="C1246" s="53">
        <v>10.6</v>
      </c>
      <c r="D1246" s="53">
        <v>94.575000000000003</v>
      </c>
      <c r="E1246" s="8">
        <f>(1.8*temperature.air!C1246+32)-((0.55-0.0055*humidity.air!C1246)*(1.8*temperature.air!C1246-26))</f>
        <v>51.286475500000002</v>
      </c>
      <c r="F1246" s="23"/>
      <c r="G1246" s="22"/>
      <c r="H1246" s="22"/>
    </row>
    <row r="1247" spans="1:8" x14ac:dyDescent="0.3">
      <c r="A1247" s="3">
        <v>43596</v>
      </c>
      <c r="B1247" s="54">
        <v>0.16666666666666671</v>
      </c>
      <c r="C1247" s="53">
        <v>10.425000000000001</v>
      </c>
      <c r="D1247" s="53">
        <v>94.1</v>
      </c>
      <c r="E1247" s="8">
        <f>(1.8*temperature.air!C1247+32)-((0.55-0.0055*humidity.air!C1247)*(1.8*temperature.air!C1247-26))</f>
        <v>50.999775749999998</v>
      </c>
      <c r="F1247" s="23"/>
      <c r="G1247" s="22"/>
      <c r="H1247" s="22"/>
    </row>
    <row r="1248" spans="1:8" x14ac:dyDescent="0.3">
      <c r="A1248" s="3">
        <v>43596</v>
      </c>
      <c r="B1248" s="54">
        <v>0.20833333333333329</v>
      </c>
      <c r="C1248" s="53">
        <v>10.4</v>
      </c>
      <c r="D1248" s="53">
        <v>94.15</v>
      </c>
      <c r="E1248" s="8">
        <f>(1.8*temperature.air!C1248+32)-((0.55-0.0055*humidity.air!C1248)*(1.8*temperature.air!C1248-26))</f>
        <v>50.954234</v>
      </c>
      <c r="F1248" s="23"/>
      <c r="G1248" s="22"/>
      <c r="H1248" s="22"/>
    </row>
    <row r="1249" spans="1:8" x14ac:dyDescent="0.3">
      <c r="A1249" s="3">
        <v>43596</v>
      </c>
      <c r="B1249" s="54">
        <v>0.25</v>
      </c>
      <c r="C1249" s="53">
        <v>10.95</v>
      </c>
      <c r="D1249" s="53">
        <v>94.025000000000006</v>
      </c>
      <c r="E1249" s="8">
        <f>(1.8*temperature.air!C1249+32)-((0.55-0.0055*humidity.air!C1249)*(1.8*temperature.air!C1249-26))</f>
        <v>51.916705125</v>
      </c>
      <c r="F1249" s="23"/>
      <c r="G1249" s="22"/>
      <c r="H1249" s="22"/>
    </row>
    <row r="1250" spans="1:8" x14ac:dyDescent="0.3">
      <c r="A1250" s="3">
        <v>43596</v>
      </c>
      <c r="B1250" s="54">
        <v>0.29166666666666669</v>
      </c>
      <c r="C1250" s="53">
        <v>12.225</v>
      </c>
      <c r="D1250" s="53">
        <v>89.3</v>
      </c>
      <c r="E1250" s="8">
        <f>(1.8*temperature.air!C1250+32)-((0.55-0.0055*humidity.air!C1250)*(1.8*temperature.air!C1250-26))</f>
        <v>54.240105749999998</v>
      </c>
      <c r="F1250" s="23"/>
      <c r="G1250" s="22"/>
      <c r="H1250" s="22"/>
    </row>
    <row r="1251" spans="1:8" x14ac:dyDescent="0.3">
      <c r="A1251" s="3">
        <v>43596</v>
      </c>
      <c r="B1251" s="54">
        <v>0.33333333333333331</v>
      </c>
      <c r="C1251" s="53">
        <v>13.574999999999999</v>
      </c>
      <c r="D1251" s="53">
        <v>79.400000000000006</v>
      </c>
      <c r="E1251" s="8">
        <f>(1.8*temperature.air!C1251+32)-((0.55-0.0055*humidity.air!C1251)*(1.8*temperature.air!C1251-26))</f>
        <v>56.612314500000004</v>
      </c>
      <c r="F1251" s="23"/>
      <c r="G1251" s="22"/>
      <c r="H1251" s="22"/>
    </row>
    <row r="1252" spans="1:8" x14ac:dyDescent="0.3">
      <c r="A1252" s="3">
        <v>43596</v>
      </c>
      <c r="B1252" s="54">
        <v>0.375</v>
      </c>
      <c r="C1252" s="53">
        <v>14.925000000000001</v>
      </c>
      <c r="D1252" s="53">
        <v>69.900000000000006</v>
      </c>
      <c r="E1252" s="8">
        <f>(1.8*temperature.air!C1252+32)-((0.55-0.0055*humidity.air!C1252)*(1.8*temperature.air!C1252-26))</f>
        <v>58.721799250000004</v>
      </c>
      <c r="F1252" s="23"/>
      <c r="G1252" s="22"/>
      <c r="H1252" s="22"/>
    </row>
    <row r="1253" spans="1:8" x14ac:dyDescent="0.3">
      <c r="A1253" s="3">
        <v>43596</v>
      </c>
      <c r="B1253" s="54">
        <v>0.41666666666666669</v>
      </c>
      <c r="C1253" s="53">
        <v>15.45</v>
      </c>
      <c r="D1253" s="53">
        <v>67.275000000000006</v>
      </c>
      <c r="E1253" s="8">
        <f>(1.8*temperature.air!C1253+32)-((0.55-0.0055*humidity.air!C1253)*(1.8*temperature.air!C1253-26))</f>
        <v>59.484222625000001</v>
      </c>
      <c r="F1253" s="23"/>
      <c r="G1253" s="22"/>
      <c r="H1253" s="22"/>
    </row>
    <row r="1254" spans="1:8" x14ac:dyDescent="0.3">
      <c r="A1254" s="3">
        <v>43596</v>
      </c>
      <c r="B1254" s="54">
        <v>0.45833333333333331</v>
      </c>
      <c r="C1254" s="53">
        <v>16.399999999999999</v>
      </c>
      <c r="D1254" s="53">
        <v>62.6</v>
      </c>
      <c r="E1254" s="8">
        <f>(1.8*temperature.air!C1254+32)-((0.55-0.0055*humidity.air!C1254)*(1.8*temperature.air!C1254-26))</f>
        <v>60.795935999999998</v>
      </c>
      <c r="F1254" s="23"/>
      <c r="G1254" s="22"/>
      <c r="H1254" s="22"/>
    </row>
    <row r="1255" spans="1:8" x14ac:dyDescent="0.3">
      <c r="A1255" s="3">
        <v>43596</v>
      </c>
      <c r="B1255" s="54">
        <v>0.5</v>
      </c>
      <c r="C1255" s="53">
        <v>16.324999999999999</v>
      </c>
      <c r="D1255" s="53">
        <v>60.85</v>
      </c>
      <c r="E1255" s="8">
        <f>(1.8*temperature.air!C1255+32)-((0.55-0.0055*humidity.air!C1255)*(1.8*temperature.air!C1255-26))</f>
        <v>60.656124874999996</v>
      </c>
      <c r="F1255" s="23"/>
      <c r="G1255" s="22"/>
      <c r="H1255" s="22"/>
    </row>
    <row r="1256" spans="1:8" x14ac:dyDescent="0.3">
      <c r="A1256" s="3">
        <v>43596</v>
      </c>
      <c r="B1256" s="54">
        <v>0.54166666666666663</v>
      </c>
      <c r="C1256" s="53">
        <v>16.675000000000001</v>
      </c>
      <c r="D1256" s="53">
        <v>57.25</v>
      </c>
      <c r="E1256" s="8">
        <f>(1.8*temperature.air!C1256+32)-((0.55-0.0055*humidity.air!C1256)*(1.8*temperature.air!C1256-26))</f>
        <v>61.070973125000002</v>
      </c>
      <c r="F1256" s="23"/>
      <c r="G1256" s="22"/>
      <c r="H1256" s="22"/>
    </row>
    <row r="1257" spans="1:8" x14ac:dyDescent="0.3">
      <c r="A1257" s="3">
        <v>43596</v>
      </c>
      <c r="B1257" s="54">
        <v>0.58333333333333337</v>
      </c>
      <c r="C1257" s="53">
        <v>15.925000000000001</v>
      </c>
      <c r="D1257" s="53">
        <v>60.924999999999997</v>
      </c>
      <c r="E1257" s="8">
        <f>(1.8*temperature.air!C1257+32)-((0.55-0.0055*humidity.air!C1257)*(1.8*temperature.air!C1257-26))</f>
        <v>60.092258187500008</v>
      </c>
      <c r="F1257" s="23"/>
      <c r="G1257" s="22"/>
      <c r="H1257" s="22"/>
    </row>
    <row r="1258" spans="1:8" x14ac:dyDescent="0.3">
      <c r="A1258" s="3">
        <v>43596</v>
      </c>
      <c r="B1258" s="54">
        <v>0.625</v>
      </c>
      <c r="C1258" s="53">
        <v>17.3</v>
      </c>
      <c r="D1258" s="53">
        <v>48.75</v>
      </c>
      <c r="E1258" s="8">
        <f>(1.8*temperature.air!C1258+32)-((0.55-0.0055*humidity.air!C1258)*(1.8*temperature.air!C1258-26))</f>
        <v>61.691162499999997</v>
      </c>
      <c r="F1258" s="23"/>
      <c r="G1258" s="22"/>
      <c r="H1258" s="22"/>
    </row>
    <row r="1259" spans="1:8" x14ac:dyDescent="0.3">
      <c r="A1259" s="3">
        <v>43596</v>
      </c>
      <c r="B1259" s="54">
        <v>0.66666666666666663</v>
      </c>
      <c r="C1259" s="53">
        <v>17.45</v>
      </c>
      <c r="D1259" s="53">
        <v>49.875</v>
      </c>
      <c r="E1259" s="8">
        <f>(1.8*temperature.air!C1259+32)-((0.55-0.0055*humidity.air!C1259)*(1.8*temperature.air!C1259-26))</f>
        <v>61.918530624999995</v>
      </c>
      <c r="F1259" s="23"/>
      <c r="G1259" s="22"/>
      <c r="H1259" s="22"/>
    </row>
    <row r="1260" spans="1:8" x14ac:dyDescent="0.3">
      <c r="A1260" s="3">
        <v>43596</v>
      </c>
      <c r="B1260" s="54">
        <v>0.70833333333333337</v>
      </c>
      <c r="C1260" s="53">
        <v>16.55</v>
      </c>
      <c r="D1260" s="53">
        <v>51.400000000000013</v>
      </c>
      <c r="E1260" s="8">
        <f>(1.8*temperature.air!C1260+32)-((0.55-0.0055*humidity.air!C1260)*(1.8*temperature.air!C1260-26))</f>
        <v>60.776933000000007</v>
      </c>
      <c r="F1260" s="23"/>
      <c r="G1260" s="22"/>
      <c r="H1260" s="22"/>
    </row>
    <row r="1261" spans="1:8" x14ac:dyDescent="0.3">
      <c r="A1261" s="3">
        <v>43596</v>
      </c>
      <c r="B1261" s="54">
        <v>0.75</v>
      </c>
      <c r="C1261" s="53">
        <v>15.4</v>
      </c>
      <c r="D1261" s="53">
        <v>57.974999999999987</v>
      </c>
      <c r="E1261" s="8">
        <f>(1.8*temperature.air!C1261+32)-((0.55-0.0055*humidity.air!C1261)*(1.8*temperature.air!C1261-26))</f>
        <v>59.322443499999999</v>
      </c>
      <c r="F1261" s="23"/>
      <c r="G1261" s="22"/>
      <c r="H1261" s="22"/>
    </row>
    <row r="1262" spans="1:8" x14ac:dyDescent="0.3">
      <c r="A1262" s="3">
        <v>43596</v>
      </c>
      <c r="B1262" s="54">
        <v>0.79166666666666663</v>
      </c>
      <c r="C1262" s="53">
        <v>13.95</v>
      </c>
      <c r="D1262" s="53">
        <v>66.224999999999994</v>
      </c>
      <c r="E1262" s="8">
        <f>(1.8*temperature.air!C1262+32)-((0.55-0.0055*humidity.air!C1262)*(1.8*temperature.air!C1262-26))</f>
        <v>57.275328625</v>
      </c>
      <c r="F1262" s="23"/>
      <c r="G1262" s="22"/>
      <c r="H1262" s="22"/>
    </row>
    <row r="1263" spans="1:8" x14ac:dyDescent="0.3">
      <c r="A1263" s="3">
        <v>43596</v>
      </c>
      <c r="B1263" s="54">
        <v>0.83333333333333337</v>
      </c>
      <c r="C1263" s="53">
        <v>11.45</v>
      </c>
      <c r="D1263" s="53">
        <v>76.224999999999994</v>
      </c>
      <c r="E1263" s="8">
        <f>(1.8*temperature.air!C1263+32)-((0.55-0.0055*humidity.air!C1263)*(1.8*temperature.air!C1263-26))</f>
        <v>53.314809875000002</v>
      </c>
      <c r="F1263" s="23"/>
      <c r="G1263" s="22"/>
      <c r="H1263" s="22"/>
    </row>
    <row r="1264" spans="1:8" x14ac:dyDescent="0.3">
      <c r="A1264" s="3">
        <v>43596</v>
      </c>
      <c r="B1264" s="54">
        <v>0.875</v>
      </c>
      <c r="C1264" s="53">
        <v>10.45</v>
      </c>
      <c r="D1264" s="53">
        <v>82.65</v>
      </c>
      <c r="E1264" s="8">
        <f>(1.8*temperature.air!C1264+32)-((0.55-0.0055*humidity.air!C1264)*(1.8*temperature.air!C1264-26))</f>
        <v>51.496105750000005</v>
      </c>
      <c r="F1264" s="23"/>
      <c r="G1264" s="22"/>
      <c r="H1264" s="22"/>
    </row>
    <row r="1265" spans="1:8" x14ac:dyDescent="0.3">
      <c r="A1265" s="3">
        <v>43596</v>
      </c>
      <c r="B1265" s="54">
        <v>0.91666666666666663</v>
      </c>
      <c r="C1265" s="53">
        <v>10.3</v>
      </c>
      <c r="D1265" s="53">
        <v>81.824999999999989</v>
      </c>
      <c r="E1265" s="8">
        <f>(1.8*temperature.air!C1265+32)-((0.55-0.0055*humidity.air!C1265)*(1.8*temperature.air!C1265-26))</f>
        <v>51.285720250000004</v>
      </c>
      <c r="F1265" s="23"/>
      <c r="G1265" s="22"/>
      <c r="H1265" s="22"/>
    </row>
    <row r="1266" spans="1:8" x14ac:dyDescent="0.3">
      <c r="A1266" s="3">
        <v>43596</v>
      </c>
      <c r="B1266" s="54">
        <v>0.95833333333333337</v>
      </c>
      <c r="C1266" s="53">
        <v>9.9250000000000007</v>
      </c>
      <c r="D1266" s="53">
        <v>80.674999999999997</v>
      </c>
      <c r="E1266" s="8">
        <f>(1.8*temperature.air!C1266+32)-((0.55-0.0055*humidity.air!C1266)*(1.8*temperature.air!C1266-26))</f>
        <v>50.729648812500002</v>
      </c>
      <c r="F1266" s="23"/>
      <c r="G1266" s="22"/>
      <c r="H1266" s="22"/>
    </row>
    <row r="1267" spans="1:8" x14ac:dyDescent="0.3">
      <c r="A1267" s="3">
        <v>43597</v>
      </c>
      <c r="B1267" s="54">
        <v>0</v>
      </c>
      <c r="C1267" s="53">
        <v>9.6750000000000007</v>
      </c>
      <c r="D1267" s="53">
        <v>81.375</v>
      </c>
      <c r="E1267" s="8">
        <f>(1.8*temperature.air!C1267+32)-((0.55-0.0055*humidity.air!C1267)*(1.8*temperature.air!C1267-26))</f>
        <v>50.294425937500009</v>
      </c>
      <c r="F1267" s="23"/>
      <c r="G1267" s="22"/>
      <c r="H1267" s="22"/>
    </row>
    <row r="1268" spans="1:8" x14ac:dyDescent="0.3">
      <c r="A1268" s="3">
        <v>43597</v>
      </c>
      <c r="B1268" s="54">
        <v>4.1666666666666657E-2</v>
      </c>
      <c r="C1268" s="53">
        <v>9.5500000000000007</v>
      </c>
      <c r="D1268" s="53">
        <v>80.474999999999994</v>
      </c>
      <c r="E1268" s="8">
        <f>(1.8*temperature.air!C1268+32)-((0.55-0.0055*humidity.air!C1268)*(1.8*temperature.air!C1268-26))</f>
        <v>50.136083874999997</v>
      </c>
      <c r="F1268" s="23"/>
      <c r="G1268" s="22"/>
      <c r="H1268" s="22"/>
    </row>
    <row r="1269" spans="1:8" x14ac:dyDescent="0.3">
      <c r="A1269" s="3">
        <v>43597</v>
      </c>
      <c r="B1269" s="54">
        <v>8.3333333333333329E-2</v>
      </c>
      <c r="C1269" s="53">
        <v>8.5749999999999993</v>
      </c>
      <c r="D1269" s="53">
        <v>82.6</v>
      </c>
      <c r="E1269" s="8">
        <f>(1.8*temperature.air!C1269+32)-((0.55-0.0055*humidity.air!C1269)*(1.8*temperature.air!C1269-26))</f>
        <v>48.446070500000005</v>
      </c>
      <c r="F1269" s="23"/>
      <c r="G1269" s="22"/>
      <c r="H1269" s="22"/>
    </row>
    <row r="1270" spans="1:8" x14ac:dyDescent="0.3">
      <c r="A1270" s="3">
        <v>43597</v>
      </c>
      <c r="B1270" s="54">
        <v>0.125</v>
      </c>
      <c r="C1270" s="53">
        <v>7.8000000000000007</v>
      </c>
      <c r="D1270" s="53">
        <v>85.45</v>
      </c>
      <c r="E1270" s="8">
        <f>(1.8*temperature.air!C1270+32)-((0.55-0.0055*humidity.air!C1270)*(1.8*temperature.air!C1270-26))</f>
        <v>46.997098999999999</v>
      </c>
      <c r="F1270" s="23"/>
      <c r="G1270" s="22"/>
      <c r="H1270" s="22"/>
    </row>
    <row r="1271" spans="1:8" x14ac:dyDescent="0.3">
      <c r="A1271" s="3">
        <v>43597</v>
      </c>
      <c r="B1271" s="54">
        <v>0.16666666666666671</v>
      </c>
      <c r="C1271" s="53">
        <v>7.375</v>
      </c>
      <c r="D1271" s="53">
        <v>85.825000000000003</v>
      </c>
      <c r="E1271" s="8">
        <f>(1.8*temperature.air!C1271+32)-((0.55-0.0055*humidity.air!C1271)*(1.8*temperature.air!C1271-26))</f>
        <v>46.267072812499997</v>
      </c>
      <c r="F1271" s="23"/>
      <c r="G1271" s="22"/>
      <c r="H1271" s="22"/>
    </row>
    <row r="1272" spans="1:8" x14ac:dyDescent="0.3">
      <c r="A1272" s="3">
        <v>43597</v>
      </c>
      <c r="B1272" s="54">
        <v>0.20833333333333329</v>
      </c>
      <c r="C1272" s="53">
        <v>7.875</v>
      </c>
      <c r="D1272" s="53">
        <v>88.5</v>
      </c>
      <c r="E1272" s="8">
        <f>(1.8*temperature.air!C1272+32)-((0.55-0.0055*humidity.air!C1272)*(1.8*temperature.air!C1272-26))</f>
        <v>46.922931249999998</v>
      </c>
      <c r="F1272" s="23"/>
      <c r="G1272" s="22"/>
      <c r="H1272" s="22"/>
    </row>
    <row r="1273" spans="1:8" x14ac:dyDescent="0.3">
      <c r="A1273" s="3">
        <v>43597</v>
      </c>
      <c r="B1273" s="54">
        <v>0.25</v>
      </c>
      <c r="C1273" s="53">
        <v>9.375</v>
      </c>
      <c r="D1273" s="53">
        <v>89.425000000000011</v>
      </c>
      <c r="E1273" s="8">
        <f>(1.8*temperature.air!C1273+32)-((0.55-0.0055*humidity.air!C1273)*(1.8*temperature.air!C1273-26))</f>
        <v>49.405732812499998</v>
      </c>
      <c r="F1273" s="23"/>
      <c r="G1273" s="22"/>
      <c r="H1273" s="22"/>
    </row>
    <row r="1274" spans="1:8" x14ac:dyDescent="0.3">
      <c r="A1274" s="3">
        <v>43597</v>
      </c>
      <c r="B1274" s="54">
        <v>0.29166666666666669</v>
      </c>
      <c r="C1274" s="53">
        <v>11.625</v>
      </c>
      <c r="D1274" s="53">
        <v>87.000000000000014</v>
      </c>
      <c r="E1274" s="8">
        <f>(1.8*temperature.air!C1274+32)-((0.55-0.0055*humidity.air!C1274)*(1.8*temperature.air!C1274-26))</f>
        <v>53.287862499999996</v>
      </c>
      <c r="F1274" s="23"/>
      <c r="G1274" s="22"/>
      <c r="H1274" s="22"/>
    </row>
    <row r="1275" spans="1:8" x14ac:dyDescent="0.3">
      <c r="A1275" s="3">
        <v>43597</v>
      </c>
      <c r="B1275" s="54">
        <v>0.33333333333333331</v>
      </c>
      <c r="C1275" s="53">
        <v>14.625</v>
      </c>
      <c r="D1275" s="53">
        <v>74.900000000000006</v>
      </c>
      <c r="E1275" s="8">
        <f>(1.8*temperature.air!C1275+32)-((0.55-0.0055*humidity.air!C1275)*(1.8*temperature.air!C1275-26))</f>
        <v>58.280133750000005</v>
      </c>
      <c r="F1275" s="23"/>
      <c r="G1275" s="22"/>
      <c r="H1275" s="22"/>
    </row>
    <row r="1276" spans="1:8" x14ac:dyDescent="0.3">
      <c r="A1276" s="3">
        <v>43597</v>
      </c>
      <c r="B1276" s="54">
        <v>0.375</v>
      </c>
      <c r="C1276" s="53">
        <v>16.7</v>
      </c>
      <c r="D1276" s="53">
        <v>60.849999999999987</v>
      </c>
      <c r="E1276" s="8">
        <f>(1.8*temperature.air!C1276+32)-((0.55-0.0055*humidity.air!C1276)*(1.8*temperature.air!C1276-26))</f>
        <v>61.1857805</v>
      </c>
      <c r="F1276" s="23"/>
      <c r="G1276" s="22"/>
      <c r="H1276" s="22"/>
    </row>
    <row r="1277" spans="1:8" x14ac:dyDescent="0.3">
      <c r="A1277" s="3">
        <v>43597</v>
      </c>
      <c r="B1277" s="54">
        <v>0.41666666666666669</v>
      </c>
      <c r="C1277" s="53">
        <v>18.725000000000001</v>
      </c>
      <c r="D1277" s="53">
        <v>54.75</v>
      </c>
      <c r="E1277" s="8">
        <f>(1.8*temperature.air!C1277+32)-((0.55-0.0055*humidity.air!C1277)*(1.8*temperature.air!C1277-26))</f>
        <v>63.787418125000009</v>
      </c>
      <c r="F1277" s="23"/>
      <c r="G1277" s="22"/>
      <c r="H1277" s="22"/>
    </row>
    <row r="1278" spans="1:8" x14ac:dyDescent="0.3">
      <c r="A1278" s="3">
        <v>43597</v>
      </c>
      <c r="B1278" s="54">
        <v>0.45833333333333331</v>
      </c>
      <c r="C1278" s="53">
        <v>20.225000000000001</v>
      </c>
      <c r="D1278" s="53">
        <v>46.325000000000003</v>
      </c>
      <c r="E1278" s="8">
        <f>(1.8*temperature.air!C1278+32)-((0.55-0.0055*humidity.air!C1278)*(1.8*temperature.air!C1278-26))</f>
        <v>65.333313937499994</v>
      </c>
      <c r="F1278" s="23"/>
      <c r="G1278" s="22"/>
      <c r="H1278" s="22"/>
    </row>
    <row r="1279" spans="1:8" x14ac:dyDescent="0.3">
      <c r="A1279" s="3">
        <v>43597</v>
      </c>
      <c r="B1279" s="54">
        <v>0.5</v>
      </c>
      <c r="C1279" s="53">
        <v>20.574999999999999</v>
      </c>
      <c r="D1279" s="53">
        <v>40.924999999999997</v>
      </c>
      <c r="E1279" s="8">
        <f>(1.8*temperature.air!C1279+32)-((0.55-0.0055*humidity.air!C1279)*(1.8*temperature.air!C1279-26))</f>
        <v>65.449590562499992</v>
      </c>
      <c r="F1279" s="23"/>
      <c r="G1279" s="22"/>
      <c r="H1279" s="22"/>
    </row>
    <row r="1280" spans="1:8" x14ac:dyDescent="0.3">
      <c r="A1280" s="3">
        <v>43597</v>
      </c>
      <c r="B1280" s="54">
        <v>0.54166666666666663</v>
      </c>
      <c r="C1280" s="53">
        <v>20.675000000000001</v>
      </c>
      <c r="D1280" s="53">
        <v>40.649999999999991</v>
      </c>
      <c r="E1280" s="8">
        <f>(1.8*temperature.air!C1280+32)-((0.55-0.0055*humidity.air!C1280)*(1.8*temperature.air!C1280-26))</f>
        <v>65.554143624999995</v>
      </c>
      <c r="F1280" s="23"/>
      <c r="G1280" s="22"/>
      <c r="H1280" s="22"/>
    </row>
    <row r="1281" spans="1:8" x14ac:dyDescent="0.3">
      <c r="A1281" s="3">
        <v>43597</v>
      </c>
      <c r="B1281" s="54">
        <v>0.58333333333333337</v>
      </c>
      <c r="C1281" s="53">
        <v>20.225000000000001</v>
      </c>
      <c r="D1281" s="53">
        <v>40.274999999999999</v>
      </c>
      <c r="E1281" s="8">
        <f>(1.8*temperature.air!C1281+32)-((0.55-0.0055*humidity.air!C1281)*(1.8*temperature.air!C1281-26))</f>
        <v>64.987087562499994</v>
      </c>
      <c r="F1281" s="23"/>
      <c r="G1281" s="22"/>
      <c r="H1281" s="22"/>
    </row>
    <row r="1282" spans="1:8" x14ac:dyDescent="0.3">
      <c r="A1282" s="3">
        <v>43597</v>
      </c>
      <c r="B1282" s="54">
        <v>0.625</v>
      </c>
      <c r="C1282" s="53">
        <v>19.975000000000001</v>
      </c>
      <c r="D1282" s="53">
        <v>46.250000000000007</v>
      </c>
      <c r="E1282" s="8">
        <f>(1.8*temperature.air!C1282+32)-((0.55-0.0055*humidity.air!C1282)*(1.8*temperature.air!C1282-26))</f>
        <v>65.012053125000008</v>
      </c>
      <c r="F1282" s="23"/>
      <c r="G1282" s="22"/>
      <c r="H1282" s="22"/>
    </row>
    <row r="1283" spans="1:8" x14ac:dyDescent="0.3">
      <c r="A1283" s="3">
        <v>43597</v>
      </c>
      <c r="B1283" s="54">
        <v>0.66666666666666663</v>
      </c>
      <c r="C1283" s="53">
        <v>19.625</v>
      </c>
      <c r="D1283" s="53">
        <v>46.6</v>
      </c>
      <c r="E1283" s="8">
        <f>(1.8*temperature.air!C1283+32)-((0.55-0.0055*humidity.air!C1283)*(1.8*temperature.air!C1283-26))</f>
        <v>64.586247499999999</v>
      </c>
      <c r="F1283" s="23"/>
      <c r="G1283" s="22"/>
      <c r="H1283" s="22"/>
    </row>
    <row r="1284" spans="1:8" x14ac:dyDescent="0.3">
      <c r="A1284" s="3">
        <v>43597</v>
      </c>
      <c r="B1284" s="54">
        <v>0.70833333333333337</v>
      </c>
      <c r="C1284" s="53">
        <v>18.25</v>
      </c>
      <c r="D1284" s="53">
        <v>46.4</v>
      </c>
      <c r="E1284" s="8">
        <f>(1.8*temperature.air!C1284+32)-((0.55-0.0055*humidity.air!C1284)*(1.8*temperature.air!C1284-26))</f>
        <v>62.830619999999996</v>
      </c>
      <c r="F1284" s="23"/>
      <c r="G1284" s="22"/>
      <c r="H1284" s="22"/>
    </row>
    <row r="1285" spans="1:8" x14ac:dyDescent="0.3">
      <c r="A1285" s="3">
        <v>43597</v>
      </c>
      <c r="B1285" s="54">
        <v>0.75</v>
      </c>
      <c r="C1285" s="53">
        <v>15.675000000000001</v>
      </c>
      <c r="D1285" s="53">
        <v>55.325000000000003</v>
      </c>
      <c r="E1285" s="8">
        <f>(1.8*temperature.air!C1285+32)-((0.55-0.0055*humidity.air!C1285)*(1.8*temperature.air!C1285-26))</f>
        <v>59.670746812499999</v>
      </c>
      <c r="F1285" s="23"/>
      <c r="G1285" s="22"/>
      <c r="H1285" s="22"/>
    </row>
    <row r="1286" spans="1:8" x14ac:dyDescent="0.3">
      <c r="A1286" s="3">
        <v>43597</v>
      </c>
      <c r="B1286" s="54">
        <v>0.79166666666666663</v>
      </c>
      <c r="C1286" s="53">
        <v>13.475</v>
      </c>
      <c r="D1286" s="53">
        <v>61.900000000000013</v>
      </c>
      <c r="E1286" s="8">
        <f>(1.8*temperature.air!C1286+32)-((0.55-0.0055*humidity.air!C1286)*(1.8*temperature.air!C1286-26))</f>
        <v>56.620664749999996</v>
      </c>
      <c r="F1286" s="23"/>
      <c r="G1286" s="22"/>
      <c r="H1286" s="22"/>
    </row>
    <row r="1287" spans="1:8" x14ac:dyDescent="0.3">
      <c r="A1287" s="3">
        <v>43597</v>
      </c>
      <c r="B1287" s="54">
        <v>0.83333333333333337</v>
      </c>
      <c r="C1287" s="53">
        <v>11.65</v>
      </c>
      <c r="D1287" s="53">
        <v>66.949999999999989</v>
      </c>
      <c r="E1287" s="8">
        <f>(1.8*temperature.air!C1287+32)-((0.55-0.0055*humidity.air!C1287)*(1.8*temperature.air!C1287-26))</f>
        <v>53.884328249999996</v>
      </c>
      <c r="F1287" s="23"/>
      <c r="G1287" s="22"/>
      <c r="H1287" s="22"/>
    </row>
    <row r="1288" spans="1:8" x14ac:dyDescent="0.3">
      <c r="A1288" s="3">
        <v>43597</v>
      </c>
      <c r="B1288" s="54">
        <v>0.875</v>
      </c>
      <c r="C1288" s="53">
        <v>10.574999999999999</v>
      </c>
      <c r="D1288" s="53">
        <v>70.775000000000006</v>
      </c>
      <c r="E1288" s="8">
        <f>(1.8*temperature.air!C1288+32)-((0.55-0.0055*humidity.air!C1288)*(1.8*temperature.air!C1288-26))</f>
        <v>52.154536687499998</v>
      </c>
      <c r="F1288" s="23"/>
      <c r="G1288" s="22"/>
      <c r="H1288" s="22"/>
    </row>
    <row r="1289" spans="1:8" x14ac:dyDescent="0.3">
      <c r="A1289" s="3">
        <v>43597</v>
      </c>
      <c r="B1289" s="54">
        <v>0.91666666666666663</v>
      </c>
      <c r="C1289" s="53">
        <v>9.6</v>
      </c>
      <c r="D1289" s="53">
        <v>73.550000000000011</v>
      </c>
      <c r="E1289" s="8">
        <f>(1.8*temperature.air!C1289+32)-((0.55-0.0055*humidity.air!C1289)*(1.8*temperature.air!C1289-26))</f>
        <v>50.548541999999998</v>
      </c>
      <c r="F1289" s="23"/>
      <c r="G1289" s="22"/>
      <c r="H1289" s="22"/>
    </row>
    <row r="1290" spans="1:8" x14ac:dyDescent="0.3">
      <c r="A1290" s="3">
        <v>43597</v>
      </c>
      <c r="B1290" s="54">
        <v>0.95833333333333337</v>
      </c>
      <c r="C1290" s="53">
        <v>9.0749999999999993</v>
      </c>
      <c r="D1290" s="53">
        <v>78.924999999999997</v>
      </c>
      <c r="E1290" s="8">
        <f>(1.8*temperature.air!C1290+32)-((0.55-0.0055*humidity.air!C1290)*(1.8*temperature.air!C1290-26))</f>
        <v>49.455294312500001</v>
      </c>
      <c r="F1290" s="23"/>
      <c r="G1290" s="22"/>
      <c r="H1290" s="22"/>
    </row>
    <row r="1291" spans="1:8" x14ac:dyDescent="0.3">
      <c r="A1291" s="3">
        <v>43598</v>
      </c>
      <c r="B1291" s="54">
        <v>0</v>
      </c>
      <c r="C1291" s="53">
        <v>8.9749999999999996</v>
      </c>
      <c r="D1291" s="53">
        <v>81.375</v>
      </c>
      <c r="E1291" s="8">
        <f>(1.8*temperature.air!C1291+32)-((0.55-0.0055*humidity.air!C1291)*(1.8*temperature.air!C1291-26))</f>
        <v>49.163497187499999</v>
      </c>
      <c r="F1291" s="23"/>
      <c r="G1291" s="22"/>
      <c r="H1291" s="22"/>
    </row>
    <row r="1292" spans="1:8" x14ac:dyDescent="0.3">
      <c r="A1292" s="3">
        <v>43598</v>
      </c>
      <c r="B1292" s="54">
        <v>4.1666666666666657E-2</v>
      </c>
      <c r="C1292" s="53">
        <v>8.625</v>
      </c>
      <c r="D1292" s="53">
        <v>81.05</v>
      </c>
      <c r="E1292" s="8">
        <f>(1.8*temperature.air!C1292+32)-((0.55-0.0055*humidity.air!C1292)*(1.8*temperature.air!C1292-26))</f>
        <v>48.616756875</v>
      </c>
      <c r="F1292" s="23"/>
      <c r="G1292" s="22"/>
      <c r="H1292" s="22"/>
    </row>
    <row r="1293" spans="1:8" x14ac:dyDescent="0.3">
      <c r="A1293" s="3">
        <v>43598</v>
      </c>
      <c r="B1293" s="54">
        <v>8.3333333333333329E-2</v>
      </c>
      <c r="C1293" s="53">
        <v>7.9250000000000007</v>
      </c>
      <c r="D1293" s="53">
        <v>81.849999999999994</v>
      </c>
      <c r="E1293" s="8">
        <f>(1.8*temperature.air!C1293+32)-((0.55-0.0055*humidity.air!C1293)*(1.8*temperature.air!C1293-26))</f>
        <v>47.436446375000003</v>
      </c>
      <c r="F1293" s="23"/>
      <c r="G1293" s="22"/>
      <c r="H1293" s="22"/>
    </row>
    <row r="1294" spans="1:8" x14ac:dyDescent="0.3">
      <c r="A1294" s="3">
        <v>43598</v>
      </c>
      <c r="B1294" s="54">
        <v>0.125</v>
      </c>
      <c r="C1294" s="53">
        <v>7.4249999999999998</v>
      </c>
      <c r="D1294" s="53">
        <v>82.875</v>
      </c>
      <c r="E1294" s="8">
        <f>(1.8*temperature.air!C1294+32)-((0.55-0.0055*humidity.air!C1294)*(1.8*temperature.air!C1294-26))</f>
        <v>46.5550590625</v>
      </c>
      <c r="F1294" s="23"/>
      <c r="G1294" s="22"/>
      <c r="H1294" s="22"/>
    </row>
    <row r="1295" spans="1:8" x14ac:dyDescent="0.3">
      <c r="A1295" s="3">
        <v>43598</v>
      </c>
      <c r="B1295" s="54">
        <v>0.16666666666666671</v>
      </c>
      <c r="C1295" s="53">
        <v>7.1499999999999986</v>
      </c>
      <c r="D1295" s="53">
        <v>84.4</v>
      </c>
      <c r="E1295" s="8">
        <f>(1.8*temperature.air!C1295+32)-((0.55-0.0055*humidity.air!C1295)*(1.8*temperature.air!C1295-26))</f>
        <v>45.996553999999996</v>
      </c>
      <c r="F1295" s="23"/>
      <c r="G1295" s="22"/>
      <c r="H1295" s="22"/>
    </row>
    <row r="1296" spans="1:8" x14ac:dyDescent="0.3">
      <c r="A1296" s="3">
        <v>43598</v>
      </c>
      <c r="B1296" s="54">
        <v>0.20833333333333329</v>
      </c>
      <c r="C1296" s="53">
        <v>7.8</v>
      </c>
      <c r="D1296" s="53">
        <v>85.724999999999994</v>
      </c>
      <c r="E1296" s="8">
        <f>(1.8*temperature.air!C1296+32)-((0.55-0.0055*humidity.air!C1296)*(1.8*temperature.air!C1296-26))</f>
        <v>46.979009500000004</v>
      </c>
      <c r="F1296" s="23"/>
      <c r="G1296" s="22"/>
      <c r="H1296" s="22"/>
    </row>
    <row r="1297" spans="1:8" x14ac:dyDescent="0.3">
      <c r="A1297" s="3">
        <v>43598</v>
      </c>
      <c r="B1297" s="54">
        <v>0.25</v>
      </c>
      <c r="C1297" s="53">
        <v>9.65</v>
      </c>
      <c r="D1297" s="53">
        <v>85.174999999999997</v>
      </c>
      <c r="E1297" s="8">
        <f>(1.8*temperature.air!C1297+32)-((0.55-0.0055*humidity.air!C1297)*(1.8*temperature.air!C1297-26))</f>
        <v>50.073668625000003</v>
      </c>
      <c r="F1297" s="23"/>
      <c r="G1297" s="22"/>
      <c r="H1297" s="22"/>
    </row>
    <row r="1298" spans="1:8" x14ac:dyDescent="0.3">
      <c r="A1298" s="3">
        <v>43598</v>
      </c>
      <c r="B1298" s="54">
        <v>0.29166666666666669</v>
      </c>
      <c r="C1298" s="53">
        <v>12.225</v>
      </c>
      <c r="D1298" s="53">
        <v>77.050000000000011</v>
      </c>
      <c r="E1298" s="8">
        <f>(1.8*temperature.air!C1298+32)-((0.55-0.0055*humidity.air!C1298)*(1.8*temperature.air!C1298-26))</f>
        <v>54.509268874999997</v>
      </c>
      <c r="F1298" s="23"/>
      <c r="G1298" s="22"/>
      <c r="H1298" s="22"/>
    </row>
    <row r="1299" spans="1:8" x14ac:dyDescent="0.3">
      <c r="A1299" s="3">
        <v>43598</v>
      </c>
      <c r="B1299" s="54">
        <v>0.33333333333333331</v>
      </c>
      <c r="C1299" s="53">
        <v>14.45</v>
      </c>
      <c r="D1299" s="53">
        <v>66.924999999999997</v>
      </c>
      <c r="E1299" s="8">
        <f>(1.8*temperature.air!C1299+32)-((0.55-0.0055*humidity.air!C1299)*(1.8*temperature.air!C1299-26))</f>
        <v>58.008180875000001</v>
      </c>
      <c r="F1299" s="23"/>
      <c r="G1299" s="22"/>
      <c r="H1299" s="22"/>
    </row>
    <row r="1300" spans="1:8" x14ac:dyDescent="0.3">
      <c r="A1300" s="3">
        <v>43598</v>
      </c>
      <c r="B1300" s="54">
        <v>0.375</v>
      </c>
      <c r="C1300" s="53">
        <v>16.25</v>
      </c>
      <c r="D1300" s="53">
        <v>61.55</v>
      </c>
      <c r="E1300" s="8">
        <f>(1.8*temperature.air!C1300+32)-((0.55-0.0055*humidity.air!C1300)*(1.8*temperature.air!C1300-26))</f>
        <v>60.562706249999998</v>
      </c>
      <c r="F1300" s="23"/>
      <c r="G1300" s="22"/>
      <c r="H1300" s="22"/>
    </row>
    <row r="1301" spans="1:8" x14ac:dyDescent="0.3">
      <c r="A1301" s="3">
        <v>43598</v>
      </c>
      <c r="B1301" s="54">
        <v>0.41666666666666669</v>
      </c>
      <c r="C1301" s="53">
        <v>17.324999999999999</v>
      </c>
      <c r="D1301" s="53">
        <v>57.3</v>
      </c>
      <c r="E1301" s="8">
        <f>(1.8*temperature.air!C1301+32)-((0.55-0.0055*humidity.air!C1301)*(1.8*temperature.air!C1301-26))</f>
        <v>61.967302750000002</v>
      </c>
      <c r="F1301" s="23"/>
      <c r="G1301" s="22"/>
      <c r="H1301" s="22"/>
    </row>
    <row r="1302" spans="1:8" x14ac:dyDescent="0.3">
      <c r="A1302" s="3">
        <v>43598</v>
      </c>
      <c r="B1302" s="54">
        <v>0.45833333333333331</v>
      </c>
      <c r="C1302" s="53">
        <v>18.350000000000001</v>
      </c>
      <c r="D1302" s="53">
        <v>52.975000000000009</v>
      </c>
      <c r="E1302" s="8">
        <f>(1.8*temperature.air!C1302+32)-((0.55-0.0055*humidity.air!C1302)*(1.8*temperature.air!C1302-26))</f>
        <v>63.211778375000002</v>
      </c>
      <c r="F1302" s="23"/>
      <c r="G1302" s="22"/>
      <c r="H1302" s="22"/>
    </row>
    <row r="1303" spans="1:8" x14ac:dyDescent="0.3">
      <c r="A1303" s="3">
        <v>43598</v>
      </c>
      <c r="B1303" s="54">
        <v>0.5</v>
      </c>
      <c r="C1303" s="53">
        <v>18.850000000000001</v>
      </c>
      <c r="D1303" s="53">
        <v>48.149999999999991</v>
      </c>
      <c r="E1303" s="8">
        <f>(1.8*temperature.air!C1303+32)-((0.55-0.0055*humidity.air!C1303)*(1.8*temperature.air!C1303-26))</f>
        <v>63.668562250000001</v>
      </c>
      <c r="F1303" s="23"/>
      <c r="G1303" s="22"/>
      <c r="H1303" s="22"/>
    </row>
    <row r="1304" spans="1:8" x14ac:dyDescent="0.3">
      <c r="A1304" s="3">
        <v>43598</v>
      </c>
      <c r="B1304" s="54">
        <v>0.54166666666666663</v>
      </c>
      <c r="C1304" s="53">
        <v>19.375</v>
      </c>
      <c r="D1304" s="53">
        <v>44.975000000000001</v>
      </c>
      <c r="E1304" s="8">
        <f>(1.8*temperature.air!C1304+32)-((0.55-0.0055*humidity.air!C1304)*(1.8*temperature.air!C1304-26))</f>
        <v>64.189092187499995</v>
      </c>
      <c r="F1304" s="23"/>
      <c r="G1304" s="22"/>
      <c r="H1304" s="22"/>
    </row>
    <row r="1305" spans="1:8" x14ac:dyDescent="0.3">
      <c r="A1305" s="3">
        <v>43598</v>
      </c>
      <c r="B1305" s="54">
        <v>0.58333333333333337</v>
      </c>
      <c r="C1305" s="53">
        <v>19.125</v>
      </c>
      <c r="D1305" s="53">
        <v>46.625</v>
      </c>
      <c r="E1305" s="8">
        <f>(1.8*temperature.air!C1305+32)-((0.55-0.0055*humidity.air!C1305)*(1.8*temperature.air!C1305-26))</f>
        <v>63.951735937500011</v>
      </c>
      <c r="F1305" s="23"/>
      <c r="G1305" s="22"/>
      <c r="H1305" s="22"/>
    </row>
    <row r="1306" spans="1:8" x14ac:dyDescent="0.3">
      <c r="A1306" s="3">
        <v>43598</v>
      </c>
      <c r="B1306" s="54">
        <v>0.625</v>
      </c>
      <c r="C1306" s="53">
        <v>17.925000000000001</v>
      </c>
      <c r="D1306" s="53">
        <v>51.625</v>
      </c>
      <c r="E1306" s="8">
        <f>(1.8*temperature.air!C1306+32)-((0.55-0.0055*humidity.air!C1306)*(1.8*temperature.air!C1306-26))</f>
        <v>62.598118437499998</v>
      </c>
      <c r="F1306" s="23"/>
      <c r="G1306" s="22"/>
      <c r="H1306" s="22"/>
    </row>
    <row r="1307" spans="1:8" x14ac:dyDescent="0.3">
      <c r="A1307" s="3">
        <v>43598</v>
      </c>
      <c r="B1307" s="54">
        <v>0.66666666666666663</v>
      </c>
      <c r="C1307" s="53">
        <v>18.274999999999999</v>
      </c>
      <c r="D1307" s="53">
        <v>51.3</v>
      </c>
      <c r="E1307" s="8">
        <f>(1.8*temperature.air!C1307+32)-((0.55-0.0055*humidity.air!C1307)*(1.8*temperature.air!C1307-26))</f>
        <v>63.048174249999995</v>
      </c>
      <c r="F1307" s="23"/>
      <c r="G1307" s="22"/>
      <c r="H1307" s="22"/>
    </row>
    <row r="1308" spans="1:8" x14ac:dyDescent="0.3">
      <c r="A1308" s="3">
        <v>43598</v>
      </c>
      <c r="B1308" s="54">
        <v>0.70833333333333337</v>
      </c>
      <c r="C1308" s="53">
        <v>17</v>
      </c>
      <c r="D1308" s="53">
        <v>54.05</v>
      </c>
      <c r="E1308" s="8">
        <f>(1.8*temperature.air!C1308+32)-((0.55-0.0055*humidity.air!C1308)*(1.8*temperature.air!C1308-26))</f>
        <v>61.437465000000003</v>
      </c>
      <c r="F1308" s="23"/>
      <c r="G1308" s="22"/>
      <c r="H1308" s="22"/>
    </row>
    <row r="1309" spans="1:8" x14ac:dyDescent="0.3">
      <c r="A1309" s="3">
        <v>43598</v>
      </c>
      <c r="B1309" s="54">
        <v>0.75</v>
      </c>
      <c r="C1309" s="53">
        <v>14.95</v>
      </c>
      <c r="D1309" s="53">
        <v>61.275000000000013</v>
      </c>
      <c r="E1309" s="8">
        <f>(1.8*temperature.air!C1309+32)-((0.55-0.0055*humidity.air!C1309)*(1.8*temperature.air!C1309-26))</f>
        <v>58.716181374999998</v>
      </c>
      <c r="F1309" s="23"/>
      <c r="G1309" s="22"/>
      <c r="H1309" s="22"/>
    </row>
    <row r="1310" spans="1:8" x14ac:dyDescent="0.3">
      <c r="A1310" s="3">
        <v>43598</v>
      </c>
      <c r="B1310" s="54">
        <v>0.79166666666666663</v>
      </c>
      <c r="C1310" s="53">
        <v>13.1</v>
      </c>
      <c r="D1310" s="53">
        <v>71.724999999999994</v>
      </c>
      <c r="E1310" s="8">
        <f>(1.8*temperature.air!C1310+32)-((0.55-0.0055*humidity.air!C1310)*(1.8*temperature.air!C1310-26))</f>
        <v>55.956340249999997</v>
      </c>
      <c r="F1310" s="23"/>
      <c r="G1310" s="22"/>
      <c r="H1310" s="22"/>
    </row>
    <row r="1311" spans="1:8" x14ac:dyDescent="0.3">
      <c r="A1311" s="3">
        <v>43598</v>
      </c>
      <c r="B1311" s="54">
        <v>0.83333333333333337</v>
      </c>
      <c r="C1311" s="53">
        <v>12.15</v>
      </c>
      <c r="D1311" s="53">
        <v>77.524999999999991</v>
      </c>
      <c r="E1311" s="8">
        <f>(1.8*temperature.air!C1311+32)-((0.55-0.0055*humidity.air!C1311)*(1.8*temperature.air!C1311-26))</f>
        <v>54.380519625000005</v>
      </c>
      <c r="F1311" s="23"/>
      <c r="G1311" s="22"/>
      <c r="H1311" s="22"/>
    </row>
    <row r="1312" spans="1:8" x14ac:dyDescent="0.3">
      <c r="A1312" s="3">
        <v>43598</v>
      </c>
      <c r="B1312" s="54">
        <v>0.875</v>
      </c>
      <c r="C1312" s="53">
        <v>11.55</v>
      </c>
      <c r="D1312" s="53">
        <v>81.425000000000011</v>
      </c>
      <c r="E1312" s="8">
        <f>(1.8*temperature.air!C1312+32)-((0.55-0.0055*humidity.air!C1312)*(1.8*temperature.air!C1312-26))</f>
        <v>53.322266625000005</v>
      </c>
      <c r="F1312" s="23"/>
      <c r="G1312" s="22"/>
      <c r="H1312" s="22"/>
    </row>
    <row r="1313" spans="1:8" x14ac:dyDescent="0.3">
      <c r="A1313" s="3">
        <v>43598</v>
      </c>
      <c r="B1313" s="54">
        <v>0.91666666666666663</v>
      </c>
      <c r="C1313" s="53">
        <v>11.15</v>
      </c>
      <c r="D1313" s="53">
        <v>82.275000000000006</v>
      </c>
      <c r="E1313" s="8">
        <f>(1.8*temperature.air!C1313+32)-((0.55-0.0055*humidity.air!C1313)*(1.8*temperature.air!C1313-26))</f>
        <v>52.648100874999997</v>
      </c>
      <c r="F1313" s="23"/>
      <c r="G1313" s="22"/>
      <c r="H1313" s="22"/>
    </row>
    <row r="1314" spans="1:8" x14ac:dyDescent="0.3">
      <c r="A1314" s="3">
        <v>43598</v>
      </c>
      <c r="B1314" s="54">
        <v>0.95833333333333337</v>
      </c>
      <c r="C1314" s="53">
        <v>10.875</v>
      </c>
      <c r="D1314" s="53">
        <v>83.125</v>
      </c>
      <c r="E1314" s="8">
        <f>(1.8*temperature.air!C1314+32)-((0.55-0.0055*humidity.air!C1314)*(1.8*temperature.air!C1314-26))</f>
        <v>52.171320312500001</v>
      </c>
      <c r="F1314" s="23"/>
      <c r="G1314" s="22"/>
      <c r="H1314" s="22"/>
    </row>
    <row r="1315" spans="1:8" x14ac:dyDescent="0.3">
      <c r="A1315" s="3">
        <v>43599</v>
      </c>
      <c r="B1315" s="54">
        <v>0</v>
      </c>
      <c r="C1315" s="53">
        <v>10.7</v>
      </c>
      <c r="D1315" s="53">
        <v>83.8</v>
      </c>
      <c r="E1315" s="8">
        <f>(1.8*temperature.air!C1315+32)-((0.55-0.0055*humidity.air!C1315)*(1.8*temperature.air!C1315-26))</f>
        <v>51.860534000000001</v>
      </c>
      <c r="F1315" s="23"/>
      <c r="G1315" s="22"/>
      <c r="H1315" s="22"/>
    </row>
    <row r="1316" spans="1:8" x14ac:dyDescent="0.3">
      <c r="A1316" s="3">
        <v>43599</v>
      </c>
      <c r="B1316" s="54">
        <v>4.1666666666666657E-2</v>
      </c>
      <c r="C1316" s="53">
        <v>10.35</v>
      </c>
      <c r="D1316" s="53">
        <v>84.25</v>
      </c>
      <c r="E1316" s="8">
        <f>(1.8*temperature.air!C1316+32)-((0.55-0.0055*humidity.air!C1316)*(1.8*temperature.air!C1316-26))</f>
        <v>51.268426249999997</v>
      </c>
      <c r="F1316" s="23"/>
      <c r="G1316" s="22"/>
      <c r="H1316" s="22"/>
    </row>
    <row r="1317" spans="1:8" x14ac:dyDescent="0.3">
      <c r="A1317" s="3">
        <v>43599</v>
      </c>
      <c r="B1317" s="54">
        <v>8.3333333333333329E-2</v>
      </c>
      <c r="C1317" s="53">
        <v>9.7250000000000014</v>
      </c>
      <c r="D1317" s="53">
        <v>85.95</v>
      </c>
      <c r="E1317" s="8">
        <f>(1.8*temperature.air!C1317+32)-((0.55-0.0055*humidity.air!C1317)*(1.8*temperature.air!C1317-26))</f>
        <v>50.161451124999999</v>
      </c>
      <c r="F1317" s="23"/>
      <c r="G1317" s="22"/>
      <c r="H1317" s="22"/>
    </row>
    <row r="1318" spans="1:8" x14ac:dyDescent="0.3">
      <c r="A1318" s="3">
        <v>43599</v>
      </c>
      <c r="B1318" s="54">
        <v>0.125</v>
      </c>
      <c r="C1318" s="53">
        <v>9.5</v>
      </c>
      <c r="D1318" s="53">
        <v>86.449999999999989</v>
      </c>
      <c r="E1318" s="8">
        <f>(1.8*temperature.air!C1318+32)-((0.55-0.0055*humidity.air!C1318)*(1.8*temperature.air!C1318-26))</f>
        <v>49.763272499999999</v>
      </c>
      <c r="F1318" s="23"/>
      <c r="G1318" s="22"/>
      <c r="H1318" s="22"/>
    </row>
    <row r="1319" spans="1:8" x14ac:dyDescent="0.3">
      <c r="A1319" s="3">
        <v>43599</v>
      </c>
      <c r="B1319" s="54">
        <v>0.16666666666666671</v>
      </c>
      <c r="C1319" s="53">
        <v>9.5250000000000004</v>
      </c>
      <c r="D1319" s="53">
        <v>87.3</v>
      </c>
      <c r="E1319" s="8">
        <f>(1.8*temperature.air!C1319+32)-((0.55-0.0055*humidity.air!C1319)*(1.8*temperature.air!C1319-26))</f>
        <v>49.763521749999995</v>
      </c>
      <c r="F1319" s="23"/>
      <c r="G1319" s="22"/>
      <c r="H1319" s="22"/>
    </row>
    <row r="1320" spans="1:8" x14ac:dyDescent="0.3">
      <c r="A1320" s="3">
        <v>43599</v>
      </c>
      <c r="B1320" s="54">
        <v>0.20833333333333329</v>
      </c>
      <c r="C1320" s="53">
        <v>10.025</v>
      </c>
      <c r="D1320" s="53">
        <v>86.975000000000009</v>
      </c>
      <c r="E1320" s="8">
        <f>(1.8*temperature.air!C1320+32)-((0.55-0.0055*humidity.air!C1320)*(1.8*temperature.air!C1320-26))</f>
        <v>50.614876312500002</v>
      </c>
      <c r="F1320" s="23"/>
      <c r="G1320" s="22"/>
      <c r="H1320" s="22"/>
    </row>
    <row r="1321" spans="1:8" x14ac:dyDescent="0.3">
      <c r="A1321" s="3">
        <v>43599</v>
      </c>
      <c r="B1321" s="54">
        <v>0.25</v>
      </c>
      <c r="C1321" s="53">
        <v>11.574999999999999</v>
      </c>
      <c r="D1321" s="53">
        <v>82.649999999999991</v>
      </c>
      <c r="E1321" s="8">
        <f>(1.8*temperature.air!C1321+32)-((0.55-0.0055*humidity.air!C1321)*(1.8*temperature.air!C1321-26))</f>
        <v>53.327870125000004</v>
      </c>
      <c r="F1321" s="23"/>
      <c r="G1321" s="22"/>
      <c r="H1321" s="22"/>
    </row>
    <row r="1322" spans="1:8" x14ac:dyDescent="0.3">
      <c r="A1322" s="3">
        <v>43599</v>
      </c>
      <c r="B1322" s="54">
        <v>0.29166666666666669</v>
      </c>
      <c r="C1322" s="53">
        <v>13.324999999999999</v>
      </c>
      <c r="D1322" s="53">
        <v>71.95</v>
      </c>
      <c r="E1322" s="8">
        <f>(1.8*temperature.air!C1322+32)-((0.55-0.0055*humidity.air!C1322)*(1.8*temperature.air!C1322-26))</f>
        <v>56.295864125000001</v>
      </c>
      <c r="F1322" s="23"/>
      <c r="G1322" s="22"/>
      <c r="H1322" s="22"/>
    </row>
    <row r="1323" spans="1:8" x14ac:dyDescent="0.3">
      <c r="A1323" s="3">
        <v>43599</v>
      </c>
      <c r="B1323" s="54">
        <v>0.33333333333333331</v>
      </c>
      <c r="C1323" s="53">
        <v>15.55</v>
      </c>
      <c r="D1323" s="53">
        <v>61.325000000000003</v>
      </c>
      <c r="E1323" s="8">
        <f>(1.8*temperature.air!C1323+32)-((0.55-0.0055*humidity.air!C1323)*(1.8*temperature.air!C1323-26))</f>
        <v>59.566702124999999</v>
      </c>
      <c r="F1323" s="23"/>
      <c r="G1323" s="22"/>
      <c r="H1323" s="22"/>
    </row>
    <row r="1324" spans="1:8" x14ac:dyDescent="0.3">
      <c r="A1324" s="3">
        <v>43599</v>
      </c>
      <c r="B1324" s="54">
        <v>0.375</v>
      </c>
      <c r="C1324" s="53">
        <v>17.675000000000001</v>
      </c>
      <c r="D1324" s="53">
        <v>51.7</v>
      </c>
      <c r="E1324" s="8">
        <f>(1.8*temperature.air!C1324+32)-((0.55-0.0055*humidity.air!C1324)*(1.8*temperature.air!C1324-26))</f>
        <v>62.270245249999995</v>
      </c>
      <c r="F1324" s="23"/>
      <c r="G1324" s="22"/>
      <c r="H1324" s="22"/>
    </row>
    <row r="1325" spans="1:8" x14ac:dyDescent="0.3">
      <c r="A1325" s="3">
        <v>43599</v>
      </c>
      <c r="B1325" s="54">
        <v>0.41666666666666669</v>
      </c>
      <c r="C1325" s="53">
        <v>18.600000000000001</v>
      </c>
      <c r="D1325" s="53">
        <v>50.25</v>
      </c>
      <c r="E1325" s="8">
        <f>(1.8*temperature.air!C1325+32)-((0.55-0.0055*humidity.air!C1325)*(1.8*temperature.air!C1325-26))</f>
        <v>63.433285000000005</v>
      </c>
      <c r="F1325" s="23"/>
      <c r="G1325" s="22"/>
      <c r="H1325" s="22"/>
    </row>
    <row r="1326" spans="1:8" x14ac:dyDescent="0.3">
      <c r="A1326" s="3">
        <v>43599</v>
      </c>
      <c r="B1326" s="54">
        <v>0.45833333333333331</v>
      </c>
      <c r="C1326" s="53">
        <v>19.375</v>
      </c>
      <c r="D1326" s="53">
        <v>46.999999999999993</v>
      </c>
      <c r="E1326" s="8">
        <f>(1.8*temperature.air!C1326+32)-((0.55-0.0055*humidity.air!C1326)*(1.8*temperature.air!C1326-26))</f>
        <v>64.287937499999998</v>
      </c>
      <c r="F1326" s="23"/>
      <c r="G1326" s="22"/>
      <c r="H1326" s="22"/>
    </row>
    <row r="1327" spans="1:8" x14ac:dyDescent="0.3">
      <c r="A1327" s="3">
        <v>43599</v>
      </c>
      <c r="B1327" s="54">
        <v>0.5</v>
      </c>
      <c r="C1327" s="53">
        <v>19.850000000000001</v>
      </c>
      <c r="D1327" s="53">
        <v>48.875</v>
      </c>
      <c r="E1327" s="8">
        <f>(1.8*temperature.air!C1327+32)-((0.55-0.0055*humidity.air!C1327)*(1.8*temperature.air!C1327-26))</f>
        <v>64.994045624999998</v>
      </c>
      <c r="F1327" s="23"/>
      <c r="G1327" s="22"/>
      <c r="H1327" s="22"/>
    </row>
    <row r="1328" spans="1:8" x14ac:dyDescent="0.3">
      <c r="A1328" s="3">
        <v>43599</v>
      </c>
      <c r="B1328" s="54">
        <v>0.54166666666666663</v>
      </c>
      <c r="C1328" s="53">
        <v>19.725000000000001</v>
      </c>
      <c r="D1328" s="53">
        <v>48.649999999999991</v>
      </c>
      <c r="E1328" s="8">
        <f>(1.8*temperature.air!C1328+32)-((0.55-0.0055*humidity.air!C1328)*(1.8*temperature.air!C1328-26))</f>
        <v>64.820550374999996</v>
      </c>
      <c r="F1328" s="23"/>
      <c r="G1328" s="22"/>
      <c r="H1328" s="22"/>
    </row>
    <row r="1329" spans="1:8" x14ac:dyDescent="0.3">
      <c r="A1329" s="3">
        <v>43599</v>
      </c>
      <c r="B1329" s="54">
        <v>0.58333333333333337</v>
      </c>
      <c r="C1329" s="53">
        <v>19.75</v>
      </c>
      <c r="D1329" s="53">
        <v>46.95</v>
      </c>
      <c r="E1329" s="8">
        <f>(1.8*temperature.air!C1329+32)-((0.55-0.0055*humidity.air!C1329)*(1.8*temperature.air!C1329-26))</f>
        <v>64.763548750000012</v>
      </c>
      <c r="F1329" s="23"/>
      <c r="G1329" s="22"/>
      <c r="H1329" s="22"/>
    </row>
    <row r="1330" spans="1:8" x14ac:dyDescent="0.3">
      <c r="A1330" s="3">
        <v>43599</v>
      </c>
      <c r="B1330" s="54">
        <v>0.625</v>
      </c>
      <c r="C1330" s="53">
        <v>19.45</v>
      </c>
      <c r="D1330" s="53">
        <v>45.95</v>
      </c>
      <c r="E1330" s="8">
        <f>(1.8*temperature.air!C1330+32)-((0.55-0.0055*humidity.air!C1330)*(1.8*temperature.air!C1330-26))</f>
        <v>64.331552249999987</v>
      </c>
      <c r="F1330" s="23"/>
      <c r="G1330" s="22"/>
      <c r="H1330" s="22"/>
    </row>
    <row r="1331" spans="1:8" x14ac:dyDescent="0.3">
      <c r="A1331" s="3">
        <v>43599</v>
      </c>
      <c r="B1331" s="54">
        <v>0.66666666666666663</v>
      </c>
      <c r="C1331" s="53">
        <v>18.925000000000001</v>
      </c>
      <c r="D1331" s="53">
        <v>50.174999999999997</v>
      </c>
      <c r="E1331" s="8">
        <f>(1.8*temperature.air!C1331+32)-((0.55-0.0055*humidity.air!C1331)*(1.8*temperature.air!C1331-26))</f>
        <v>63.854887562499997</v>
      </c>
      <c r="F1331" s="23"/>
      <c r="G1331" s="22"/>
      <c r="H1331" s="22"/>
    </row>
    <row r="1332" spans="1:8" x14ac:dyDescent="0.3">
      <c r="A1332" s="3">
        <v>43599</v>
      </c>
      <c r="B1332" s="54">
        <v>0.70833333333333337</v>
      </c>
      <c r="C1332" s="53">
        <v>17.8</v>
      </c>
      <c r="D1332" s="53">
        <v>54.225000000000001</v>
      </c>
      <c r="E1332" s="8">
        <f>(1.8*temperature.air!C1332+32)-((0.55-0.0055*humidity.air!C1332)*(1.8*temperature.air!C1332-26))</f>
        <v>62.519354499999992</v>
      </c>
      <c r="F1332" s="23"/>
      <c r="G1332" s="22"/>
      <c r="H1332" s="22"/>
    </row>
    <row r="1333" spans="1:8" x14ac:dyDescent="0.3">
      <c r="A1333" s="3">
        <v>43599</v>
      </c>
      <c r="B1333" s="54">
        <v>0.75</v>
      </c>
      <c r="C1333" s="53">
        <v>15.95</v>
      </c>
      <c r="D1333" s="53">
        <v>61.5</v>
      </c>
      <c r="E1333" s="8">
        <f>(1.8*temperature.air!C1333+32)-((0.55-0.0055*humidity.air!C1333)*(1.8*temperature.air!C1333-26))</f>
        <v>60.136157500000003</v>
      </c>
      <c r="F1333" s="23"/>
      <c r="G1333" s="22"/>
      <c r="H1333" s="22"/>
    </row>
    <row r="1334" spans="1:8" x14ac:dyDescent="0.3">
      <c r="A1334" s="3">
        <v>43599</v>
      </c>
      <c r="B1334" s="54">
        <v>0.79166666666666663</v>
      </c>
      <c r="C1334" s="53">
        <v>14.1</v>
      </c>
      <c r="D1334" s="53">
        <v>70.775000000000006</v>
      </c>
      <c r="E1334" s="8">
        <f>(1.8*temperature.air!C1334+32)-((0.55-0.0055*humidity.air!C1334)*(1.8*temperature.air!C1334-26))</f>
        <v>57.479657249999995</v>
      </c>
      <c r="F1334" s="23"/>
      <c r="G1334" s="22"/>
      <c r="H1334" s="22"/>
    </row>
    <row r="1335" spans="1:8" x14ac:dyDescent="0.3">
      <c r="A1335" s="3">
        <v>43599</v>
      </c>
      <c r="B1335" s="54">
        <v>0.83333333333333337</v>
      </c>
      <c r="C1335" s="53">
        <v>12.8</v>
      </c>
      <c r="D1335" s="53">
        <v>77.125</v>
      </c>
      <c r="E1335" s="8">
        <f>(1.8*temperature.air!C1335+32)-((0.55-0.0055*humidity.air!C1335)*(1.8*temperature.air!C1335-26))</f>
        <v>55.412405000000007</v>
      </c>
      <c r="F1335" s="23"/>
      <c r="G1335" s="22"/>
      <c r="H1335" s="22"/>
    </row>
    <row r="1336" spans="1:8" x14ac:dyDescent="0.3">
      <c r="A1336" s="3">
        <v>43599</v>
      </c>
      <c r="B1336" s="54">
        <v>0.875</v>
      </c>
      <c r="C1336" s="53">
        <v>12.05</v>
      </c>
      <c r="D1336" s="53">
        <v>81</v>
      </c>
      <c r="E1336" s="8">
        <f>(1.8*temperature.air!C1336+32)-((0.55-0.0055*humidity.air!C1336)*(1.8*temperature.air!C1336-26))</f>
        <v>54.140394999999998</v>
      </c>
      <c r="F1336" s="23"/>
      <c r="G1336" s="22"/>
      <c r="H1336" s="22"/>
    </row>
    <row r="1337" spans="1:8" x14ac:dyDescent="0.3">
      <c r="A1337" s="3">
        <v>43599</v>
      </c>
      <c r="B1337" s="54">
        <v>0.91666666666666663</v>
      </c>
      <c r="C1337" s="53">
        <v>11.625</v>
      </c>
      <c r="D1337" s="53">
        <v>83.25</v>
      </c>
      <c r="E1337" s="8">
        <f>(1.8*temperature.air!C1337+32)-((0.55-0.0055*humidity.air!C1337)*(1.8*temperature.air!C1337-26))</f>
        <v>53.392534374999997</v>
      </c>
      <c r="F1337" s="23"/>
      <c r="G1337" s="22"/>
      <c r="H1337" s="22"/>
    </row>
    <row r="1338" spans="1:8" x14ac:dyDescent="0.3">
      <c r="A1338" s="3">
        <v>43599</v>
      </c>
      <c r="B1338" s="54">
        <v>0.95833333333333337</v>
      </c>
      <c r="C1338" s="53">
        <v>11.3</v>
      </c>
      <c r="D1338" s="53">
        <v>84.45</v>
      </c>
      <c r="E1338" s="8">
        <f>(1.8*temperature.air!C1338+32)-((0.55-0.0055*humidity.air!C1338)*(1.8*temperature.air!C1338-26))</f>
        <v>52.824071500000002</v>
      </c>
      <c r="F1338" s="23"/>
      <c r="G1338" s="22"/>
      <c r="H1338" s="22"/>
    </row>
    <row r="1339" spans="1:8" x14ac:dyDescent="0.3">
      <c r="A1339" s="3">
        <v>43600</v>
      </c>
      <c r="B1339" s="54">
        <v>0</v>
      </c>
      <c r="C1339" s="53">
        <v>11.1</v>
      </c>
      <c r="D1339" s="53">
        <v>85.825000000000003</v>
      </c>
      <c r="E1339" s="8">
        <f>(1.8*temperature.air!C1339+32)-((0.55-0.0055*humidity.air!C1339)*(1.8*temperature.air!C1339-26))</f>
        <v>52.449334250000007</v>
      </c>
      <c r="F1339" s="23"/>
      <c r="G1339" s="22"/>
      <c r="H1339" s="22"/>
    </row>
    <row r="1340" spans="1:8" x14ac:dyDescent="0.3">
      <c r="A1340" s="3">
        <v>43600</v>
      </c>
      <c r="B1340" s="54">
        <v>4.1666666666666657E-2</v>
      </c>
      <c r="C1340" s="53">
        <v>10.8</v>
      </c>
      <c r="D1340" s="53">
        <v>87.15</v>
      </c>
      <c r="E1340" s="8">
        <f>(1.8*temperature.air!C1340+32)-((0.55-0.0055*humidity.air!C1340)*(1.8*temperature.air!C1340-26))</f>
        <v>51.903627999999998</v>
      </c>
      <c r="F1340" s="23"/>
      <c r="G1340" s="22"/>
      <c r="H1340" s="22"/>
    </row>
    <row r="1341" spans="1:8" x14ac:dyDescent="0.3">
      <c r="A1341" s="3">
        <v>43600</v>
      </c>
      <c r="B1341" s="54">
        <v>8.3333333333333329E-2</v>
      </c>
      <c r="C1341" s="53">
        <v>10.6</v>
      </c>
      <c r="D1341" s="53">
        <v>87.025000000000006</v>
      </c>
      <c r="E1341" s="8">
        <f>(1.8*temperature.air!C1341+32)-((0.55-0.0055*humidity.air!C1341)*(1.8*temperature.air!C1341-26))</f>
        <v>51.573828499999998</v>
      </c>
      <c r="F1341" s="23"/>
      <c r="G1341" s="22"/>
      <c r="H1341" s="22"/>
    </row>
    <row r="1342" spans="1:8" x14ac:dyDescent="0.3">
      <c r="A1342" s="3">
        <v>43600</v>
      </c>
      <c r="B1342" s="54">
        <v>0.125</v>
      </c>
      <c r="C1342" s="53">
        <v>10.25</v>
      </c>
      <c r="D1342" s="53">
        <v>87.15</v>
      </c>
      <c r="E1342" s="8">
        <f>(1.8*temperature.air!C1342+32)-((0.55-0.0055*humidity.air!C1342)*(1.8*temperature.air!C1342-26))</f>
        <v>50.983596250000005</v>
      </c>
      <c r="F1342" s="23"/>
      <c r="G1342" s="22"/>
      <c r="H1342" s="22"/>
    </row>
    <row r="1343" spans="1:8" x14ac:dyDescent="0.3">
      <c r="A1343" s="3">
        <v>43600</v>
      </c>
      <c r="B1343" s="54">
        <v>0.16666666666666671</v>
      </c>
      <c r="C1343" s="53">
        <v>9.875</v>
      </c>
      <c r="D1343" s="53">
        <v>87.175000000000011</v>
      </c>
      <c r="E1343" s="8">
        <f>(1.8*temperature.air!C1343+32)-((0.55-0.0055*humidity.air!C1343)*(1.8*temperature.air!C1343-26))</f>
        <v>50.355170937500006</v>
      </c>
      <c r="F1343" s="23"/>
      <c r="G1343" s="22"/>
      <c r="H1343" s="22"/>
    </row>
    <row r="1344" spans="1:8" x14ac:dyDescent="0.3">
      <c r="A1344" s="3">
        <v>43600</v>
      </c>
      <c r="B1344" s="54">
        <v>0.20833333333333329</v>
      </c>
      <c r="C1344" s="53">
        <v>10.225</v>
      </c>
      <c r="D1344" s="53">
        <v>88.449999999999989</v>
      </c>
      <c r="E1344" s="8">
        <f>(1.8*temperature.air!C1344+32)-((0.55-0.0055*humidity.air!C1344)*(1.8*temperature.air!C1344-26))</f>
        <v>50.887472375000002</v>
      </c>
      <c r="F1344" s="23"/>
      <c r="G1344" s="22"/>
      <c r="H1344" s="22"/>
    </row>
    <row r="1345" spans="1:8" x14ac:dyDescent="0.3">
      <c r="A1345" s="3">
        <v>43600</v>
      </c>
      <c r="B1345" s="54">
        <v>0.25</v>
      </c>
      <c r="C1345" s="53">
        <v>11.725</v>
      </c>
      <c r="D1345" s="53">
        <v>85.474999999999994</v>
      </c>
      <c r="E1345" s="8">
        <f>(1.8*temperature.air!C1345+32)-((0.55-0.0055*humidity.air!C1345)*(1.8*temperature.air!C1345-26))</f>
        <v>53.496049312500006</v>
      </c>
      <c r="F1345" s="23"/>
      <c r="G1345" s="22"/>
      <c r="H1345" s="22"/>
    </row>
    <row r="1346" spans="1:8" x14ac:dyDescent="0.3">
      <c r="A1346" s="3">
        <v>43600</v>
      </c>
      <c r="B1346" s="54">
        <v>0.29166666666666669</v>
      </c>
      <c r="C1346" s="53">
        <v>13.55</v>
      </c>
      <c r="D1346" s="53">
        <v>74.524999999999991</v>
      </c>
      <c r="E1346" s="8">
        <f>(1.8*temperature.air!C1346+32)-((0.55-0.0055*humidity.air!C1346)*(1.8*temperature.air!C1346-26))</f>
        <v>56.615581124999999</v>
      </c>
      <c r="F1346" s="23"/>
      <c r="G1346" s="22"/>
      <c r="H1346" s="22"/>
    </row>
    <row r="1347" spans="1:8" x14ac:dyDescent="0.3">
      <c r="A1347" s="3">
        <v>43600</v>
      </c>
      <c r="B1347" s="54">
        <v>0.33333333333333331</v>
      </c>
      <c r="C1347" s="53">
        <v>15.525</v>
      </c>
      <c r="D1347" s="53">
        <v>64.625</v>
      </c>
      <c r="E1347" s="8">
        <f>(1.8*temperature.air!C1347+32)-((0.55-0.0055*humidity.air!C1347)*(1.8*temperature.air!C1347-26))</f>
        <v>59.566575937499998</v>
      </c>
      <c r="F1347" s="23"/>
      <c r="G1347" s="22"/>
      <c r="H1347" s="22"/>
    </row>
    <row r="1348" spans="1:8" x14ac:dyDescent="0.3">
      <c r="A1348" s="3">
        <v>43600</v>
      </c>
      <c r="B1348" s="54">
        <v>0.375</v>
      </c>
      <c r="C1348" s="53">
        <v>17.725000000000001</v>
      </c>
      <c r="D1348" s="53">
        <v>54.95</v>
      </c>
      <c r="E1348" s="8">
        <f>(1.8*temperature.air!C1348+32)-((0.55-0.0055*humidity.air!C1348)*(1.8*temperature.air!C1348-26))</f>
        <v>62.441888624999997</v>
      </c>
      <c r="F1348" s="23"/>
      <c r="G1348" s="22"/>
      <c r="H1348" s="22"/>
    </row>
    <row r="1349" spans="1:8" x14ac:dyDescent="0.3">
      <c r="A1349" s="3">
        <v>43600</v>
      </c>
      <c r="B1349" s="54">
        <v>0.41666666666666669</v>
      </c>
      <c r="C1349" s="53">
        <v>19.45</v>
      </c>
      <c r="D1349" s="53">
        <v>47.275000000000013</v>
      </c>
      <c r="E1349" s="8">
        <f>(1.8*temperature.air!C1349+32)-((0.55-0.0055*humidity.air!C1349)*(1.8*temperature.air!C1349-26))</f>
        <v>64.397212624999995</v>
      </c>
      <c r="F1349" s="23"/>
      <c r="G1349" s="22"/>
      <c r="H1349" s="22"/>
    </row>
    <row r="1350" spans="1:8" x14ac:dyDescent="0.3">
      <c r="A1350" s="3">
        <v>43600</v>
      </c>
      <c r="B1350" s="54">
        <v>0.45833333333333331</v>
      </c>
      <c r="C1350" s="53">
        <v>20.9</v>
      </c>
      <c r="D1350" s="53">
        <v>42.875</v>
      </c>
      <c r="E1350" s="8">
        <f>(1.8*temperature.air!C1350+32)-((0.55-0.0055*humidity.air!C1350)*(1.8*temperature.air!C1350-26))</f>
        <v>65.969141250000007</v>
      </c>
      <c r="F1350" s="23"/>
      <c r="G1350" s="22"/>
      <c r="H1350" s="22"/>
    </row>
    <row r="1351" spans="1:8" x14ac:dyDescent="0.3">
      <c r="A1351" s="3">
        <v>43600</v>
      </c>
      <c r="B1351" s="54">
        <v>0.5</v>
      </c>
      <c r="C1351" s="53">
        <v>21.324999999999999</v>
      </c>
      <c r="D1351" s="53">
        <v>41.075000000000003</v>
      </c>
      <c r="E1351" s="8">
        <f>(1.8*temperature.air!C1351+32)-((0.55-0.0055*humidity.air!C1351)*(1.8*temperature.air!C1351-26))</f>
        <v>66.371176312499998</v>
      </c>
      <c r="F1351" s="23"/>
      <c r="G1351" s="22"/>
      <c r="H1351" s="22"/>
    </row>
    <row r="1352" spans="1:8" x14ac:dyDescent="0.3">
      <c r="A1352" s="3">
        <v>43600</v>
      </c>
      <c r="B1352" s="54">
        <v>0.54166666666666663</v>
      </c>
      <c r="C1352" s="53">
        <v>21.975000000000001</v>
      </c>
      <c r="D1352" s="53">
        <v>37</v>
      </c>
      <c r="E1352" s="8">
        <f>(1.8*temperature.air!C1352+32)-((0.55-0.0055*humidity.air!C1352)*(1.8*temperature.air!C1352-26))</f>
        <v>66.858192500000001</v>
      </c>
      <c r="F1352" s="23"/>
      <c r="G1352" s="22"/>
      <c r="H1352" s="22"/>
    </row>
    <row r="1353" spans="1:8" x14ac:dyDescent="0.3">
      <c r="A1353" s="3">
        <v>43600</v>
      </c>
      <c r="B1353" s="54">
        <v>0.58333333333333337</v>
      </c>
      <c r="C1353" s="53">
        <v>21.6</v>
      </c>
      <c r="D1353" s="53">
        <v>38.575000000000003</v>
      </c>
      <c r="E1353" s="8">
        <f>(1.8*temperature.air!C1353+32)-((0.55-0.0055*humidity.air!C1353)*(1.8*temperature.air!C1353-26))</f>
        <v>66.528652999999991</v>
      </c>
      <c r="F1353" s="23"/>
      <c r="G1353" s="22"/>
      <c r="H1353" s="22"/>
    </row>
    <row r="1354" spans="1:8" x14ac:dyDescent="0.3">
      <c r="A1354" s="3">
        <v>43600</v>
      </c>
      <c r="B1354" s="54">
        <v>0.625</v>
      </c>
      <c r="C1354" s="53">
        <v>20.274999999999999</v>
      </c>
      <c r="D1354" s="53">
        <v>41.25</v>
      </c>
      <c r="E1354" s="8">
        <f>(1.8*temperature.air!C1354+32)-((0.55-0.0055*humidity.air!C1354)*(1.8*temperature.air!C1354-26))</f>
        <v>65.103803124999999</v>
      </c>
      <c r="F1354" s="23"/>
      <c r="G1354" s="22"/>
      <c r="H1354" s="22"/>
    </row>
    <row r="1355" spans="1:8" x14ac:dyDescent="0.3">
      <c r="A1355" s="3">
        <v>43600</v>
      </c>
      <c r="B1355" s="54">
        <v>0.66666666666666663</v>
      </c>
      <c r="C1355" s="53">
        <v>20.175000000000001</v>
      </c>
      <c r="D1355" s="53">
        <v>38.375</v>
      </c>
      <c r="E1355" s="8">
        <f>(1.8*temperature.air!C1355+32)-((0.55-0.0055*humidity.air!C1355)*(1.8*temperature.air!C1355-26))</f>
        <v>64.818859687499994</v>
      </c>
      <c r="F1355" s="23"/>
      <c r="G1355" s="22"/>
      <c r="H1355" s="22"/>
    </row>
    <row r="1356" spans="1:8" x14ac:dyDescent="0.3">
      <c r="A1356" s="3">
        <v>43600</v>
      </c>
      <c r="B1356" s="54">
        <v>0.70833333333333337</v>
      </c>
      <c r="C1356" s="53">
        <v>18.625</v>
      </c>
      <c r="D1356" s="53">
        <v>45.9</v>
      </c>
      <c r="E1356" s="8">
        <f>(1.8*temperature.air!C1356+32)-((0.55-0.0055*humidity.air!C1356)*(1.8*temperature.air!C1356-26))</f>
        <v>63.285936250000006</v>
      </c>
      <c r="F1356" s="23"/>
      <c r="G1356" s="22"/>
      <c r="H1356" s="22"/>
    </row>
    <row r="1357" spans="1:8" x14ac:dyDescent="0.3">
      <c r="A1357" s="3">
        <v>43600</v>
      </c>
      <c r="B1357" s="54">
        <v>0.75</v>
      </c>
      <c r="C1357" s="53">
        <v>16.824999999999999</v>
      </c>
      <c r="D1357" s="53">
        <v>54.575000000000003</v>
      </c>
      <c r="E1357" s="8">
        <f>(1.8*temperature.air!C1357+32)-((0.55-0.0055*humidity.air!C1357)*(1.8*temperature.air!C1357-26))</f>
        <v>61.214446312499994</v>
      </c>
      <c r="F1357" s="23"/>
      <c r="G1357" s="22"/>
      <c r="H1357" s="22"/>
    </row>
    <row r="1358" spans="1:8" x14ac:dyDescent="0.3">
      <c r="A1358" s="3">
        <v>43600</v>
      </c>
      <c r="B1358" s="54">
        <v>0.79166666666666663</v>
      </c>
      <c r="C1358" s="53">
        <v>14.675000000000001</v>
      </c>
      <c r="D1358" s="53">
        <v>61.9</v>
      </c>
      <c r="E1358" s="8">
        <f>(1.8*temperature.air!C1358+32)-((0.55-0.0055*humidity.air!C1358)*(1.8*temperature.air!C1358-26))</f>
        <v>58.328036750000003</v>
      </c>
      <c r="F1358" s="23"/>
      <c r="G1358" s="22"/>
      <c r="H1358" s="22"/>
    </row>
    <row r="1359" spans="1:8" x14ac:dyDescent="0.3">
      <c r="A1359" s="3">
        <v>43600</v>
      </c>
      <c r="B1359" s="54">
        <v>0.83333333333333337</v>
      </c>
      <c r="C1359" s="53">
        <v>12.9</v>
      </c>
      <c r="D1359" s="53">
        <v>68.325000000000003</v>
      </c>
      <c r="E1359" s="8">
        <f>(1.8*temperature.air!C1359+32)-((0.55-0.0055*humidity.air!C1359)*(1.8*temperature.air!C1359-26))</f>
        <v>55.704310749999998</v>
      </c>
      <c r="F1359" s="23"/>
      <c r="G1359" s="22"/>
      <c r="H1359" s="22"/>
    </row>
    <row r="1360" spans="1:8" x14ac:dyDescent="0.3">
      <c r="A1360" s="3">
        <v>43600</v>
      </c>
      <c r="B1360" s="54">
        <v>0.875</v>
      </c>
      <c r="C1360" s="53">
        <v>12.074999999999999</v>
      </c>
      <c r="D1360" s="53">
        <v>72.45</v>
      </c>
      <c r="E1360" s="8">
        <f>(1.8*temperature.air!C1360+32)-((0.55-0.0055*humidity.air!C1360)*(1.8*temperature.air!C1360-26))</f>
        <v>54.381254124999998</v>
      </c>
      <c r="F1360" s="23"/>
      <c r="G1360" s="22"/>
      <c r="H1360" s="22"/>
    </row>
    <row r="1361" spans="1:8" x14ac:dyDescent="0.3">
      <c r="A1361" s="3">
        <v>43600</v>
      </c>
      <c r="B1361" s="54">
        <v>0.91666666666666663</v>
      </c>
      <c r="C1361" s="53">
        <v>11.6</v>
      </c>
      <c r="D1361" s="53">
        <v>75.3</v>
      </c>
      <c r="E1361" s="8">
        <f>(1.8*temperature.air!C1361+32)-((0.55-0.0055*humidity.air!C1361)*(1.8*temperature.air!C1361-26))</f>
        <v>53.575551999999995</v>
      </c>
      <c r="F1361" s="23"/>
      <c r="G1361" s="22"/>
      <c r="H1361" s="22"/>
    </row>
    <row r="1362" spans="1:8" x14ac:dyDescent="0.3">
      <c r="A1362" s="3">
        <v>43600</v>
      </c>
      <c r="B1362" s="54">
        <v>0.95833333333333337</v>
      </c>
      <c r="C1362" s="53">
        <v>11.025</v>
      </c>
      <c r="D1362" s="53">
        <v>75.825000000000003</v>
      </c>
      <c r="E1362" s="8">
        <f>(1.8*temperature.air!C1362+32)-((0.55-0.0055*humidity.air!C1362)*(1.8*temperature.air!C1362-26))</f>
        <v>52.6633841875</v>
      </c>
      <c r="F1362" s="23"/>
      <c r="G1362" s="22"/>
      <c r="H1362" s="22"/>
    </row>
    <row r="1363" spans="1:8" x14ac:dyDescent="0.3">
      <c r="A1363" s="3">
        <v>43601</v>
      </c>
      <c r="B1363" s="54">
        <v>0</v>
      </c>
      <c r="C1363" s="53">
        <v>10.324999999999999</v>
      </c>
      <c r="D1363" s="53">
        <v>78.349999999999994</v>
      </c>
      <c r="E1363" s="8">
        <f>(1.8*temperature.air!C1363+32)-((0.55-0.0055*humidity.air!C1363)*(1.8*temperature.air!C1363-26))</f>
        <v>51.467941125000003</v>
      </c>
      <c r="F1363" s="23"/>
      <c r="G1363" s="22"/>
      <c r="H1363" s="22"/>
    </row>
    <row r="1364" spans="1:8" x14ac:dyDescent="0.3">
      <c r="A1364" s="3">
        <v>43601</v>
      </c>
      <c r="B1364" s="54">
        <v>4.1666666666666657E-2</v>
      </c>
      <c r="C1364" s="53">
        <v>10.025</v>
      </c>
      <c r="D1364" s="53">
        <v>82.05</v>
      </c>
      <c r="E1364" s="8">
        <f>(1.8*temperature.air!C1364+32)-((0.55-0.0055*humidity.air!C1364)*(1.8*temperature.air!C1364-26))</f>
        <v>50.830357375000006</v>
      </c>
      <c r="F1364" s="23"/>
      <c r="G1364" s="22"/>
      <c r="H1364" s="22"/>
    </row>
    <row r="1365" spans="1:8" x14ac:dyDescent="0.3">
      <c r="A1365" s="3">
        <v>43601</v>
      </c>
      <c r="B1365" s="54">
        <v>8.3333333333333329E-2</v>
      </c>
      <c r="C1365" s="53">
        <v>9.9749999999999996</v>
      </c>
      <c r="D1365" s="53">
        <v>84.724999999999994</v>
      </c>
      <c r="E1365" s="8">
        <f>(1.8*temperature.air!C1365+32)-((0.55-0.0055*humidity.air!C1365)*(1.8*temperature.air!C1365-26))</f>
        <v>50.630880562499996</v>
      </c>
      <c r="F1365" s="23"/>
      <c r="G1365" s="22"/>
      <c r="H1365" s="22"/>
    </row>
    <row r="1366" spans="1:8" x14ac:dyDescent="0.3">
      <c r="A1366" s="3">
        <v>43601</v>
      </c>
      <c r="B1366" s="54">
        <v>0.125</v>
      </c>
      <c r="C1366" s="53">
        <v>9.9499999999999993</v>
      </c>
      <c r="D1366" s="53">
        <v>85.875</v>
      </c>
      <c r="E1366" s="8">
        <f>(1.8*temperature.air!C1366+32)-((0.55-0.0055*humidity.air!C1366)*(1.8*temperature.air!C1366-26))</f>
        <v>50.538491874999998</v>
      </c>
      <c r="F1366" s="23"/>
      <c r="G1366" s="22"/>
      <c r="H1366" s="22"/>
    </row>
    <row r="1367" spans="1:8" x14ac:dyDescent="0.3">
      <c r="A1367" s="3">
        <v>43601</v>
      </c>
      <c r="B1367" s="54">
        <v>0.16666666666666671</v>
      </c>
      <c r="C1367" s="53">
        <v>10.175000000000001</v>
      </c>
      <c r="D1367" s="53">
        <v>86.974999999999994</v>
      </c>
      <c r="E1367" s="8">
        <f>(1.8*temperature.air!C1367+32)-((0.55-0.0055*humidity.air!C1367)*(1.8*temperature.air!C1367-26))</f>
        <v>50.865534187499996</v>
      </c>
      <c r="F1367" s="23"/>
      <c r="G1367" s="22"/>
      <c r="H1367" s="22"/>
    </row>
    <row r="1368" spans="1:8" x14ac:dyDescent="0.3">
      <c r="A1368" s="3">
        <v>43601</v>
      </c>
      <c r="B1368" s="54">
        <v>0.20833333333333329</v>
      </c>
      <c r="C1368" s="53">
        <v>10.725</v>
      </c>
      <c r="D1368" s="53">
        <v>87.449999999999989</v>
      </c>
      <c r="E1368" s="8">
        <f>(1.8*temperature.air!C1368+32)-((0.55-0.0055*humidity.air!C1368)*(1.8*temperature.air!C1368-26))</f>
        <v>51.767122375</v>
      </c>
      <c r="F1368" s="23"/>
      <c r="G1368" s="22"/>
      <c r="H1368" s="22"/>
    </row>
    <row r="1369" spans="1:8" x14ac:dyDescent="0.3">
      <c r="A1369" s="3">
        <v>43601</v>
      </c>
      <c r="B1369" s="54">
        <v>0.25</v>
      </c>
      <c r="C1369" s="53">
        <v>11.625</v>
      </c>
      <c r="D1369" s="53">
        <v>86.15</v>
      </c>
      <c r="E1369" s="8">
        <f>(1.8*temperature.air!C1369+32)-((0.55-0.0055*humidity.air!C1369)*(1.8*temperature.air!C1369-26))</f>
        <v>53.311588125</v>
      </c>
      <c r="F1369" s="23"/>
      <c r="G1369" s="22"/>
      <c r="H1369" s="22"/>
    </row>
    <row r="1370" spans="1:8" x14ac:dyDescent="0.3">
      <c r="A1370" s="3">
        <v>43601</v>
      </c>
      <c r="B1370" s="54">
        <v>0.29166666666666669</v>
      </c>
      <c r="C1370" s="53">
        <v>13.225</v>
      </c>
      <c r="D1370" s="53">
        <v>81.099999999999994</v>
      </c>
      <c r="E1370" s="8">
        <f>(1.8*temperature.air!C1370+32)-((0.55-0.0055*humidity.air!C1370)*(1.8*temperature.air!C1370-26))</f>
        <v>56.033170249999998</v>
      </c>
      <c r="F1370" s="23"/>
      <c r="G1370" s="22"/>
      <c r="H1370" s="22"/>
    </row>
    <row r="1371" spans="1:8" x14ac:dyDescent="0.3">
      <c r="A1371" s="3">
        <v>43601</v>
      </c>
      <c r="B1371" s="54">
        <v>0.33333333333333331</v>
      </c>
      <c r="C1371" s="53">
        <v>15.475</v>
      </c>
      <c r="D1371" s="53">
        <v>70.324999999999989</v>
      </c>
      <c r="E1371" s="8">
        <f>(1.8*temperature.air!C1371+32)-((0.55-0.0055*humidity.air!C1371)*(1.8*temperature.air!C1371-26))</f>
        <v>59.552240812500003</v>
      </c>
      <c r="F1371" s="23"/>
      <c r="G1371" s="22"/>
      <c r="H1371" s="22"/>
    </row>
    <row r="1372" spans="1:8" x14ac:dyDescent="0.3">
      <c r="A1372" s="3">
        <v>43601</v>
      </c>
      <c r="B1372" s="54">
        <v>0.375</v>
      </c>
      <c r="C1372" s="53">
        <v>17.3</v>
      </c>
      <c r="D1372" s="53">
        <v>54.375</v>
      </c>
      <c r="E1372" s="8">
        <f>(1.8*temperature.air!C1372+32)-((0.55-0.0055*humidity.air!C1372)*(1.8*temperature.air!C1372-26))</f>
        <v>61.850181249999999</v>
      </c>
      <c r="F1372" s="23"/>
      <c r="G1372" s="22"/>
      <c r="H1372" s="22"/>
    </row>
    <row r="1373" spans="1:8" x14ac:dyDescent="0.3">
      <c r="A1373" s="3">
        <v>43601</v>
      </c>
      <c r="B1373" s="54">
        <v>0.41666666666666669</v>
      </c>
      <c r="C1373" s="53">
        <v>18.074999999999999</v>
      </c>
      <c r="D1373" s="53">
        <v>49.35</v>
      </c>
      <c r="E1373" s="8">
        <f>(1.8*temperature.air!C1373+32)-((0.55-0.0055*humidity.air!C1373)*(1.8*temperature.air!C1373-26))</f>
        <v>62.714512374999998</v>
      </c>
      <c r="F1373" s="23"/>
      <c r="G1373" s="22"/>
      <c r="H1373" s="22"/>
    </row>
    <row r="1374" spans="1:8" x14ac:dyDescent="0.3">
      <c r="A1374" s="3">
        <v>43601</v>
      </c>
      <c r="B1374" s="54">
        <v>0.45833333333333331</v>
      </c>
      <c r="C1374" s="53">
        <v>19.024999999999999</v>
      </c>
      <c r="D1374" s="53">
        <v>47.9</v>
      </c>
      <c r="E1374" s="8">
        <f>(1.8*temperature.air!C1374+32)-((0.55-0.0055*humidity.air!C1374)*(1.8*temperature.air!C1374-26))</f>
        <v>63.882395250000002</v>
      </c>
      <c r="F1374" s="23"/>
      <c r="G1374" s="22"/>
      <c r="H1374" s="22"/>
    </row>
    <row r="1375" spans="1:8" x14ac:dyDescent="0.3">
      <c r="A1375" s="3">
        <v>43601</v>
      </c>
      <c r="B1375" s="54">
        <v>0.5</v>
      </c>
      <c r="C1375" s="53">
        <v>19.7</v>
      </c>
      <c r="D1375" s="53">
        <v>47.875</v>
      </c>
      <c r="E1375" s="8">
        <f>(1.8*temperature.air!C1375+32)-((0.55-0.0055*humidity.air!C1375)*(1.8*temperature.air!C1375-26))</f>
        <v>64.747936250000009</v>
      </c>
      <c r="F1375" s="23"/>
      <c r="G1375" s="22"/>
      <c r="H1375" s="22"/>
    </row>
    <row r="1376" spans="1:8" x14ac:dyDescent="0.3">
      <c r="A1376" s="3">
        <v>43601</v>
      </c>
      <c r="B1376" s="54">
        <v>0.54166666666666663</v>
      </c>
      <c r="C1376" s="53">
        <v>19.5</v>
      </c>
      <c r="D1376" s="53">
        <v>51.325000000000003</v>
      </c>
      <c r="E1376" s="8">
        <f>(1.8*temperature.air!C1376+32)-((0.55-0.0055*humidity.air!C1376)*(1.8*temperature.air!C1376-26))</f>
        <v>64.663816249999996</v>
      </c>
      <c r="F1376" s="23"/>
      <c r="G1376" s="22"/>
      <c r="H1376" s="22"/>
    </row>
    <row r="1377" spans="1:8" x14ac:dyDescent="0.3">
      <c r="A1377" s="3">
        <v>43601</v>
      </c>
      <c r="B1377" s="54">
        <v>0.58333333333333337</v>
      </c>
      <c r="C1377" s="53">
        <v>19.3</v>
      </c>
      <c r="D1377" s="53">
        <v>51.3</v>
      </c>
      <c r="E1377" s="8">
        <f>(1.8*temperature.air!C1377+32)-((0.55-0.0055*humidity.air!C1377)*(1.8*temperature.air!C1377-26))</f>
        <v>64.398991000000009</v>
      </c>
      <c r="F1377" s="23"/>
      <c r="G1377" s="22"/>
      <c r="H1377" s="22"/>
    </row>
    <row r="1378" spans="1:8" x14ac:dyDescent="0.3">
      <c r="A1378" s="3">
        <v>43601</v>
      </c>
      <c r="B1378" s="54">
        <v>0.625</v>
      </c>
      <c r="C1378" s="53">
        <v>19.524999999999999</v>
      </c>
      <c r="D1378" s="53">
        <v>47.575000000000003</v>
      </c>
      <c r="E1378" s="8">
        <f>(1.8*temperature.air!C1378+32)-((0.55-0.0055*humidity.air!C1378)*(1.8*temperature.air!C1378-26))</f>
        <v>64.508153562499999</v>
      </c>
      <c r="F1378" s="23"/>
      <c r="G1378" s="22"/>
      <c r="H1378" s="22"/>
    </row>
    <row r="1379" spans="1:8" x14ac:dyDescent="0.3">
      <c r="A1379" s="3">
        <v>43601</v>
      </c>
      <c r="B1379" s="54">
        <v>0.66666666666666663</v>
      </c>
      <c r="C1379" s="53">
        <v>19.975000000000001</v>
      </c>
      <c r="D1379" s="53">
        <v>46.650000000000013</v>
      </c>
      <c r="E1379" s="8">
        <f>(1.8*temperature.air!C1379+32)-((0.55-0.0055*humidity.air!C1379)*(1.8*temperature.air!C1379-26))</f>
        <v>65.033954125000008</v>
      </c>
      <c r="F1379" s="23"/>
      <c r="G1379" s="22"/>
      <c r="H1379" s="22"/>
    </row>
    <row r="1380" spans="1:8" x14ac:dyDescent="0.3">
      <c r="A1380" s="3">
        <v>43601</v>
      </c>
      <c r="B1380" s="54">
        <v>0.70833333333333337</v>
      </c>
      <c r="C1380" s="53">
        <v>18.55</v>
      </c>
      <c r="D1380" s="53">
        <v>49.2</v>
      </c>
      <c r="E1380" s="8">
        <f>(1.8*temperature.air!C1380+32)-((0.55-0.0055*humidity.air!C1380)*(1.8*temperature.air!C1380-26))</f>
        <v>63.325234000000002</v>
      </c>
      <c r="F1380" s="23"/>
      <c r="G1380" s="22"/>
      <c r="H1380" s="22"/>
    </row>
    <row r="1381" spans="1:8" x14ac:dyDescent="0.3">
      <c r="A1381" s="3">
        <v>43601</v>
      </c>
      <c r="B1381" s="54">
        <v>0.75</v>
      </c>
      <c r="C1381" s="53">
        <v>16.05</v>
      </c>
      <c r="D1381" s="53">
        <v>52.524999999999999</v>
      </c>
      <c r="E1381" s="8">
        <f>(1.8*temperature.air!C1381+32)-((0.55-0.0055*humidity.air!C1381)*(1.8*temperature.air!C1381-26))</f>
        <v>60.135384875</v>
      </c>
      <c r="F1381" s="23"/>
      <c r="G1381" s="22"/>
      <c r="H1381" s="22"/>
    </row>
    <row r="1382" spans="1:8" x14ac:dyDescent="0.3">
      <c r="A1382" s="3">
        <v>43601</v>
      </c>
      <c r="B1382" s="54">
        <v>0.79166666666666663</v>
      </c>
      <c r="C1382" s="53">
        <v>13.975</v>
      </c>
      <c r="D1382" s="53">
        <v>59.3</v>
      </c>
      <c r="E1382" s="8">
        <f>(1.8*temperature.air!C1382+32)-((0.55-0.0055*humidity.air!C1382)*(1.8*temperature.air!C1382-26))</f>
        <v>57.344153249999998</v>
      </c>
      <c r="F1382" s="23"/>
      <c r="G1382" s="22"/>
      <c r="H1382" s="22"/>
    </row>
    <row r="1383" spans="1:8" x14ac:dyDescent="0.3">
      <c r="A1383" s="3">
        <v>43601</v>
      </c>
      <c r="B1383" s="54">
        <v>0.83333333333333337</v>
      </c>
      <c r="C1383" s="53">
        <v>12.425000000000001</v>
      </c>
      <c r="D1383" s="53">
        <v>68.95</v>
      </c>
      <c r="E1383" s="8">
        <f>(1.8*temperature.air!C1383+32)-((0.55-0.0055*humidity.air!C1383)*(1.8*temperature.air!C1383-26))</f>
        <v>54.985767125000002</v>
      </c>
      <c r="F1383" s="23"/>
      <c r="G1383" s="22"/>
      <c r="H1383" s="22"/>
    </row>
    <row r="1384" spans="1:8" x14ac:dyDescent="0.3">
      <c r="A1384" s="3">
        <v>43601</v>
      </c>
      <c r="B1384" s="54">
        <v>0.875</v>
      </c>
      <c r="C1384" s="53">
        <v>11.675000000000001</v>
      </c>
      <c r="D1384" s="53">
        <v>73.425000000000011</v>
      </c>
      <c r="E1384" s="8">
        <f>(1.8*temperature.air!C1384+32)-((0.55-0.0055*humidity.air!C1384)*(1.8*temperature.air!C1384-26))</f>
        <v>53.7436200625</v>
      </c>
      <c r="F1384" s="23"/>
      <c r="G1384" s="22"/>
      <c r="H1384" s="22"/>
    </row>
    <row r="1385" spans="1:8" x14ac:dyDescent="0.3">
      <c r="A1385" s="3">
        <v>43601</v>
      </c>
      <c r="B1385" s="54">
        <v>0.91666666666666663</v>
      </c>
      <c r="C1385" s="53">
        <v>11.1</v>
      </c>
      <c r="D1385" s="53">
        <v>77.7</v>
      </c>
      <c r="E1385" s="8">
        <f>(1.8*temperature.air!C1385+32)-((0.55-0.0055*humidity.air!C1385)*(1.8*temperature.air!C1385-26))</f>
        <v>52.718353000000008</v>
      </c>
      <c r="F1385" s="23"/>
      <c r="G1385" s="22"/>
      <c r="H1385" s="22"/>
    </row>
    <row r="1386" spans="1:8" x14ac:dyDescent="0.3">
      <c r="A1386" s="3">
        <v>43601</v>
      </c>
      <c r="B1386" s="54">
        <v>0.95833333333333337</v>
      </c>
      <c r="C1386" s="53">
        <v>10.55</v>
      </c>
      <c r="D1386" s="53">
        <v>81.7</v>
      </c>
      <c r="E1386" s="8">
        <f>(1.8*temperature.air!C1386+32)-((0.55-0.0055*humidity.air!C1386)*(1.8*temperature.air!C1386-26))</f>
        <v>51.695556500000002</v>
      </c>
      <c r="F1386" s="23"/>
      <c r="G1386" s="22"/>
      <c r="H1386" s="22"/>
    </row>
    <row r="1387" spans="1:8" x14ac:dyDescent="0.3">
      <c r="A1387" s="3">
        <v>43602</v>
      </c>
      <c r="B1387" s="54">
        <v>0</v>
      </c>
      <c r="C1387" s="53">
        <v>10.275</v>
      </c>
      <c r="D1387" s="53">
        <v>85.175000000000011</v>
      </c>
      <c r="E1387" s="8">
        <f>(1.8*temperature.air!C1387+32)-((0.55-0.0055*humidity.air!C1387)*(1.8*temperature.air!C1387-26))</f>
        <v>51.106938937500004</v>
      </c>
      <c r="F1387" s="23"/>
      <c r="G1387" s="22"/>
      <c r="H1387" s="22"/>
    </row>
    <row r="1388" spans="1:8" x14ac:dyDescent="0.3">
      <c r="A1388" s="3">
        <v>43602</v>
      </c>
      <c r="B1388" s="54">
        <v>4.1666666666666657E-2</v>
      </c>
      <c r="C1388" s="53">
        <v>10.3</v>
      </c>
      <c r="D1388" s="53">
        <v>87.2</v>
      </c>
      <c r="E1388" s="8">
        <f>(1.8*temperature.air!C1388+32)-((0.55-0.0055*humidity.air!C1388)*(1.8*temperature.air!C1388-26))</f>
        <v>51.065184000000009</v>
      </c>
      <c r="F1388" s="23"/>
      <c r="G1388" s="22"/>
      <c r="H1388" s="22"/>
    </row>
    <row r="1389" spans="1:8" x14ac:dyDescent="0.3">
      <c r="A1389" s="3">
        <v>43602</v>
      </c>
      <c r="B1389" s="54">
        <v>8.3333333333333329E-2</v>
      </c>
      <c r="C1389" s="53">
        <v>10.15</v>
      </c>
      <c r="D1389" s="53">
        <v>88.674999999999997</v>
      </c>
      <c r="E1389" s="8">
        <f>(1.8*temperature.air!C1389+32)-((0.55-0.0055*humidity.air!C1389)*(1.8*temperature.air!C1389-26))</f>
        <v>50.751482374999995</v>
      </c>
      <c r="F1389" s="23"/>
      <c r="G1389" s="22"/>
      <c r="H1389" s="22"/>
    </row>
    <row r="1390" spans="1:8" x14ac:dyDescent="0.3">
      <c r="A1390" s="3">
        <v>43602</v>
      </c>
      <c r="B1390" s="54">
        <v>0.125</v>
      </c>
      <c r="C1390" s="53">
        <v>10.074999999999999</v>
      </c>
      <c r="D1390" s="53">
        <v>90</v>
      </c>
      <c r="E1390" s="8">
        <f>(1.8*temperature.air!C1390+32)-((0.55-0.0055*humidity.air!C1390)*(1.8*temperature.air!C1390-26))</f>
        <v>50.567574999999998</v>
      </c>
      <c r="F1390" s="23"/>
      <c r="G1390" s="22"/>
      <c r="H1390" s="22"/>
    </row>
    <row r="1391" spans="1:8" x14ac:dyDescent="0.3">
      <c r="A1391" s="3">
        <v>43602</v>
      </c>
      <c r="B1391" s="54">
        <v>0.16666666666666671</v>
      </c>
      <c r="C1391" s="53">
        <v>9.9499999999999993</v>
      </c>
      <c r="D1391" s="53">
        <v>90.05</v>
      </c>
      <c r="E1391" s="8">
        <f>(1.8*temperature.air!C1391+32)-((0.55-0.0055*humidity.air!C1391)*(1.8*temperature.air!C1391-26))</f>
        <v>50.352725249999999</v>
      </c>
      <c r="F1391" s="23"/>
      <c r="G1391" s="22"/>
      <c r="H1391" s="22"/>
    </row>
    <row r="1392" spans="1:8" x14ac:dyDescent="0.3">
      <c r="A1392" s="3">
        <v>43602</v>
      </c>
      <c r="B1392" s="54">
        <v>0.20833333333333329</v>
      </c>
      <c r="C1392" s="53">
        <v>10.375</v>
      </c>
      <c r="D1392" s="53">
        <v>91.100000000000009</v>
      </c>
      <c r="E1392" s="8">
        <f>(1.8*temperature.air!C1392+32)-((0.55-0.0055*humidity.air!C1392)*(1.8*temperature.air!C1392-26))</f>
        <v>51.033558749999997</v>
      </c>
      <c r="F1392" s="23"/>
      <c r="G1392" s="22"/>
      <c r="H1392" s="22"/>
    </row>
    <row r="1393" spans="1:8" x14ac:dyDescent="0.3">
      <c r="A1393" s="3">
        <v>43602</v>
      </c>
      <c r="B1393" s="54">
        <v>0.25</v>
      </c>
      <c r="C1393" s="53">
        <v>11.15</v>
      </c>
      <c r="D1393" s="53">
        <v>91.524999999999991</v>
      </c>
      <c r="E1393" s="8">
        <f>(1.8*temperature.air!C1393+32)-((0.55-0.0055*humidity.air!C1393)*(1.8*temperature.air!C1393-26))</f>
        <v>52.346412125000001</v>
      </c>
      <c r="F1393" s="23"/>
      <c r="G1393" s="22"/>
      <c r="H1393" s="22"/>
    </row>
    <row r="1394" spans="1:8" x14ac:dyDescent="0.3">
      <c r="A1394" s="3">
        <v>43602</v>
      </c>
      <c r="B1394" s="54">
        <v>0.29166666666666669</v>
      </c>
      <c r="C1394" s="53">
        <v>12.75</v>
      </c>
      <c r="D1394" s="53">
        <v>86.85</v>
      </c>
      <c r="E1394" s="8">
        <f>(1.8*temperature.air!C1394+32)-((0.55-0.0055*humidity.air!C1394)*(1.8*temperature.air!C1394-26))</f>
        <v>55.170591250000001</v>
      </c>
      <c r="F1394" s="23"/>
      <c r="G1394" s="22"/>
      <c r="H1394" s="22"/>
    </row>
    <row r="1395" spans="1:8" x14ac:dyDescent="0.3">
      <c r="A1395" s="3">
        <v>43602</v>
      </c>
      <c r="B1395" s="54">
        <v>0.33333333333333331</v>
      </c>
      <c r="C1395" s="53">
        <v>14.074999999999999</v>
      </c>
      <c r="D1395" s="53">
        <v>79.2</v>
      </c>
      <c r="E1395" s="8">
        <f>(1.8*temperature.air!C1395+32)-((0.55-0.0055*humidity.air!C1395)*(1.8*temperature.air!C1395-26))</f>
        <v>57.411076000000001</v>
      </c>
      <c r="F1395" s="23"/>
      <c r="G1395" s="22"/>
      <c r="H1395" s="22"/>
    </row>
    <row r="1396" spans="1:8" x14ac:dyDescent="0.3">
      <c r="A1396" s="3">
        <v>43602</v>
      </c>
      <c r="B1396" s="54">
        <v>0.375</v>
      </c>
      <c r="C1396" s="53">
        <v>15.175000000000001</v>
      </c>
      <c r="D1396" s="53">
        <v>73.224999999999994</v>
      </c>
      <c r="E1396" s="8">
        <f>(1.8*temperature.air!C1396+32)-((0.55-0.0055*humidity.air!C1396)*(1.8*temperature.air!C1396-26))</f>
        <v>59.1213498125</v>
      </c>
      <c r="F1396" s="23"/>
      <c r="G1396" s="22"/>
      <c r="H1396" s="22"/>
    </row>
    <row r="1397" spans="1:8" x14ac:dyDescent="0.3">
      <c r="A1397" s="3">
        <v>43602</v>
      </c>
      <c r="B1397" s="54">
        <v>0.41666666666666669</v>
      </c>
      <c r="C1397" s="53">
        <v>15.675000000000001</v>
      </c>
      <c r="D1397" s="53">
        <v>70.375</v>
      </c>
      <c r="E1397" s="8">
        <f>(1.8*temperature.air!C1397+32)-((0.55-0.0055*humidity.air!C1397)*(1.8*temperature.air!C1397-26))</f>
        <v>59.854093437500005</v>
      </c>
      <c r="F1397" s="23"/>
      <c r="G1397" s="22"/>
      <c r="H1397" s="22"/>
    </row>
    <row r="1398" spans="1:8" x14ac:dyDescent="0.3">
      <c r="A1398" s="3">
        <v>43602</v>
      </c>
      <c r="B1398" s="54">
        <v>0.45833333333333331</v>
      </c>
      <c r="C1398" s="53">
        <v>16.100000000000001</v>
      </c>
      <c r="D1398" s="53">
        <v>67.7</v>
      </c>
      <c r="E1398" s="8">
        <f>(1.8*temperature.air!C1398+32)-((0.55-0.0055*humidity.air!C1398)*(1.8*temperature.air!C1398-26))</f>
        <v>60.450603000000001</v>
      </c>
      <c r="F1398" s="23"/>
      <c r="G1398" s="22"/>
      <c r="H1398" s="22"/>
    </row>
    <row r="1399" spans="1:8" x14ac:dyDescent="0.3">
      <c r="A1399" s="3">
        <v>43602</v>
      </c>
      <c r="B1399" s="54">
        <v>0.5</v>
      </c>
      <c r="C1399" s="53">
        <v>17.2</v>
      </c>
      <c r="D1399" s="53">
        <v>66.5</v>
      </c>
      <c r="E1399" s="8">
        <f>(1.8*temperature.air!C1399+32)-((0.55-0.0055*humidity.air!C1399)*(1.8*temperature.air!C1399-26))</f>
        <v>62.046120000000002</v>
      </c>
      <c r="F1399" s="23"/>
      <c r="G1399" s="22"/>
      <c r="H1399" s="22"/>
    </row>
    <row r="1400" spans="1:8" x14ac:dyDescent="0.3">
      <c r="A1400" s="3">
        <v>43602</v>
      </c>
      <c r="B1400" s="54">
        <v>0.54166666666666663</v>
      </c>
      <c r="C1400" s="53">
        <v>18.8</v>
      </c>
      <c r="D1400" s="53">
        <v>63.6</v>
      </c>
      <c r="E1400" s="8">
        <f>(1.8*temperature.air!C1400+32)-((0.55-0.0055*humidity.air!C1400)*(1.8*temperature.air!C1400-26))</f>
        <v>64.270432</v>
      </c>
      <c r="F1400" s="23"/>
      <c r="G1400" s="22"/>
      <c r="H1400" s="22"/>
    </row>
    <row r="1401" spans="1:8" x14ac:dyDescent="0.3">
      <c r="A1401" s="3">
        <v>43602</v>
      </c>
      <c r="B1401" s="54">
        <v>0.58333333333333337</v>
      </c>
      <c r="C1401" s="53">
        <v>17.899999999999999</v>
      </c>
      <c r="D1401" s="53">
        <v>62.8</v>
      </c>
      <c r="E1401" s="8">
        <f>(1.8*temperature.air!C1401+32)-((0.55-0.0055*humidity.air!C1401)*(1.8*temperature.air!C1401-26))</f>
        <v>62.947387999999997</v>
      </c>
      <c r="F1401" s="23"/>
      <c r="G1401" s="22"/>
      <c r="H1401" s="22"/>
    </row>
    <row r="1402" spans="1:8" x14ac:dyDescent="0.3">
      <c r="A1402" s="3">
        <v>43602</v>
      </c>
      <c r="B1402" s="54">
        <v>0.625</v>
      </c>
      <c r="C1402" s="53">
        <v>16.95</v>
      </c>
      <c r="D1402" s="53">
        <v>69.399999999999991</v>
      </c>
      <c r="E1402" s="8">
        <f>(1.8*temperature.air!C1402+32)-((0.55-0.0055*humidity.air!C1402)*(1.8*temperature.air!C1402-26))</f>
        <v>61.750966999999996</v>
      </c>
      <c r="F1402" s="23"/>
      <c r="G1402" s="22"/>
      <c r="H1402" s="22"/>
    </row>
    <row r="1403" spans="1:8" x14ac:dyDescent="0.3">
      <c r="A1403" s="3">
        <v>43602</v>
      </c>
      <c r="B1403" s="54">
        <v>0.66666666666666663</v>
      </c>
      <c r="C1403" s="53">
        <v>16.600000000000001</v>
      </c>
      <c r="D1403" s="53">
        <v>69.099999999999994</v>
      </c>
      <c r="E1403" s="8">
        <f>(1.8*temperature.air!C1403+32)-((0.55-0.0055*humidity.air!C1403)*(1.8*temperature.air!C1403-26))</f>
        <v>61.220593999999998</v>
      </c>
      <c r="F1403" s="23"/>
      <c r="G1403" s="22"/>
      <c r="H1403" s="22"/>
    </row>
    <row r="1404" spans="1:8" x14ac:dyDescent="0.3">
      <c r="A1404" s="3">
        <v>43602</v>
      </c>
      <c r="B1404" s="54">
        <v>0.70833333333333337</v>
      </c>
      <c r="C1404" s="53">
        <v>16.074999999999999</v>
      </c>
      <c r="D1404" s="53">
        <v>71.924999999999997</v>
      </c>
      <c r="E1404" s="8">
        <f>(1.8*temperature.air!C1404+32)-((0.55-0.0055*humidity.air!C1404)*(1.8*temperature.air!C1404-26))</f>
        <v>60.481799312500002</v>
      </c>
      <c r="F1404" s="23"/>
      <c r="G1404" s="22"/>
      <c r="H1404" s="22"/>
    </row>
    <row r="1405" spans="1:8" x14ac:dyDescent="0.3">
      <c r="A1405" s="3">
        <v>43602</v>
      </c>
      <c r="B1405" s="54">
        <v>0.75</v>
      </c>
      <c r="C1405" s="53">
        <v>15.45</v>
      </c>
      <c r="D1405" s="53">
        <v>74.424999999999997</v>
      </c>
      <c r="E1405" s="8">
        <f>(1.8*temperature.air!C1405+32)-((0.55-0.0055*humidity.air!C1405)*(1.8*temperature.air!C1405-26))</f>
        <v>59.555400875000004</v>
      </c>
      <c r="F1405" s="23"/>
      <c r="G1405" s="22"/>
      <c r="H1405" s="22"/>
    </row>
    <row r="1406" spans="1:8" x14ac:dyDescent="0.3">
      <c r="A1406" s="3">
        <v>43602</v>
      </c>
      <c r="B1406" s="54">
        <v>0.79166666666666663</v>
      </c>
      <c r="C1406" s="53">
        <v>14.5</v>
      </c>
      <c r="D1406" s="53">
        <v>76.8</v>
      </c>
      <c r="E1406" s="8">
        <f>(1.8*temperature.air!C1406+32)-((0.55-0.0055*humidity.air!C1406)*(1.8*temperature.air!C1406-26))</f>
        <v>58.087240000000001</v>
      </c>
      <c r="F1406" s="23"/>
      <c r="G1406" s="22"/>
      <c r="H1406" s="22"/>
    </row>
    <row r="1407" spans="1:8" x14ac:dyDescent="0.3">
      <c r="A1407" s="3">
        <v>43602</v>
      </c>
      <c r="B1407" s="54">
        <v>0.83333333333333337</v>
      </c>
      <c r="C1407" s="53">
        <v>13.875</v>
      </c>
      <c r="D1407" s="53">
        <v>79.25</v>
      </c>
      <c r="E1407" s="8">
        <f>(1.8*temperature.air!C1407+32)-((0.55-0.0055*humidity.air!C1407)*(1.8*temperature.air!C1407-26))</f>
        <v>57.091978125000004</v>
      </c>
      <c r="F1407" s="23"/>
      <c r="G1407" s="22"/>
      <c r="H1407" s="22"/>
    </row>
    <row r="1408" spans="1:8" x14ac:dyDescent="0.3">
      <c r="A1408" s="3">
        <v>43602</v>
      </c>
      <c r="B1408" s="54">
        <v>0.875</v>
      </c>
      <c r="C1408" s="53">
        <v>13.35</v>
      </c>
      <c r="D1408" s="53">
        <v>82.050000000000011</v>
      </c>
      <c r="E1408" s="8">
        <f>(1.8*temperature.air!C1408+32)-((0.55-0.0055*humidity.air!C1408)*(1.8*temperature.air!C1408-26))</f>
        <v>56.22448825</v>
      </c>
      <c r="F1408" s="23"/>
      <c r="G1408" s="22"/>
      <c r="H1408" s="22"/>
    </row>
    <row r="1409" spans="1:8" x14ac:dyDescent="0.3">
      <c r="A1409" s="3">
        <v>43602</v>
      </c>
      <c r="B1409" s="54">
        <v>0.91666666666666663</v>
      </c>
      <c r="C1409" s="53">
        <v>13.025</v>
      </c>
      <c r="D1409" s="53">
        <v>83.674999999999997</v>
      </c>
      <c r="E1409" s="8">
        <f>(1.8*temperature.air!C1409+32)-((0.55-0.0055*humidity.air!C1409)*(1.8*temperature.air!C1409-26))</f>
        <v>55.674407062500002</v>
      </c>
      <c r="F1409" s="23"/>
      <c r="G1409" s="22"/>
      <c r="H1409" s="22"/>
    </row>
    <row r="1410" spans="1:8" x14ac:dyDescent="0.3">
      <c r="A1410" s="3">
        <v>43602</v>
      </c>
      <c r="B1410" s="54">
        <v>0.95833333333333337</v>
      </c>
      <c r="C1410" s="53">
        <v>12.824999999999999</v>
      </c>
      <c r="D1410" s="53">
        <v>83.675000000000011</v>
      </c>
      <c r="E1410" s="8">
        <f>(1.8*temperature.air!C1410+32)-((0.55-0.0055*humidity.air!C1410)*(1.8*temperature.air!C1410-26))</f>
        <v>55.346730562499999</v>
      </c>
      <c r="F1410" s="23"/>
      <c r="G1410" s="22"/>
      <c r="H1410" s="22"/>
    </row>
    <row r="1411" spans="1:8" x14ac:dyDescent="0.3">
      <c r="A1411" s="3">
        <v>43603</v>
      </c>
      <c r="B1411" s="54">
        <v>0</v>
      </c>
      <c r="C1411" s="53">
        <v>12.55</v>
      </c>
      <c r="D1411" s="53">
        <v>86.325000000000003</v>
      </c>
      <c r="E1411" s="8">
        <f>(1.8*temperature.air!C1411+32)-((0.55-0.0055*humidity.air!C1411)*(1.8*temperature.air!C1411-26))</f>
        <v>54.846474625000006</v>
      </c>
      <c r="F1411" s="23"/>
      <c r="G1411" s="22"/>
      <c r="H1411" s="22"/>
    </row>
    <row r="1412" spans="1:8" x14ac:dyDescent="0.3">
      <c r="A1412" s="3">
        <v>43603</v>
      </c>
      <c r="B1412" s="54">
        <v>4.1666666666666657E-2</v>
      </c>
      <c r="C1412" s="53">
        <v>12.625</v>
      </c>
      <c r="D1412" s="53">
        <v>85.899999999999991</v>
      </c>
      <c r="E1412" s="8">
        <f>(1.8*temperature.air!C1412+32)-((0.55-0.0055*humidity.air!C1412)*(1.8*temperature.air!C1412-26))</f>
        <v>54.978976250000002</v>
      </c>
      <c r="F1412" s="23"/>
      <c r="G1412" s="22"/>
      <c r="H1412" s="22"/>
    </row>
    <row r="1413" spans="1:8" x14ac:dyDescent="0.3">
      <c r="A1413" s="3">
        <v>43603</v>
      </c>
      <c r="B1413" s="54">
        <v>8.3333333333333329E-2</v>
      </c>
      <c r="C1413" s="53">
        <v>12.6</v>
      </c>
      <c r="D1413" s="53">
        <v>85.875</v>
      </c>
      <c r="E1413" s="8">
        <f>(1.8*temperature.air!C1413+32)-((0.55-0.0055*humidity.air!C1413)*(1.8*temperature.air!C1413-26))</f>
        <v>54.937922499999999</v>
      </c>
      <c r="F1413" s="23"/>
      <c r="G1413" s="22"/>
      <c r="H1413" s="22"/>
    </row>
    <row r="1414" spans="1:8" x14ac:dyDescent="0.3">
      <c r="A1414" s="3">
        <v>43603</v>
      </c>
      <c r="B1414" s="54">
        <v>0.125</v>
      </c>
      <c r="C1414" s="53">
        <v>12.324999999999999</v>
      </c>
      <c r="D1414" s="53">
        <v>87.35</v>
      </c>
      <c r="E1414" s="8">
        <f>(1.8*temperature.air!C1414+32)-((0.55-0.0055*humidity.air!C1414)*(1.8*temperature.air!C1414-26))</f>
        <v>54.450428625000001</v>
      </c>
      <c r="F1414" s="23"/>
      <c r="G1414" s="22"/>
      <c r="H1414" s="22"/>
    </row>
    <row r="1415" spans="1:8" x14ac:dyDescent="0.3">
      <c r="A1415" s="3">
        <v>43603</v>
      </c>
      <c r="B1415" s="54">
        <v>0.16666666666666671</v>
      </c>
      <c r="C1415" s="53">
        <v>12.475</v>
      </c>
      <c r="D1415" s="53">
        <v>87.774999999999991</v>
      </c>
      <c r="E1415" s="8">
        <f>(1.8*temperature.air!C1415+32)-((0.55-0.0055*humidity.air!C1415)*(1.8*temperature.air!C1415-26))</f>
        <v>54.693356937499999</v>
      </c>
      <c r="F1415" s="23"/>
      <c r="G1415" s="22"/>
      <c r="H1415" s="22"/>
    </row>
    <row r="1416" spans="1:8" x14ac:dyDescent="0.3">
      <c r="A1416" s="3">
        <v>43603</v>
      </c>
      <c r="B1416" s="54">
        <v>0.20833333333333329</v>
      </c>
      <c r="C1416" s="53">
        <v>12.6</v>
      </c>
      <c r="D1416" s="53">
        <v>87.724999999999994</v>
      </c>
      <c r="E1416" s="8">
        <f>(1.8*temperature.air!C1416+32)-((0.55-0.0055*humidity.air!C1416)*(1.8*temperature.air!C1416-26))</f>
        <v>54.904141500000001</v>
      </c>
      <c r="F1416" s="23"/>
      <c r="G1416" s="22"/>
      <c r="H1416" s="22"/>
    </row>
    <row r="1417" spans="1:8" x14ac:dyDescent="0.3">
      <c r="A1417" s="3">
        <v>43603</v>
      </c>
      <c r="B1417" s="54">
        <v>0.25</v>
      </c>
      <c r="C1417" s="53">
        <v>12.875</v>
      </c>
      <c r="D1417" s="53">
        <v>87.6</v>
      </c>
      <c r="E1417" s="8">
        <f>(1.8*temperature.air!C1417+32)-((0.55-0.0055*humidity.air!C1417)*(1.8*temperature.air!C1417-26))</f>
        <v>55.367664999999995</v>
      </c>
      <c r="F1417" s="23"/>
      <c r="G1417" s="22"/>
      <c r="H1417" s="22"/>
    </row>
    <row r="1418" spans="1:8" x14ac:dyDescent="0.3">
      <c r="A1418" s="3">
        <v>43603</v>
      </c>
      <c r="B1418" s="54">
        <v>0.29166666666666669</v>
      </c>
      <c r="C1418" s="53">
        <v>13.2</v>
      </c>
      <c r="D1418" s="53">
        <v>86.45</v>
      </c>
      <c r="E1418" s="8">
        <f>(1.8*temperature.air!C1418+32)-((0.55-0.0055*humidity.air!C1418)*(1.8*temperature.air!C1418-26))</f>
        <v>55.926935999999998</v>
      </c>
      <c r="F1418" s="23"/>
      <c r="G1418" s="22"/>
      <c r="H1418" s="22"/>
    </row>
    <row r="1419" spans="1:8" x14ac:dyDescent="0.3">
      <c r="A1419" s="3">
        <v>43603</v>
      </c>
      <c r="B1419" s="54">
        <v>0.33333333333333331</v>
      </c>
      <c r="C1419" s="53">
        <v>13.625</v>
      </c>
      <c r="D1419" s="53">
        <v>85.224999999999994</v>
      </c>
      <c r="E1419" s="8">
        <f>(1.8*temperature.air!C1419+32)-((0.55-0.0055*humidity.air!C1419)*(1.8*temperature.air!C1419-26))</f>
        <v>56.644862187500003</v>
      </c>
      <c r="F1419" s="23"/>
      <c r="G1419" s="22"/>
      <c r="H1419" s="22"/>
    </row>
    <row r="1420" spans="1:8" x14ac:dyDescent="0.3">
      <c r="A1420" s="3">
        <v>43603</v>
      </c>
      <c r="B1420" s="54">
        <v>0.375</v>
      </c>
      <c r="C1420" s="53">
        <v>14.2</v>
      </c>
      <c r="D1420" s="53">
        <v>82.15</v>
      </c>
      <c r="E1420" s="8">
        <f>(1.8*temperature.air!C1420+32)-((0.55-0.0055*humidity.air!C1420)*(1.8*temperature.air!C1420-26))</f>
        <v>57.603197000000002</v>
      </c>
      <c r="F1420" s="23"/>
      <c r="G1420" s="22"/>
      <c r="H1420" s="22"/>
    </row>
    <row r="1421" spans="1:8" x14ac:dyDescent="0.3">
      <c r="A1421" s="3">
        <v>43603</v>
      </c>
      <c r="B1421" s="54">
        <v>0.41666666666666669</v>
      </c>
      <c r="C1421" s="53">
        <v>16.850000000000001</v>
      </c>
      <c r="D1421" s="53">
        <v>71.875</v>
      </c>
      <c r="E1421" s="8">
        <f>(1.8*temperature.air!C1421+32)-((0.55-0.0055*humidity.air!C1421)*(1.8*temperature.air!C1421-26))</f>
        <v>61.660203124999995</v>
      </c>
      <c r="F1421" s="23"/>
      <c r="G1421" s="22"/>
      <c r="H1421" s="22"/>
    </row>
    <row r="1422" spans="1:8" x14ac:dyDescent="0.3">
      <c r="A1422" s="3">
        <v>43603</v>
      </c>
      <c r="B1422" s="54">
        <v>0.45833333333333331</v>
      </c>
      <c r="C1422" s="53">
        <v>17.8</v>
      </c>
      <c r="D1422" s="53">
        <v>64.55</v>
      </c>
      <c r="E1422" s="8">
        <f>(1.8*temperature.air!C1422+32)-((0.55-0.0055*humidity.air!C1422)*(1.8*temperature.air!C1422-26))</f>
        <v>62.86235099999999</v>
      </c>
      <c r="F1422" s="23"/>
      <c r="G1422" s="22"/>
      <c r="H1422" s="22"/>
    </row>
    <row r="1423" spans="1:8" x14ac:dyDescent="0.3">
      <c r="A1423" s="3">
        <v>43603</v>
      </c>
      <c r="B1423" s="54">
        <v>0.5</v>
      </c>
      <c r="C1423" s="53">
        <v>17.375</v>
      </c>
      <c r="D1423" s="53">
        <v>68</v>
      </c>
      <c r="E1423" s="8">
        <f>(1.8*temperature.air!C1423+32)-((0.55-0.0055*humidity.air!C1423)*(1.8*temperature.air!C1423-26))</f>
        <v>62.346600000000002</v>
      </c>
      <c r="F1423" s="23"/>
      <c r="G1423" s="22"/>
      <c r="H1423" s="22"/>
    </row>
    <row r="1424" spans="1:8" x14ac:dyDescent="0.3">
      <c r="A1424" s="3">
        <v>43603</v>
      </c>
      <c r="B1424" s="54">
        <v>0.54166666666666663</v>
      </c>
      <c r="C1424" s="53">
        <v>17.375</v>
      </c>
      <c r="D1424" s="53">
        <v>68.8</v>
      </c>
      <c r="E1424" s="8">
        <f>(1.8*temperature.air!C1424+32)-((0.55-0.0055*humidity.air!C1424)*(1.8*temperature.air!C1424-26))</f>
        <v>62.369810000000008</v>
      </c>
      <c r="F1424" s="23"/>
      <c r="G1424" s="22"/>
      <c r="H1424" s="22"/>
    </row>
    <row r="1425" spans="1:8" x14ac:dyDescent="0.3">
      <c r="A1425" s="3">
        <v>43603</v>
      </c>
      <c r="B1425" s="54">
        <v>0.58333333333333337</v>
      </c>
      <c r="C1425" s="53">
        <v>18.7</v>
      </c>
      <c r="D1425" s="53">
        <v>64.524999999999991</v>
      </c>
      <c r="E1425" s="8">
        <f>(1.8*temperature.air!C1425+32)-((0.55-0.0055*humidity.air!C1425)*(1.8*temperature.air!C1425-26))</f>
        <v>64.165438249999994</v>
      </c>
      <c r="F1425" s="23"/>
      <c r="G1425" s="22"/>
      <c r="H1425" s="22"/>
    </row>
    <row r="1426" spans="1:8" x14ac:dyDescent="0.3">
      <c r="A1426" s="3">
        <v>43603</v>
      </c>
      <c r="B1426" s="54">
        <v>0.625</v>
      </c>
      <c r="C1426" s="53">
        <v>18.149999999999999</v>
      </c>
      <c r="D1426" s="53">
        <v>64.875</v>
      </c>
      <c r="E1426" s="8">
        <f>(1.8*temperature.air!C1426+32)-((0.55-0.0055*humidity.air!C1426)*(1.8*temperature.air!C1426-26))</f>
        <v>63.381439374999999</v>
      </c>
      <c r="F1426" s="23"/>
      <c r="G1426" s="22"/>
      <c r="H1426" s="22"/>
    </row>
    <row r="1427" spans="1:8" x14ac:dyDescent="0.3">
      <c r="A1427" s="3">
        <v>43603</v>
      </c>
      <c r="B1427" s="54">
        <v>0.66666666666666663</v>
      </c>
      <c r="C1427" s="53">
        <v>18.625</v>
      </c>
      <c r="D1427" s="53">
        <v>67.325000000000003</v>
      </c>
      <c r="E1427" s="8">
        <f>(1.8*temperature.air!C1427+32)-((0.55-0.0055*humidity.air!C1427)*(1.8*temperature.air!C1427-26))</f>
        <v>64.172663437500006</v>
      </c>
      <c r="F1427" s="23"/>
      <c r="G1427" s="22"/>
      <c r="H1427" s="22"/>
    </row>
    <row r="1428" spans="1:8" x14ac:dyDescent="0.3">
      <c r="A1428" s="3">
        <v>43603</v>
      </c>
      <c r="B1428" s="54">
        <v>0.70833333333333337</v>
      </c>
      <c r="C1428" s="53">
        <v>18.375</v>
      </c>
      <c r="D1428" s="53">
        <v>63.95</v>
      </c>
      <c r="E1428" s="8">
        <f>(1.8*temperature.air!C1428+32)-((0.55-0.0055*humidity.air!C1428)*(1.8*temperature.air!C1428-26))</f>
        <v>63.672204375</v>
      </c>
      <c r="F1428" s="23"/>
      <c r="G1428" s="22"/>
      <c r="H1428" s="22"/>
    </row>
    <row r="1429" spans="1:8" x14ac:dyDescent="0.3">
      <c r="A1429" s="3">
        <v>43603</v>
      </c>
      <c r="B1429" s="54">
        <v>0.75</v>
      </c>
      <c r="C1429" s="53">
        <v>17.399999999999999</v>
      </c>
      <c r="D1429" s="53">
        <v>65.05</v>
      </c>
      <c r="E1429" s="8">
        <f>(1.8*temperature.air!C1429+32)-((0.55-0.0055*humidity.air!C1429)*(1.8*temperature.air!C1429-26))</f>
        <v>62.29736299999999</v>
      </c>
      <c r="F1429" s="23"/>
      <c r="G1429" s="22"/>
      <c r="H1429" s="22"/>
    </row>
    <row r="1430" spans="1:8" x14ac:dyDescent="0.3">
      <c r="A1430" s="3">
        <v>43603</v>
      </c>
      <c r="B1430" s="54">
        <v>0.79166666666666663</v>
      </c>
      <c r="C1430" s="53">
        <v>15.324999999999999</v>
      </c>
      <c r="D1430" s="53">
        <v>70.674999999999997</v>
      </c>
      <c r="E1430" s="8">
        <f>(1.8*temperature.air!C1430+32)-((0.55-0.0055*humidity.air!C1430)*(1.8*temperature.air!C1430-26))</f>
        <v>59.329359312500003</v>
      </c>
      <c r="F1430" s="23"/>
      <c r="G1430" s="22"/>
      <c r="H1430" s="22"/>
    </row>
    <row r="1431" spans="1:8" x14ac:dyDescent="0.3">
      <c r="A1431" s="3">
        <v>43603</v>
      </c>
      <c r="B1431" s="54">
        <v>0.83333333333333337</v>
      </c>
      <c r="C1431" s="53">
        <v>13.074999999999999</v>
      </c>
      <c r="D1431" s="53">
        <v>75.849999999999994</v>
      </c>
      <c r="E1431" s="8">
        <f>(1.8*temperature.air!C1431+32)-((0.55-0.0055*humidity.air!C1431)*(1.8*temperature.air!C1431-26))</f>
        <v>55.862413624999995</v>
      </c>
      <c r="F1431" s="23"/>
      <c r="G1431" s="22"/>
      <c r="H1431" s="22"/>
    </row>
    <row r="1432" spans="1:8" x14ac:dyDescent="0.3">
      <c r="A1432" s="3">
        <v>43603</v>
      </c>
      <c r="B1432" s="54">
        <v>0.875</v>
      </c>
      <c r="C1432" s="53">
        <v>11.375</v>
      </c>
      <c r="D1432" s="53">
        <v>80.3</v>
      </c>
      <c r="E1432" s="8">
        <f>(1.8*temperature.air!C1432+32)-((0.55-0.0055*humidity.air!C1432)*(1.8*temperature.air!C1432-26))</f>
        <v>53.073633749999999</v>
      </c>
      <c r="F1432" s="23"/>
      <c r="G1432" s="22"/>
      <c r="H1432" s="22"/>
    </row>
    <row r="1433" spans="1:8" x14ac:dyDescent="0.3">
      <c r="A1433" s="3">
        <v>43603</v>
      </c>
      <c r="B1433" s="54">
        <v>0.91666666666666663</v>
      </c>
      <c r="C1433" s="53">
        <v>10.775</v>
      </c>
      <c r="D1433" s="53">
        <v>80.325000000000003</v>
      </c>
      <c r="E1433" s="8">
        <f>(1.8*temperature.air!C1433+32)-((0.55-0.0055*humidity.air!C1433)*(1.8*temperature.air!C1433-26))</f>
        <v>52.109743562499993</v>
      </c>
      <c r="F1433" s="23"/>
      <c r="G1433" s="22"/>
      <c r="H1433" s="22"/>
    </row>
    <row r="1434" spans="1:8" x14ac:dyDescent="0.3">
      <c r="A1434" s="3">
        <v>43603</v>
      </c>
      <c r="B1434" s="54">
        <v>0.95833333333333337</v>
      </c>
      <c r="C1434" s="53">
        <v>10.1</v>
      </c>
      <c r="D1434" s="53">
        <v>81.474999999999994</v>
      </c>
      <c r="E1434" s="8">
        <f>(1.8*temperature.air!C1434+32)-((0.55-0.0055*humidity.air!C1434)*(1.8*temperature.air!C1434-26))</f>
        <v>50.976760249999998</v>
      </c>
      <c r="F1434" s="23"/>
      <c r="G1434" s="22"/>
      <c r="H1434" s="22"/>
    </row>
    <row r="1435" spans="1:8" x14ac:dyDescent="0.3">
      <c r="A1435" s="3">
        <v>43604</v>
      </c>
      <c r="B1435" s="54">
        <v>0</v>
      </c>
      <c r="C1435" s="53">
        <v>9.9250000000000007</v>
      </c>
      <c r="D1435" s="53">
        <v>81.55</v>
      </c>
      <c r="E1435" s="8">
        <f>(1.8*temperature.air!C1435+32)-((0.55-0.0055*humidity.air!C1435)*(1.8*temperature.air!C1435-26))</f>
        <v>50.690499125000002</v>
      </c>
      <c r="F1435" s="23"/>
      <c r="G1435" s="22"/>
      <c r="H1435" s="22"/>
    </row>
    <row r="1436" spans="1:8" x14ac:dyDescent="0.3">
      <c r="A1436" s="3">
        <v>43604</v>
      </c>
      <c r="B1436" s="54">
        <v>4.1666666666666657E-2</v>
      </c>
      <c r="C1436" s="53">
        <v>9.2749999999999986</v>
      </c>
      <c r="D1436" s="53">
        <v>84.1</v>
      </c>
      <c r="E1436" s="8">
        <f>(1.8*temperature.air!C1436+32)-((0.55-0.0055*humidity.air!C1436)*(1.8*temperature.air!C1436-26))</f>
        <v>49.508722249999991</v>
      </c>
      <c r="F1436" s="23"/>
      <c r="G1436" s="22"/>
      <c r="H1436" s="22"/>
    </row>
    <row r="1437" spans="1:8" x14ac:dyDescent="0.3">
      <c r="A1437" s="3">
        <v>43604</v>
      </c>
      <c r="B1437" s="54">
        <v>8.3333333333333329E-2</v>
      </c>
      <c r="C1437" s="53">
        <v>9.0250000000000004</v>
      </c>
      <c r="D1437" s="53">
        <v>86.975000000000009</v>
      </c>
      <c r="E1437" s="8">
        <f>(1.8*temperature.air!C1437+32)-((0.55-0.0055*humidity.air!C1437)*(1.8*temperature.air!C1437-26))</f>
        <v>48.943823812500007</v>
      </c>
      <c r="F1437" s="23"/>
      <c r="G1437" s="22"/>
      <c r="H1437" s="22"/>
    </row>
    <row r="1438" spans="1:8" x14ac:dyDescent="0.3">
      <c r="A1438" s="3">
        <v>43604</v>
      </c>
      <c r="B1438" s="54">
        <v>0.125</v>
      </c>
      <c r="C1438" s="53">
        <v>9.0500000000000007</v>
      </c>
      <c r="D1438" s="53">
        <v>88.1</v>
      </c>
      <c r="E1438" s="8">
        <f>(1.8*temperature.air!C1438+32)-((0.55-0.0055*humidity.air!C1438)*(1.8*temperature.air!C1438-26))</f>
        <v>48.925519500000007</v>
      </c>
      <c r="F1438" s="23"/>
      <c r="G1438" s="22"/>
      <c r="H1438" s="22"/>
    </row>
    <row r="1439" spans="1:8" x14ac:dyDescent="0.3">
      <c r="A1439" s="3">
        <v>43604</v>
      </c>
      <c r="B1439" s="54">
        <v>0.16666666666666671</v>
      </c>
      <c r="C1439" s="53">
        <v>9.0500000000000007</v>
      </c>
      <c r="D1439" s="53">
        <v>87.4</v>
      </c>
      <c r="E1439" s="8">
        <f>(1.8*temperature.air!C1439+32)-((0.55-0.0055*humidity.air!C1439)*(1.8*temperature.air!C1439-26))</f>
        <v>48.962903000000004</v>
      </c>
      <c r="F1439" s="23"/>
      <c r="G1439" s="22"/>
      <c r="H1439" s="22"/>
    </row>
    <row r="1440" spans="1:8" x14ac:dyDescent="0.3">
      <c r="A1440" s="3">
        <v>43604</v>
      </c>
      <c r="B1440" s="54">
        <v>0.20833333333333329</v>
      </c>
      <c r="C1440" s="53">
        <v>9.75</v>
      </c>
      <c r="D1440" s="53">
        <v>90.6</v>
      </c>
      <c r="E1440" s="8">
        <f>(1.8*temperature.air!C1440+32)-((0.55-0.0055*humidity.air!C1440)*(1.8*temperature.air!C1440-26))</f>
        <v>49.986864999999995</v>
      </c>
      <c r="F1440" s="23"/>
      <c r="G1440" s="22"/>
      <c r="H1440" s="22"/>
    </row>
    <row r="1441" spans="1:8" x14ac:dyDescent="0.3">
      <c r="A1441" s="3">
        <v>43604</v>
      </c>
      <c r="B1441" s="54">
        <v>0.25</v>
      </c>
      <c r="C1441" s="53">
        <v>11.125</v>
      </c>
      <c r="D1441" s="53">
        <v>93.05</v>
      </c>
      <c r="E1441" s="8">
        <f>(1.8*temperature.air!C1441+32)-((0.55-0.0055*humidity.air!C1441)*(1.8*temperature.air!C1441-26))</f>
        <v>52.253394375000006</v>
      </c>
      <c r="F1441" s="23"/>
      <c r="G1441" s="22"/>
      <c r="H1441" s="22"/>
    </row>
    <row r="1442" spans="1:8" x14ac:dyDescent="0.3">
      <c r="A1442" s="3">
        <v>43604</v>
      </c>
      <c r="B1442" s="54">
        <v>0.29166666666666669</v>
      </c>
      <c r="C1442" s="53">
        <v>12.4</v>
      </c>
      <c r="D1442" s="53">
        <v>91.050000000000011</v>
      </c>
      <c r="E1442" s="8">
        <f>(1.8*temperature.air!C1442+32)-((0.55-0.0055*humidity.air!C1442)*(1.8*temperature.air!C1442-26))</f>
        <v>54.501148000000001</v>
      </c>
      <c r="F1442" s="23"/>
      <c r="G1442" s="22"/>
      <c r="H1442" s="22"/>
    </row>
    <row r="1443" spans="1:8" x14ac:dyDescent="0.3">
      <c r="A1443" s="3">
        <v>43604</v>
      </c>
      <c r="B1443" s="54">
        <v>0.33333333333333331</v>
      </c>
      <c r="C1443" s="53">
        <v>12.95</v>
      </c>
      <c r="D1443" s="53">
        <v>90.65</v>
      </c>
      <c r="E1443" s="8">
        <f>(1.8*temperature.air!C1443+32)-((0.55-0.0055*humidity.air!C1443)*(1.8*temperature.air!C1443-26))</f>
        <v>55.448333250000005</v>
      </c>
      <c r="F1443" s="23"/>
      <c r="G1443" s="22"/>
      <c r="H1443" s="22"/>
    </row>
    <row r="1444" spans="1:8" x14ac:dyDescent="0.3">
      <c r="A1444" s="3">
        <v>43604</v>
      </c>
      <c r="B1444" s="54">
        <v>0.375</v>
      </c>
      <c r="C1444" s="53">
        <v>13.6</v>
      </c>
      <c r="D1444" s="53">
        <v>89.474999999999994</v>
      </c>
      <c r="E1444" s="8">
        <f>(1.8*temperature.air!C1444+32)-((0.55-0.0055*humidity.air!C1444)*(1.8*temperature.air!C1444-26))</f>
        <v>56.567989000000004</v>
      </c>
      <c r="F1444" s="23"/>
      <c r="G1444" s="22"/>
      <c r="H1444" s="22"/>
    </row>
    <row r="1445" spans="1:8" x14ac:dyDescent="0.3">
      <c r="A1445" s="3">
        <v>43604</v>
      </c>
      <c r="B1445" s="54">
        <v>0.41666666666666669</v>
      </c>
      <c r="C1445" s="53">
        <v>14.074999999999999</v>
      </c>
      <c r="D1445" s="53">
        <v>89.75</v>
      </c>
      <c r="E1445" s="8">
        <f>(1.8*temperature.air!C1445+32)-((0.55-0.0055*humidity.air!C1445)*(1.8*temperature.air!C1445-26))</f>
        <v>57.372489375000001</v>
      </c>
      <c r="F1445" s="23"/>
      <c r="G1445" s="22"/>
      <c r="H1445" s="22"/>
    </row>
    <row r="1446" spans="1:8" x14ac:dyDescent="0.3">
      <c r="A1446" s="3">
        <v>43604</v>
      </c>
      <c r="B1446" s="54">
        <v>0.45833333333333331</v>
      </c>
      <c r="C1446" s="53">
        <v>14.45</v>
      </c>
      <c r="D1446" s="53">
        <v>86.949999999999989</v>
      </c>
      <c r="E1446" s="8">
        <f>(1.8*temperature.air!C1446+32)-((0.55-0.0055*humidity.air!C1446)*(1.8*temperature.air!C1446-26))</f>
        <v>58.009282249999998</v>
      </c>
      <c r="F1446" s="23"/>
      <c r="G1446" s="22"/>
      <c r="H1446" s="22"/>
    </row>
    <row r="1447" spans="1:8" x14ac:dyDescent="0.3">
      <c r="A1447" s="3">
        <v>43604</v>
      </c>
      <c r="B1447" s="54">
        <v>0.5</v>
      </c>
      <c r="C1447" s="53">
        <v>14.55</v>
      </c>
      <c r="D1447" s="53">
        <v>87.35</v>
      </c>
      <c r="E1447" s="8">
        <f>(1.8*temperature.air!C1447+32)-((0.55-0.0055*humidity.air!C1447)*(1.8*temperature.air!C1447-26))</f>
        <v>58.176780749999999</v>
      </c>
      <c r="F1447" s="23"/>
      <c r="G1447" s="22"/>
      <c r="H1447" s="22"/>
    </row>
    <row r="1448" spans="1:8" x14ac:dyDescent="0.3">
      <c r="A1448" s="3">
        <v>43604</v>
      </c>
      <c r="B1448" s="54">
        <v>0.54166666666666663</v>
      </c>
      <c r="C1448" s="53">
        <v>14.65</v>
      </c>
      <c r="D1448" s="53">
        <v>85.65</v>
      </c>
      <c r="E1448" s="8">
        <f>(1.8*temperature.air!C1448+32)-((0.55-0.0055*humidity.air!C1448)*(1.8*temperature.air!C1448-26))</f>
        <v>58.340797750000007</v>
      </c>
      <c r="F1448" s="23"/>
      <c r="G1448" s="22"/>
      <c r="H1448" s="22"/>
    </row>
    <row r="1449" spans="1:8" x14ac:dyDescent="0.3">
      <c r="A1449" s="3">
        <v>43604</v>
      </c>
      <c r="B1449" s="54">
        <v>0.58333333333333337</v>
      </c>
      <c r="C1449" s="53">
        <v>14.45</v>
      </c>
      <c r="D1449" s="53">
        <v>88.025000000000006</v>
      </c>
      <c r="E1449" s="8">
        <f>(1.8*temperature.air!C1449+32)-((0.55-0.0055*humidity.air!C1449)*(1.8*temperature.air!C1449-26))</f>
        <v>58.009341374999998</v>
      </c>
      <c r="F1449" s="23"/>
      <c r="G1449" s="22"/>
      <c r="H1449" s="22"/>
    </row>
    <row r="1450" spans="1:8" x14ac:dyDescent="0.3">
      <c r="A1450" s="3">
        <v>43604</v>
      </c>
      <c r="B1450" s="54">
        <v>0.625</v>
      </c>
      <c r="C1450" s="53">
        <v>14.775</v>
      </c>
      <c r="D1450" s="53">
        <v>86.75</v>
      </c>
      <c r="E1450" s="8">
        <f>(1.8*temperature.air!C1450+32)-((0.55-0.0055*humidity.air!C1450)*(1.8*temperature.air!C1450-26))</f>
        <v>58.551639375000001</v>
      </c>
      <c r="F1450" s="23"/>
      <c r="G1450" s="22"/>
      <c r="H1450" s="22"/>
    </row>
    <row r="1451" spans="1:8" x14ac:dyDescent="0.3">
      <c r="A1451" s="3">
        <v>43604</v>
      </c>
      <c r="B1451" s="54">
        <v>0.66666666666666663</v>
      </c>
      <c r="C1451" s="53">
        <v>15.025</v>
      </c>
      <c r="D1451" s="53">
        <v>85.05</v>
      </c>
      <c r="E1451" s="8">
        <f>(1.8*temperature.air!C1451+32)-((0.55-0.0055*humidity.air!C1451)*(1.8*temperature.air!C1451-26))</f>
        <v>58.959074874999999</v>
      </c>
      <c r="F1451" s="23"/>
      <c r="G1451" s="22"/>
      <c r="H1451" s="22"/>
    </row>
    <row r="1452" spans="1:8" x14ac:dyDescent="0.3">
      <c r="A1452" s="3">
        <v>43604</v>
      </c>
      <c r="B1452" s="54">
        <v>0.70833333333333337</v>
      </c>
      <c r="C1452" s="53">
        <v>14.875</v>
      </c>
      <c r="D1452" s="53">
        <v>85.5</v>
      </c>
      <c r="E1452" s="8">
        <f>(1.8*temperature.air!C1452+32)-((0.55-0.0055*humidity.air!C1452)*(1.8*temperature.air!C1452-26))</f>
        <v>58.713193750000002</v>
      </c>
      <c r="F1452" s="23"/>
      <c r="G1452" s="22"/>
      <c r="H1452" s="22"/>
    </row>
    <row r="1453" spans="1:8" x14ac:dyDescent="0.3">
      <c r="A1453" s="3">
        <v>43604</v>
      </c>
      <c r="B1453" s="54">
        <v>0.75</v>
      </c>
      <c r="C1453" s="53">
        <v>14.55</v>
      </c>
      <c r="D1453" s="53">
        <v>87.700000000000017</v>
      </c>
      <c r="E1453" s="8">
        <f>(1.8*temperature.air!C1453+32)-((0.55-0.0055*humidity.air!C1453)*(1.8*temperature.air!C1453-26))</f>
        <v>58.177146499999999</v>
      </c>
      <c r="F1453" s="23"/>
      <c r="G1453" s="22"/>
      <c r="H1453" s="22"/>
    </row>
    <row r="1454" spans="1:8" x14ac:dyDescent="0.3">
      <c r="A1454" s="3">
        <v>43604</v>
      </c>
      <c r="B1454" s="54">
        <v>0.79166666666666663</v>
      </c>
      <c r="C1454" s="53">
        <v>14.125</v>
      </c>
      <c r="D1454" s="53">
        <v>88.050000000000011</v>
      </c>
      <c r="E1454" s="8">
        <f>(1.8*temperature.air!C1454+32)-((0.55-0.0055*humidity.air!C1454)*(1.8*temperature.air!C1454-26))</f>
        <v>57.462791875000001</v>
      </c>
      <c r="F1454" s="23"/>
      <c r="G1454" s="22"/>
      <c r="H1454" s="22"/>
    </row>
    <row r="1455" spans="1:8" x14ac:dyDescent="0.3">
      <c r="A1455" s="3">
        <v>43604</v>
      </c>
      <c r="B1455" s="54">
        <v>0.83333333333333337</v>
      </c>
      <c r="C1455" s="53">
        <v>13.725</v>
      </c>
      <c r="D1455" s="53">
        <v>88.399999999999991</v>
      </c>
      <c r="E1455" s="8">
        <f>(1.8*temperature.air!C1455+32)-((0.55-0.0055*humidity.air!C1455)*(1.8*temperature.air!C1455-26))</f>
        <v>56.787621000000001</v>
      </c>
      <c r="F1455" s="23"/>
      <c r="G1455" s="22"/>
      <c r="H1455" s="22"/>
    </row>
    <row r="1456" spans="1:8" x14ac:dyDescent="0.3">
      <c r="A1456" s="3">
        <v>43604</v>
      </c>
      <c r="B1456" s="54">
        <v>0.875</v>
      </c>
      <c r="C1456" s="53">
        <v>13.375</v>
      </c>
      <c r="D1456" s="53">
        <v>90.774999999999991</v>
      </c>
      <c r="E1456" s="8">
        <f>(1.8*temperature.air!C1456+32)-((0.55-0.0055*humidity.air!C1456)*(1.8*temperature.air!C1456-26))</f>
        <v>56.172669687500004</v>
      </c>
      <c r="F1456" s="23"/>
      <c r="G1456" s="22"/>
      <c r="H1456" s="22"/>
    </row>
    <row r="1457" spans="1:8" x14ac:dyDescent="0.3">
      <c r="A1457" s="3">
        <v>43604</v>
      </c>
      <c r="B1457" s="54">
        <v>0.91666666666666663</v>
      </c>
      <c r="C1457" s="53">
        <v>13.175000000000001</v>
      </c>
      <c r="D1457" s="53">
        <v>91.35</v>
      </c>
      <c r="E1457" s="8">
        <f>(1.8*temperature.air!C1457+32)-((0.55-0.0055*humidity.air!C1457)*(1.8*temperature.air!C1457-26))</f>
        <v>55.823708875000001</v>
      </c>
      <c r="F1457" s="23"/>
      <c r="G1457" s="22"/>
      <c r="H1457" s="22"/>
    </row>
    <row r="1458" spans="1:8" x14ac:dyDescent="0.3">
      <c r="A1458" s="3">
        <v>43604</v>
      </c>
      <c r="B1458" s="54">
        <v>0.95833333333333337</v>
      </c>
      <c r="C1458" s="53">
        <v>12.925000000000001</v>
      </c>
      <c r="D1458" s="53">
        <v>91.424999999999997</v>
      </c>
      <c r="E1458" s="8">
        <f>(1.8*temperature.air!C1458+32)-((0.55-0.0055*humidity.air!C1458)*(1.8*temperature.air!C1458-26))</f>
        <v>55.393989437500004</v>
      </c>
      <c r="F1458" s="23"/>
      <c r="G1458" s="22"/>
      <c r="H1458" s="22"/>
    </row>
    <row r="1459" spans="1:8" x14ac:dyDescent="0.3">
      <c r="A1459" s="3">
        <v>43605</v>
      </c>
      <c r="B1459" s="54">
        <v>0</v>
      </c>
      <c r="C1459" s="53">
        <v>12.725</v>
      </c>
      <c r="D1459" s="53">
        <v>91.775000000000006</v>
      </c>
      <c r="E1459" s="8">
        <f>(1.8*temperature.air!C1459+32)-((0.55-0.0055*humidity.air!C1459)*(1.8*temperature.air!C1459-26))</f>
        <v>55.045010062500005</v>
      </c>
      <c r="F1459" s="23"/>
      <c r="G1459" s="22"/>
      <c r="H1459" s="22"/>
    </row>
    <row r="1460" spans="1:8" x14ac:dyDescent="0.3">
      <c r="A1460" s="3">
        <v>43605</v>
      </c>
      <c r="B1460" s="54">
        <v>4.1666666666666657E-2</v>
      </c>
      <c r="C1460" s="53">
        <v>12.775</v>
      </c>
      <c r="D1460" s="53">
        <v>90.625</v>
      </c>
      <c r="E1460" s="8">
        <f>(1.8*temperature.air!C1460+32)-((0.55-0.0055*humidity.air!C1460)*(1.8*temperature.air!C1460-26))</f>
        <v>55.149945312500002</v>
      </c>
      <c r="F1460" s="23"/>
      <c r="G1460" s="22"/>
      <c r="H1460" s="22"/>
    </row>
    <row r="1461" spans="1:8" x14ac:dyDescent="0.3">
      <c r="A1461" s="3">
        <v>43605</v>
      </c>
      <c r="B1461" s="54">
        <v>8.3333333333333329E-2</v>
      </c>
      <c r="C1461" s="53">
        <v>12.65</v>
      </c>
      <c r="D1461" s="53">
        <v>91.1</v>
      </c>
      <c r="E1461" s="8">
        <f>(1.8*temperature.air!C1461+32)-((0.55-0.0055*humidity.air!C1461)*(1.8*temperature.air!C1461-26))</f>
        <v>54.928108499999993</v>
      </c>
      <c r="F1461" s="23"/>
      <c r="G1461" s="22"/>
      <c r="H1461" s="22"/>
    </row>
    <row r="1462" spans="1:8" x14ac:dyDescent="0.3">
      <c r="A1462" s="3">
        <v>43605</v>
      </c>
      <c r="B1462" s="54">
        <v>0.125</v>
      </c>
      <c r="C1462" s="53">
        <v>12.574999999999999</v>
      </c>
      <c r="D1462" s="53">
        <v>91.375</v>
      </c>
      <c r="E1462" s="8">
        <f>(1.8*temperature.air!C1462+32)-((0.55-0.0055*humidity.air!C1462)*(1.8*temperature.air!C1462-26))</f>
        <v>54.794627187499998</v>
      </c>
      <c r="F1462" s="23"/>
      <c r="G1462" s="22"/>
      <c r="H1462" s="22"/>
    </row>
    <row r="1463" spans="1:8" x14ac:dyDescent="0.3">
      <c r="A1463" s="3">
        <v>43605</v>
      </c>
      <c r="B1463" s="54">
        <v>0.16666666666666671</v>
      </c>
      <c r="C1463" s="53">
        <v>12.55</v>
      </c>
      <c r="D1463" s="53">
        <v>91.825000000000003</v>
      </c>
      <c r="E1463" s="8">
        <f>(1.8*temperature.air!C1463+32)-((0.55-0.0055*humidity.air!C1463)*(1.8*temperature.air!C1463-26))</f>
        <v>54.743322125000006</v>
      </c>
      <c r="F1463" s="23"/>
      <c r="G1463" s="22"/>
      <c r="H1463" s="22"/>
    </row>
    <row r="1464" spans="1:8" x14ac:dyDescent="0.3">
      <c r="A1464" s="3">
        <v>43605</v>
      </c>
      <c r="B1464" s="54">
        <v>0.20833333333333329</v>
      </c>
      <c r="C1464" s="53">
        <v>12.775</v>
      </c>
      <c r="D1464" s="53">
        <v>93.224999999999994</v>
      </c>
      <c r="E1464" s="8">
        <f>(1.8*temperature.air!C1464+32)-((0.55-0.0055*humidity.air!C1464)*(1.8*temperature.air!C1464-26))</f>
        <v>55.106973812500001</v>
      </c>
      <c r="F1464" s="23"/>
      <c r="G1464" s="22"/>
      <c r="H1464" s="22"/>
    </row>
    <row r="1465" spans="1:8" x14ac:dyDescent="0.3">
      <c r="A1465" s="3">
        <v>43605</v>
      </c>
      <c r="B1465" s="54">
        <v>0.25</v>
      </c>
      <c r="C1465" s="53">
        <v>13.375</v>
      </c>
      <c r="D1465" s="53">
        <v>94.399999999999991</v>
      </c>
      <c r="E1465" s="8">
        <f>(1.8*temperature.air!C1465+32)-((0.55-0.0055*humidity.air!C1465)*(1.8*temperature.air!C1465-26))</f>
        <v>56.13429</v>
      </c>
      <c r="F1465" s="23"/>
      <c r="G1465" s="22"/>
      <c r="H1465" s="22"/>
    </row>
    <row r="1466" spans="1:8" x14ac:dyDescent="0.3">
      <c r="A1466" s="3">
        <v>43605</v>
      </c>
      <c r="B1466" s="54">
        <v>0.29166666666666669</v>
      </c>
      <c r="C1466" s="53">
        <v>14.375</v>
      </c>
      <c r="D1466" s="53">
        <v>90.325000000000003</v>
      </c>
      <c r="E1466" s="8">
        <f>(1.8*temperature.air!C1466+32)-((0.55-0.0055*humidity.air!C1466)*(1.8*temperature.air!C1466-26))</f>
        <v>57.881651562499997</v>
      </c>
      <c r="F1466" s="23"/>
      <c r="G1466" s="22"/>
      <c r="H1466" s="22"/>
    </row>
    <row r="1467" spans="1:8" x14ac:dyDescent="0.3">
      <c r="A1467" s="3">
        <v>43605</v>
      </c>
      <c r="B1467" s="54">
        <v>0.33333333333333331</v>
      </c>
      <c r="C1467" s="53">
        <v>15.4</v>
      </c>
      <c r="D1467" s="53">
        <v>85</v>
      </c>
      <c r="E1467" s="8">
        <f>(1.8*temperature.air!C1467+32)-((0.55-0.0055*humidity.air!C1467)*(1.8*temperature.air!C1467-26))</f>
        <v>59.578099999999999</v>
      </c>
      <c r="F1467" s="23"/>
      <c r="G1467" s="22"/>
      <c r="H1467" s="22"/>
    </row>
    <row r="1468" spans="1:8" x14ac:dyDescent="0.3">
      <c r="A1468" s="3">
        <v>43605</v>
      </c>
      <c r="B1468" s="54">
        <v>0.375</v>
      </c>
      <c r="C1468" s="53">
        <v>16.925000000000001</v>
      </c>
      <c r="D1468" s="53">
        <v>79.824999999999989</v>
      </c>
      <c r="E1468" s="8">
        <f>(1.8*temperature.air!C1468+32)-((0.55-0.0055*humidity.air!C1468)*(1.8*temperature.air!C1468-26))</f>
        <v>61.969552437499999</v>
      </c>
      <c r="F1468" s="23"/>
      <c r="G1468" s="22"/>
      <c r="H1468" s="22"/>
    </row>
    <row r="1469" spans="1:8" x14ac:dyDescent="0.3">
      <c r="A1469" s="3">
        <v>43605</v>
      </c>
      <c r="B1469" s="54">
        <v>0.41666666666666669</v>
      </c>
      <c r="C1469" s="53">
        <v>16.824999999999999</v>
      </c>
      <c r="D1469" s="53">
        <v>79.174999999999997</v>
      </c>
      <c r="E1469" s="8">
        <f>(1.8*temperature.air!C1469+32)-((0.55-0.0055*humidity.air!C1469)*(1.8*temperature.air!C1469-26))</f>
        <v>61.794206812499993</v>
      </c>
      <c r="F1469" s="23"/>
      <c r="G1469" s="22"/>
      <c r="H1469" s="22"/>
    </row>
    <row r="1470" spans="1:8" x14ac:dyDescent="0.3">
      <c r="A1470" s="3">
        <v>43605</v>
      </c>
      <c r="B1470" s="54">
        <v>0.45833333333333331</v>
      </c>
      <c r="C1470" s="53">
        <v>15.45</v>
      </c>
      <c r="D1470" s="53">
        <v>86.85</v>
      </c>
      <c r="E1470" s="8">
        <f>(1.8*temperature.air!C1470+32)-((0.55-0.0055*humidity.air!C1470)*(1.8*temperature.air!C1470-26))</f>
        <v>59.679091750000005</v>
      </c>
      <c r="F1470" s="23"/>
      <c r="G1470" s="22"/>
      <c r="H1470" s="22"/>
    </row>
    <row r="1471" spans="1:8" x14ac:dyDescent="0.3">
      <c r="A1471" s="3">
        <v>43605</v>
      </c>
      <c r="B1471" s="54">
        <v>0.5</v>
      </c>
      <c r="C1471" s="53">
        <v>17.475000000000001</v>
      </c>
      <c r="D1471" s="53">
        <v>79.849999999999994</v>
      </c>
      <c r="E1471" s="8">
        <f>(1.8*temperature.air!C1471+32)-((0.55-0.0055*humidity.air!C1471)*(1.8*temperature.air!C1471-26))</f>
        <v>62.850449624999996</v>
      </c>
      <c r="F1471" s="23"/>
      <c r="G1471" s="22"/>
      <c r="H1471" s="22"/>
    </row>
    <row r="1472" spans="1:8" x14ac:dyDescent="0.3">
      <c r="A1472" s="3">
        <v>43605</v>
      </c>
      <c r="B1472" s="54">
        <v>0.54166666666666663</v>
      </c>
      <c r="C1472" s="53">
        <v>18.725000000000001</v>
      </c>
      <c r="D1472" s="53">
        <v>73.625</v>
      </c>
      <c r="E1472" s="8">
        <f>(1.8*temperature.air!C1472+32)-((0.55-0.0055*humidity.air!C1472)*(1.8*temperature.air!C1472-26))</f>
        <v>64.587293437500009</v>
      </c>
      <c r="F1472" s="23"/>
      <c r="G1472" s="22"/>
      <c r="H1472" s="22"/>
    </row>
    <row r="1473" spans="1:8" x14ac:dyDescent="0.3">
      <c r="A1473" s="3">
        <v>43605</v>
      </c>
      <c r="B1473" s="54">
        <v>0.58333333333333337</v>
      </c>
      <c r="C1473" s="53">
        <v>16.850000000000001</v>
      </c>
      <c r="D1473" s="53">
        <v>76.349999999999994</v>
      </c>
      <c r="E1473" s="8">
        <f>(1.8*temperature.air!C1473+32)-((0.55-0.0055*humidity.air!C1473)*(1.8*temperature.air!C1473-26))</f>
        <v>61.766775249999995</v>
      </c>
      <c r="F1473" s="23"/>
      <c r="G1473" s="22"/>
      <c r="H1473" s="22"/>
    </row>
    <row r="1474" spans="1:8" x14ac:dyDescent="0.3">
      <c r="A1474" s="3">
        <v>43605</v>
      </c>
      <c r="B1474" s="54">
        <v>0.625</v>
      </c>
      <c r="C1474" s="53">
        <v>17</v>
      </c>
      <c r="D1474" s="53">
        <v>81.625</v>
      </c>
      <c r="E1474" s="8">
        <f>(1.8*temperature.air!C1474+32)-((0.55-0.0055*humidity.air!C1474)*(1.8*temperature.air!C1474-26))</f>
        <v>62.135112499999998</v>
      </c>
      <c r="F1474" s="23"/>
      <c r="G1474" s="22"/>
      <c r="H1474" s="22"/>
    </row>
    <row r="1475" spans="1:8" x14ac:dyDescent="0.3">
      <c r="A1475" s="3">
        <v>43605</v>
      </c>
      <c r="B1475" s="54">
        <v>0.66666666666666663</v>
      </c>
      <c r="C1475" s="53">
        <v>18.774999999999999</v>
      </c>
      <c r="D1475" s="53">
        <v>73.025000000000006</v>
      </c>
      <c r="E1475" s="8">
        <f>(1.8*temperature.air!C1475+32)-((0.55-0.0055*humidity.air!C1475)*(1.8*temperature.air!C1475-26))</f>
        <v>64.638514312500007</v>
      </c>
      <c r="F1475" s="23"/>
      <c r="G1475" s="22"/>
      <c r="H1475" s="22"/>
    </row>
    <row r="1476" spans="1:8" x14ac:dyDescent="0.3">
      <c r="A1476" s="3">
        <v>43605</v>
      </c>
      <c r="B1476" s="54">
        <v>0.70833333333333337</v>
      </c>
      <c r="C1476" s="53">
        <v>20.100000000000001</v>
      </c>
      <c r="D1476" s="53">
        <v>64.974999999999994</v>
      </c>
      <c r="E1476" s="8">
        <f>(1.8*temperature.air!C1476+32)-((0.55-0.0055*humidity.air!C1476)*(1.8*temperature.air!C1476-26))</f>
        <v>66.218950250000006</v>
      </c>
      <c r="F1476" s="23"/>
      <c r="G1476" s="22"/>
      <c r="H1476" s="22"/>
    </row>
    <row r="1477" spans="1:8" x14ac:dyDescent="0.3">
      <c r="A1477" s="3">
        <v>43605</v>
      </c>
      <c r="B1477" s="54">
        <v>0.75</v>
      </c>
      <c r="C1477" s="53">
        <v>19.25</v>
      </c>
      <c r="D1477" s="53">
        <v>70.45</v>
      </c>
      <c r="E1477" s="8">
        <f>(1.8*temperature.air!C1477+32)-((0.55-0.0055*humidity.air!C1477)*(1.8*temperature.air!C1477-26))</f>
        <v>65.244158750000011</v>
      </c>
      <c r="F1477" s="23"/>
      <c r="G1477" s="22"/>
      <c r="H1477" s="22"/>
    </row>
    <row r="1478" spans="1:8" x14ac:dyDescent="0.3">
      <c r="A1478" s="3">
        <v>43605</v>
      </c>
      <c r="B1478" s="54">
        <v>0.79166666666666663</v>
      </c>
      <c r="C1478" s="53">
        <v>17.774999999999999</v>
      </c>
      <c r="D1478" s="53">
        <v>77.25</v>
      </c>
      <c r="E1478" s="8">
        <f>(1.8*temperature.air!C1478+32)-((0.55-0.0055*humidity.air!C1478)*(1.8*temperature.air!C1478-26))</f>
        <v>63.244875624999999</v>
      </c>
      <c r="F1478" s="23"/>
      <c r="G1478" s="22"/>
      <c r="H1478" s="22"/>
    </row>
    <row r="1479" spans="1:8" x14ac:dyDescent="0.3">
      <c r="A1479" s="3">
        <v>43605</v>
      </c>
      <c r="B1479" s="54">
        <v>0.83333333333333337</v>
      </c>
      <c r="C1479" s="53">
        <v>15.324999999999999</v>
      </c>
      <c r="D1479" s="53">
        <v>80.174999999999997</v>
      </c>
      <c r="E1479" s="8">
        <f>(1.8*temperature.air!C1479+32)-((0.55-0.0055*humidity.air!C1479)*(1.8*temperature.air!C1479-26))</f>
        <v>59.412175562500003</v>
      </c>
      <c r="F1479" s="23"/>
      <c r="G1479" s="22"/>
      <c r="H1479" s="22"/>
    </row>
    <row r="1480" spans="1:8" x14ac:dyDescent="0.3">
      <c r="A1480" s="3">
        <v>43605</v>
      </c>
      <c r="B1480" s="54">
        <v>0.875</v>
      </c>
      <c r="C1480" s="53">
        <v>13.5</v>
      </c>
      <c r="D1480" s="53">
        <v>85.15</v>
      </c>
      <c r="E1480" s="8">
        <f>(1.8*temperature.air!C1480+32)-((0.55-0.0055*humidity.air!C1480)*(1.8*temperature.air!C1480-26))</f>
        <v>56.438847499999994</v>
      </c>
      <c r="F1480" s="23"/>
      <c r="G1480" s="22"/>
      <c r="H1480" s="22"/>
    </row>
    <row r="1481" spans="1:8" x14ac:dyDescent="0.3">
      <c r="A1481" s="3">
        <v>43605</v>
      </c>
      <c r="B1481" s="54">
        <v>0.91666666666666663</v>
      </c>
      <c r="C1481" s="53">
        <v>12.425000000000001</v>
      </c>
      <c r="D1481" s="53">
        <v>87.625</v>
      </c>
      <c r="E1481" s="8">
        <f>(1.8*temperature.air!C1481+32)-((0.55-0.0055*humidity.air!C1481)*(1.8*temperature.air!C1481-26))</f>
        <v>54.612407187500004</v>
      </c>
      <c r="F1481" s="23"/>
      <c r="G1481" s="22"/>
      <c r="H1481" s="22"/>
    </row>
    <row r="1482" spans="1:8" x14ac:dyDescent="0.3">
      <c r="A1482" s="3">
        <v>43605</v>
      </c>
      <c r="B1482" s="54">
        <v>0.95833333333333337</v>
      </c>
      <c r="C1482" s="53">
        <v>11.775</v>
      </c>
      <c r="D1482" s="53">
        <v>88.375</v>
      </c>
      <c r="E1482" s="8">
        <f>(1.8*temperature.air!C1482+32)-((0.55-0.0055*humidity.air!C1482)*(1.8*temperature.air!C1482-26))</f>
        <v>53.502219687500002</v>
      </c>
      <c r="F1482" s="23"/>
      <c r="G1482" s="22"/>
      <c r="H1482" s="22"/>
    </row>
    <row r="1483" spans="1:8" x14ac:dyDescent="0.3">
      <c r="A1483" s="3">
        <v>43606</v>
      </c>
      <c r="B1483" s="54">
        <v>0</v>
      </c>
      <c r="C1483" s="53">
        <v>11.2</v>
      </c>
      <c r="D1483" s="53">
        <v>90.45</v>
      </c>
      <c r="E1483" s="8">
        <f>(1.8*temperature.air!C1483+32)-((0.55-0.0055*humidity.air!C1483)*(1.8*temperature.air!C1483-26))</f>
        <v>52.466745999999993</v>
      </c>
      <c r="F1483" s="23"/>
      <c r="G1483" s="22"/>
      <c r="H1483" s="22"/>
    </row>
    <row r="1484" spans="1:8" x14ac:dyDescent="0.3">
      <c r="A1484" s="3">
        <v>43606</v>
      </c>
      <c r="B1484" s="54">
        <v>4.1666666666666657E-2</v>
      </c>
      <c r="C1484" s="53">
        <v>10.725</v>
      </c>
      <c r="D1484" s="53">
        <v>91.7</v>
      </c>
      <c r="E1484" s="8">
        <f>(1.8*temperature.air!C1484+32)-((0.55-0.0055*humidity.air!C1484)*(1.8*temperature.air!C1484-26))</f>
        <v>51.610626750000002</v>
      </c>
      <c r="F1484" s="23"/>
      <c r="G1484" s="22"/>
      <c r="H1484" s="22"/>
    </row>
    <row r="1485" spans="1:8" x14ac:dyDescent="0.3">
      <c r="A1485" s="3">
        <v>43606</v>
      </c>
      <c r="B1485" s="54">
        <v>8.3333333333333329E-2</v>
      </c>
      <c r="C1485" s="53">
        <v>10.3</v>
      </c>
      <c r="D1485" s="53">
        <v>91.3</v>
      </c>
      <c r="E1485" s="8">
        <f>(1.8*temperature.air!C1485+32)-((0.55-0.0055*humidity.air!C1485)*(1.8*temperature.air!C1485-26))</f>
        <v>50.896961000000005</v>
      </c>
      <c r="F1485" s="23"/>
      <c r="G1485" s="22"/>
      <c r="H1485" s="22"/>
    </row>
    <row r="1486" spans="1:8" x14ac:dyDescent="0.3">
      <c r="A1486" s="3">
        <v>43606</v>
      </c>
      <c r="B1486" s="54">
        <v>0.125</v>
      </c>
      <c r="C1486" s="53">
        <v>10.074999999999999</v>
      </c>
      <c r="D1486" s="53">
        <v>92.025000000000006</v>
      </c>
      <c r="E1486" s="8">
        <f>(1.8*temperature.air!C1486+32)-((0.55-0.0055*humidity.air!C1486)*(1.8*temperature.air!C1486-26))</f>
        <v>50.479978562500001</v>
      </c>
      <c r="F1486" s="23"/>
      <c r="G1486" s="22"/>
      <c r="H1486" s="22"/>
    </row>
    <row r="1487" spans="1:8" x14ac:dyDescent="0.3">
      <c r="A1487" s="3">
        <v>43606</v>
      </c>
      <c r="B1487" s="54">
        <v>0.16666666666666671</v>
      </c>
      <c r="C1487" s="53">
        <v>10.225</v>
      </c>
      <c r="D1487" s="53">
        <v>93.85</v>
      </c>
      <c r="E1487" s="8">
        <f>(1.8*temperature.air!C1487+32)-((0.55-0.0055*humidity.air!C1487)*(1.8*temperature.air!C1487-26))</f>
        <v>50.661900875000001</v>
      </c>
      <c r="F1487" s="23"/>
      <c r="G1487" s="22"/>
      <c r="H1487" s="22"/>
    </row>
    <row r="1488" spans="1:8" x14ac:dyDescent="0.3">
      <c r="A1488" s="3">
        <v>43606</v>
      </c>
      <c r="B1488" s="54">
        <v>0.20833333333333329</v>
      </c>
      <c r="C1488" s="53">
        <v>11.425000000000001</v>
      </c>
      <c r="D1488" s="53">
        <v>96.149999999999991</v>
      </c>
      <c r="E1488" s="8">
        <f>(1.8*temperature.air!C1488+32)-((0.55-0.0055*humidity.air!C1488)*(1.8*temperature.air!C1488-26))</f>
        <v>52.680086124999995</v>
      </c>
      <c r="F1488" s="23"/>
      <c r="G1488" s="22"/>
      <c r="H1488" s="22"/>
    </row>
    <row r="1489" spans="1:8" x14ac:dyDescent="0.3">
      <c r="A1489" s="3">
        <v>43606</v>
      </c>
      <c r="B1489" s="54">
        <v>0.25</v>
      </c>
      <c r="C1489" s="53">
        <v>13.275</v>
      </c>
      <c r="D1489" s="53">
        <v>94.474999999999994</v>
      </c>
      <c r="E1489" s="8">
        <f>(1.8*temperature.air!C1489+32)-((0.55-0.0055*humidity.air!C1489)*(1.8*temperature.air!C1489-26))</f>
        <v>55.958965687499997</v>
      </c>
      <c r="F1489" s="23"/>
      <c r="G1489" s="22"/>
      <c r="H1489" s="22"/>
    </row>
    <row r="1490" spans="1:8" x14ac:dyDescent="0.3">
      <c r="A1490" s="3">
        <v>43606</v>
      </c>
      <c r="B1490" s="54">
        <v>0.29166666666666669</v>
      </c>
      <c r="C1490" s="53">
        <v>15.3</v>
      </c>
      <c r="D1490" s="53">
        <v>83.85</v>
      </c>
      <c r="E1490" s="8">
        <f>(1.8*temperature.air!C1490+32)-((0.55-0.0055*humidity.air!C1490)*(1.8*temperature.air!C1490-26))</f>
        <v>59.403209500000003</v>
      </c>
      <c r="F1490" s="23"/>
      <c r="G1490" s="22"/>
      <c r="H1490" s="22"/>
    </row>
    <row r="1491" spans="1:8" x14ac:dyDescent="0.3">
      <c r="A1491" s="3">
        <v>43606</v>
      </c>
      <c r="B1491" s="54">
        <v>0.33333333333333331</v>
      </c>
      <c r="C1491" s="53">
        <v>17.225000000000001</v>
      </c>
      <c r="D1491" s="53">
        <v>77.074999999999989</v>
      </c>
      <c r="E1491" s="8">
        <f>(1.8*temperature.air!C1491+32)-((0.55-0.0055*humidity.air!C1491)*(1.8*temperature.air!C1491-26))</f>
        <v>62.373932062500003</v>
      </c>
      <c r="F1491" s="23"/>
      <c r="G1491" s="22"/>
      <c r="H1491" s="22"/>
    </row>
    <row r="1492" spans="1:8" x14ac:dyDescent="0.3">
      <c r="A1492" s="3">
        <v>43606</v>
      </c>
      <c r="B1492" s="54">
        <v>0.375</v>
      </c>
      <c r="C1492" s="53">
        <v>19.149999999999999</v>
      </c>
      <c r="D1492" s="53">
        <v>66.125</v>
      </c>
      <c r="E1492" s="8">
        <f>(1.8*temperature.air!C1492+32)-((0.55-0.0055*humidity.air!C1492)*(1.8*temperature.air!C1492-26))</f>
        <v>64.891933124999994</v>
      </c>
      <c r="F1492" s="23"/>
      <c r="G1492" s="22"/>
      <c r="H1492" s="22"/>
    </row>
    <row r="1493" spans="1:8" x14ac:dyDescent="0.3">
      <c r="A1493" s="3">
        <v>43606</v>
      </c>
      <c r="B1493" s="54">
        <v>0.41666666666666669</v>
      </c>
      <c r="C1493" s="53">
        <v>21</v>
      </c>
      <c r="D1493" s="53">
        <v>56.075000000000003</v>
      </c>
      <c r="E1493" s="8">
        <f>(1.8*temperature.air!C1493+32)-((0.55-0.0055*humidity.air!C1493)*(1.8*temperature.air!C1493-26))</f>
        <v>66.949267500000005</v>
      </c>
      <c r="F1493" s="23"/>
      <c r="G1493" s="22"/>
      <c r="H1493" s="22"/>
    </row>
    <row r="1494" spans="1:8" x14ac:dyDescent="0.3">
      <c r="A1494" s="3">
        <v>43606</v>
      </c>
      <c r="B1494" s="54">
        <v>0.45833333333333331</v>
      </c>
      <c r="C1494" s="53">
        <v>20.95</v>
      </c>
      <c r="D1494" s="53">
        <v>55.599999999999987</v>
      </c>
      <c r="E1494" s="8">
        <f>(1.8*temperature.air!C1494+32)-((0.55-0.0055*humidity.air!C1494)*(1.8*temperature.air!C1494-26))</f>
        <v>66.850418000000005</v>
      </c>
      <c r="F1494" s="23"/>
      <c r="G1494" s="22"/>
      <c r="H1494" s="22"/>
    </row>
    <row r="1495" spans="1:8" x14ac:dyDescent="0.3">
      <c r="A1495" s="3">
        <v>43606</v>
      </c>
      <c r="B1495" s="54">
        <v>0.5</v>
      </c>
      <c r="C1495" s="53">
        <v>21.75</v>
      </c>
      <c r="D1495" s="53">
        <v>57.525000000000013</v>
      </c>
      <c r="E1495" s="8">
        <f>(1.8*temperature.air!C1495+32)-((0.55-0.0055*humidity.air!C1495)*(1.8*temperature.air!C1495-26))</f>
        <v>68.077995625</v>
      </c>
      <c r="F1495" s="23"/>
      <c r="G1495" s="22"/>
      <c r="H1495" s="22"/>
    </row>
    <row r="1496" spans="1:8" x14ac:dyDescent="0.3">
      <c r="A1496" s="3">
        <v>43606</v>
      </c>
      <c r="B1496" s="54">
        <v>0.54166666666666663</v>
      </c>
      <c r="C1496" s="53">
        <v>21.324999999999999</v>
      </c>
      <c r="D1496" s="53">
        <v>61.45</v>
      </c>
      <c r="E1496" s="8">
        <f>(1.8*temperature.air!C1496+32)-((0.55-0.0055*humidity.air!C1496)*(1.8*temperature.air!C1496-26))</f>
        <v>67.759070374999993</v>
      </c>
      <c r="F1496" s="23"/>
      <c r="G1496" s="22"/>
      <c r="H1496" s="22"/>
    </row>
    <row r="1497" spans="1:8" x14ac:dyDescent="0.3">
      <c r="A1497" s="3">
        <v>43606</v>
      </c>
      <c r="B1497" s="54">
        <v>0.58333333333333337</v>
      </c>
      <c r="C1497" s="53">
        <v>20.425000000000001</v>
      </c>
      <c r="D1497" s="53">
        <v>66.150000000000006</v>
      </c>
      <c r="E1497" s="8">
        <f>(1.8*temperature.air!C1497+32)-((0.55-0.0055*humidity.air!C1497)*(1.8*temperature.air!C1497-26))</f>
        <v>66.760826124999994</v>
      </c>
      <c r="F1497" s="23"/>
      <c r="G1497" s="22"/>
      <c r="H1497" s="22"/>
    </row>
    <row r="1498" spans="1:8" x14ac:dyDescent="0.3">
      <c r="A1498" s="3">
        <v>43606</v>
      </c>
      <c r="B1498" s="54">
        <v>0.625</v>
      </c>
      <c r="C1498" s="53">
        <v>20.274999999999999</v>
      </c>
      <c r="D1498" s="53">
        <v>66.400000000000006</v>
      </c>
      <c r="E1498" s="8">
        <f>(1.8*temperature.air!C1498+32)-((0.55-0.0055*humidity.air!C1498)*(1.8*temperature.air!C1498-26))</f>
        <v>66.555524000000005</v>
      </c>
      <c r="F1498" s="23"/>
      <c r="G1498" s="22"/>
      <c r="H1498" s="22"/>
    </row>
    <row r="1499" spans="1:8" x14ac:dyDescent="0.3">
      <c r="A1499" s="3">
        <v>43606</v>
      </c>
      <c r="B1499" s="54">
        <v>0.66666666666666663</v>
      </c>
      <c r="C1499" s="53">
        <v>20.5</v>
      </c>
      <c r="D1499" s="53">
        <v>62.975000000000001</v>
      </c>
      <c r="E1499" s="8">
        <f>(1.8*temperature.air!C1499+32)-((0.55-0.0055*humidity.air!C1499)*(1.8*temperature.air!C1499-26))</f>
        <v>66.680351250000001</v>
      </c>
      <c r="F1499" s="23"/>
      <c r="G1499" s="22"/>
      <c r="H1499" s="22"/>
    </row>
    <row r="1500" spans="1:8" x14ac:dyDescent="0.3">
      <c r="A1500" s="3">
        <v>43606</v>
      </c>
      <c r="B1500" s="54">
        <v>0.70833333333333337</v>
      </c>
      <c r="C1500" s="53">
        <v>20.274999999999999</v>
      </c>
      <c r="D1500" s="53">
        <v>59.5</v>
      </c>
      <c r="E1500" s="8">
        <f>(1.8*temperature.air!C1500+32)-((0.55-0.0055*humidity.air!C1500)*(1.8*temperature.air!C1500-26))</f>
        <v>66.157238750000005</v>
      </c>
      <c r="F1500" s="23"/>
      <c r="G1500" s="22"/>
      <c r="H1500" s="22"/>
    </row>
    <row r="1501" spans="1:8" x14ac:dyDescent="0.3">
      <c r="A1501" s="3">
        <v>43606</v>
      </c>
      <c r="B1501" s="54">
        <v>0.75</v>
      </c>
      <c r="C1501" s="53">
        <v>19.225000000000001</v>
      </c>
      <c r="D1501" s="53">
        <v>60.45</v>
      </c>
      <c r="E1501" s="8">
        <f>(1.8*temperature.air!C1501+32)-((0.55-0.0055*humidity.air!C1501)*(1.8*temperature.air!C1501-26))</f>
        <v>64.733197375000003</v>
      </c>
      <c r="F1501" s="23"/>
      <c r="G1501" s="22"/>
      <c r="H1501" s="22"/>
    </row>
    <row r="1502" spans="1:8" x14ac:dyDescent="0.3">
      <c r="A1502" s="3">
        <v>43606</v>
      </c>
      <c r="B1502" s="54">
        <v>0.79166666666666663</v>
      </c>
      <c r="C1502" s="53">
        <v>17.649999999999999</v>
      </c>
      <c r="D1502" s="53">
        <v>66.924999999999997</v>
      </c>
      <c r="E1502" s="8">
        <f>(1.8*temperature.air!C1502+32)-((0.55-0.0055*humidity.air!C1502)*(1.8*temperature.air!C1502-26))</f>
        <v>62.720364874999994</v>
      </c>
      <c r="F1502" s="23"/>
      <c r="G1502" s="22"/>
      <c r="H1502" s="22"/>
    </row>
    <row r="1503" spans="1:8" x14ac:dyDescent="0.3">
      <c r="A1503" s="3">
        <v>43606</v>
      </c>
      <c r="B1503" s="54">
        <v>0.83333333333333337</v>
      </c>
      <c r="C1503" s="53">
        <v>14.75</v>
      </c>
      <c r="D1503" s="53">
        <v>73.900000000000006</v>
      </c>
      <c r="E1503" s="8">
        <f>(1.8*temperature.air!C1503+32)-((0.55-0.0055*humidity.air!C1503)*(1.8*temperature.air!C1503-26))</f>
        <v>58.471047499999997</v>
      </c>
      <c r="F1503" s="23"/>
      <c r="G1503" s="22"/>
      <c r="H1503" s="22"/>
    </row>
    <row r="1504" spans="1:8" x14ac:dyDescent="0.3">
      <c r="A1504" s="3">
        <v>43606</v>
      </c>
      <c r="B1504" s="54">
        <v>0.875</v>
      </c>
      <c r="C1504" s="53">
        <v>12.6</v>
      </c>
      <c r="D1504" s="53">
        <v>79.599999999999994</v>
      </c>
      <c r="E1504" s="8">
        <f>(1.8*temperature.air!C1504+32)-((0.55-0.0055*humidity.air!C1504)*(1.8*temperature.air!C1504-26))</f>
        <v>55.052503999999999</v>
      </c>
      <c r="F1504" s="23"/>
      <c r="G1504" s="22"/>
      <c r="H1504" s="22"/>
    </row>
    <row r="1505" spans="1:8" x14ac:dyDescent="0.3">
      <c r="A1505" s="3">
        <v>43606</v>
      </c>
      <c r="B1505" s="54">
        <v>0.91666666666666663</v>
      </c>
      <c r="C1505" s="53">
        <v>11.475</v>
      </c>
      <c r="D1505" s="53">
        <v>81.174999999999997</v>
      </c>
      <c r="E1505" s="8">
        <f>(1.8*temperature.air!C1505+32)-((0.55-0.0055*humidity.air!C1505)*(1.8*temperature.air!C1505-26))</f>
        <v>53.208407937499999</v>
      </c>
      <c r="F1505" s="23"/>
      <c r="G1505" s="22"/>
      <c r="H1505" s="22"/>
    </row>
    <row r="1506" spans="1:8" x14ac:dyDescent="0.3">
      <c r="A1506" s="3">
        <v>43606</v>
      </c>
      <c r="B1506" s="54">
        <v>0.95833333333333337</v>
      </c>
      <c r="C1506" s="53">
        <v>10.775</v>
      </c>
      <c r="D1506" s="53">
        <v>83.224999999999994</v>
      </c>
      <c r="E1506" s="8">
        <f>(1.8*temperature.air!C1506+32)-((0.55-0.0055*humidity.air!C1506)*(1.8*temperature.air!C1506-26))</f>
        <v>52.004393812499998</v>
      </c>
      <c r="F1506" s="23"/>
      <c r="G1506" s="22"/>
      <c r="H1506" s="22"/>
    </row>
    <row r="1507" spans="1:8" x14ac:dyDescent="0.3">
      <c r="A1507" s="3">
        <v>43607</v>
      </c>
      <c r="B1507" s="54">
        <v>0</v>
      </c>
      <c r="C1507" s="53">
        <v>10.574999999999999</v>
      </c>
      <c r="D1507" s="53">
        <v>82.7</v>
      </c>
      <c r="E1507" s="8">
        <f>(1.8*temperature.air!C1507+32)-((0.55-0.0055*humidity.air!C1507)*(1.8*temperature.air!C1507-26))</f>
        <v>51.697719749999997</v>
      </c>
      <c r="F1507" s="23"/>
      <c r="G1507" s="22"/>
      <c r="H1507" s="22"/>
    </row>
    <row r="1508" spans="1:8" x14ac:dyDescent="0.3">
      <c r="A1508" s="3">
        <v>43607</v>
      </c>
      <c r="B1508" s="54">
        <v>4.1666666666666657E-2</v>
      </c>
      <c r="C1508" s="53">
        <v>10.35</v>
      </c>
      <c r="D1508" s="53">
        <v>83.75</v>
      </c>
      <c r="E1508" s="8">
        <f>(1.8*temperature.air!C1508+32)-((0.55-0.0055*humidity.air!C1508)*(1.8*temperature.air!C1508-26))</f>
        <v>51.288693749999993</v>
      </c>
      <c r="F1508" s="23"/>
      <c r="G1508" s="22"/>
      <c r="H1508" s="22"/>
    </row>
    <row r="1509" spans="1:8" x14ac:dyDescent="0.3">
      <c r="A1509" s="3">
        <v>43607</v>
      </c>
      <c r="B1509" s="54">
        <v>8.3333333333333329E-2</v>
      </c>
      <c r="C1509" s="53">
        <v>10</v>
      </c>
      <c r="D1509" s="53">
        <v>85.2</v>
      </c>
      <c r="E1509" s="8">
        <f>(1.8*temperature.air!C1509+32)-((0.55-0.0055*humidity.air!C1509)*(1.8*temperature.air!C1509-26))</f>
        <v>50.651200000000003</v>
      </c>
      <c r="F1509" s="23"/>
      <c r="G1509" s="22"/>
      <c r="H1509" s="22"/>
    </row>
    <row r="1510" spans="1:8" x14ac:dyDescent="0.3">
      <c r="A1510" s="3">
        <v>43607</v>
      </c>
      <c r="B1510" s="54">
        <v>0.125</v>
      </c>
      <c r="C1510" s="53">
        <v>9.75</v>
      </c>
      <c r="D1510" s="53">
        <v>86.024999999999991</v>
      </c>
      <c r="E1510" s="8">
        <f>(1.8*temperature.air!C1510+32)-((0.55-0.0055*humidity.air!C1510)*(1.8*temperature.air!C1510-26))</f>
        <v>50.199488124999995</v>
      </c>
      <c r="F1510" s="23"/>
      <c r="G1510" s="22"/>
      <c r="H1510" s="22"/>
    </row>
    <row r="1511" spans="1:8" x14ac:dyDescent="0.3">
      <c r="A1511" s="3">
        <v>43607</v>
      </c>
      <c r="B1511" s="54">
        <v>0.16666666666666671</v>
      </c>
      <c r="C1511" s="53">
        <v>9.6499999999999986</v>
      </c>
      <c r="D1511" s="53">
        <v>85.724999999999994</v>
      </c>
      <c r="E1511" s="8">
        <f>(1.8*temperature.air!C1511+32)-((0.55-0.0055*humidity.air!C1511)*(1.8*temperature.air!C1511-26))</f>
        <v>50.047562874999997</v>
      </c>
      <c r="F1511" s="23"/>
      <c r="G1511" s="22"/>
      <c r="H1511" s="22"/>
    </row>
    <row r="1512" spans="1:8" x14ac:dyDescent="0.3">
      <c r="A1512" s="3">
        <v>43607</v>
      </c>
      <c r="B1512" s="54">
        <v>0.20833333333333329</v>
      </c>
      <c r="C1512" s="53">
        <v>10.324999999999999</v>
      </c>
      <c r="D1512" s="53">
        <v>88.65</v>
      </c>
      <c r="E1512" s="8">
        <f>(1.8*temperature.air!C1512+32)-((0.55-0.0055*humidity.air!C1512)*(1.8*temperature.air!C1512-26))</f>
        <v>51.047881375000003</v>
      </c>
      <c r="F1512" s="23"/>
      <c r="G1512" s="22"/>
      <c r="H1512" s="22"/>
    </row>
    <row r="1513" spans="1:8" x14ac:dyDescent="0.3">
      <c r="A1513" s="3">
        <v>43607</v>
      </c>
      <c r="B1513" s="54">
        <v>0.25</v>
      </c>
      <c r="C1513" s="53">
        <v>12.45</v>
      </c>
      <c r="D1513" s="53">
        <v>86.399999999999991</v>
      </c>
      <c r="E1513" s="8">
        <f>(1.8*temperature.air!C1513+32)-((0.55-0.0055*humidity.air!C1513)*(1.8*temperature.air!C1513-26))</f>
        <v>54.678531999999997</v>
      </c>
      <c r="F1513" s="23"/>
      <c r="G1513" s="22"/>
      <c r="H1513" s="22"/>
    </row>
    <row r="1514" spans="1:8" x14ac:dyDescent="0.3">
      <c r="A1514" s="3">
        <v>43607</v>
      </c>
      <c r="B1514" s="54">
        <v>0.29166666666666669</v>
      </c>
      <c r="C1514" s="53">
        <v>14.7</v>
      </c>
      <c r="D1514" s="53">
        <v>78.574999999999989</v>
      </c>
      <c r="E1514" s="8">
        <f>(1.8*temperature.air!C1514+32)-((0.55-0.0055*humidity.air!C1514)*(1.8*temperature.air!C1514-26))</f>
        <v>58.405794749999998</v>
      </c>
      <c r="F1514" s="23"/>
      <c r="G1514" s="22"/>
      <c r="H1514" s="22"/>
    </row>
    <row r="1515" spans="1:8" x14ac:dyDescent="0.3">
      <c r="A1515" s="3">
        <v>43607</v>
      </c>
      <c r="B1515" s="54">
        <v>0.33333333333333331</v>
      </c>
      <c r="C1515" s="53">
        <v>17.2</v>
      </c>
      <c r="D1515" s="53">
        <v>60.45</v>
      </c>
      <c r="E1515" s="8">
        <f>(1.8*temperature.air!C1515+32)-((0.55-0.0055*humidity.air!C1515)*(1.8*temperature.air!C1515-26))</f>
        <v>61.881076</v>
      </c>
      <c r="F1515" s="23"/>
      <c r="G1515" s="22"/>
      <c r="H1515" s="22"/>
    </row>
    <row r="1516" spans="1:8" x14ac:dyDescent="0.3">
      <c r="A1516" s="3">
        <v>43607</v>
      </c>
      <c r="B1516" s="54">
        <v>0.375</v>
      </c>
      <c r="C1516" s="53">
        <v>19.399999999999999</v>
      </c>
      <c r="D1516" s="53">
        <v>51.5</v>
      </c>
      <c r="E1516" s="8">
        <f>(1.8*temperature.air!C1516+32)-((0.55-0.0055*humidity.air!C1516)*(1.8*temperature.air!C1516-26))</f>
        <v>64.540589999999995</v>
      </c>
      <c r="F1516" s="23"/>
      <c r="G1516" s="22"/>
      <c r="H1516" s="22"/>
    </row>
    <row r="1517" spans="1:8" x14ac:dyDescent="0.3">
      <c r="A1517" s="3">
        <v>43607</v>
      </c>
      <c r="B1517" s="54">
        <v>0.41666666666666669</v>
      </c>
      <c r="C1517" s="53">
        <v>20.975000000000001</v>
      </c>
      <c r="D1517" s="53">
        <v>49.874999999999993</v>
      </c>
      <c r="E1517" s="8">
        <f>(1.8*temperature.air!C1517+32)-((0.55-0.0055*humidity.air!C1517)*(1.8*temperature.air!C1517-26))</f>
        <v>66.514293437499987</v>
      </c>
      <c r="F1517" s="23"/>
      <c r="G1517" s="22"/>
      <c r="H1517" s="22"/>
    </row>
    <row r="1518" spans="1:8" x14ac:dyDescent="0.3">
      <c r="A1518" s="3">
        <v>43607</v>
      </c>
      <c r="B1518" s="54">
        <v>0.45833333333333331</v>
      </c>
      <c r="C1518" s="53">
        <v>22.1</v>
      </c>
      <c r="D1518" s="53">
        <v>48.375</v>
      </c>
      <c r="E1518" s="8">
        <f>(1.8*temperature.air!C1518+32)-((0.55-0.0055*humidity.air!C1518)*(1.8*temperature.air!C1518-26))</f>
        <v>67.867341249999996</v>
      </c>
      <c r="F1518" s="23"/>
      <c r="G1518" s="22"/>
      <c r="H1518" s="22"/>
    </row>
    <row r="1519" spans="1:8" x14ac:dyDescent="0.3">
      <c r="A1519" s="3">
        <v>43607</v>
      </c>
      <c r="B1519" s="54">
        <v>0.5</v>
      </c>
      <c r="C1519" s="53">
        <v>23.475000000000001</v>
      </c>
      <c r="D1519" s="53">
        <v>41.1</v>
      </c>
      <c r="E1519" s="8">
        <f>(1.8*temperature.air!C1519+32)-((0.55-0.0055*humidity.air!C1519)*(1.8*temperature.air!C1519-26))</f>
        <v>68.989192750000001</v>
      </c>
      <c r="F1519" s="23"/>
      <c r="G1519" s="22"/>
      <c r="H1519" s="22"/>
    </row>
    <row r="1520" spans="1:8" x14ac:dyDescent="0.3">
      <c r="A1520" s="3">
        <v>43607</v>
      </c>
      <c r="B1520" s="54">
        <v>0.54166666666666663</v>
      </c>
      <c r="C1520" s="53">
        <v>24.274999999999999</v>
      </c>
      <c r="D1520" s="53">
        <v>41.4</v>
      </c>
      <c r="E1520" s="8">
        <f>(1.8*temperature.air!C1520+32)-((0.55-0.0055*humidity.air!C1520)*(1.8*temperature.air!C1520-26))</f>
        <v>69.991901499999997</v>
      </c>
      <c r="F1520" s="23"/>
      <c r="G1520" s="22"/>
      <c r="H1520" s="22"/>
    </row>
    <row r="1521" spans="1:8" x14ac:dyDescent="0.3">
      <c r="A1521" s="3">
        <v>43607</v>
      </c>
      <c r="B1521" s="54">
        <v>0.58333333333333337</v>
      </c>
      <c r="C1521" s="53">
        <v>25.6</v>
      </c>
      <c r="D1521" s="53">
        <v>35.549999999999997</v>
      </c>
      <c r="E1521" s="8">
        <f>(1.8*temperature.air!C1521+32)-((0.55-0.0055*humidity.air!C1521)*(1.8*temperature.air!C1521-26))</f>
        <v>70.962142000000014</v>
      </c>
      <c r="F1521" s="23"/>
      <c r="G1521" s="22"/>
      <c r="H1521" s="22"/>
    </row>
    <row r="1522" spans="1:8" x14ac:dyDescent="0.3">
      <c r="A1522" s="3">
        <v>43607</v>
      </c>
      <c r="B1522" s="54">
        <v>0.625</v>
      </c>
      <c r="C1522" s="53">
        <v>25.975000000000001</v>
      </c>
      <c r="D1522" s="53">
        <v>35.950000000000003</v>
      </c>
      <c r="E1522" s="8">
        <f>(1.8*temperature.air!C1522+32)-((0.55-0.0055*humidity.air!C1522)*(1.8*temperature.air!C1522-26))</f>
        <v>71.44353237499999</v>
      </c>
      <c r="F1522" s="23"/>
      <c r="G1522" s="22"/>
      <c r="H1522" s="22"/>
    </row>
    <row r="1523" spans="1:8" x14ac:dyDescent="0.3">
      <c r="A1523" s="3">
        <v>43607</v>
      </c>
      <c r="B1523" s="54">
        <v>0.66666666666666663</v>
      </c>
      <c r="C1523" s="53">
        <v>25.9</v>
      </c>
      <c r="D1523" s="53">
        <v>44.500000000000007</v>
      </c>
      <c r="E1523" s="8">
        <f>(1.8*temperature.air!C1523+32)-((0.55-0.0055*humidity.air!C1523)*(1.8*temperature.air!C1523-26))</f>
        <v>72.325745000000012</v>
      </c>
      <c r="F1523" s="23"/>
      <c r="G1523" s="22"/>
      <c r="H1523" s="22"/>
    </row>
    <row r="1524" spans="1:8" x14ac:dyDescent="0.3">
      <c r="A1524" s="3">
        <v>43607</v>
      </c>
      <c r="B1524" s="54">
        <v>0.70833333333333337</v>
      </c>
      <c r="C1524" s="53">
        <v>24</v>
      </c>
      <c r="D1524" s="53">
        <v>46.75</v>
      </c>
      <c r="E1524" s="8">
        <f>(1.8*temperature.air!C1524+32)-((0.55-0.0055*humidity.air!C1524)*(1.8*temperature.air!C1524-26))</f>
        <v>70.162549999999996</v>
      </c>
      <c r="F1524" s="23"/>
      <c r="G1524" s="22"/>
      <c r="H1524" s="22"/>
    </row>
    <row r="1525" spans="1:8" x14ac:dyDescent="0.3">
      <c r="A1525" s="3">
        <v>43607</v>
      </c>
      <c r="B1525" s="54">
        <v>0.75</v>
      </c>
      <c r="C1525" s="53">
        <v>21.125</v>
      </c>
      <c r="D1525" s="53">
        <v>46.650000000000013</v>
      </c>
      <c r="E1525" s="8">
        <f>(1.8*temperature.air!C1525+32)-((0.55-0.0055*humidity.air!C1525)*(1.8*temperature.air!C1525-26))</f>
        <v>66.496564375000005</v>
      </c>
      <c r="F1525" s="23"/>
      <c r="G1525" s="22"/>
      <c r="H1525" s="22"/>
    </row>
    <row r="1526" spans="1:8" x14ac:dyDescent="0.3">
      <c r="A1526" s="3">
        <v>43607</v>
      </c>
      <c r="B1526" s="54">
        <v>0.79166666666666663</v>
      </c>
      <c r="C1526" s="53">
        <v>17.625</v>
      </c>
      <c r="D1526" s="53">
        <v>53.45</v>
      </c>
      <c r="E1526" s="8">
        <f>(1.8*temperature.air!C1526+32)-((0.55-0.0055*humidity.air!C1526)*(1.8*temperature.air!C1526-26))</f>
        <v>62.259256874999998</v>
      </c>
      <c r="F1526" s="23"/>
      <c r="G1526" s="22"/>
      <c r="H1526" s="22"/>
    </row>
    <row r="1527" spans="1:8" x14ac:dyDescent="0.3">
      <c r="A1527" s="3">
        <v>43607</v>
      </c>
      <c r="B1527" s="54">
        <v>0.83333333333333337</v>
      </c>
      <c r="C1527" s="53">
        <v>15.45</v>
      </c>
      <c r="D1527" s="53">
        <v>62.075000000000003</v>
      </c>
      <c r="E1527" s="8">
        <f>(1.8*temperature.air!C1527+32)-((0.55-0.0055*humidity.air!C1527)*(1.8*temperature.air!C1527-26))</f>
        <v>59.432456625</v>
      </c>
      <c r="F1527" s="23"/>
      <c r="G1527" s="22"/>
      <c r="H1527" s="22"/>
    </row>
    <row r="1528" spans="1:8" x14ac:dyDescent="0.3">
      <c r="A1528" s="3">
        <v>43607</v>
      </c>
      <c r="B1528" s="54">
        <v>0.875</v>
      </c>
      <c r="C1528" s="53">
        <v>14.275</v>
      </c>
      <c r="D1528" s="53">
        <v>64.300000000000011</v>
      </c>
      <c r="E1528" s="8">
        <f>(1.8*temperature.air!C1528+32)-((0.55-0.0055*humidity.air!C1528)*(1.8*temperature.air!C1528-26))</f>
        <v>57.754886749999997</v>
      </c>
      <c r="F1528" s="23"/>
      <c r="G1528" s="22"/>
      <c r="H1528" s="22"/>
    </row>
    <row r="1529" spans="1:8" x14ac:dyDescent="0.3">
      <c r="A1529" s="3">
        <v>43607</v>
      </c>
      <c r="B1529" s="54">
        <v>0.91666666666666663</v>
      </c>
      <c r="C1529" s="53">
        <v>13.725</v>
      </c>
      <c r="D1529" s="53">
        <v>67.099999999999994</v>
      </c>
      <c r="E1529" s="8">
        <f>(1.8*temperature.air!C1529+32)-((0.55-0.0055*humidity.air!C1529)*(1.8*temperature.air!C1529-26))</f>
        <v>56.939330249999998</v>
      </c>
      <c r="F1529" s="23"/>
      <c r="G1529" s="22"/>
      <c r="H1529" s="22"/>
    </row>
    <row r="1530" spans="1:8" x14ac:dyDescent="0.3">
      <c r="A1530" s="3">
        <v>43607</v>
      </c>
      <c r="B1530" s="54">
        <v>0.95833333333333337</v>
      </c>
      <c r="C1530" s="53">
        <v>13.2</v>
      </c>
      <c r="D1530" s="53">
        <v>69.474999999999994</v>
      </c>
      <c r="E1530" s="8">
        <f>(1.8*temperature.air!C1530+32)-((0.55-0.0055*humidity.air!C1530)*(1.8*temperature.air!C1530-26))</f>
        <v>56.136068000000002</v>
      </c>
      <c r="F1530" s="23"/>
      <c r="G1530" s="22"/>
      <c r="H1530" s="22"/>
    </row>
    <row r="1531" spans="1:8" x14ac:dyDescent="0.3">
      <c r="A1531" s="3">
        <v>43608</v>
      </c>
      <c r="B1531" s="54">
        <v>0</v>
      </c>
      <c r="C1531" s="53">
        <v>12.574999999999999</v>
      </c>
      <c r="D1531" s="53">
        <v>72.349999999999994</v>
      </c>
      <c r="E1531" s="8">
        <f>(1.8*temperature.air!C1531+32)-((0.55-0.0055*humidity.air!C1531)*(1.8*temperature.air!C1531-26))</f>
        <v>55.146732374999999</v>
      </c>
      <c r="F1531" s="23"/>
      <c r="G1531" s="22"/>
      <c r="H1531" s="22"/>
    </row>
    <row r="1532" spans="1:8" x14ac:dyDescent="0.3">
      <c r="A1532" s="3">
        <v>43608</v>
      </c>
      <c r="B1532" s="54">
        <v>4.1666666666666657E-2</v>
      </c>
      <c r="C1532" s="53">
        <v>12</v>
      </c>
      <c r="D1532" s="53">
        <v>76.174999999999997</v>
      </c>
      <c r="E1532" s="8">
        <f>(1.8*temperature.air!C1532+32)-((0.55-0.0055*humidity.air!C1532)*(1.8*temperature.air!C1532-26))</f>
        <v>54.176565000000004</v>
      </c>
      <c r="F1532" s="23"/>
      <c r="G1532" s="22"/>
      <c r="H1532" s="22"/>
    </row>
    <row r="1533" spans="1:8" x14ac:dyDescent="0.3">
      <c r="A1533" s="3">
        <v>43608</v>
      </c>
      <c r="B1533" s="54">
        <v>8.3333333333333329E-2</v>
      </c>
      <c r="C1533" s="53">
        <v>11.824999999999999</v>
      </c>
      <c r="D1533" s="53">
        <v>78.699999999999989</v>
      </c>
      <c r="E1533" s="8">
        <f>(1.8*temperature.air!C1533+32)-((0.55-0.0055*humidity.air!C1533)*(1.8*temperature.air!C1533-26))</f>
        <v>53.837362249999998</v>
      </c>
      <c r="F1533" s="23"/>
      <c r="G1533" s="22"/>
      <c r="H1533" s="22"/>
    </row>
    <row r="1534" spans="1:8" x14ac:dyDescent="0.3">
      <c r="A1534" s="3">
        <v>43608</v>
      </c>
      <c r="B1534" s="54">
        <v>0.125</v>
      </c>
      <c r="C1534" s="53">
        <v>12.025</v>
      </c>
      <c r="D1534" s="53">
        <v>79.575000000000003</v>
      </c>
      <c r="E1534" s="8">
        <f>(1.8*temperature.air!C1534+32)-((0.55-0.0055*humidity.air!C1534)*(1.8*temperature.air!C1534-26))</f>
        <v>54.134229812499996</v>
      </c>
      <c r="F1534" s="23"/>
      <c r="G1534" s="22"/>
      <c r="H1534" s="22"/>
    </row>
    <row r="1535" spans="1:8" x14ac:dyDescent="0.3">
      <c r="A1535" s="3">
        <v>43608</v>
      </c>
      <c r="B1535" s="54">
        <v>0.16666666666666671</v>
      </c>
      <c r="C1535" s="53">
        <v>12.5</v>
      </c>
      <c r="D1535" s="53">
        <v>80.324999999999989</v>
      </c>
      <c r="E1535" s="8">
        <f>(1.8*temperature.air!C1535+32)-((0.55-0.0055*humidity.air!C1535)*(1.8*temperature.air!C1535-26))</f>
        <v>54.878743749999998</v>
      </c>
      <c r="F1535" s="23"/>
      <c r="G1535" s="22"/>
      <c r="H1535" s="22"/>
    </row>
    <row r="1536" spans="1:8" x14ac:dyDescent="0.3">
      <c r="A1536" s="3">
        <v>43608</v>
      </c>
      <c r="B1536" s="54">
        <v>0.20833333333333329</v>
      </c>
      <c r="C1536" s="53">
        <v>13.324999999999999</v>
      </c>
      <c r="D1536" s="53">
        <v>80.724999999999994</v>
      </c>
      <c r="E1536" s="8">
        <f>(1.8*temperature.air!C1536+32)-((0.55-0.0055*humidity.air!C1536)*(1.8*temperature.air!C1536-26))</f>
        <v>56.198615187499996</v>
      </c>
      <c r="F1536" s="23"/>
      <c r="G1536" s="22"/>
      <c r="H1536" s="22"/>
    </row>
    <row r="1537" spans="1:8" x14ac:dyDescent="0.3">
      <c r="A1537" s="3">
        <v>43608</v>
      </c>
      <c r="B1537" s="54">
        <v>0.25</v>
      </c>
      <c r="C1537" s="53">
        <v>14.824999999999999</v>
      </c>
      <c r="D1537" s="53">
        <v>81.825000000000003</v>
      </c>
      <c r="E1537" s="8">
        <f>(1.8*temperature.air!C1537+32)-((0.55-0.0055*humidity.air!C1537)*(1.8*temperature.air!C1537-26))</f>
        <v>58.616525687500001</v>
      </c>
      <c r="F1537" s="23"/>
      <c r="G1537" s="22"/>
      <c r="H1537" s="22"/>
    </row>
    <row r="1538" spans="1:8" x14ac:dyDescent="0.3">
      <c r="A1538" s="3">
        <v>43608</v>
      </c>
      <c r="B1538" s="54">
        <v>0.29166666666666669</v>
      </c>
      <c r="C1538" s="53">
        <v>16.875</v>
      </c>
      <c r="D1538" s="53">
        <v>76.575000000000003</v>
      </c>
      <c r="E1538" s="8">
        <f>(1.8*temperature.air!C1538+32)-((0.55-0.0055*humidity.air!C1538)*(1.8*temperature.air!C1538-26))</f>
        <v>61.811335937499997</v>
      </c>
      <c r="F1538" s="23"/>
      <c r="G1538" s="22"/>
      <c r="H1538" s="22"/>
    </row>
    <row r="1539" spans="1:8" x14ac:dyDescent="0.3">
      <c r="A1539" s="3">
        <v>43608</v>
      </c>
      <c r="B1539" s="54">
        <v>0.33333333333333331</v>
      </c>
      <c r="C1539" s="53">
        <v>18.899999999999999</v>
      </c>
      <c r="D1539" s="53">
        <v>68.174999999999997</v>
      </c>
      <c r="E1539" s="8">
        <f>(1.8*temperature.air!C1539+32)-((0.55-0.0055*humidity.air!C1539)*(1.8*temperature.air!C1539-26))</f>
        <v>64.616199249999994</v>
      </c>
      <c r="F1539" s="23"/>
      <c r="G1539" s="22"/>
      <c r="H1539" s="22"/>
    </row>
    <row r="1540" spans="1:8" x14ac:dyDescent="0.3">
      <c r="A1540" s="3">
        <v>43608</v>
      </c>
      <c r="B1540" s="54">
        <v>0.375</v>
      </c>
      <c r="C1540" s="53">
        <v>20.350000000000001</v>
      </c>
      <c r="D1540" s="53">
        <v>59.475000000000001</v>
      </c>
      <c r="E1540" s="8">
        <f>(1.8*temperature.air!C1540+32)-((0.55-0.0055*humidity.air!C1540)*(1.8*temperature.air!C1540-26))</f>
        <v>66.260705874999999</v>
      </c>
      <c r="F1540" s="23"/>
      <c r="G1540" s="22"/>
      <c r="H1540" s="22"/>
    </row>
    <row r="1541" spans="1:8" x14ac:dyDescent="0.3">
      <c r="A1541" s="3">
        <v>43608</v>
      </c>
      <c r="B1541" s="54">
        <v>0.41666666666666669</v>
      </c>
      <c r="C1541" s="53">
        <v>21.3</v>
      </c>
      <c r="D1541" s="53">
        <v>57.275000000000013</v>
      </c>
      <c r="E1541" s="8">
        <f>(1.8*temperature.air!C1541+32)-((0.55-0.0055*humidity.air!C1541)*(1.8*temperature.air!C1541-26))</f>
        <v>67.44025425000001</v>
      </c>
      <c r="F1541" s="23"/>
      <c r="G1541" s="22"/>
      <c r="H1541" s="22"/>
    </row>
    <row r="1542" spans="1:8" x14ac:dyDescent="0.3">
      <c r="A1542" s="3">
        <v>43608</v>
      </c>
      <c r="B1542" s="54">
        <v>0.45833333333333331</v>
      </c>
      <c r="C1542" s="53">
        <v>22.574999999999999</v>
      </c>
      <c r="D1542" s="53">
        <v>54.174999999999997</v>
      </c>
      <c r="E1542" s="8">
        <f>(1.8*temperature.air!C1542+32)-((0.55-0.0055*humidity.air!C1542)*(1.8*temperature.air!C1542-26))</f>
        <v>68.946431187499996</v>
      </c>
      <c r="F1542" s="23"/>
      <c r="G1542" s="22"/>
      <c r="H1542" s="22"/>
    </row>
    <row r="1543" spans="1:8" x14ac:dyDescent="0.3">
      <c r="A1543" s="3">
        <v>43608</v>
      </c>
      <c r="B1543" s="54">
        <v>0.5</v>
      </c>
      <c r="C1543" s="53">
        <v>23.7</v>
      </c>
      <c r="D1543" s="53">
        <v>47.55</v>
      </c>
      <c r="E1543" s="8">
        <f>(1.8*temperature.air!C1543+32)-((0.55-0.0055*humidity.air!C1543)*(1.8*temperature.air!C1543-26))</f>
        <v>69.854006499999997</v>
      </c>
      <c r="F1543" s="23"/>
      <c r="G1543" s="22"/>
      <c r="H1543" s="22"/>
    </row>
    <row r="1544" spans="1:8" x14ac:dyDescent="0.3">
      <c r="A1544" s="3">
        <v>43608</v>
      </c>
      <c r="B1544" s="54">
        <v>0.54166666666666663</v>
      </c>
      <c r="C1544" s="53">
        <v>23.2</v>
      </c>
      <c r="D1544" s="53">
        <v>45.375</v>
      </c>
      <c r="E1544" s="8">
        <f>(1.8*temperature.air!C1544+32)-((0.55-0.0055*humidity.air!C1544)*(1.8*temperature.air!C1544-26))</f>
        <v>69.025104999999996</v>
      </c>
      <c r="F1544" s="23"/>
      <c r="G1544" s="22"/>
      <c r="H1544" s="22"/>
    </row>
    <row r="1545" spans="1:8" x14ac:dyDescent="0.3">
      <c r="A1545" s="3">
        <v>43608</v>
      </c>
      <c r="B1545" s="54">
        <v>0.58333333333333337</v>
      </c>
      <c r="C1545" s="53">
        <v>22.625</v>
      </c>
      <c r="D1545" s="53">
        <v>43.674999999999997</v>
      </c>
      <c r="E1545" s="8">
        <f>(1.8*temperature.air!C1545+32)-((0.55-0.0055*humidity.air!C1545)*(1.8*temperature.air!C1545-26))</f>
        <v>68.163379062499999</v>
      </c>
      <c r="F1545" s="23"/>
      <c r="G1545" s="22"/>
      <c r="H1545" s="22"/>
    </row>
    <row r="1546" spans="1:8" x14ac:dyDescent="0.3">
      <c r="A1546" s="3">
        <v>43608</v>
      </c>
      <c r="B1546" s="54">
        <v>0.625</v>
      </c>
      <c r="C1546" s="53">
        <v>22.75</v>
      </c>
      <c r="D1546" s="53">
        <v>44.3</v>
      </c>
      <c r="E1546" s="8">
        <f>(1.8*temperature.air!C1546+32)-((0.55-0.0055*humidity.air!C1546)*(1.8*temperature.air!C1546-26))</f>
        <v>68.370067500000005</v>
      </c>
      <c r="F1546" s="23"/>
      <c r="G1546" s="22"/>
      <c r="H1546" s="22"/>
    </row>
    <row r="1547" spans="1:8" x14ac:dyDescent="0.3">
      <c r="A1547" s="3">
        <v>43608</v>
      </c>
      <c r="B1547" s="54">
        <v>0.66666666666666663</v>
      </c>
      <c r="C1547" s="53">
        <v>22.55</v>
      </c>
      <c r="D1547" s="53">
        <v>40.325000000000003</v>
      </c>
      <c r="E1547" s="8">
        <f>(1.8*temperature.air!C1547+32)-((0.55-0.0055*humidity.air!C1547)*(1.8*temperature.air!C1547-26))</f>
        <v>67.801379624999996</v>
      </c>
      <c r="F1547" s="23"/>
      <c r="G1547" s="22"/>
      <c r="H1547" s="22"/>
    </row>
    <row r="1548" spans="1:8" x14ac:dyDescent="0.3">
      <c r="A1548" s="3">
        <v>43608</v>
      </c>
      <c r="B1548" s="54">
        <v>0.70833333333333337</v>
      </c>
      <c r="C1548" s="53">
        <v>21.774999999999999</v>
      </c>
      <c r="D1548" s="53">
        <v>40</v>
      </c>
      <c r="E1548" s="8">
        <f>(1.8*temperature.air!C1548+32)-((0.55-0.0055*humidity.air!C1548)*(1.8*temperature.air!C1548-26))</f>
        <v>66.840649999999997</v>
      </c>
      <c r="F1548" s="23"/>
      <c r="G1548" s="22"/>
      <c r="H1548" s="22"/>
    </row>
    <row r="1549" spans="1:8" x14ac:dyDescent="0.3">
      <c r="A1549" s="3">
        <v>43608</v>
      </c>
      <c r="B1549" s="54">
        <v>0.75</v>
      </c>
      <c r="C1549" s="53">
        <v>21.024999999999999</v>
      </c>
      <c r="D1549" s="53">
        <v>40.474999999999987</v>
      </c>
      <c r="E1549" s="8">
        <f>(1.8*temperature.air!C1549+32)-((0.55-0.0055*humidity.air!C1549)*(1.8*temperature.air!C1549-26))</f>
        <v>65.967095062499993</v>
      </c>
      <c r="F1549" s="23"/>
      <c r="G1549" s="22"/>
      <c r="H1549" s="22"/>
    </row>
    <row r="1550" spans="1:8" x14ac:dyDescent="0.3">
      <c r="A1550" s="3">
        <v>43608</v>
      </c>
      <c r="B1550" s="54">
        <v>0.79166666666666663</v>
      </c>
      <c r="C1550" s="53">
        <v>17.2</v>
      </c>
      <c r="D1550" s="53">
        <v>48.525000000000013</v>
      </c>
      <c r="E1550" s="8">
        <f>(1.8*temperature.air!C1550+32)-((0.55-0.0055*humidity.air!C1550)*(1.8*temperature.air!C1550-26))</f>
        <v>61.555762000000001</v>
      </c>
      <c r="F1550" s="23"/>
      <c r="G1550" s="22"/>
      <c r="H1550" s="22"/>
    </row>
    <row r="1551" spans="1:8" x14ac:dyDescent="0.3">
      <c r="A1551" s="3">
        <v>43608</v>
      </c>
      <c r="B1551" s="54">
        <v>0.83333333333333337</v>
      </c>
      <c r="C1551" s="53">
        <v>14.4</v>
      </c>
      <c r="D1551" s="53">
        <v>59.125</v>
      </c>
      <c r="E1551" s="8">
        <f>(1.8*temperature.air!C1551+32)-((0.55-0.0055*humidity.air!C1551)*(1.8*temperature.air!C1551-26))</f>
        <v>57.937985000000005</v>
      </c>
      <c r="F1551" s="23"/>
      <c r="G1551" s="22"/>
      <c r="H1551" s="22"/>
    </row>
    <row r="1552" spans="1:8" x14ac:dyDescent="0.3">
      <c r="A1552" s="3">
        <v>43608</v>
      </c>
      <c r="B1552" s="54">
        <v>0.875</v>
      </c>
      <c r="C1552" s="53">
        <v>13.275</v>
      </c>
      <c r="D1552" s="53">
        <v>68.550000000000011</v>
      </c>
      <c r="E1552" s="8">
        <f>(1.8*temperature.air!C1552+32)-((0.55-0.0055*humidity.air!C1552)*(1.8*temperature.air!C1552-26))</f>
        <v>56.259112374999994</v>
      </c>
      <c r="F1552" s="23"/>
      <c r="G1552" s="22"/>
      <c r="H1552" s="22"/>
    </row>
    <row r="1553" spans="1:8" x14ac:dyDescent="0.3">
      <c r="A1553" s="3">
        <v>43608</v>
      </c>
      <c r="B1553" s="54">
        <v>0.91666666666666663</v>
      </c>
      <c r="C1553" s="53">
        <v>12.824999999999999</v>
      </c>
      <c r="D1553" s="53">
        <v>72.899999999999991</v>
      </c>
      <c r="E1553" s="8">
        <f>(1.8*temperature.air!C1553+32)-((0.55-0.0055*humidity.air!C1553)*(1.8*temperature.air!C1553-26))</f>
        <v>55.51948075</v>
      </c>
      <c r="F1553" s="23"/>
      <c r="G1553" s="22"/>
      <c r="H1553" s="22"/>
    </row>
    <row r="1554" spans="1:8" x14ac:dyDescent="0.3">
      <c r="A1554" s="3">
        <v>43608</v>
      </c>
      <c r="B1554" s="54">
        <v>0.95833333333333337</v>
      </c>
      <c r="C1554" s="53">
        <v>12.525</v>
      </c>
      <c r="D1554" s="53">
        <v>75.424999999999997</v>
      </c>
      <c r="E1554" s="8">
        <f>(1.8*temperature.air!C1554+32)-((0.55-0.0055*humidity.air!C1554)*(1.8*temperature.air!C1554-26))</f>
        <v>55.011986437499999</v>
      </c>
      <c r="F1554" s="23"/>
      <c r="G1554" s="22"/>
      <c r="H1554" s="22"/>
    </row>
    <row r="1555" spans="1:8" x14ac:dyDescent="0.3">
      <c r="A1555" s="3">
        <v>43609</v>
      </c>
      <c r="B1555" s="54">
        <v>0</v>
      </c>
      <c r="C1555" s="53">
        <v>12.425000000000001</v>
      </c>
      <c r="D1555" s="53">
        <v>78.424999999999997</v>
      </c>
      <c r="E1555" s="8">
        <f>(1.8*temperature.air!C1555+32)-((0.55-0.0055*humidity.air!C1555)*(1.8*temperature.air!C1555-26))</f>
        <v>54.796338187500005</v>
      </c>
      <c r="F1555" s="23"/>
      <c r="G1555" s="22"/>
      <c r="H1555" s="22"/>
    </row>
    <row r="1556" spans="1:8" x14ac:dyDescent="0.3">
      <c r="A1556" s="3">
        <v>43609</v>
      </c>
      <c r="B1556" s="54">
        <v>4.1666666666666657E-2</v>
      </c>
      <c r="C1556" s="53">
        <v>12.65</v>
      </c>
      <c r="D1556" s="53">
        <v>81</v>
      </c>
      <c r="E1556" s="8">
        <f>(1.8*temperature.air!C1556+32)-((0.55-0.0055*humidity.air!C1556)*(1.8*temperature.air!C1556-26))</f>
        <v>55.107534999999999</v>
      </c>
      <c r="F1556" s="23"/>
      <c r="G1556" s="22"/>
      <c r="H1556" s="22"/>
    </row>
    <row r="1557" spans="1:8" x14ac:dyDescent="0.3">
      <c r="A1557" s="3">
        <v>43609</v>
      </c>
      <c r="B1557" s="54">
        <v>8.3333333333333329E-2</v>
      </c>
      <c r="C1557" s="53">
        <v>11.725</v>
      </c>
      <c r="D1557" s="53">
        <v>81.650000000000006</v>
      </c>
      <c r="E1557" s="8">
        <f>(1.8*temperature.air!C1557+32)-((0.55-0.0055*humidity.air!C1557)*(1.8*temperature.air!C1557-26))</f>
        <v>53.599027875000004</v>
      </c>
      <c r="F1557" s="23"/>
      <c r="G1557" s="22"/>
      <c r="H1557" s="22"/>
    </row>
    <row r="1558" spans="1:8" x14ac:dyDescent="0.3">
      <c r="A1558" s="3">
        <v>43609</v>
      </c>
      <c r="B1558" s="54">
        <v>0.125</v>
      </c>
      <c r="C1558" s="53">
        <v>11.4</v>
      </c>
      <c r="D1558" s="53">
        <v>87.9</v>
      </c>
      <c r="E1558" s="8">
        <f>(1.8*temperature.air!C1558+32)-((0.55-0.0055*humidity.air!C1558)*(1.8*temperature.air!C1558-26))</f>
        <v>52.884693999999996</v>
      </c>
      <c r="F1558" s="23"/>
      <c r="G1558" s="22"/>
      <c r="H1558" s="22"/>
    </row>
    <row r="1559" spans="1:8" x14ac:dyDescent="0.3">
      <c r="A1559" s="3">
        <v>43609</v>
      </c>
      <c r="B1559" s="54">
        <v>0.16666666666666671</v>
      </c>
      <c r="C1559" s="53">
        <v>11.824999999999999</v>
      </c>
      <c r="D1559" s="53">
        <v>87.724999999999994</v>
      </c>
      <c r="E1559" s="8">
        <f>(1.8*temperature.air!C1559+32)-((0.55-0.0055*humidity.air!C1559)*(1.8*temperature.air!C1559-26))</f>
        <v>53.6033214375</v>
      </c>
      <c r="F1559" s="23"/>
      <c r="G1559" s="22"/>
      <c r="H1559" s="22"/>
    </row>
    <row r="1560" spans="1:8" x14ac:dyDescent="0.3">
      <c r="A1560" s="3">
        <v>43609</v>
      </c>
      <c r="B1560" s="54">
        <v>0.20833333333333329</v>
      </c>
      <c r="C1560" s="53">
        <v>12.175000000000001</v>
      </c>
      <c r="D1560" s="53">
        <v>87.199999999999989</v>
      </c>
      <c r="E1560" s="8">
        <f>(1.8*temperature.air!C1560+32)-((0.55-0.0055*humidity.air!C1560)*(1.8*temperature.air!C1560-26))</f>
        <v>54.202584000000009</v>
      </c>
      <c r="F1560" s="23"/>
      <c r="G1560" s="22"/>
      <c r="H1560" s="22"/>
    </row>
    <row r="1561" spans="1:8" x14ac:dyDescent="0.3">
      <c r="A1561" s="3">
        <v>43609</v>
      </c>
      <c r="B1561" s="54">
        <v>0.25</v>
      </c>
      <c r="C1561" s="53">
        <v>13.275</v>
      </c>
      <c r="D1561" s="53">
        <v>83.975000000000009</v>
      </c>
      <c r="E1561" s="8">
        <f>(1.8*temperature.air!C1561+32)-((0.55-0.0055*humidity.air!C1561)*(1.8*temperature.air!C1561-26))</f>
        <v>56.080529437499997</v>
      </c>
      <c r="F1561" s="23"/>
      <c r="G1561" s="22"/>
      <c r="H1561" s="22"/>
    </row>
    <row r="1562" spans="1:8" x14ac:dyDescent="0.3">
      <c r="A1562" s="3">
        <v>43609</v>
      </c>
      <c r="B1562" s="54">
        <v>0.29166666666666669</v>
      </c>
      <c r="C1562" s="53">
        <v>15.275</v>
      </c>
      <c r="D1562" s="53">
        <v>76.650000000000006</v>
      </c>
      <c r="E1562" s="8">
        <f>(1.8*temperature.air!C1562+32)-((0.55-0.0055*humidity.air!C1562)*(1.8*temperature.air!C1562-26))</f>
        <v>59.303004625000007</v>
      </c>
      <c r="F1562" s="23"/>
      <c r="G1562" s="22"/>
      <c r="H1562" s="22"/>
    </row>
    <row r="1563" spans="1:8" x14ac:dyDescent="0.3">
      <c r="A1563" s="3">
        <v>43609</v>
      </c>
      <c r="B1563" s="54">
        <v>0.33333333333333331</v>
      </c>
      <c r="C1563" s="53">
        <v>17.3</v>
      </c>
      <c r="D1563" s="53">
        <v>69</v>
      </c>
      <c r="E1563" s="8">
        <f>(1.8*temperature.air!C1563+32)-((0.55-0.0055*humidity.air!C1563)*(1.8*temperature.air!C1563-26))</f>
        <v>62.263629999999999</v>
      </c>
      <c r="F1563" s="23"/>
      <c r="G1563" s="22"/>
      <c r="H1563" s="22"/>
    </row>
    <row r="1564" spans="1:8" x14ac:dyDescent="0.3">
      <c r="A1564" s="3">
        <v>43609</v>
      </c>
      <c r="B1564" s="54">
        <v>0.375</v>
      </c>
      <c r="C1564" s="53">
        <v>18.7</v>
      </c>
      <c r="D1564" s="53">
        <v>61.849999999999987</v>
      </c>
      <c r="E1564" s="8">
        <f>(1.8*temperature.air!C1564+32)-((0.55-0.0055*humidity.air!C1564)*(1.8*temperature.air!C1564-26))</f>
        <v>64.052740499999999</v>
      </c>
      <c r="F1564" s="23"/>
      <c r="G1564" s="22"/>
      <c r="H1564" s="22"/>
    </row>
    <row r="1565" spans="1:8" x14ac:dyDescent="0.3">
      <c r="A1565" s="3">
        <v>43609</v>
      </c>
      <c r="B1565" s="54">
        <v>0.41666666666666669</v>
      </c>
      <c r="C1565" s="53">
        <v>19.375</v>
      </c>
      <c r="D1565" s="53">
        <v>57.45</v>
      </c>
      <c r="E1565" s="8">
        <f>(1.8*temperature.air!C1565+32)-((0.55-0.0055*humidity.air!C1565)*(1.8*temperature.air!C1565-26))</f>
        <v>64.798028125000002</v>
      </c>
      <c r="F1565" s="23"/>
      <c r="G1565" s="22"/>
      <c r="H1565" s="22"/>
    </row>
    <row r="1566" spans="1:8" x14ac:dyDescent="0.3">
      <c r="A1566" s="3">
        <v>43609</v>
      </c>
      <c r="B1566" s="54">
        <v>0.45833333333333331</v>
      </c>
      <c r="C1566" s="53">
        <v>20.425000000000001</v>
      </c>
      <c r="D1566" s="53">
        <v>55.8</v>
      </c>
      <c r="E1566" s="8">
        <f>(1.8*temperature.air!C1566+32)-((0.55-0.0055*humidity.air!C1566)*(1.8*temperature.air!C1566-26))</f>
        <v>66.148028499999995</v>
      </c>
      <c r="F1566" s="23"/>
      <c r="G1566" s="22"/>
      <c r="H1566" s="22"/>
    </row>
    <row r="1567" spans="1:8" x14ac:dyDescent="0.3">
      <c r="A1567" s="3">
        <v>43609</v>
      </c>
      <c r="B1567" s="54">
        <v>0.5</v>
      </c>
      <c r="C1567" s="53">
        <v>21.15</v>
      </c>
      <c r="D1567" s="53">
        <v>55.924999999999997</v>
      </c>
      <c r="E1567" s="8">
        <f>(1.8*temperature.air!C1567+32)-((0.55-0.0055*humidity.air!C1567)*(1.8*temperature.air!C1567-26))</f>
        <v>67.144081124999985</v>
      </c>
      <c r="F1567" s="23"/>
      <c r="G1567" s="22"/>
      <c r="H1567" s="22"/>
    </row>
    <row r="1568" spans="1:8" x14ac:dyDescent="0.3">
      <c r="A1568" s="3">
        <v>43609</v>
      </c>
      <c r="B1568" s="54">
        <v>0.54166666666666663</v>
      </c>
      <c r="C1568" s="53">
        <v>20.024999999999999</v>
      </c>
      <c r="D1568" s="53">
        <v>57.6</v>
      </c>
      <c r="E1568" s="8">
        <f>(1.8*temperature.air!C1568+32)-((0.55-0.0055*humidity.air!C1568)*(1.8*temperature.air!C1568-26))</f>
        <v>65.702506</v>
      </c>
      <c r="F1568" s="23"/>
      <c r="G1568" s="22"/>
      <c r="H1568" s="22"/>
    </row>
    <row r="1569" spans="1:8" x14ac:dyDescent="0.3">
      <c r="A1569" s="3">
        <v>43609</v>
      </c>
      <c r="B1569" s="54">
        <v>0.58333333333333337</v>
      </c>
      <c r="C1569" s="53">
        <v>18.925000000000001</v>
      </c>
      <c r="D1569" s="53">
        <v>63.900000000000013</v>
      </c>
      <c r="E1569" s="8">
        <f>(1.8*temperature.air!C1569+32)-((0.55-0.0055*humidity.air!C1569)*(1.8*temperature.air!C1569-26))</f>
        <v>64.463694250000003</v>
      </c>
      <c r="F1569" s="23"/>
      <c r="G1569" s="22"/>
      <c r="H1569" s="22"/>
    </row>
    <row r="1570" spans="1:8" x14ac:dyDescent="0.3">
      <c r="A1570" s="3">
        <v>43609</v>
      </c>
      <c r="B1570" s="54">
        <v>0.625</v>
      </c>
      <c r="C1570" s="53">
        <v>19.675000000000001</v>
      </c>
      <c r="D1570" s="53">
        <v>61.475000000000001</v>
      </c>
      <c r="E1570" s="8">
        <f>(1.8*temperature.air!C1570+32)-((0.55-0.0055*humidity.air!C1570)*(1.8*temperature.air!C1570-26))</f>
        <v>65.420079187499994</v>
      </c>
      <c r="F1570" s="23"/>
      <c r="G1570" s="22"/>
      <c r="H1570" s="22"/>
    </row>
    <row r="1571" spans="1:8" x14ac:dyDescent="0.3">
      <c r="A1571" s="3">
        <v>43609</v>
      </c>
      <c r="B1571" s="54">
        <v>0.66666666666666663</v>
      </c>
      <c r="C1571" s="53">
        <v>21.175000000000001</v>
      </c>
      <c r="D1571" s="53">
        <v>55.125</v>
      </c>
      <c r="E1571" s="8">
        <f>(1.8*temperature.air!C1571+32)-((0.55-0.0055*humidity.air!C1571)*(1.8*temperature.air!C1571-26))</f>
        <v>67.124866562500003</v>
      </c>
      <c r="F1571" s="23"/>
      <c r="G1571" s="22"/>
      <c r="H1571" s="22"/>
    </row>
    <row r="1572" spans="1:8" x14ac:dyDescent="0.3">
      <c r="A1572" s="3">
        <v>43609</v>
      </c>
      <c r="B1572" s="54">
        <v>0.70833333333333337</v>
      </c>
      <c r="C1572" s="53">
        <v>20.65</v>
      </c>
      <c r="D1572" s="53">
        <v>57.424999999999997</v>
      </c>
      <c r="E1572" s="8">
        <f>(1.8*temperature.air!C1572+32)-((0.55-0.0055*humidity.air!C1572)*(1.8*temperature.air!C1572-26))</f>
        <v>66.554404875000003</v>
      </c>
      <c r="F1572" s="23"/>
      <c r="G1572" s="22"/>
      <c r="H1572" s="22"/>
    </row>
    <row r="1573" spans="1:8" x14ac:dyDescent="0.3">
      <c r="A1573" s="3">
        <v>43609</v>
      </c>
      <c r="B1573" s="54">
        <v>0.75</v>
      </c>
      <c r="C1573" s="53">
        <v>19.625</v>
      </c>
      <c r="D1573" s="53">
        <v>58.125</v>
      </c>
      <c r="E1573" s="8">
        <f>(1.8*temperature.air!C1573+32)-((0.55-0.0055*humidity.air!C1573)*(1.8*temperature.air!C1573-26))</f>
        <v>65.177335937500004</v>
      </c>
      <c r="F1573" s="23"/>
      <c r="G1573" s="22"/>
      <c r="H1573" s="22"/>
    </row>
    <row r="1574" spans="1:8" x14ac:dyDescent="0.3">
      <c r="A1574" s="3">
        <v>43609</v>
      </c>
      <c r="B1574" s="54">
        <v>0.79166666666666663</v>
      </c>
      <c r="C1574" s="53">
        <v>17.600000000000001</v>
      </c>
      <c r="D1574" s="53">
        <v>65.850000000000009</v>
      </c>
      <c r="E1574" s="8">
        <f>(1.8*temperature.air!C1574+32)-((0.55-0.0055*humidity.air!C1574)*(1.8*temperature.air!C1574-26))</f>
        <v>62.613154000000009</v>
      </c>
      <c r="F1574" s="23"/>
      <c r="G1574" s="22"/>
      <c r="H1574" s="22"/>
    </row>
    <row r="1575" spans="1:8" x14ac:dyDescent="0.3">
      <c r="A1575" s="3">
        <v>43609</v>
      </c>
      <c r="B1575" s="54">
        <v>0.83333333333333337</v>
      </c>
      <c r="C1575" s="53">
        <v>15.9</v>
      </c>
      <c r="D1575" s="53">
        <v>74.625</v>
      </c>
      <c r="E1575" s="8">
        <f>(1.8*temperature.air!C1575+32)-((0.55-0.0055*humidity.air!C1575)*(1.8*temperature.air!C1575-26))</f>
        <v>60.254346250000005</v>
      </c>
      <c r="F1575" s="23"/>
      <c r="G1575" s="22"/>
      <c r="H1575" s="22"/>
    </row>
    <row r="1576" spans="1:8" x14ac:dyDescent="0.3">
      <c r="A1576" s="3">
        <v>43609</v>
      </c>
      <c r="B1576" s="54">
        <v>0.875</v>
      </c>
      <c r="C1576" s="53">
        <v>14.875</v>
      </c>
      <c r="D1576" s="53">
        <v>78.474999999999994</v>
      </c>
      <c r="E1576" s="8">
        <f>(1.8*temperature.air!C1576+32)-((0.55-0.0055*humidity.air!C1576)*(1.8*temperature.air!C1576-26))</f>
        <v>58.683249687500009</v>
      </c>
      <c r="F1576" s="23"/>
      <c r="G1576" s="22"/>
      <c r="H1576" s="22"/>
    </row>
    <row r="1577" spans="1:8" x14ac:dyDescent="0.3">
      <c r="A1577" s="3">
        <v>43609</v>
      </c>
      <c r="B1577" s="54">
        <v>0.91666666666666663</v>
      </c>
      <c r="C1577" s="53">
        <v>14.125</v>
      </c>
      <c r="D1577" s="53">
        <v>82.4</v>
      </c>
      <c r="E1577" s="8">
        <f>(1.8*temperature.air!C1577+32)-((0.55-0.0055*humidity.air!C1577)*(1.8*temperature.air!C1577-26))</f>
        <v>57.48066</v>
      </c>
      <c r="F1577" s="23"/>
      <c r="G1577" s="22"/>
      <c r="H1577" s="22"/>
    </row>
    <row r="1578" spans="1:8" x14ac:dyDescent="0.3">
      <c r="A1578" s="3">
        <v>43609</v>
      </c>
      <c r="B1578" s="54">
        <v>0.95833333333333337</v>
      </c>
      <c r="C1578" s="53">
        <v>13.375</v>
      </c>
      <c r="D1578" s="53">
        <v>85.3</v>
      </c>
      <c r="E1578" s="8">
        <f>(1.8*temperature.air!C1578+32)-((0.55-0.0055*humidity.air!C1578)*(1.8*temperature.air!C1578-26))</f>
        <v>56.230636250000003</v>
      </c>
      <c r="F1578" s="23"/>
      <c r="G1578" s="22"/>
      <c r="H1578" s="22"/>
    </row>
    <row r="1579" spans="1:8" x14ac:dyDescent="0.3">
      <c r="A1579" s="3">
        <v>43610</v>
      </c>
      <c r="B1579" s="54">
        <v>0</v>
      </c>
      <c r="C1579" s="53">
        <v>13.15</v>
      </c>
      <c r="D1579" s="53">
        <v>86.15</v>
      </c>
      <c r="E1579" s="8">
        <f>(1.8*temperature.air!C1579+32)-((0.55-0.0055*humidity.air!C1579)*(1.8*temperature.air!C1579-26))</f>
        <v>55.847487749999999</v>
      </c>
      <c r="F1579" s="23"/>
      <c r="G1579" s="22"/>
      <c r="H1579" s="22"/>
    </row>
    <row r="1580" spans="1:8" x14ac:dyDescent="0.3">
      <c r="A1580" s="3">
        <v>43610</v>
      </c>
      <c r="B1580" s="54">
        <v>4.1666666666666657E-2</v>
      </c>
      <c r="C1580" s="53">
        <v>12.625</v>
      </c>
      <c r="D1580" s="53">
        <v>88.4</v>
      </c>
      <c r="E1580" s="8">
        <f>(1.8*temperature.air!C1580+32)-((0.55-0.0055*humidity.air!C1580)*(1.8*temperature.air!C1580-26))</f>
        <v>54.933945000000001</v>
      </c>
      <c r="F1580" s="23"/>
      <c r="G1580" s="22"/>
      <c r="H1580" s="22"/>
    </row>
    <row r="1581" spans="1:8" x14ac:dyDescent="0.3">
      <c r="A1581" s="3">
        <v>43610</v>
      </c>
      <c r="B1581" s="54">
        <v>8.3333333333333329E-2</v>
      </c>
      <c r="C1581" s="53">
        <v>12.1</v>
      </c>
      <c r="D1581" s="53">
        <v>90.449999999999989</v>
      </c>
      <c r="E1581" s="8">
        <f>(1.8*temperature.air!C1581+32)-((0.55-0.0055*humidity.air!C1581)*(1.8*temperature.air!C1581-26))</f>
        <v>54.001655499999998</v>
      </c>
      <c r="F1581" s="23"/>
      <c r="G1581" s="22"/>
      <c r="H1581" s="22"/>
    </row>
    <row r="1582" spans="1:8" x14ac:dyDescent="0.3">
      <c r="A1582" s="3">
        <v>43610</v>
      </c>
      <c r="B1582" s="54">
        <v>0.125</v>
      </c>
      <c r="C1582" s="53">
        <v>11.875</v>
      </c>
      <c r="D1582" s="53">
        <v>89.625</v>
      </c>
      <c r="E1582" s="8">
        <f>(1.8*temperature.air!C1582+32)-((0.55-0.0055*humidity.air!C1582)*(1.8*temperature.air!C1582-26))</f>
        <v>53.6389140625</v>
      </c>
      <c r="F1582" s="23"/>
      <c r="G1582" s="22"/>
      <c r="H1582" s="22"/>
    </row>
    <row r="1583" spans="1:8" x14ac:dyDescent="0.3">
      <c r="A1583" s="3">
        <v>43610</v>
      </c>
      <c r="B1583" s="54">
        <v>0.16666666666666671</v>
      </c>
      <c r="C1583" s="53">
        <v>11.6</v>
      </c>
      <c r="D1583" s="53">
        <v>90.899999999999991</v>
      </c>
      <c r="E1583" s="8">
        <f>(1.8*temperature.air!C1583+32)-((0.55-0.0055*humidity.air!C1583)*(1.8*temperature.air!C1583-26))</f>
        <v>53.136255999999996</v>
      </c>
      <c r="F1583" s="23"/>
      <c r="G1583" s="22"/>
      <c r="H1583" s="22"/>
    </row>
    <row r="1584" spans="1:8" x14ac:dyDescent="0.3">
      <c r="A1584" s="3">
        <v>43610</v>
      </c>
      <c r="B1584" s="54">
        <v>0.20833333333333329</v>
      </c>
      <c r="C1584" s="53">
        <v>12.4</v>
      </c>
      <c r="D1584" s="53">
        <v>92.300000000000011</v>
      </c>
      <c r="E1584" s="8">
        <f>(1.8*temperature.air!C1584+32)-((0.55-0.0055*humidity.air!C1584)*(1.8*temperature.air!C1584-26))</f>
        <v>54.475847999999999</v>
      </c>
      <c r="F1584" s="23"/>
      <c r="G1584" s="22"/>
      <c r="H1584" s="22"/>
    </row>
    <row r="1585" spans="1:8" x14ac:dyDescent="0.3">
      <c r="A1585" s="3">
        <v>43610</v>
      </c>
      <c r="B1585" s="54">
        <v>0.25</v>
      </c>
      <c r="C1585" s="53">
        <v>14.225</v>
      </c>
      <c r="D1585" s="53">
        <v>90.199999999999989</v>
      </c>
      <c r="E1585" s="8">
        <f>(1.8*temperature.air!C1585+32)-((0.55-0.0055*humidity.air!C1585)*(1.8*temperature.air!C1585-26))</f>
        <v>57.626290500000003</v>
      </c>
      <c r="F1585" s="23"/>
      <c r="G1585" s="22"/>
      <c r="H1585" s="22"/>
    </row>
    <row r="1586" spans="1:8" x14ac:dyDescent="0.3">
      <c r="A1586" s="3">
        <v>43610</v>
      </c>
      <c r="B1586" s="54">
        <v>0.29166666666666669</v>
      </c>
      <c r="C1586" s="53">
        <v>16.125</v>
      </c>
      <c r="D1586" s="53">
        <v>83.574999999999989</v>
      </c>
      <c r="E1586" s="8">
        <f>(1.8*temperature.air!C1586+32)-((0.55-0.0055*humidity.air!C1586)*(1.8*temperature.air!C1586-26))</f>
        <v>60.751729062500004</v>
      </c>
      <c r="F1586" s="23"/>
      <c r="G1586" s="22"/>
      <c r="H1586" s="22"/>
    </row>
    <row r="1587" spans="1:8" x14ac:dyDescent="0.3">
      <c r="A1587" s="3">
        <v>43610</v>
      </c>
      <c r="B1587" s="54">
        <v>0.33333333333333331</v>
      </c>
      <c r="C1587" s="53">
        <v>18.100000000000001</v>
      </c>
      <c r="D1587" s="53">
        <v>74.424999999999997</v>
      </c>
      <c r="E1587" s="8">
        <f>(1.8*temperature.air!C1587+32)-((0.55-0.0055*humidity.air!C1587)*(1.8*temperature.air!C1587-26))</f>
        <v>63.654440750000013</v>
      </c>
      <c r="F1587" s="23"/>
      <c r="G1587" s="22"/>
      <c r="H1587" s="22"/>
    </row>
    <row r="1588" spans="1:8" x14ac:dyDescent="0.3">
      <c r="A1588" s="3">
        <v>43610</v>
      </c>
      <c r="B1588" s="54">
        <v>0.375</v>
      </c>
      <c r="C1588" s="53">
        <v>19.45</v>
      </c>
      <c r="D1588" s="53">
        <v>65.550000000000011</v>
      </c>
      <c r="E1588" s="8">
        <f>(1.8*temperature.air!C1588+32)-((0.55-0.0055*humidity.air!C1588)*(1.8*temperature.air!C1588-26))</f>
        <v>65.302830249999985</v>
      </c>
      <c r="F1588" s="23"/>
      <c r="G1588" s="22"/>
      <c r="H1588" s="22"/>
    </row>
    <row r="1589" spans="1:8" x14ac:dyDescent="0.3">
      <c r="A1589" s="3">
        <v>43610</v>
      </c>
      <c r="B1589" s="54">
        <v>0.41666666666666669</v>
      </c>
      <c r="C1589" s="53">
        <v>20.574999999999999</v>
      </c>
      <c r="D1589" s="53">
        <v>63.674999999999997</v>
      </c>
      <c r="E1589" s="8">
        <f>(1.8*temperature.air!C1589+32)-((0.55-0.0055*humidity.air!C1589)*(1.8*temperature.air!C1589-26))</f>
        <v>66.830344937500001</v>
      </c>
      <c r="F1589" s="23"/>
      <c r="G1589" s="22"/>
      <c r="H1589" s="22"/>
    </row>
    <row r="1590" spans="1:8" x14ac:dyDescent="0.3">
      <c r="A1590" s="3">
        <v>43610</v>
      </c>
      <c r="B1590" s="54">
        <v>0.45833333333333331</v>
      </c>
      <c r="C1590" s="53">
        <v>21.725000000000001</v>
      </c>
      <c r="D1590" s="53">
        <v>58.474999999999987</v>
      </c>
      <c r="E1590" s="8">
        <f>(1.8*temperature.air!C1590+32)-((0.55-0.0055*humidity.air!C1590)*(1.8*temperature.air!C1590-26))</f>
        <v>68.111981812500005</v>
      </c>
      <c r="F1590" s="23"/>
      <c r="G1590" s="22"/>
      <c r="H1590" s="22"/>
    </row>
    <row r="1591" spans="1:8" x14ac:dyDescent="0.3">
      <c r="A1591" s="3">
        <v>43610</v>
      </c>
      <c r="B1591" s="54">
        <v>0.5</v>
      </c>
      <c r="C1591" s="53">
        <v>23</v>
      </c>
      <c r="D1591" s="53">
        <v>54.25</v>
      </c>
      <c r="E1591" s="8">
        <f>(1.8*temperature.air!C1591+32)-((0.55-0.0055*humidity.air!C1591)*(1.8*temperature.air!C1591-26))</f>
        <v>69.524975000000012</v>
      </c>
      <c r="F1591" s="23"/>
      <c r="G1591" s="22"/>
      <c r="H1591" s="22"/>
    </row>
    <row r="1592" spans="1:8" x14ac:dyDescent="0.3">
      <c r="A1592" s="3">
        <v>43610</v>
      </c>
      <c r="B1592" s="54">
        <v>0.54166666666666663</v>
      </c>
      <c r="C1592" s="53">
        <v>22.15</v>
      </c>
      <c r="D1592" s="53">
        <v>56.825000000000003</v>
      </c>
      <c r="E1592" s="8">
        <f>(1.8*temperature.air!C1592+32)-((0.55-0.0055*humidity.air!C1592)*(1.8*temperature.air!C1592-26))</f>
        <v>68.576395125000005</v>
      </c>
      <c r="F1592" s="23"/>
      <c r="G1592" s="22"/>
      <c r="H1592" s="22"/>
    </row>
    <row r="1593" spans="1:8" x14ac:dyDescent="0.3">
      <c r="A1593" s="3">
        <v>43610</v>
      </c>
      <c r="B1593" s="54">
        <v>0.58333333333333337</v>
      </c>
      <c r="C1593" s="53">
        <v>21.2</v>
      </c>
      <c r="D1593" s="53">
        <v>61.25</v>
      </c>
      <c r="E1593" s="8">
        <f>(1.8*temperature.air!C1593+32)-((0.55-0.0055*humidity.air!C1593)*(1.8*temperature.air!C1593-26))</f>
        <v>67.568399999999997</v>
      </c>
      <c r="F1593" s="23"/>
      <c r="G1593" s="22"/>
      <c r="H1593" s="22"/>
    </row>
    <row r="1594" spans="1:8" x14ac:dyDescent="0.3">
      <c r="A1594" s="3">
        <v>43610</v>
      </c>
      <c r="B1594" s="54">
        <v>0.625</v>
      </c>
      <c r="C1594" s="53">
        <v>21.375</v>
      </c>
      <c r="D1594" s="53">
        <v>60.424999999999997</v>
      </c>
      <c r="E1594" s="8">
        <f>(1.8*temperature.air!C1594+32)-((0.55-0.0055*humidity.air!C1594)*(1.8*temperature.air!C1594-26))</f>
        <v>67.759660312499989</v>
      </c>
      <c r="F1594" s="23"/>
      <c r="G1594" s="22"/>
      <c r="H1594" s="22"/>
    </row>
    <row r="1595" spans="1:8" x14ac:dyDescent="0.3">
      <c r="A1595" s="3">
        <v>43610</v>
      </c>
      <c r="B1595" s="54">
        <v>0.66666666666666663</v>
      </c>
      <c r="C1595" s="53">
        <v>21.324999999999999</v>
      </c>
      <c r="D1595" s="53">
        <v>60.874999999999993</v>
      </c>
      <c r="E1595" s="8">
        <f>(1.8*temperature.air!C1595+32)-((0.55-0.0055*humidity.air!C1595)*(1.8*temperature.air!C1595-26))</f>
        <v>67.719902812499996</v>
      </c>
      <c r="F1595" s="23"/>
      <c r="G1595" s="22"/>
      <c r="H1595" s="22"/>
    </row>
    <row r="1596" spans="1:8" x14ac:dyDescent="0.3">
      <c r="A1596" s="3">
        <v>43610</v>
      </c>
      <c r="B1596" s="54">
        <v>0.70833333333333337</v>
      </c>
      <c r="C1596" s="53">
        <v>18.149999999999999</v>
      </c>
      <c r="D1596" s="53">
        <v>70.825000000000003</v>
      </c>
      <c r="E1596" s="8">
        <f>(1.8*temperature.air!C1596+32)-((0.55-0.0055*humidity.air!C1596)*(1.8*temperature.air!C1596-26))</f>
        <v>63.599715125000003</v>
      </c>
      <c r="F1596" s="23"/>
      <c r="G1596" s="22"/>
      <c r="H1596" s="22"/>
    </row>
    <row r="1597" spans="1:8" x14ac:dyDescent="0.3">
      <c r="A1597" s="3">
        <v>43610</v>
      </c>
      <c r="B1597" s="54">
        <v>0.75</v>
      </c>
      <c r="C1597" s="53">
        <v>17.3</v>
      </c>
      <c r="D1597" s="53">
        <v>73.924999999999997</v>
      </c>
      <c r="E1597" s="8">
        <f>(1.8*temperature.air!C1597+32)-((0.55-0.0055*humidity.air!C1597)*(1.8*temperature.air!C1597-26))</f>
        <v>62.402859749999998</v>
      </c>
      <c r="F1597" s="23"/>
      <c r="G1597" s="22"/>
      <c r="H1597" s="22"/>
    </row>
    <row r="1598" spans="1:8" x14ac:dyDescent="0.3">
      <c r="A1598" s="3">
        <v>43610</v>
      </c>
      <c r="B1598" s="54">
        <v>0.79166666666666663</v>
      </c>
      <c r="C1598" s="53">
        <v>17.024999999999999</v>
      </c>
      <c r="D1598" s="53">
        <v>75.974999999999994</v>
      </c>
      <c r="E1598" s="8">
        <f>(1.8*temperature.air!C1598+32)-((0.55-0.0055*humidity.air!C1598)*(1.8*temperature.air!C1598-26))</f>
        <v>62.031221312499994</v>
      </c>
      <c r="F1598" s="23"/>
      <c r="G1598" s="22"/>
      <c r="H1598" s="22"/>
    </row>
    <row r="1599" spans="1:8" x14ac:dyDescent="0.3">
      <c r="A1599" s="3">
        <v>43610</v>
      </c>
      <c r="B1599" s="54">
        <v>0.83333333333333337</v>
      </c>
      <c r="C1599" s="53">
        <v>15.625</v>
      </c>
      <c r="D1599" s="53">
        <v>80.674999999999997</v>
      </c>
      <c r="E1599" s="8">
        <f>(1.8*temperature.air!C1599+32)-((0.55-0.0055*humidity.air!C1599)*(1.8*temperature.air!C1599-26))</f>
        <v>59.899139062499998</v>
      </c>
      <c r="F1599" s="23"/>
      <c r="G1599" s="22"/>
      <c r="H1599" s="22"/>
    </row>
    <row r="1600" spans="1:8" x14ac:dyDescent="0.3">
      <c r="A1600" s="3">
        <v>43610</v>
      </c>
      <c r="B1600" s="54">
        <v>0.875</v>
      </c>
      <c r="C1600" s="53">
        <v>15</v>
      </c>
      <c r="D1600" s="53">
        <v>84.75</v>
      </c>
      <c r="E1600" s="8">
        <f>(1.8*temperature.air!C1600+32)-((0.55-0.0055*humidity.air!C1600)*(1.8*temperature.air!C1600-26))</f>
        <v>58.916125000000001</v>
      </c>
      <c r="F1600" s="23"/>
      <c r="G1600" s="22"/>
      <c r="H1600" s="22"/>
    </row>
    <row r="1601" spans="1:8" x14ac:dyDescent="0.3">
      <c r="A1601" s="3">
        <v>43610</v>
      </c>
      <c r="B1601" s="54">
        <v>0.91666666666666663</v>
      </c>
      <c r="C1601" s="53">
        <v>15</v>
      </c>
      <c r="D1601" s="53">
        <v>85.825000000000003</v>
      </c>
      <c r="E1601" s="8">
        <f>(1.8*temperature.air!C1601+32)-((0.55-0.0055*humidity.air!C1601)*(1.8*temperature.air!C1601-26))</f>
        <v>58.922037500000002</v>
      </c>
      <c r="F1601" s="23"/>
      <c r="G1601" s="22"/>
      <c r="H1601" s="22"/>
    </row>
    <row r="1602" spans="1:8" x14ac:dyDescent="0.3">
      <c r="A1602" s="3">
        <v>43610</v>
      </c>
      <c r="B1602" s="54">
        <v>0.95833333333333337</v>
      </c>
      <c r="C1602" s="53">
        <v>14.95</v>
      </c>
      <c r="D1602" s="53">
        <v>86.375000000000014</v>
      </c>
      <c r="E1602" s="8">
        <f>(1.8*temperature.air!C1602+32)-((0.55-0.0055*humidity.air!C1602)*(1.8*temperature.air!C1602-26))</f>
        <v>58.841806874999996</v>
      </c>
      <c r="F1602" s="23"/>
      <c r="G1602" s="22"/>
      <c r="H1602" s="22"/>
    </row>
    <row r="1603" spans="1:8" x14ac:dyDescent="0.3">
      <c r="A1603" s="3">
        <v>43611</v>
      </c>
      <c r="B1603" s="54">
        <v>0</v>
      </c>
      <c r="C1603" s="53">
        <v>15.025</v>
      </c>
      <c r="D1603" s="53">
        <v>88.474999999999994</v>
      </c>
      <c r="E1603" s="8">
        <f>(1.8*temperature.air!C1603+32)-((0.55-0.0055*humidity.air!C1603)*(1.8*temperature.air!C1603-26))</f>
        <v>58.978760062500001</v>
      </c>
      <c r="F1603" s="23"/>
      <c r="G1603" s="22"/>
      <c r="H1603" s="22"/>
    </row>
    <row r="1604" spans="1:8" x14ac:dyDescent="0.3">
      <c r="A1604" s="3">
        <v>43611</v>
      </c>
      <c r="B1604" s="54">
        <v>4.1666666666666657E-2</v>
      </c>
      <c r="C1604" s="53">
        <v>15</v>
      </c>
      <c r="D1604" s="53">
        <v>89.575000000000003</v>
      </c>
      <c r="E1604" s="8">
        <f>(1.8*temperature.air!C1604+32)-((0.55-0.0055*humidity.air!C1604)*(1.8*temperature.air!C1604-26))</f>
        <v>58.942662499999997</v>
      </c>
      <c r="F1604" s="23"/>
      <c r="G1604" s="22"/>
      <c r="H1604" s="22"/>
    </row>
    <row r="1605" spans="1:8" x14ac:dyDescent="0.3">
      <c r="A1605" s="3">
        <v>43611</v>
      </c>
      <c r="B1605" s="54">
        <v>8.3333333333333329E-2</v>
      </c>
      <c r="C1605" s="53">
        <v>14.95</v>
      </c>
      <c r="D1605" s="53">
        <v>91.15</v>
      </c>
      <c r="E1605" s="8">
        <f>(1.8*temperature.air!C1605+32)-((0.55-0.0055*humidity.air!C1605)*(1.8*temperature.air!C1605-26))</f>
        <v>58.865705749999996</v>
      </c>
      <c r="F1605" s="23"/>
      <c r="G1605" s="22"/>
      <c r="H1605" s="22"/>
    </row>
    <row r="1606" spans="1:8" x14ac:dyDescent="0.3">
      <c r="A1606" s="3">
        <v>43611</v>
      </c>
      <c r="B1606" s="54">
        <v>0.125</v>
      </c>
      <c r="C1606" s="53">
        <v>14.95</v>
      </c>
      <c r="D1606" s="53">
        <v>91.15</v>
      </c>
      <c r="E1606" s="8">
        <f>(1.8*temperature.air!C1606+32)-((0.55-0.0055*humidity.air!C1606)*(1.8*temperature.air!C1606-26))</f>
        <v>58.865705749999996</v>
      </c>
      <c r="F1606" s="23"/>
      <c r="G1606" s="22"/>
      <c r="H1606" s="22"/>
    </row>
    <row r="1607" spans="1:8" x14ac:dyDescent="0.3">
      <c r="A1607" s="3">
        <v>43611</v>
      </c>
      <c r="B1607" s="54">
        <v>0.16666666666666671</v>
      </c>
      <c r="C1607" s="53">
        <v>15.25</v>
      </c>
      <c r="D1607" s="53">
        <v>89.674999999999997</v>
      </c>
      <c r="E1607" s="8">
        <f>(1.8*temperature.air!C1607+32)-((0.55-0.0055*humidity.air!C1607)*(1.8*temperature.air!C1607-26))</f>
        <v>59.367658125000005</v>
      </c>
      <c r="F1607" s="23"/>
      <c r="G1607" s="22"/>
      <c r="H1607" s="22"/>
    </row>
    <row r="1608" spans="1:8" x14ac:dyDescent="0.3">
      <c r="A1608" s="3">
        <v>43611</v>
      </c>
      <c r="B1608" s="54">
        <v>0.20833333333333329</v>
      </c>
      <c r="C1608" s="53">
        <v>15.3</v>
      </c>
      <c r="D1608" s="53">
        <v>90.05</v>
      </c>
      <c r="E1608" s="8">
        <f>(1.8*temperature.air!C1608+32)-((0.55-0.0055*humidity.air!C1608)*(1.8*temperature.air!C1608-26))</f>
        <v>59.455723500000005</v>
      </c>
      <c r="F1608" s="23"/>
      <c r="G1608" s="22"/>
      <c r="H1608" s="22"/>
    </row>
    <row r="1609" spans="1:8" x14ac:dyDescent="0.3">
      <c r="A1609" s="3">
        <v>43611</v>
      </c>
      <c r="B1609" s="54">
        <v>0.25</v>
      </c>
      <c r="C1609" s="53">
        <v>15.6</v>
      </c>
      <c r="D1609" s="53">
        <v>89.125</v>
      </c>
      <c r="E1609" s="8">
        <f>(1.8*temperature.air!C1609+32)-((0.55-0.0055*humidity.air!C1609)*(1.8*temperature.air!C1609-26))</f>
        <v>59.955590000000001</v>
      </c>
      <c r="F1609" s="23"/>
      <c r="G1609" s="22"/>
      <c r="H1609" s="22"/>
    </row>
    <row r="1610" spans="1:8" x14ac:dyDescent="0.3">
      <c r="A1610" s="3">
        <v>43611</v>
      </c>
      <c r="B1610" s="54">
        <v>0.29166666666666669</v>
      </c>
      <c r="C1610" s="53">
        <v>15.975</v>
      </c>
      <c r="D1610" s="53">
        <v>86.35</v>
      </c>
      <c r="E1610" s="8">
        <f>(1.8*temperature.air!C1610+32)-((0.55-0.0055*humidity.air!C1610)*(1.8*temperature.air!C1610-26))</f>
        <v>60.548168374999996</v>
      </c>
      <c r="F1610" s="23"/>
      <c r="G1610" s="22"/>
      <c r="H1610" s="22"/>
    </row>
    <row r="1611" spans="1:8" x14ac:dyDescent="0.3">
      <c r="A1611" s="3">
        <v>43611</v>
      </c>
      <c r="B1611" s="54">
        <v>0.33333333333333331</v>
      </c>
      <c r="C1611" s="53">
        <v>16.5</v>
      </c>
      <c r="D1611" s="53">
        <v>85.15</v>
      </c>
      <c r="E1611" s="8">
        <f>(1.8*temperature.air!C1611+32)-((0.55-0.0055*humidity.air!C1611)*(1.8*temperature.air!C1611-26))</f>
        <v>61.397802500000004</v>
      </c>
      <c r="F1611" s="23"/>
      <c r="G1611" s="22"/>
      <c r="H1611" s="22"/>
    </row>
    <row r="1612" spans="1:8" x14ac:dyDescent="0.3">
      <c r="A1612" s="3">
        <v>43611</v>
      </c>
      <c r="B1612" s="54">
        <v>0.375</v>
      </c>
      <c r="C1612" s="53">
        <v>16.574999999999999</v>
      </c>
      <c r="D1612" s="53">
        <v>82.175000000000011</v>
      </c>
      <c r="E1612" s="8">
        <f>(1.8*temperature.air!C1612+32)-((0.55-0.0055*humidity.air!C1612)*(1.8*temperature.air!C1612-26))</f>
        <v>61.459026187500001</v>
      </c>
      <c r="F1612" s="23"/>
      <c r="G1612" s="22"/>
      <c r="H1612" s="22"/>
    </row>
    <row r="1613" spans="1:8" x14ac:dyDescent="0.3">
      <c r="A1613" s="3">
        <v>43611</v>
      </c>
      <c r="B1613" s="54">
        <v>0.41666666666666669</v>
      </c>
      <c r="C1613" s="53">
        <v>16.8</v>
      </c>
      <c r="D1613" s="53">
        <v>82.550000000000011</v>
      </c>
      <c r="E1613" s="8">
        <f>(1.8*temperature.air!C1613+32)-((0.55-0.0055*humidity.air!C1613)*(1.8*temperature.air!C1613-26))</f>
        <v>61.833066000000002</v>
      </c>
      <c r="F1613" s="23"/>
      <c r="G1613" s="22"/>
      <c r="H1613" s="22"/>
    </row>
    <row r="1614" spans="1:8" x14ac:dyDescent="0.3">
      <c r="A1614" s="3">
        <v>43611</v>
      </c>
      <c r="B1614" s="54">
        <v>0.45833333333333331</v>
      </c>
      <c r="C1614" s="53">
        <v>16.975000000000001</v>
      </c>
      <c r="D1614" s="53">
        <v>81.125</v>
      </c>
      <c r="E1614" s="8">
        <f>(1.8*temperature.air!C1614+32)-((0.55-0.0055*humidity.air!C1614)*(1.8*temperature.air!C1614-26))</f>
        <v>62.082134062500003</v>
      </c>
      <c r="F1614" s="23"/>
      <c r="G1614" s="22"/>
      <c r="H1614" s="22"/>
    </row>
    <row r="1615" spans="1:8" x14ac:dyDescent="0.3">
      <c r="A1615" s="3">
        <v>43611</v>
      </c>
      <c r="B1615" s="54">
        <v>0.5</v>
      </c>
      <c r="C1615" s="53">
        <v>16.45</v>
      </c>
      <c r="D1615" s="53">
        <v>85.1</v>
      </c>
      <c r="E1615" s="8">
        <f>(1.8*temperature.air!C1615+32)-((0.55-0.0055*humidity.air!C1615)*(1.8*temperature.air!C1615-26))</f>
        <v>61.3141605</v>
      </c>
      <c r="F1615" s="23"/>
      <c r="G1615" s="22"/>
      <c r="H1615" s="22"/>
    </row>
    <row r="1616" spans="1:8" x14ac:dyDescent="0.3">
      <c r="A1616" s="3">
        <v>43611</v>
      </c>
      <c r="B1616" s="54">
        <v>0.54166666666666663</v>
      </c>
      <c r="C1616" s="53">
        <v>17.274999999999999</v>
      </c>
      <c r="D1616" s="53">
        <v>79.75</v>
      </c>
      <c r="E1616" s="8">
        <f>(1.8*temperature.air!C1616+32)-((0.55-0.0055*humidity.air!C1616)*(1.8*temperature.air!C1616-26))</f>
        <v>62.527544374999998</v>
      </c>
      <c r="F1616" s="23"/>
      <c r="G1616" s="22"/>
      <c r="H1616" s="22"/>
    </row>
    <row r="1617" spans="1:8" x14ac:dyDescent="0.3">
      <c r="A1617" s="3">
        <v>43611</v>
      </c>
      <c r="B1617" s="54">
        <v>0.58333333333333337</v>
      </c>
      <c r="C1617" s="53">
        <v>17.074999999999999</v>
      </c>
      <c r="D1617" s="53">
        <v>79.424999999999997</v>
      </c>
      <c r="E1617" s="8">
        <f>(1.8*temperature.air!C1617+32)-((0.55-0.0055*humidity.air!C1617)*(1.8*temperature.air!C1617-26))</f>
        <v>62.199175562500002</v>
      </c>
      <c r="F1617" s="23"/>
      <c r="G1617" s="22"/>
      <c r="H1617" s="22"/>
    </row>
    <row r="1618" spans="1:8" x14ac:dyDescent="0.3">
      <c r="A1618" s="3">
        <v>43611</v>
      </c>
      <c r="B1618" s="54">
        <v>0.625</v>
      </c>
      <c r="C1618" s="53">
        <v>17.274999999999999</v>
      </c>
      <c r="D1618" s="53">
        <v>80.025000000000006</v>
      </c>
      <c r="E1618" s="8">
        <f>(1.8*temperature.air!C1618+32)-((0.55-0.0055*humidity.air!C1618)*(1.8*temperature.air!C1618-26))</f>
        <v>62.535250562499996</v>
      </c>
      <c r="F1618" s="23"/>
      <c r="G1618" s="22"/>
      <c r="H1618" s="22"/>
    </row>
    <row r="1619" spans="1:8" x14ac:dyDescent="0.3">
      <c r="A1619" s="3">
        <v>43611</v>
      </c>
      <c r="B1619" s="54">
        <v>0.66666666666666663</v>
      </c>
      <c r="C1619" s="53">
        <v>16.600000000000001</v>
      </c>
      <c r="D1619" s="53">
        <v>86.924999999999997</v>
      </c>
      <c r="E1619" s="8">
        <f>(1.8*temperature.air!C1619+32)-((0.55-0.0055*humidity.air!C1619)*(1.8*temperature.air!C1619-26))</f>
        <v>61.600979500000001</v>
      </c>
      <c r="F1619" s="23"/>
      <c r="G1619" s="22"/>
      <c r="H1619" s="22"/>
    </row>
    <row r="1620" spans="1:8" x14ac:dyDescent="0.3">
      <c r="A1620" s="3">
        <v>43611</v>
      </c>
      <c r="B1620" s="54">
        <v>0.70833333333333337</v>
      </c>
      <c r="C1620" s="53">
        <v>15.975</v>
      </c>
      <c r="D1620" s="53">
        <v>89</v>
      </c>
      <c r="E1620" s="8">
        <f>(1.8*temperature.air!C1620+32)-((0.55-0.0055*humidity.air!C1620)*(1.8*temperature.air!C1620-26))</f>
        <v>60.588322499999997</v>
      </c>
      <c r="F1620" s="23"/>
      <c r="G1620" s="22"/>
      <c r="H1620" s="22"/>
    </row>
    <row r="1621" spans="1:8" x14ac:dyDescent="0.3">
      <c r="A1621" s="3">
        <v>43611</v>
      </c>
      <c r="B1621" s="54">
        <v>0.75</v>
      </c>
      <c r="C1621" s="53">
        <v>15.6</v>
      </c>
      <c r="D1621" s="53">
        <v>90.724999999999994</v>
      </c>
      <c r="E1621" s="8">
        <f>(1.8*temperature.air!C1621+32)-((0.55-0.0055*humidity.air!C1621)*(1.8*temperature.air!C1621-26))</f>
        <v>59.973894000000001</v>
      </c>
      <c r="F1621" s="23"/>
      <c r="G1621" s="22"/>
      <c r="H1621" s="22"/>
    </row>
    <row r="1622" spans="1:8" x14ac:dyDescent="0.3">
      <c r="A1622" s="3">
        <v>43611</v>
      </c>
      <c r="B1622" s="54">
        <v>0.79166666666666663</v>
      </c>
      <c r="C1622" s="53">
        <v>15.375</v>
      </c>
      <c r="D1622" s="53">
        <v>90.824999999999989</v>
      </c>
      <c r="E1622" s="8">
        <f>(1.8*temperature.air!C1622+32)-((0.55-0.0055*humidity.air!C1622)*(1.8*temperature.air!C1622-26))</f>
        <v>59.590475312499997</v>
      </c>
      <c r="F1622" s="23"/>
      <c r="G1622" s="22"/>
      <c r="H1622" s="22"/>
    </row>
    <row r="1623" spans="1:8" x14ac:dyDescent="0.3">
      <c r="A1623" s="3">
        <v>43611</v>
      </c>
      <c r="B1623" s="54">
        <v>0.83333333333333337</v>
      </c>
      <c r="C1623" s="53">
        <v>15.15</v>
      </c>
      <c r="D1623" s="53">
        <v>92.275000000000006</v>
      </c>
      <c r="E1623" s="8">
        <f>(1.8*temperature.air!C1623+32)-((0.55-0.0055*humidity.air!C1623)*(1.8*temperature.air!C1623-26))</f>
        <v>59.216040874999997</v>
      </c>
      <c r="F1623" s="23"/>
      <c r="G1623" s="22"/>
      <c r="H1623" s="22"/>
    </row>
    <row r="1624" spans="1:8" x14ac:dyDescent="0.3">
      <c r="A1624" s="3">
        <v>43611</v>
      </c>
      <c r="B1624" s="54">
        <v>0.875</v>
      </c>
      <c r="C1624" s="53">
        <v>14.975</v>
      </c>
      <c r="D1624" s="53">
        <v>92.924999999999997</v>
      </c>
      <c r="E1624" s="8">
        <f>(1.8*temperature.air!C1624+32)-((0.55-0.0055*humidity.air!C1624)*(1.8*temperature.air!C1624-26))</f>
        <v>58.917838562499995</v>
      </c>
      <c r="F1624" s="23"/>
      <c r="G1624" s="22"/>
      <c r="H1624" s="22"/>
    </row>
    <row r="1625" spans="1:8" x14ac:dyDescent="0.3">
      <c r="A1625" s="3">
        <v>43611</v>
      </c>
      <c r="B1625" s="54">
        <v>0.91666666666666663</v>
      </c>
      <c r="C1625" s="53">
        <v>14.8</v>
      </c>
      <c r="D1625" s="53">
        <v>94.024999999999991</v>
      </c>
      <c r="E1625" s="8">
        <f>(1.8*temperature.air!C1625+32)-((0.55-0.0055*humidity.air!C1625)*(1.8*temperature.air!C1625-26))</f>
        <v>58.618968000000002</v>
      </c>
      <c r="F1625" s="23"/>
      <c r="G1625" s="22"/>
      <c r="H1625" s="22"/>
    </row>
    <row r="1626" spans="1:8" x14ac:dyDescent="0.3">
      <c r="A1626" s="3">
        <v>43611</v>
      </c>
      <c r="B1626" s="54">
        <v>0.95833333333333337</v>
      </c>
      <c r="C1626" s="53">
        <v>14.65</v>
      </c>
      <c r="D1626" s="53">
        <v>93.8</v>
      </c>
      <c r="E1626" s="8">
        <f>(1.8*temperature.air!C1626+32)-((0.55-0.0055*humidity.air!C1626)*(1.8*temperature.air!C1626-26))</f>
        <v>58.357383000000006</v>
      </c>
      <c r="F1626" s="23"/>
      <c r="G1626" s="22"/>
      <c r="H1626" s="22"/>
    </row>
    <row r="1627" spans="1:8" x14ac:dyDescent="0.3">
      <c r="A1627" s="3">
        <v>43612</v>
      </c>
      <c r="B1627" s="54">
        <v>0</v>
      </c>
      <c r="C1627" s="53">
        <v>14.475</v>
      </c>
      <c r="D1627" s="53">
        <v>92.4</v>
      </c>
      <c r="E1627" s="8">
        <f>(1.8*temperature.air!C1627+32)-((0.55-0.0055*humidity.air!C1627)*(1.8*temperature.air!C1627-26))</f>
        <v>58.052700999999999</v>
      </c>
      <c r="F1627" s="23"/>
      <c r="G1627" s="22"/>
      <c r="H1627" s="22"/>
    </row>
    <row r="1628" spans="1:8" x14ac:dyDescent="0.3">
      <c r="A1628" s="3">
        <v>43612</v>
      </c>
      <c r="B1628" s="54">
        <v>4.1666666666666657E-2</v>
      </c>
      <c r="C1628" s="53">
        <v>14.175000000000001</v>
      </c>
      <c r="D1628" s="53">
        <v>92.074999999999989</v>
      </c>
      <c r="E1628" s="8">
        <f>(1.8*temperature.air!C1628+32)-((0.55-0.0055*humidity.air!C1628)*(1.8*temperature.air!C1628-26))</f>
        <v>57.536139937500003</v>
      </c>
      <c r="F1628" s="23"/>
      <c r="G1628" s="22"/>
      <c r="H1628" s="22"/>
    </row>
    <row r="1629" spans="1:8" x14ac:dyDescent="0.3">
      <c r="A1629" s="3">
        <v>43612</v>
      </c>
      <c r="B1629" s="54">
        <v>8.3333333333333329E-2</v>
      </c>
      <c r="C1629" s="53">
        <v>13.7</v>
      </c>
      <c r="D1629" s="53">
        <v>91.074999999999989</v>
      </c>
      <c r="E1629" s="8">
        <f>(1.8*temperature.air!C1629+32)-((0.55-0.0055*humidity.air!C1629)*(1.8*temperature.air!C1629-26))</f>
        <v>56.72577725</v>
      </c>
      <c r="F1629" s="23"/>
      <c r="G1629" s="22"/>
      <c r="H1629" s="22"/>
    </row>
    <row r="1630" spans="1:8" x14ac:dyDescent="0.3">
      <c r="A1630" s="3">
        <v>43612</v>
      </c>
      <c r="B1630" s="54">
        <v>0.125</v>
      </c>
      <c r="C1630" s="53">
        <v>12.725</v>
      </c>
      <c r="D1630" s="53">
        <v>91.4</v>
      </c>
      <c r="E1630" s="8">
        <f>(1.8*temperature.air!C1630+32)-((0.55-0.0055*humidity.air!C1630)*(1.8*temperature.air!C1630-26))</f>
        <v>55.051393500000003</v>
      </c>
      <c r="F1630" s="23"/>
      <c r="G1630" s="22"/>
      <c r="H1630" s="22"/>
    </row>
    <row r="1631" spans="1:8" x14ac:dyDescent="0.3">
      <c r="A1631" s="3">
        <v>43612</v>
      </c>
      <c r="B1631" s="54">
        <v>0.16666666666666671</v>
      </c>
      <c r="C1631" s="53">
        <v>12.5</v>
      </c>
      <c r="D1631" s="53">
        <v>92.725000000000009</v>
      </c>
      <c r="E1631" s="8">
        <f>(1.8*temperature.air!C1631+32)-((0.55-0.0055*humidity.air!C1631)*(1.8*temperature.air!C1631-26))</f>
        <v>54.640043749999997</v>
      </c>
      <c r="F1631" s="23"/>
      <c r="G1631" s="22"/>
      <c r="H1631" s="22"/>
    </row>
    <row r="1632" spans="1:8" x14ac:dyDescent="0.3">
      <c r="A1632" s="3">
        <v>43612</v>
      </c>
      <c r="B1632" s="54">
        <v>0.20833333333333329</v>
      </c>
      <c r="C1632" s="53">
        <v>12.85</v>
      </c>
      <c r="D1632" s="53">
        <v>93.475000000000009</v>
      </c>
      <c r="E1632" s="8">
        <f>(1.8*temperature.air!C1632+32)-((0.55-0.0055*humidity.air!C1632)*(1.8*temperature.air!C1632-26))</f>
        <v>55.232997124999997</v>
      </c>
      <c r="F1632" s="23"/>
      <c r="G1632" s="22"/>
      <c r="H1632" s="22"/>
    </row>
    <row r="1633" spans="1:8" x14ac:dyDescent="0.3">
      <c r="A1633" s="3">
        <v>43612</v>
      </c>
      <c r="B1633" s="54">
        <v>0.25</v>
      </c>
      <c r="C1633" s="53">
        <v>13.55</v>
      </c>
      <c r="D1633" s="53">
        <v>91.825000000000003</v>
      </c>
      <c r="E1633" s="8">
        <f>(1.8*temperature.air!C1633+32)-((0.55-0.0055*humidity.air!C1633)*(1.8*temperature.air!C1633-26))</f>
        <v>56.462389625</v>
      </c>
      <c r="F1633" s="23"/>
      <c r="G1633" s="22"/>
      <c r="H1633" s="22"/>
    </row>
    <row r="1634" spans="1:8" x14ac:dyDescent="0.3">
      <c r="A1634" s="3">
        <v>43612</v>
      </c>
      <c r="B1634" s="54">
        <v>0.29166666666666669</v>
      </c>
      <c r="C1634" s="53">
        <v>14.574999999999999</v>
      </c>
      <c r="D1634" s="53">
        <v>85.95</v>
      </c>
      <c r="E1634" s="8">
        <f>(1.8*temperature.air!C1634+32)-((0.55-0.0055*humidity.air!C1634)*(1.8*temperature.air!C1634-26))</f>
        <v>58.216840374999997</v>
      </c>
      <c r="F1634" s="23"/>
      <c r="G1634" s="22"/>
      <c r="H1634" s="22"/>
    </row>
    <row r="1635" spans="1:8" x14ac:dyDescent="0.3">
      <c r="A1635" s="3">
        <v>43612</v>
      </c>
      <c r="B1635" s="54">
        <v>0.33333333333333331</v>
      </c>
      <c r="C1635" s="53">
        <v>16.05</v>
      </c>
      <c r="D1635" s="53">
        <v>74.399999999999991</v>
      </c>
      <c r="E1635" s="8">
        <f>(1.8*temperature.air!C1635+32)-((0.55-0.0055*humidity.air!C1635)*(1.8*temperature.air!C1635-26))</f>
        <v>60.483088000000002</v>
      </c>
      <c r="F1635" s="23"/>
      <c r="G1635" s="22"/>
      <c r="H1635" s="22"/>
    </row>
    <row r="1636" spans="1:8" x14ac:dyDescent="0.3">
      <c r="A1636" s="3">
        <v>43612</v>
      </c>
      <c r="B1636" s="54">
        <v>0.375</v>
      </c>
      <c r="C1636" s="53">
        <v>17.399999999999999</v>
      </c>
      <c r="D1636" s="53">
        <v>65.325000000000003</v>
      </c>
      <c r="E1636" s="8">
        <f>(1.8*temperature.air!C1636+32)-((0.55-0.0055*humidity.air!C1636)*(1.8*temperature.air!C1636-26))</f>
        <v>62.305409499999996</v>
      </c>
      <c r="F1636" s="23"/>
      <c r="G1636" s="22"/>
      <c r="H1636" s="22"/>
    </row>
    <row r="1637" spans="1:8" x14ac:dyDescent="0.3">
      <c r="A1637" s="3">
        <v>43612</v>
      </c>
      <c r="B1637" s="54">
        <v>0.41666666666666669</v>
      </c>
      <c r="C1637" s="53">
        <v>18.125</v>
      </c>
      <c r="D1637" s="53">
        <v>60.95</v>
      </c>
      <c r="E1637" s="8">
        <f>(1.8*temperature.air!C1637+32)-((0.55-0.0055*humidity.air!C1637)*(1.8*temperature.air!C1637-26))</f>
        <v>63.202115624999998</v>
      </c>
      <c r="F1637" s="23"/>
      <c r="G1637" s="22"/>
      <c r="H1637" s="22"/>
    </row>
    <row r="1638" spans="1:8" x14ac:dyDescent="0.3">
      <c r="A1638" s="3">
        <v>43612</v>
      </c>
      <c r="B1638" s="54">
        <v>0.45833333333333331</v>
      </c>
      <c r="C1638" s="53">
        <v>19.175000000000001</v>
      </c>
      <c r="D1638" s="53">
        <v>57.5</v>
      </c>
      <c r="E1638" s="8">
        <f>(1.8*temperature.air!C1638+32)-((0.55-0.0055*humidity.air!C1638)*(1.8*temperature.air!C1638-26))</f>
        <v>64.524618750000002</v>
      </c>
      <c r="F1638" s="23"/>
      <c r="G1638" s="22"/>
      <c r="H1638" s="22"/>
    </row>
    <row r="1639" spans="1:8" x14ac:dyDescent="0.3">
      <c r="A1639" s="3">
        <v>43612</v>
      </c>
      <c r="B1639" s="54">
        <v>0.5</v>
      </c>
      <c r="C1639" s="53">
        <v>19.2</v>
      </c>
      <c r="D1639" s="53">
        <v>57.7</v>
      </c>
      <c r="E1639" s="8">
        <f>(1.8*temperature.air!C1639+32)-((0.55-0.0055*humidity.air!C1639)*(1.8*temperature.air!C1639-26))</f>
        <v>64.568516000000002</v>
      </c>
      <c r="F1639" s="23"/>
      <c r="G1639" s="22"/>
      <c r="H1639" s="22"/>
    </row>
    <row r="1640" spans="1:8" x14ac:dyDescent="0.3">
      <c r="A1640" s="3">
        <v>43612</v>
      </c>
      <c r="B1640" s="54">
        <v>0.54166666666666663</v>
      </c>
      <c r="C1640" s="53">
        <v>19.95</v>
      </c>
      <c r="D1640" s="53">
        <v>53.174999999999997</v>
      </c>
      <c r="E1640" s="8">
        <f>(1.8*temperature.air!C1640+32)-((0.55-0.0055*humidity.air!C1640)*(1.8*temperature.air!C1640-26))</f>
        <v>65.357803375000003</v>
      </c>
      <c r="F1640" s="23"/>
      <c r="G1640" s="22"/>
      <c r="H1640" s="22"/>
    </row>
    <row r="1641" spans="1:8" x14ac:dyDescent="0.3">
      <c r="A1641" s="3">
        <v>43612</v>
      </c>
      <c r="B1641" s="54">
        <v>0.58333333333333337</v>
      </c>
      <c r="C1641" s="53">
        <v>19.274999999999999</v>
      </c>
      <c r="D1641" s="53">
        <v>54.975000000000001</v>
      </c>
      <c r="E1641" s="8">
        <f>(1.8*temperature.air!C1641+32)-((0.55-0.0055*humidity.air!C1641)*(1.8*temperature.air!C1641-26))</f>
        <v>64.541791937499994</v>
      </c>
      <c r="F1641" s="23"/>
      <c r="G1641" s="22"/>
      <c r="H1641" s="22"/>
    </row>
    <row r="1642" spans="1:8" x14ac:dyDescent="0.3">
      <c r="A1642" s="3">
        <v>43612</v>
      </c>
      <c r="B1642" s="54">
        <v>0.625</v>
      </c>
      <c r="C1642" s="53">
        <v>18.274999999999999</v>
      </c>
      <c r="D1642" s="53">
        <v>65.074999999999989</v>
      </c>
      <c r="E1642" s="8">
        <f>(1.8*temperature.air!C1642+32)-((0.55-0.0055*humidity.air!C1642)*(1.8*temperature.air!C1642-26))</f>
        <v>63.570556687499995</v>
      </c>
      <c r="F1642" s="23"/>
      <c r="G1642" s="22"/>
      <c r="H1642" s="22"/>
    </row>
    <row r="1643" spans="1:8" x14ac:dyDescent="0.3">
      <c r="A1643" s="3">
        <v>43612</v>
      </c>
      <c r="B1643" s="54">
        <v>0.66666666666666663</v>
      </c>
      <c r="C1643" s="53">
        <v>18.100000000000001</v>
      </c>
      <c r="D1643" s="53">
        <v>67.600000000000009</v>
      </c>
      <c r="E1643" s="8">
        <f>(1.8*temperature.air!C1643+32)-((0.55-0.0055*humidity.air!C1643)*(1.8*temperature.air!C1643-26))</f>
        <v>63.407444000000012</v>
      </c>
      <c r="F1643" s="23"/>
      <c r="G1643" s="22"/>
      <c r="H1643" s="22"/>
    </row>
    <row r="1644" spans="1:8" x14ac:dyDescent="0.3">
      <c r="A1644" s="3">
        <v>43612</v>
      </c>
      <c r="B1644" s="54">
        <v>0.70833333333333337</v>
      </c>
      <c r="C1644" s="53">
        <v>17.7</v>
      </c>
      <c r="D1644" s="53">
        <v>69.625</v>
      </c>
      <c r="E1644" s="8">
        <f>(1.8*temperature.air!C1644+32)-((0.55-0.0055*humidity.air!C1644)*(1.8*temperature.air!C1644-26))</f>
        <v>62.881013750000001</v>
      </c>
      <c r="F1644" s="23"/>
      <c r="G1644" s="22"/>
      <c r="H1644" s="22"/>
    </row>
    <row r="1645" spans="1:8" x14ac:dyDescent="0.3">
      <c r="A1645" s="3">
        <v>43612</v>
      </c>
      <c r="B1645" s="54">
        <v>0.75</v>
      </c>
      <c r="C1645" s="53">
        <v>16.574999999999999</v>
      </c>
      <c r="D1645" s="53">
        <v>73.275000000000006</v>
      </c>
      <c r="E1645" s="8">
        <f>(1.8*temperature.air!C1645+32)-((0.55-0.0055*humidity.air!C1645)*(1.8*temperature.air!C1645-26))</f>
        <v>61.271302937500003</v>
      </c>
      <c r="F1645" s="23"/>
      <c r="G1645" s="22"/>
      <c r="H1645" s="22"/>
    </row>
    <row r="1646" spans="1:8" x14ac:dyDescent="0.3">
      <c r="A1646" s="3">
        <v>43612</v>
      </c>
      <c r="B1646" s="54">
        <v>0.79166666666666663</v>
      </c>
      <c r="C1646" s="53">
        <v>15.25</v>
      </c>
      <c r="D1646" s="53">
        <v>77.474999999999994</v>
      </c>
      <c r="E1646" s="8">
        <f>(1.8*temperature.air!C1646+32)-((0.55-0.0055*humidity.air!C1646)*(1.8*temperature.air!C1646-26))</f>
        <v>59.270363125000003</v>
      </c>
      <c r="F1646" s="23"/>
      <c r="G1646" s="22"/>
      <c r="H1646" s="22"/>
    </row>
    <row r="1647" spans="1:8" x14ac:dyDescent="0.3">
      <c r="A1647" s="3">
        <v>43612</v>
      </c>
      <c r="B1647" s="54">
        <v>0.83333333333333337</v>
      </c>
      <c r="C1647" s="53">
        <v>14.4</v>
      </c>
      <c r="D1647" s="53">
        <v>80.924999999999997</v>
      </c>
      <c r="E1647" s="8">
        <f>(1.8*temperature.air!C1647+32)-((0.55-0.0055*humidity.air!C1647)*(1.8*temperature.air!C1647-26))</f>
        <v>57.928393</v>
      </c>
      <c r="F1647" s="23"/>
      <c r="G1647" s="22"/>
      <c r="H1647" s="22"/>
    </row>
    <row r="1648" spans="1:8" x14ac:dyDescent="0.3">
      <c r="A1648" s="3">
        <v>43612</v>
      </c>
      <c r="B1648" s="54">
        <v>0.875</v>
      </c>
      <c r="C1648" s="53">
        <v>13.775</v>
      </c>
      <c r="D1648" s="53">
        <v>81.7</v>
      </c>
      <c r="E1648" s="8">
        <f>(1.8*temperature.air!C1648+32)-((0.55-0.0055*humidity.air!C1648)*(1.8*temperature.air!C1648-26))</f>
        <v>56.916283249999999</v>
      </c>
      <c r="F1648" s="23"/>
      <c r="G1648" s="22"/>
      <c r="H1648" s="22"/>
    </row>
    <row r="1649" spans="1:8" x14ac:dyDescent="0.3">
      <c r="A1649" s="3">
        <v>43612</v>
      </c>
      <c r="B1649" s="54">
        <v>0.91666666666666663</v>
      </c>
      <c r="C1649" s="53">
        <v>13.75</v>
      </c>
      <c r="D1649" s="53">
        <v>82.55</v>
      </c>
      <c r="E1649" s="8">
        <f>(1.8*temperature.air!C1649+32)-((0.55-0.0055*humidity.air!C1649)*(1.8*temperature.air!C1649-26))</f>
        <v>56.869968749999998</v>
      </c>
      <c r="F1649" s="23"/>
      <c r="G1649" s="22"/>
      <c r="H1649" s="22"/>
    </row>
    <row r="1650" spans="1:8" x14ac:dyDescent="0.3">
      <c r="A1650" s="3">
        <v>43612</v>
      </c>
      <c r="B1650" s="54">
        <v>0.95833333333333337</v>
      </c>
      <c r="C1650" s="53">
        <v>13.45</v>
      </c>
      <c r="D1650" s="53">
        <v>83.075000000000003</v>
      </c>
      <c r="E1650" s="8">
        <f>(1.8*temperature.air!C1650+32)-((0.55-0.0055*humidity.air!C1650)*(1.8*temperature.air!C1650-26))</f>
        <v>56.376626625</v>
      </c>
      <c r="F1650" s="23"/>
      <c r="G1650" s="22"/>
      <c r="H1650" s="22"/>
    </row>
    <row r="1651" spans="1:8" x14ac:dyDescent="0.3">
      <c r="A1651" s="3">
        <v>43613</v>
      </c>
      <c r="B1651" s="54">
        <v>0</v>
      </c>
      <c r="C1651" s="53">
        <v>13.025</v>
      </c>
      <c r="D1651" s="53">
        <v>83.924999999999997</v>
      </c>
      <c r="E1651" s="8">
        <f>(1.8*temperature.air!C1651+32)-((0.55-0.0055*humidity.air!C1651)*(1.8*temperature.air!C1651-26))</f>
        <v>55.670893937499997</v>
      </c>
      <c r="F1651" s="23"/>
      <c r="G1651" s="22"/>
      <c r="H1651" s="22"/>
    </row>
    <row r="1652" spans="1:8" x14ac:dyDescent="0.3">
      <c r="A1652" s="3">
        <v>43613</v>
      </c>
      <c r="B1652" s="54">
        <v>4.1666666666666657E-2</v>
      </c>
      <c r="C1652" s="53">
        <v>12.975</v>
      </c>
      <c r="D1652" s="53">
        <v>84.175000000000011</v>
      </c>
      <c r="E1652" s="8">
        <f>(1.8*temperature.air!C1652+32)-((0.55-0.0055*humidity.air!C1652)*(1.8*temperature.air!C1652-26))</f>
        <v>55.585214187500007</v>
      </c>
      <c r="F1652" s="23"/>
      <c r="G1652" s="22"/>
      <c r="H1652" s="22"/>
    </row>
    <row r="1653" spans="1:8" x14ac:dyDescent="0.3">
      <c r="A1653" s="3">
        <v>43613</v>
      </c>
      <c r="B1653" s="54">
        <v>8.3333333333333329E-2</v>
      </c>
      <c r="C1653" s="53">
        <v>13.225</v>
      </c>
      <c r="D1653" s="53">
        <v>83.25</v>
      </c>
      <c r="E1653" s="8">
        <f>(1.8*temperature.air!C1653+32)-((0.55-0.0055*humidity.air!C1653)*(1.8*temperature.air!C1653-26))</f>
        <v>56.007214374999997</v>
      </c>
      <c r="F1653" s="23"/>
      <c r="G1653" s="22"/>
      <c r="H1653" s="22"/>
    </row>
    <row r="1654" spans="1:8" x14ac:dyDescent="0.3">
      <c r="A1654" s="3">
        <v>43613</v>
      </c>
      <c r="B1654" s="54">
        <v>0.125</v>
      </c>
      <c r="C1654" s="53">
        <v>13.074999999999999</v>
      </c>
      <c r="D1654" s="53">
        <v>84.224999999999994</v>
      </c>
      <c r="E1654" s="8">
        <f>(1.8*temperature.air!C1654+32)-((0.55-0.0055*humidity.air!C1654)*(1.8*temperature.air!C1654-26))</f>
        <v>55.748869562499998</v>
      </c>
      <c r="F1654" s="23"/>
      <c r="G1654" s="22"/>
      <c r="H1654" s="22"/>
    </row>
    <row r="1655" spans="1:8" x14ac:dyDescent="0.3">
      <c r="A1655" s="3">
        <v>43613</v>
      </c>
      <c r="B1655" s="54">
        <v>0.16666666666666671</v>
      </c>
      <c r="C1655" s="53">
        <v>12.9</v>
      </c>
      <c r="D1655" s="53">
        <v>83.924999999999997</v>
      </c>
      <c r="E1655" s="8">
        <f>(1.8*temperature.air!C1655+32)-((0.55-0.0055*humidity.air!C1655)*(1.8*temperature.air!C1655-26))</f>
        <v>55.465786749999999</v>
      </c>
      <c r="F1655" s="23"/>
      <c r="G1655" s="22"/>
      <c r="H1655" s="22"/>
    </row>
    <row r="1656" spans="1:8" x14ac:dyDescent="0.3">
      <c r="A1656" s="3">
        <v>43613</v>
      </c>
      <c r="B1656" s="54">
        <v>0.20833333333333329</v>
      </c>
      <c r="C1656" s="53">
        <v>12.9</v>
      </c>
      <c r="D1656" s="53">
        <v>81.150000000000006</v>
      </c>
      <c r="E1656" s="8">
        <f>(1.8*temperature.air!C1656+32)-((0.55-0.0055*humidity.air!C1656)*(1.8*temperature.air!C1656-26))</f>
        <v>55.508216499999996</v>
      </c>
      <c r="F1656" s="23"/>
      <c r="G1656" s="22"/>
      <c r="H1656" s="22"/>
    </row>
    <row r="1657" spans="1:8" x14ac:dyDescent="0.3">
      <c r="A1657" s="3">
        <v>43613</v>
      </c>
      <c r="B1657" s="54">
        <v>0.25</v>
      </c>
      <c r="C1657" s="53">
        <v>13.475</v>
      </c>
      <c r="D1657" s="53">
        <v>81.174999999999997</v>
      </c>
      <c r="E1657" s="8">
        <f>(1.8*temperature.air!C1657+32)-((0.55-0.0055*humidity.air!C1657)*(1.8*temperature.air!C1657-26))</f>
        <v>56.435672937499994</v>
      </c>
      <c r="F1657" s="23"/>
      <c r="G1657" s="22"/>
      <c r="H1657" s="22"/>
    </row>
    <row r="1658" spans="1:8" x14ac:dyDescent="0.3">
      <c r="A1658" s="3">
        <v>43613</v>
      </c>
      <c r="B1658" s="54">
        <v>0.29166666666666669</v>
      </c>
      <c r="C1658" s="53">
        <v>14.05</v>
      </c>
      <c r="D1658" s="53">
        <v>74.099999999999994</v>
      </c>
      <c r="E1658" s="8">
        <f>(1.8*temperature.air!C1658+32)-((0.55-0.0055*humidity.air!C1658)*(1.8*temperature.air!C1658-26))</f>
        <v>57.391139500000008</v>
      </c>
      <c r="F1658" s="23"/>
      <c r="G1658" s="22"/>
      <c r="H1658" s="22"/>
    </row>
    <row r="1659" spans="1:8" x14ac:dyDescent="0.3">
      <c r="A1659" s="3">
        <v>43613</v>
      </c>
      <c r="B1659" s="54">
        <v>0.33333333333333331</v>
      </c>
      <c r="C1659" s="53">
        <v>14.025</v>
      </c>
      <c r="D1659" s="53">
        <v>73.55</v>
      </c>
      <c r="E1659" s="8">
        <f>(1.8*temperature.air!C1659+32)-((0.55-0.0055*humidity.air!C1659)*(1.8*temperature.air!C1659-26))</f>
        <v>57.354833625000005</v>
      </c>
      <c r="F1659" s="23"/>
      <c r="G1659" s="22"/>
      <c r="H1659" s="22"/>
    </row>
    <row r="1660" spans="1:8" x14ac:dyDescent="0.3">
      <c r="A1660" s="3">
        <v>43613</v>
      </c>
      <c r="B1660" s="54">
        <v>0.375</v>
      </c>
      <c r="C1660" s="53">
        <v>15.15</v>
      </c>
      <c r="D1660" s="53">
        <v>69.175000000000011</v>
      </c>
      <c r="E1660" s="8">
        <f>(1.8*temperature.air!C1660+32)-((0.55-0.0055*humidity.air!C1660)*(1.8*temperature.air!C1660-26))</f>
        <v>59.054687374999993</v>
      </c>
      <c r="F1660" s="23"/>
      <c r="G1660" s="22"/>
      <c r="H1660" s="22"/>
    </row>
    <row r="1661" spans="1:8" x14ac:dyDescent="0.3">
      <c r="A1661" s="3">
        <v>43613</v>
      </c>
      <c r="B1661" s="54">
        <v>0.41666666666666669</v>
      </c>
      <c r="C1661" s="53">
        <v>16.375</v>
      </c>
      <c r="D1661" s="53">
        <v>64.25</v>
      </c>
      <c r="E1661" s="8">
        <f>(1.8*temperature.air!C1661+32)-((0.55-0.0055*humidity.air!C1661)*(1.8*temperature.air!C1661-26))</f>
        <v>60.791728124999999</v>
      </c>
      <c r="F1661" s="23"/>
      <c r="G1661" s="22"/>
      <c r="H1661" s="22"/>
    </row>
    <row r="1662" spans="1:8" x14ac:dyDescent="0.3">
      <c r="A1662" s="3">
        <v>43613</v>
      </c>
      <c r="B1662" s="54">
        <v>0.45833333333333331</v>
      </c>
      <c r="C1662" s="53">
        <v>16.975000000000001</v>
      </c>
      <c r="D1662" s="53">
        <v>57.599999999999987</v>
      </c>
      <c r="E1662" s="8">
        <f>(1.8*temperature.air!C1662+32)-((0.55-0.0055*humidity.air!C1662)*(1.8*temperature.air!C1662-26))</f>
        <v>61.492774000000004</v>
      </c>
      <c r="F1662" s="23"/>
      <c r="G1662" s="22"/>
      <c r="H1662" s="22"/>
    </row>
    <row r="1663" spans="1:8" x14ac:dyDescent="0.3">
      <c r="A1663" s="3">
        <v>43613</v>
      </c>
      <c r="B1663" s="54">
        <v>0.5</v>
      </c>
      <c r="C1663" s="53">
        <v>17.625</v>
      </c>
      <c r="D1663" s="53">
        <v>56.674999999999997</v>
      </c>
      <c r="E1663" s="8">
        <f>(1.8*temperature.air!C1663+32)-((0.55-0.0055*humidity.air!C1663)*(1.8*temperature.air!C1663-26))</f>
        <v>62.360804062500002</v>
      </c>
      <c r="F1663" s="23"/>
      <c r="G1663" s="22"/>
      <c r="H1663" s="22"/>
    </row>
    <row r="1664" spans="1:8" x14ac:dyDescent="0.3">
      <c r="A1664" s="3">
        <v>43613</v>
      </c>
      <c r="B1664" s="54">
        <v>0.54166666666666663</v>
      </c>
      <c r="C1664" s="53">
        <v>18.574999999999999</v>
      </c>
      <c r="D1664" s="53">
        <v>52.025000000000013</v>
      </c>
      <c r="E1664" s="8">
        <f>(1.8*temperature.air!C1664+32)-((0.55-0.0055*humidity.air!C1664)*(1.8*temperature.air!C1664-26))</f>
        <v>63.473182312500001</v>
      </c>
      <c r="F1664" s="23"/>
      <c r="G1664" s="22"/>
      <c r="H1664" s="22"/>
    </row>
    <row r="1665" spans="1:8" x14ac:dyDescent="0.3">
      <c r="A1665" s="3">
        <v>43613</v>
      </c>
      <c r="B1665" s="54">
        <v>0.58333333333333337</v>
      </c>
      <c r="C1665" s="53">
        <v>19.100000000000001</v>
      </c>
      <c r="D1665" s="53">
        <v>50.875</v>
      </c>
      <c r="E1665" s="8">
        <f>(1.8*temperature.air!C1665+32)-((0.55-0.0055*humidity.air!C1665)*(1.8*temperature.air!C1665-26))</f>
        <v>64.115828749999991</v>
      </c>
      <c r="F1665" s="23"/>
      <c r="G1665" s="22"/>
      <c r="H1665" s="22"/>
    </row>
    <row r="1666" spans="1:8" x14ac:dyDescent="0.3">
      <c r="A1666" s="3">
        <v>43613</v>
      </c>
      <c r="B1666" s="54">
        <v>0.625</v>
      </c>
      <c r="C1666" s="53">
        <v>18.175000000000001</v>
      </c>
      <c r="D1666" s="53">
        <v>55.5</v>
      </c>
      <c r="E1666" s="8">
        <f>(1.8*temperature.air!C1666+32)-((0.55-0.0055*humidity.air!C1666)*(1.8*temperature.air!C1666-26))</f>
        <v>63.071503750000005</v>
      </c>
      <c r="F1666" s="23"/>
      <c r="G1666" s="22"/>
      <c r="H1666" s="22"/>
    </row>
    <row r="1667" spans="1:8" x14ac:dyDescent="0.3">
      <c r="A1667" s="3">
        <v>43613</v>
      </c>
      <c r="B1667" s="54">
        <v>0.66666666666666663</v>
      </c>
      <c r="C1667" s="53">
        <v>18.425000000000001</v>
      </c>
      <c r="D1667" s="53">
        <v>54.8</v>
      </c>
      <c r="E1667" s="8">
        <f>(1.8*temperature.air!C1667+32)-((0.55-0.0055*humidity.air!C1667)*(1.8*temperature.air!C1667-26))</f>
        <v>63.383780999999992</v>
      </c>
      <c r="F1667" s="23"/>
      <c r="G1667" s="22"/>
      <c r="H1667" s="22"/>
    </row>
    <row r="1668" spans="1:8" x14ac:dyDescent="0.3">
      <c r="A1668" s="3">
        <v>43613</v>
      </c>
      <c r="B1668" s="54">
        <v>0.70833333333333337</v>
      </c>
      <c r="C1668" s="53">
        <v>18.425000000000001</v>
      </c>
      <c r="D1668" s="53">
        <v>51.8</v>
      </c>
      <c r="E1668" s="8">
        <f>(1.8*temperature.air!C1668+32)-((0.55-0.0055*humidity.air!C1668)*(1.8*temperature.air!C1668-26))</f>
        <v>63.26555849999999</v>
      </c>
      <c r="F1668" s="23"/>
      <c r="G1668" s="22"/>
      <c r="H1668" s="22"/>
    </row>
    <row r="1669" spans="1:8" x14ac:dyDescent="0.3">
      <c r="A1669" s="3">
        <v>43613</v>
      </c>
      <c r="B1669" s="54">
        <v>0.75</v>
      </c>
      <c r="C1669" s="53">
        <v>17.975000000000001</v>
      </c>
      <c r="D1669" s="53">
        <v>56.224999999999987</v>
      </c>
      <c r="E1669" s="8">
        <f>(1.8*temperature.air!C1669+32)-((0.55-0.0055*humidity.air!C1669)*(1.8*temperature.air!C1669-26))</f>
        <v>62.824954312500005</v>
      </c>
      <c r="F1669" s="23"/>
      <c r="G1669" s="22"/>
      <c r="H1669" s="22"/>
    </row>
    <row r="1670" spans="1:8" x14ac:dyDescent="0.3">
      <c r="A1670" s="3">
        <v>43613</v>
      </c>
      <c r="B1670" s="54">
        <v>0.79166666666666663</v>
      </c>
      <c r="C1670" s="53">
        <v>16.649999999999999</v>
      </c>
      <c r="D1670" s="53">
        <v>61.625</v>
      </c>
      <c r="E1670" s="8">
        <f>(1.8*temperature.air!C1670+32)-((0.55-0.0055*humidity.air!C1670)*(1.8*temperature.air!C1670-26))</f>
        <v>61.132081874999997</v>
      </c>
      <c r="F1670" s="23"/>
      <c r="G1670" s="22"/>
      <c r="H1670" s="22"/>
    </row>
    <row r="1671" spans="1:8" x14ac:dyDescent="0.3">
      <c r="A1671" s="3">
        <v>43613</v>
      </c>
      <c r="B1671" s="54">
        <v>0.83333333333333337</v>
      </c>
      <c r="C1671" s="53">
        <v>14.675000000000001</v>
      </c>
      <c r="D1671" s="53">
        <v>70.875</v>
      </c>
      <c r="E1671" s="8">
        <f>(1.8*temperature.air!C1671+32)-((0.55-0.0055*humidity.air!C1671)*(1.8*temperature.air!C1671-26))</f>
        <v>58.348522187500009</v>
      </c>
      <c r="F1671" s="23"/>
      <c r="G1671" s="22"/>
      <c r="H1671" s="22"/>
    </row>
    <row r="1672" spans="1:8" x14ac:dyDescent="0.3">
      <c r="A1672" s="3">
        <v>43613</v>
      </c>
      <c r="B1672" s="54">
        <v>0.875</v>
      </c>
      <c r="C1672" s="53">
        <v>13.574999999999999</v>
      </c>
      <c r="D1672" s="53">
        <v>77.050000000000011</v>
      </c>
      <c r="E1672" s="8">
        <f>(1.8*temperature.air!C1672+32)-((0.55-0.0055*humidity.air!C1672)*(1.8*temperature.air!C1672-26))</f>
        <v>56.632542125000001</v>
      </c>
      <c r="F1672" s="23"/>
      <c r="G1672" s="22"/>
      <c r="H1672" s="22"/>
    </row>
    <row r="1673" spans="1:8" x14ac:dyDescent="0.3">
      <c r="A1673" s="3">
        <v>43613</v>
      </c>
      <c r="B1673" s="54">
        <v>0.91666666666666663</v>
      </c>
      <c r="C1673" s="53">
        <v>12.775</v>
      </c>
      <c r="D1673" s="53">
        <v>81.449999999999989</v>
      </c>
      <c r="E1673" s="8">
        <f>(1.8*temperature.air!C1673+32)-((0.55-0.0055*humidity.air!C1673)*(1.8*temperature.air!C1673-26))</f>
        <v>55.301585125000003</v>
      </c>
      <c r="F1673" s="23"/>
      <c r="G1673" s="22"/>
      <c r="H1673" s="22"/>
    </row>
    <row r="1674" spans="1:8" x14ac:dyDescent="0.3">
      <c r="A1674" s="3">
        <v>43613</v>
      </c>
      <c r="B1674" s="54">
        <v>0.95833333333333337</v>
      </c>
      <c r="C1674" s="53">
        <v>12.324999999999999</v>
      </c>
      <c r="D1674" s="53">
        <v>83.775000000000006</v>
      </c>
      <c r="E1674" s="8">
        <f>(1.8*temperature.air!C1674+32)-((0.55-0.0055*humidity.air!C1674)*(1.8*temperature.air!C1674-26))</f>
        <v>54.525441062500001</v>
      </c>
      <c r="F1674" s="23"/>
      <c r="G1674" s="22"/>
      <c r="H1674" s="22"/>
    </row>
    <row r="1675" spans="1:8" x14ac:dyDescent="0.3">
      <c r="A1675" s="3">
        <v>43614</v>
      </c>
      <c r="B1675" s="54">
        <v>0</v>
      </c>
      <c r="C1675" s="53">
        <v>12.05</v>
      </c>
      <c r="D1675" s="53">
        <v>84.5</v>
      </c>
      <c r="E1675" s="8">
        <f>(1.8*temperature.air!C1675+32)-((0.55-0.0055*humidity.air!C1675)*(1.8*temperature.air!C1675-26))</f>
        <v>54.057427499999996</v>
      </c>
      <c r="F1675" s="23"/>
      <c r="G1675" s="22"/>
      <c r="H1675" s="22"/>
    </row>
    <row r="1676" spans="1:8" x14ac:dyDescent="0.3">
      <c r="A1676" s="3">
        <v>43614</v>
      </c>
      <c r="B1676" s="54">
        <v>4.1666666666666657E-2</v>
      </c>
      <c r="C1676" s="53">
        <v>11.95</v>
      </c>
      <c r="D1676" s="53">
        <v>83.7</v>
      </c>
      <c r="E1676" s="8">
        <f>(1.8*temperature.air!C1676+32)-((0.55-0.0055*humidity.air!C1676)*(1.8*temperature.air!C1676-26))</f>
        <v>53.912528500000001</v>
      </c>
      <c r="F1676" s="23"/>
      <c r="G1676" s="22"/>
      <c r="H1676" s="22"/>
    </row>
    <row r="1677" spans="1:8" x14ac:dyDescent="0.3">
      <c r="A1677" s="3">
        <v>43614</v>
      </c>
      <c r="B1677" s="54">
        <v>8.3333333333333329E-2</v>
      </c>
      <c r="C1677" s="53">
        <v>11.875</v>
      </c>
      <c r="D1677" s="53">
        <v>82.375</v>
      </c>
      <c r="E1677" s="8">
        <f>(1.8*temperature.air!C1677+32)-((0.55-0.0055*humidity.air!C1677)*(1.8*temperature.air!C1677-26))</f>
        <v>53.823335937499998</v>
      </c>
      <c r="F1677" s="23"/>
      <c r="G1677" s="22"/>
      <c r="H1677" s="22"/>
    </row>
    <row r="1678" spans="1:8" x14ac:dyDescent="0.3">
      <c r="A1678" s="3">
        <v>43614</v>
      </c>
      <c r="B1678" s="54">
        <v>0.125</v>
      </c>
      <c r="C1678" s="53">
        <v>11.425000000000001</v>
      </c>
      <c r="D1678" s="53">
        <v>82.25</v>
      </c>
      <c r="E1678" s="8">
        <f>(1.8*temperature.air!C1678+32)-((0.55-0.0055*humidity.air!C1678)*(1.8*temperature.air!C1678-26))</f>
        <v>53.095591874999997</v>
      </c>
      <c r="F1678" s="23"/>
      <c r="G1678" s="22"/>
      <c r="H1678" s="22"/>
    </row>
    <row r="1679" spans="1:8" x14ac:dyDescent="0.3">
      <c r="A1679" s="3">
        <v>43614</v>
      </c>
      <c r="B1679" s="54">
        <v>0.16666666666666671</v>
      </c>
      <c r="C1679" s="53">
        <v>11.425000000000001</v>
      </c>
      <c r="D1679" s="53">
        <v>83.875</v>
      </c>
      <c r="E1679" s="8">
        <f>(1.8*temperature.air!C1679+32)-((0.55-0.0055*humidity.air!C1679)*(1.8*temperature.air!C1679-26))</f>
        <v>53.047016562499998</v>
      </c>
      <c r="F1679" s="23"/>
      <c r="G1679" s="22"/>
      <c r="H1679" s="22"/>
    </row>
    <row r="1680" spans="1:8" x14ac:dyDescent="0.3">
      <c r="A1680" s="3">
        <v>43614</v>
      </c>
      <c r="B1680" s="54">
        <v>0.20833333333333329</v>
      </c>
      <c r="C1680" s="53">
        <v>11.8</v>
      </c>
      <c r="D1680" s="53">
        <v>85.525000000000006</v>
      </c>
      <c r="E1680" s="8">
        <f>(1.8*temperature.air!C1680+32)-((0.55-0.0055*humidity.air!C1680)*(1.8*temperature.air!C1680-26))</f>
        <v>53.618955499999998</v>
      </c>
      <c r="F1680" s="23"/>
      <c r="G1680" s="22"/>
      <c r="H1680" s="22"/>
    </row>
    <row r="1681" spans="1:8" x14ac:dyDescent="0.3">
      <c r="A1681" s="3">
        <v>43614</v>
      </c>
      <c r="B1681" s="54">
        <v>0.25</v>
      </c>
      <c r="C1681" s="53">
        <v>13.074999999999999</v>
      </c>
      <c r="D1681" s="53">
        <v>83.8</v>
      </c>
      <c r="E1681" s="8">
        <f>(1.8*temperature.air!C1681+32)-((0.55-0.0055*humidity.air!C1681)*(1.8*temperature.air!C1681-26))</f>
        <v>55.754631499999995</v>
      </c>
      <c r="F1681" s="23"/>
      <c r="G1681" s="22"/>
      <c r="H1681" s="22"/>
    </row>
    <row r="1682" spans="1:8" x14ac:dyDescent="0.3">
      <c r="A1682" s="3">
        <v>43614</v>
      </c>
      <c r="B1682" s="54">
        <v>0.29166666666666669</v>
      </c>
      <c r="C1682" s="53">
        <v>14.6</v>
      </c>
      <c r="D1682" s="53">
        <v>78.849999999999994</v>
      </c>
      <c r="E1682" s="8">
        <f>(1.8*temperature.air!C1682+32)-((0.55-0.0055*humidity.air!C1682)*(1.8*temperature.air!C1682-26))</f>
        <v>58.247429000000004</v>
      </c>
      <c r="F1682" s="23"/>
      <c r="G1682" s="22"/>
      <c r="H1682" s="22"/>
    </row>
    <row r="1683" spans="1:8" x14ac:dyDescent="0.3">
      <c r="A1683" s="3">
        <v>43614</v>
      </c>
      <c r="B1683" s="54">
        <v>0.33333333333333331</v>
      </c>
      <c r="C1683" s="53">
        <v>15.375</v>
      </c>
      <c r="D1683" s="53">
        <v>67.774999999999991</v>
      </c>
      <c r="E1683" s="8">
        <f>(1.8*temperature.air!C1683+32)-((0.55-0.0055*humidity.air!C1683)*(1.8*temperature.air!C1683-26))</f>
        <v>59.378127187499999</v>
      </c>
      <c r="F1683" s="23"/>
      <c r="G1683" s="22"/>
      <c r="H1683" s="22"/>
    </row>
    <row r="1684" spans="1:8" x14ac:dyDescent="0.3">
      <c r="A1684" s="3">
        <v>43614</v>
      </c>
      <c r="B1684" s="54">
        <v>0.375</v>
      </c>
      <c r="C1684" s="53">
        <v>15.55</v>
      </c>
      <c r="D1684" s="53">
        <v>66.324999999999989</v>
      </c>
      <c r="E1684" s="8">
        <f>(1.8*temperature.air!C1684+32)-((0.55-0.0055*humidity.air!C1684)*(1.8*temperature.air!C1684-26))</f>
        <v>59.621427125000004</v>
      </c>
      <c r="F1684" s="23"/>
      <c r="G1684" s="22"/>
      <c r="H1684" s="22"/>
    </row>
    <row r="1685" spans="1:8" x14ac:dyDescent="0.3">
      <c r="A1685" s="3">
        <v>43614</v>
      </c>
      <c r="B1685" s="54">
        <v>0.41666666666666669</v>
      </c>
      <c r="C1685" s="53">
        <v>16</v>
      </c>
      <c r="D1685" s="53">
        <v>73.275000000000006</v>
      </c>
      <c r="E1685" s="8">
        <f>(1.8*temperature.air!C1685+32)-((0.55-0.0055*humidity.air!C1685)*(1.8*temperature.air!C1685-26))</f>
        <v>60.388434999999994</v>
      </c>
      <c r="F1685" s="23"/>
      <c r="G1685" s="22"/>
      <c r="H1685" s="22"/>
    </row>
    <row r="1686" spans="1:8" x14ac:dyDescent="0.3">
      <c r="A1686" s="3">
        <v>43614</v>
      </c>
      <c r="B1686" s="54">
        <v>0.45833333333333331</v>
      </c>
      <c r="C1686" s="53">
        <v>17.024999999999999</v>
      </c>
      <c r="D1686" s="53">
        <v>65.224999999999994</v>
      </c>
      <c r="E1686" s="8">
        <f>(1.8*temperature.air!C1686+32)-((0.55-0.0055*humidity.air!C1686)*(1.8*temperature.air!C1686-26))</f>
        <v>61.756585687499992</v>
      </c>
      <c r="F1686" s="23"/>
      <c r="G1686" s="22"/>
      <c r="H1686" s="22"/>
    </row>
    <row r="1687" spans="1:8" x14ac:dyDescent="0.3">
      <c r="A1687" s="3">
        <v>43614</v>
      </c>
      <c r="B1687" s="54">
        <v>0.5</v>
      </c>
      <c r="C1687" s="53">
        <v>16.875</v>
      </c>
      <c r="D1687" s="53">
        <v>66.3</v>
      </c>
      <c r="E1687" s="8">
        <f>(1.8*temperature.air!C1687+32)-((0.55-0.0055*humidity.air!C1687)*(1.8*temperature.air!C1687-26))</f>
        <v>61.564093749999998</v>
      </c>
      <c r="F1687" s="23"/>
      <c r="G1687" s="22"/>
      <c r="H1687" s="22"/>
    </row>
    <row r="1688" spans="1:8" x14ac:dyDescent="0.3">
      <c r="A1688" s="3">
        <v>43614</v>
      </c>
      <c r="B1688" s="54">
        <v>0.54166666666666663</v>
      </c>
      <c r="C1688" s="53">
        <v>16.75</v>
      </c>
      <c r="D1688" s="53">
        <v>71.399999999999991</v>
      </c>
      <c r="E1688" s="8">
        <f>(1.8*temperature.air!C1688+32)-((0.55-0.0055*humidity.air!C1688)*(1.8*temperature.air!C1688-26))</f>
        <v>61.497205000000008</v>
      </c>
      <c r="F1688" s="23"/>
      <c r="G1688" s="22"/>
      <c r="H1688" s="22"/>
    </row>
    <row r="1689" spans="1:8" x14ac:dyDescent="0.3">
      <c r="A1689" s="3">
        <v>43614</v>
      </c>
      <c r="B1689" s="54">
        <v>0.58333333333333337</v>
      </c>
      <c r="C1689" s="53">
        <v>16.05</v>
      </c>
      <c r="D1689" s="53">
        <v>83.05</v>
      </c>
      <c r="E1689" s="8">
        <f>(1.8*temperature.air!C1689+32)-((0.55-0.0055*humidity.air!C1689)*(1.8*temperature.air!C1689-26))</f>
        <v>60.620579749999997</v>
      </c>
      <c r="F1689" s="23"/>
      <c r="G1689" s="22"/>
      <c r="H1689" s="22"/>
    </row>
    <row r="1690" spans="1:8" x14ac:dyDescent="0.3">
      <c r="A1690" s="3">
        <v>43614</v>
      </c>
      <c r="B1690" s="54">
        <v>0.625</v>
      </c>
      <c r="C1690" s="53">
        <v>15.725</v>
      </c>
      <c r="D1690" s="53">
        <v>89.074999999999989</v>
      </c>
      <c r="E1690" s="8">
        <f>(1.8*temperature.air!C1690+32)-((0.55-0.0055*humidity.air!C1690)*(1.8*temperature.air!C1690-26))</f>
        <v>60.166498312499996</v>
      </c>
      <c r="F1690" s="23"/>
      <c r="G1690" s="22"/>
      <c r="H1690" s="22"/>
    </row>
    <row r="1691" spans="1:8" x14ac:dyDescent="0.3">
      <c r="A1691" s="3">
        <v>43614</v>
      </c>
      <c r="B1691" s="54">
        <v>0.66666666666666663</v>
      </c>
      <c r="C1691" s="53">
        <v>15.574999999999999</v>
      </c>
      <c r="D1691" s="53">
        <v>91.600000000000009</v>
      </c>
      <c r="E1691" s="8">
        <f>(1.8*temperature.air!C1691+32)-((0.55-0.0055*humidity.air!C1691)*(1.8*temperature.air!C1691-26))</f>
        <v>59.940982999999996</v>
      </c>
      <c r="F1691" s="23"/>
      <c r="G1691" s="22"/>
      <c r="H1691" s="22"/>
    </row>
    <row r="1692" spans="1:8" x14ac:dyDescent="0.3">
      <c r="A1692" s="3">
        <v>43614</v>
      </c>
      <c r="B1692" s="54">
        <v>0.70833333333333337</v>
      </c>
      <c r="C1692" s="53">
        <v>15.574999999999999</v>
      </c>
      <c r="D1692" s="53">
        <v>91.775000000000006</v>
      </c>
      <c r="E1692" s="8">
        <f>(1.8*temperature.air!C1692+32)-((0.55-0.0055*humidity.air!C1692)*(1.8*temperature.air!C1692-26))</f>
        <v>59.942941687499996</v>
      </c>
      <c r="F1692" s="23"/>
      <c r="G1692" s="22"/>
      <c r="H1692" s="22"/>
    </row>
    <row r="1693" spans="1:8" x14ac:dyDescent="0.3">
      <c r="A1693" s="3">
        <v>43614</v>
      </c>
      <c r="B1693" s="54">
        <v>0.75</v>
      </c>
      <c r="C1693" s="53">
        <v>15.375</v>
      </c>
      <c r="D1693" s="53">
        <v>93.15</v>
      </c>
      <c r="E1693" s="8">
        <f>(1.8*temperature.air!C1693+32)-((0.55-0.0055*humidity.air!C1693)*(1.8*temperature.air!C1693-26))</f>
        <v>59.611894374999999</v>
      </c>
      <c r="F1693" s="23"/>
      <c r="G1693" s="22"/>
      <c r="H1693" s="22"/>
    </row>
    <row r="1694" spans="1:8" x14ac:dyDescent="0.3">
      <c r="A1694" s="3">
        <v>43614</v>
      </c>
      <c r="B1694" s="54">
        <v>0.79166666666666663</v>
      </c>
      <c r="C1694" s="53">
        <v>15.3</v>
      </c>
      <c r="D1694" s="53">
        <v>92.966666666666654</v>
      </c>
      <c r="E1694" s="8">
        <f>(1.8*temperature.air!C1694+32)-((0.55-0.0055*humidity.air!C1694)*(1.8*temperature.air!C1694-26))</f>
        <v>59.480427666666671</v>
      </c>
      <c r="F1694" s="23"/>
      <c r="G1694" s="22"/>
      <c r="H1694" s="22"/>
    </row>
    <row r="1695" spans="1:8" x14ac:dyDescent="0.3">
      <c r="A1695" s="3">
        <v>43614</v>
      </c>
      <c r="B1695" s="54">
        <v>0.83333333333333337</v>
      </c>
      <c r="C1695" s="53">
        <v>15.14</v>
      </c>
      <c r="D1695" s="53">
        <v>93.18</v>
      </c>
      <c r="E1695" s="8">
        <f>(1.8*temperature.air!C1695+32)-((0.55-0.0055*humidity.air!C1695)*(1.8*temperature.air!C1695-26))</f>
        <v>59.205037480000001</v>
      </c>
      <c r="F1695" s="23"/>
      <c r="G1695" s="22"/>
      <c r="H1695" s="22"/>
    </row>
    <row r="1696" spans="1:8" x14ac:dyDescent="0.3">
      <c r="A1696" s="3">
        <v>43614</v>
      </c>
      <c r="B1696" s="54">
        <v>0.875</v>
      </c>
      <c r="C1696" s="53">
        <v>14.9</v>
      </c>
      <c r="D1696" s="53">
        <v>94.25</v>
      </c>
      <c r="E1696" s="8">
        <f>(1.8*temperature.air!C1696+32)-((0.55-0.0055*humidity.air!C1696)*(1.8*temperature.air!C1696-26))</f>
        <v>58.794067499999997</v>
      </c>
      <c r="F1696" s="23"/>
      <c r="G1696" s="22"/>
      <c r="H1696" s="22"/>
    </row>
    <row r="1697" spans="1:8" x14ac:dyDescent="0.3">
      <c r="A1697" s="3">
        <v>43614</v>
      </c>
      <c r="B1697" s="54">
        <v>0.91666666666666663</v>
      </c>
      <c r="C1697" s="53">
        <v>14.875</v>
      </c>
      <c r="D1697" s="53">
        <v>94.924999999999997</v>
      </c>
      <c r="E1697" s="8">
        <f>(1.8*temperature.air!C1697+32)-((0.55-0.0055*humidity.air!C1697)*(1.8*temperature.air!C1697-26))</f>
        <v>58.753367812500002</v>
      </c>
      <c r="F1697" s="23"/>
      <c r="G1697" s="22"/>
      <c r="H1697" s="22"/>
    </row>
    <row r="1698" spans="1:8" x14ac:dyDescent="0.3">
      <c r="A1698" s="3">
        <v>43614</v>
      </c>
      <c r="B1698" s="54">
        <v>0.95833333333333337</v>
      </c>
      <c r="C1698" s="53">
        <v>14.675000000000001</v>
      </c>
      <c r="D1698" s="53">
        <v>94.4</v>
      </c>
      <c r="E1698" s="8">
        <f>(1.8*temperature.air!C1698+32)-((0.55-0.0055*humidity.air!C1698)*(1.8*temperature.air!C1698-26))</f>
        <v>58.402218000000005</v>
      </c>
      <c r="F1698" s="23"/>
      <c r="G1698" s="22"/>
      <c r="H1698" s="22"/>
    </row>
    <row r="1699" spans="1:8" x14ac:dyDescent="0.3">
      <c r="A1699" s="3">
        <v>43615</v>
      </c>
      <c r="B1699" s="54">
        <v>0</v>
      </c>
      <c r="C1699" s="53">
        <v>14.65</v>
      </c>
      <c r="D1699" s="53">
        <v>95.1</v>
      </c>
      <c r="E1699" s="8">
        <f>(1.8*temperature.air!C1699+32)-((0.55-0.0055*humidity.air!C1699)*(1.8*temperature.air!C1699-26))</f>
        <v>58.360028500000006</v>
      </c>
      <c r="F1699" s="23"/>
      <c r="G1699" s="22"/>
      <c r="H1699" s="22"/>
    </row>
    <row r="1700" spans="1:8" x14ac:dyDescent="0.3">
      <c r="A1700" s="3">
        <v>43615</v>
      </c>
      <c r="B1700" s="54">
        <v>4.1666666666666657E-2</v>
      </c>
      <c r="C1700" s="53">
        <v>14.675000000000001</v>
      </c>
      <c r="D1700" s="53">
        <v>94.275000000000006</v>
      </c>
      <c r="E1700" s="8">
        <f>(1.8*temperature.air!C1700+32)-((0.55-0.0055*humidity.air!C1700)*(1.8*temperature.air!C1700-26))</f>
        <v>58.401932687500008</v>
      </c>
      <c r="F1700" s="23"/>
      <c r="G1700" s="22"/>
      <c r="H1700" s="22"/>
    </row>
    <row r="1701" spans="1:8" x14ac:dyDescent="0.3">
      <c r="A1701" s="3">
        <v>43615</v>
      </c>
      <c r="B1701" s="54">
        <v>8.3333333333333329E-2</v>
      </c>
      <c r="C1701" s="53">
        <v>14.7</v>
      </c>
      <c r="D1701" s="53">
        <v>95.325000000000003</v>
      </c>
      <c r="E1701" s="8">
        <f>(1.8*temperature.air!C1701+32)-((0.55-0.0055*humidity.air!C1701)*(1.8*temperature.air!C1701-26))</f>
        <v>58.448172249999999</v>
      </c>
      <c r="F1701" s="23"/>
      <c r="G1701" s="22"/>
      <c r="H1701" s="22"/>
    </row>
    <row r="1702" spans="1:8" x14ac:dyDescent="0.3">
      <c r="A1702" s="3">
        <v>43615</v>
      </c>
      <c r="B1702" s="54">
        <v>0.125</v>
      </c>
      <c r="C1702" s="53">
        <v>14.7</v>
      </c>
      <c r="D1702" s="53">
        <v>95.375</v>
      </c>
      <c r="E1702" s="8">
        <f>(1.8*temperature.air!C1702+32)-((0.55-0.0055*humidity.air!C1702)*(1.8*temperature.air!C1702-26))</f>
        <v>58.448298749999999</v>
      </c>
      <c r="F1702" s="23"/>
      <c r="G1702" s="22"/>
      <c r="H1702" s="22"/>
    </row>
    <row r="1703" spans="1:8" x14ac:dyDescent="0.3">
      <c r="A1703" s="3">
        <v>43615</v>
      </c>
      <c r="B1703" s="54">
        <v>0.16666666666666671</v>
      </c>
      <c r="C1703" s="53">
        <v>14.8</v>
      </c>
      <c r="D1703" s="53">
        <v>96.075000000000003</v>
      </c>
      <c r="E1703" s="8">
        <f>(1.8*temperature.air!C1703+32)-((0.55-0.0055*humidity.air!C1703)*(1.8*temperature.air!C1703-26))</f>
        <v>58.626184000000002</v>
      </c>
      <c r="F1703" s="23"/>
      <c r="G1703" s="22"/>
      <c r="H1703" s="22"/>
    </row>
    <row r="1704" spans="1:8" x14ac:dyDescent="0.3">
      <c r="A1704" s="3">
        <v>43615</v>
      </c>
      <c r="B1704" s="54">
        <v>0.20833333333333329</v>
      </c>
      <c r="C1704" s="53">
        <v>14.9</v>
      </c>
      <c r="D1704" s="53">
        <v>97.300000000000011</v>
      </c>
      <c r="E1704" s="8">
        <f>(1.8*temperature.air!C1704+32)-((0.55-0.0055*humidity.air!C1704)*(1.8*temperature.air!C1704-26))</f>
        <v>58.807822999999999</v>
      </c>
      <c r="F1704" s="23"/>
      <c r="G1704" s="22"/>
      <c r="H1704" s="22"/>
    </row>
    <row r="1705" spans="1:8" x14ac:dyDescent="0.3">
      <c r="A1705" s="3">
        <v>43615</v>
      </c>
      <c r="B1705" s="54">
        <v>0.25</v>
      </c>
      <c r="C1705" s="53">
        <v>15.074999999999999</v>
      </c>
      <c r="D1705" s="53">
        <v>96.9</v>
      </c>
      <c r="E1705" s="8">
        <f>(1.8*temperature.air!C1705+32)-((0.55-0.0055*humidity.air!C1705)*(1.8*temperature.air!C1705-26))</f>
        <v>59.11564825</v>
      </c>
      <c r="F1705" s="23"/>
      <c r="G1705" s="22"/>
      <c r="H1705" s="22"/>
    </row>
    <row r="1706" spans="1:8" x14ac:dyDescent="0.3">
      <c r="A1706" s="3">
        <v>43615</v>
      </c>
      <c r="B1706" s="54">
        <v>0.29166666666666669</v>
      </c>
      <c r="C1706" s="53">
        <v>15.475</v>
      </c>
      <c r="D1706" s="53">
        <v>95.550000000000011</v>
      </c>
      <c r="E1706" s="8">
        <f>(1.8*temperature.air!C1706+32)-((0.55-0.0055*humidity.air!C1706)*(1.8*temperature.air!C1706-26))</f>
        <v>59.809598875000006</v>
      </c>
      <c r="F1706" s="23"/>
      <c r="G1706" s="22"/>
      <c r="H1706" s="22"/>
    </row>
    <row r="1707" spans="1:8" x14ac:dyDescent="0.3">
      <c r="A1707" s="3">
        <v>43615</v>
      </c>
      <c r="B1707" s="54">
        <v>0.33333333333333331</v>
      </c>
      <c r="C1707" s="53">
        <v>15.824999999999999</v>
      </c>
      <c r="D1707" s="53">
        <v>95.1</v>
      </c>
      <c r="E1707" s="8">
        <f>(1.8*temperature.air!C1707+32)-((0.55-0.0055*humidity.air!C1707)*(1.8*temperature.air!C1707-26))</f>
        <v>60.418029249999996</v>
      </c>
      <c r="F1707" s="23"/>
      <c r="G1707" s="22"/>
      <c r="H1707" s="22"/>
    </row>
    <row r="1708" spans="1:8" x14ac:dyDescent="0.3">
      <c r="A1708" s="3">
        <v>43615</v>
      </c>
      <c r="B1708" s="54">
        <v>0.375</v>
      </c>
      <c r="C1708" s="53">
        <v>16.7</v>
      </c>
      <c r="D1708" s="53">
        <v>91.075000000000017</v>
      </c>
      <c r="E1708" s="8">
        <f>(1.8*temperature.air!C1708+32)-((0.55-0.0055*humidity.air!C1708)*(1.8*temperature.air!C1708-26))</f>
        <v>61.860704750000004</v>
      </c>
      <c r="F1708" s="23"/>
      <c r="G1708" s="22"/>
      <c r="H1708" s="22"/>
    </row>
    <row r="1709" spans="1:8" x14ac:dyDescent="0.3">
      <c r="A1709" s="3">
        <v>43615</v>
      </c>
      <c r="B1709" s="54">
        <v>0.41666666666666669</v>
      </c>
      <c r="C1709" s="53">
        <v>18.100000000000001</v>
      </c>
      <c r="D1709" s="53">
        <v>86.300000000000011</v>
      </c>
      <c r="E1709" s="8">
        <f>(1.8*temperature.air!C1709+32)-((0.55-0.0055*humidity.air!C1709)*(1.8*temperature.air!C1709-26))</f>
        <v>64.084197000000017</v>
      </c>
      <c r="F1709" s="23"/>
      <c r="G1709" s="22"/>
      <c r="H1709" s="22"/>
    </row>
    <row r="1710" spans="1:8" x14ac:dyDescent="0.3">
      <c r="A1710" s="3">
        <v>43615</v>
      </c>
      <c r="B1710" s="54">
        <v>0.45833333333333331</v>
      </c>
      <c r="C1710" s="53">
        <v>19.574999999999999</v>
      </c>
      <c r="D1710" s="53">
        <v>79.875</v>
      </c>
      <c r="E1710" s="8">
        <f>(1.8*temperature.air!C1710+32)-((0.55-0.0055*humidity.air!C1710)*(1.8*temperature.air!C1710-26))</f>
        <v>66.212800937499992</v>
      </c>
      <c r="F1710" s="23"/>
      <c r="G1710" s="22"/>
      <c r="H1710" s="22"/>
    </row>
    <row r="1711" spans="1:8" x14ac:dyDescent="0.3">
      <c r="A1711" s="3">
        <v>43615</v>
      </c>
      <c r="B1711" s="54">
        <v>0.5</v>
      </c>
      <c r="C1711" s="53">
        <v>20.75</v>
      </c>
      <c r="D1711" s="53">
        <v>74.099999999999994</v>
      </c>
      <c r="E1711" s="8">
        <f>(1.8*temperature.air!C1711+32)-((0.55-0.0055*humidity.air!C1711)*(1.8*temperature.air!C1711-26))</f>
        <v>67.733192499999987</v>
      </c>
      <c r="F1711" s="23"/>
      <c r="G1711" s="22"/>
      <c r="H1711" s="22"/>
    </row>
    <row r="1712" spans="1:8" x14ac:dyDescent="0.3">
      <c r="A1712" s="3">
        <v>43615</v>
      </c>
      <c r="B1712" s="54">
        <v>0.54166666666666663</v>
      </c>
      <c r="C1712" s="53">
        <v>21.125</v>
      </c>
      <c r="D1712" s="53">
        <v>71.375</v>
      </c>
      <c r="E1712" s="8">
        <f>(1.8*temperature.air!C1712+32)-((0.55-0.0055*humidity.air!C1712)*(1.8*temperature.air!C1712-26))</f>
        <v>68.131814062499998</v>
      </c>
      <c r="F1712" s="23"/>
      <c r="G1712" s="22"/>
      <c r="H1712" s="22"/>
    </row>
    <row r="1713" spans="1:8" x14ac:dyDescent="0.3">
      <c r="A1713" s="3">
        <v>43615</v>
      </c>
      <c r="B1713" s="54">
        <v>0.58333333333333337</v>
      </c>
      <c r="C1713" s="53">
        <v>21.475000000000001</v>
      </c>
      <c r="D1713" s="53">
        <v>68.199999999999989</v>
      </c>
      <c r="E1713" s="8">
        <f>(1.8*temperature.air!C1713+32)-((0.55-0.0055*humidity.air!C1713)*(1.8*temperature.air!C1713-26))</f>
        <v>68.441640500000005</v>
      </c>
      <c r="F1713" s="23"/>
      <c r="G1713" s="22"/>
      <c r="H1713" s="22"/>
    </row>
    <row r="1714" spans="1:8" x14ac:dyDescent="0.3">
      <c r="A1714" s="3">
        <v>43615</v>
      </c>
      <c r="B1714" s="54">
        <v>0.625</v>
      </c>
      <c r="C1714" s="53">
        <v>20.75</v>
      </c>
      <c r="D1714" s="53">
        <v>67.125</v>
      </c>
      <c r="E1714" s="8">
        <f>(1.8*temperature.air!C1714+32)-((0.55-0.0055*humidity.air!C1714)*(1.8*temperature.air!C1714-26))</f>
        <v>67.297778124999994</v>
      </c>
      <c r="F1714" s="23"/>
      <c r="G1714" s="22"/>
      <c r="H1714" s="22"/>
    </row>
    <row r="1715" spans="1:8" x14ac:dyDescent="0.3">
      <c r="A1715" s="3">
        <v>43615</v>
      </c>
      <c r="B1715" s="54">
        <v>0.66666666666666663</v>
      </c>
      <c r="C1715" s="53">
        <v>20.65</v>
      </c>
      <c r="D1715" s="53">
        <v>67.400000000000006</v>
      </c>
      <c r="E1715" s="8">
        <f>(1.8*temperature.air!C1715+32)-((0.55-0.0055*humidity.air!C1715)*(1.8*temperature.air!C1715-26))</f>
        <v>67.167219000000003</v>
      </c>
      <c r="F1715" s="23"/>
      <c r="G1715" s="22"/>
      <c r="H1715" s="22"/>
    </row>
    <row r="1716" spans="1:8" x14ac:dyDescent="0.3">
      <c r="A1716" s="3">
        <v>43615</v>
      </c>
      <c r="B1716" s="54">
        <v>0.70833333333333337</v>
      </c>
      <c r="C1716" s="53">
        <v>20.25</v>
      </c>
      <c r="D1716" s="53">
        <v>69.8</v>
      </c>
      <c r="E1716" s="8">
        <f>(1.8*temperature.air!C1716+32)-((0.55-0.0055*humidity.air!C1716)*(1.8*temperature.air!C1716-26))</f>
        <v>66.714255000000009</v>
      </c>
      <c r="F1716" s="23"/>
      <c r="G1716" s="22"/>
      <c r="H1716" s="22"/>
    </row>
    <row r="1717" spans="1:8" x14ac:dyDescent="0.3">
      <c r="A1717" s="3">
        <v>43615</v>
      </c>
      <c r="B1717" s="54">
        <v>0.75</v>
      </c>
      <c r="C1717" s="53">
        <v>19.675000000000001</v>
      </c>
      <c r="D1717" s="53">
        <v>70.349999999999994</v>
      </c>
      <c r="E1717" s="8">
        <f>(1.8*temperature.air!C1717+32)-((0.55-0.0055*humidity.air!C1717)*(1.8*temperature.air!C1717-26))</f>
        <v>65.879648874999987</v>
      </c>
      <c r="F1717" s="23"/>
      <c r="G1717" s="22"/>
      <c r="H1717" s="22"/>
    </row>
    <row r="1718" spans="1:8" x14ac:dyDescent="0.3">
      <c r="A1718" s="3">
        <v>43615</v>
      </c>
      <c r="B1718" s="54">
        <v>0.79166666666666663</v>
      </c>
      <c r="C1718" s="53">
        <v>18.675000000000001</v>
      </c>
      <c r="D1718" s="53">
        <v>75.575000000000003</v>
      </c>
      <c r="E1718" s="8">
        <f>(1.8*temperature.air!C1718+32)-((0.55-0.0055*humidity.air!C1718)*(1.8*temperature.air!C1718-26))</f>
        <v>64.592019937500012</v>
      </c>
      <c r="F1718" s="23"/>
      <c r="G1718" s="22"/>
      <c r="H1718" s="22"/>
    </row>
    <row r="1719" spans="1:8" x14ac:dyDescent="0.3">
      <c r="A1719" s="3">
        <v>43615</v>
      </c>
      <c r="B1719" s="54">
        <v>0.83333333333333337</v>
      </c>
      <c r="C1719" s="53">
        <v>17.63333333333334</v>
      </c>
      <c r="D1719" s="53">
        <v>79.966666666666654</v>
      </c>
      <c r="E1719" s="8">
        <f>(1.8*temperature.air!C1719+32)-((0.55-0.0055*humidity.air!C1719)*(1.8*temperature.air!C1719-26))</f>
        <v>63.107547666666676</v>
      </c>
      <c r="F1719" s="23"/>
      <c r="G1719" s="22"/>
      <c r="H1719" s="22"/>
    </row>
    <row r="1720" spans="1:8" x14ac:dyDescent="0.3">
      <c r="A1720" s="3">
        <v>43615</v>
      </c>
      <c r="B1720" s="54">
        <v>0.875</v>
      </c>
      <c r="C1720" s="53">
        <v>17.024999999999999</v>
      </c>
      <c r="D1720" s="53">
        <v>82.724999999999994</v>
      </c>
      <c r="E1720" s="8">
        <f>(1.8*temperature.air!C1720+32)-((0.55-0.0055*humidity.air!C1720)*(1.8*temperature.air!C1720-26))</f>
        <v>62.203666937499996</v>
      </c>
      <c r="F1720" s="23"/>
      <c r="G1720" s="22"/>
      <c r="H1720" s="22"/>
    </row>
    <row r="1721" spans="1:8" x14ac:dyDescent="0.3">
      <c r="A1721" s="3">
        <v>43615</v>
      </c>
      <c r="B1721" s="54">
        <v>0.91666666666666663</v>
      </c>
      <c r="C1721" s="53">
        <v>16.559999999999999</v>
      </c>
      <c r="D1721" s="53">
        <v>85.640000000000015</v>
      </c>
      <c r="E1721" s="8">
        <f>(1.8*temperature.air!C1721+32)-((0.55-0.0055*humidity.air!C1721)*(1.8*temperature.air!C1721-26))</f>
        <v>61.507244159999999</v>
      </c>
      <c r="F1721" s="23"/>
      <c r="G1721" s="22"/>
      <c r="H1721" s="22"/>
    </row>
    <row r="1722" spans="1:8" x14ac:dyDescent="0.3">
      <c r="A1722" s="3">
        <v>43615</v>
      </c>
      <c r="B1722" s="54">
        <v>0.95833333333333337</v>
      </c>
      <c r="C1722" s="53">
        <v>16.225000000000001</v>
      </c>
      <c r="D1722" s="53">
        <v>87.275000000000006</v>
      </c>
      <c r="E1722" s="8">
        <f>(1.8*temperature.air!C1722+32)-((0.55-0.0055*humidity.air!C1722)*(1.8*temperature.air!C1722-26))</f>
        <v>60.980690062499995</v>
      </c>
      <c r="F1722" s="23"/>
      <c r="G1722" s="22"/>
      <c r="H1722" s="22"/>
    </row>
    <row r="1723" spans="1:8" x14ac:dyDescent="0.3">
      <c r="A1723" s="3">
        <v>43616</v>
      </c>
      <c r="B1723" s="54">
        <v>0</v>
      </c>
      <c r="C1723" s="53">
        <v>15.975</v>
      </c>
      <c r="D1723" s="53">
        <v>89.625</v>
      </c>
      <c r="E1723" s="8">
        <f>(1.8*temperature.air!C1723+32)-((0.55-0.0055*humidity.air!C1723)*(1.8*temperature.air!C1723-26))</f>
        <v>60.597792812499996</v>
      </c>
      <c r="F1723" s="23"/>
      <c r="G1723" s="22"/>
      <c r="H1723" s="22"/>
    </row>
    <row r="1724" spans="1:8" x14ac:dyDescent="0.3">
      <c r="A1724" s="3">
        <v>43616</v>
      </c>
      <c r="B1724" s="54">
        <v>4.1666666666666657E-2</v>
      </c>
      <c r="C1724" s="53">
        <v>16.05</v>
      </c>
      <c r="D1724" s="53">
        <v>89.8</v>
      </c>
      <c r="E1724" s="8">
        <f>(1.8*temperature.air!C1724+32)-((0.55-0.0055*humidity.air!C1724)*(1.8*temperature.air!C1724-26))</f>
        <v>60.727871</v>
      </c>
      <c r="F1724" s="23"/>
      <c r="G1724" s="22"/>
      <c r="H1724" s="22"/>
    </row>
    <row r="1725" spans="1:8" x14ac:dyDescent="0.3">
      <c r="A1725" s="3">
        <v>43616</v>
      </c>
      <c r="B1725" s="54">
        <v>8.3333333333333329E-2</v>
      </c>
      <c r="C1725" s="53">
        <v>15.93333333333333</v>
      </c>
      <c r="D1725" s="53">
        <v>89.866666666666674</v>
      </c>
      <c r="E1725" s="8">
        <f>(1.8*temperature.air!C1725+32)-((0.55-0.0055*humidity.air!C1725)*(1.8*temperature.air!C1725-26))</f>
        <v>60.530634666666657</v>
      </c>
      <c r="F1725" s="23"/>
      <c r="G1725" s="22"/>
      <c r="H1725" s="22"/>
    </row>
    <row r="1726" spans="1:8" x14ac:dyDescent="0.3">
      <c r="A1726" s="3">
        <v>43616</v>
      </c>
      <c r="B1726" s="54">
        <v>0.125</v>
      </c>
      <c r="C1726" s="53">
        <v>15.84</v>
      </c>
      <c r="D1726" s="53">
        <v>89.800000000000011</v>
      </c>
      <c r="E1726" s="8">
        <f>(1.8*temperature.air!C1726+32)-((0.55-0.0055*humidity.air!C1726)*(1.8*temperature.air!C1726-26))</f>
        <v>60.371076799999997</v>
      </c>
      <c r="F1726" s="23"/>
      <c r="G1726" s="22"/>
      <c r="H1726" s="22"/>
    </row>
    <row r="1727" spans="1:8" x14ac:dyDescent="0.3">
      <c r="A1727" s="3">
        <v>43616</v>
      </c>
      <c r="B1727" s="54">
        <v>0.16666666666666671</v>
      </c>
      <c r="C1727" s="53">
        <v>15.025</v>
      </c>
      <c r="D1727" s="53">
        <v>89.424999999999997</v>
      </c>
      <c r="E1727" s="8">
        <f>(1.8*temperature.air!C1727+32)-((0.55-0.0055*humidity.air!C1727)*(1.8*temperature.air!C1727-26))</f>
        <v>58.9842201875</v>
      </c>
      <c r="F1727" s="23"/>
      <c r="G1727" s="22"/>
      <c r="H1727" s="22"/>
    </row>
    <row r="1728" spans="1:8" x14ac:dyDescent="0.3">
      <c r="A1728" s="3">
        <v>43616</v>
      </c>
      <c r="B1728" s="54">
        <v>0.20833333333333329</v>
      </c>
      <c r="C1728" s="53">
        <v>15.7</v>
      </c>
      <c r="D1728" s="53">
        <v>91.75</v>
      </c>
      <c r="E1728" s="8">
        <f>(1.8*temperature.air!C1728+32)-((0.55-0.0055*humidity.air!C1728)*(1.8*temperature.air!C1728-26))</f>
        <v>60.157452499999998</v>
      </c>
      <c r="F1728" s="23"/>
      <c r="G1728" s="22"/>
      <c r="H1728" s="22"/>
    </row>
    <row r="1729" spans="1:8" x14ac:dyDescent="0.3">
      <c r="A1729" s="3">
        <v>43616</v>
      </c>
      <c r="B1729" s="54">
        <v>0.25</v>
      </c>
      <c r="C1729" s="53">
        <v>16.425000000000001</v>
      </c>
      <c r="D1729" s="53">
        <v>90.65</v>
      </c>
      <c r="E1729" s="8">
        <f>(1.8*temperature.air!C1729+32)-((0.55-0.0055*humidity.air!C1729)*(1.8*temperature.air!C1729-26))</f>
        <v>61.381669875</v>
      </c>
      <c r="F1729" s="23"/>
      <c r="G1729" s="22"/>
      <c r="H1729" s="22"/>
    </row>
    <row r="1730" spans="1:8" x14ac:dyDescent="0.3">
      <c r="A1730" s="3">
        <v>43616</v>
      </c>
      <c r="B1730" s="54">
        <v>0.29166666666666669</v>
      </c>
      <c r="C1730" s="53">
        <v>17.333333333333329</v>
      </c>
      <c r="D1730" s="53">
        <v>85.533333333333346</v>
      </c>
      <c r="E1730" s="8">
        <f>(1.8*temperature.air!C1730+32)-((0.55-0.0055*humidity.air!C1730)*(1.8*temperature.air!C1730-26))</f>
        <v>62.78625333333332</v>
      </c>
      <c r="F1730" s="23"/>
      <c r="G1730" s="22"/>
      <c r="H1730" s="22"/>
    </row>
    <row r="1731" spans="1:8" x14ac:dyDescent="0.3">
      <c r="A1731" s="3">
        <v>43616</v>
      </c>
      <c r="B1731" s="54">
        <v>0.33333333333333331</v>
      </c>
      <c r="C1731" s="53">
        <v>18.725000000000001</v>
      </c>
      <c r="D1731" s="53">
        <v>80.025000000000006</v>
      </c>
      <c r="E1731" s="8">
        <f>(1.8*temperature.air!C1731+32)-((0.55-0.0055*humidity.air!C1731)*(1.8*temperature.air!C1731-26))</f>
        <v>64.858509437500018</v>
      </c>
      <c r="F1731" s="23"/>
      <c r="G1731" s="22"/>
      <c r="H1731" s="22"/>
    </row>
    <row r="1732" spans="1:8" x14ac:dyDescent="0.3">
      <c r="A1732" s="3">
        <v>43616</v>
      </c>
      <c r="B1732" s="54">
        <v>0.375</v>
      </c>
      <c r="C1732" s="53">
        <v>20.94</v>
      </c>
      <c r="D1732" s="53">
        <v>72.900000000000006</v>
      </c>
      <c r="E1732" s="8">
        <f>(1.8*temperature.air!C1732+32)-((0.55-0.0055*humidity.air!C1732)*(1.8*temperature.air!C1732-26))</f>
        <v>67.949307400000009</v>
      </c>
      <c r="F1732" s="23"/>
      <c r="G1732" s="22"/>
      <c r="H1732" s="22"/>
    </row>
    <row r="1733" spans="1:8" x14ac:dyDescent="0.3">
      <c r="A1733" s="3">
        <v>43616</v>
      </c>
      <c r="B1733" s="54">
        <v>0.41666666666666669</v>
      </c>
      <c r="C1733" s="53">
        <v>22.15</v>
      </c>
      <c r="D1733" s="53">
        <v>66.800000000000011</v>
      </c>
      <c r="E1733" s="8">
        <f>(1.8*temperature.air!C1733+32)-((0.55-0.0055*humidity.air!C1733)*(1.8*temperature.air!C1733-26))</f>
        <v>69.337338000000003</v>
      </c>
      <c r="F1733" s="23"/>
      <c r="G1733" s="22"/>
      <c r="H1733" s="22"/>
    </row>
    <row r="1734" spans="1:8" x14ac:dyDescent="0.3">
      <c r="A1734" s="3">
        <v>43616</v>
      </c>
      <c r="B1734" s="54">
        <v>0.45833333333333331</v>
      </c>
      <c r="C1734" s="53">
        <v>23.56666666666667</v>
      </c>
      <c r="D1734" s="53">
        <v>64.266666666666666</v>
      </c>
      <c r="E1734" s="8">
        <f>(1.8*temperature.air!C1734+32)-((0.55-0.0055*humidity.air!C1734)*(1.8*temperature.air!C1734-26))</f>
        <v>71.192922666666675</v>
      </c>
      <c r="F1734" s="23"/>
      <c r="G1734" s="22"/>
      <c r="H1734" s="22"/>
    </row>
    <row r="1735" spans="1:8" x14ac:dyDescent="0.3">
      <c r="A1735" s="3">
        <v>43616</v>
      </c>
      <c r="B1735" s="54">
        <v>0.5</v>
      </c>
      <c r="C1735" s="53">
        <v>26.05</v>
      </c>
      <c r="D1735" s="53">
        <v>54.25</v>
      </c>
      <c r="E1735" s="8">
        <f>(1.8*temperature.air!C1735+32)-((0.55-0.0055*humidity.air!C1735)*(1.8*temperature.air!C1735-26))</f>
        <v>73.633553750000004</v>
      </c>
      <c r="F1735" s="23"/>
      <c r="G1735" s="22"/>
      <c r="H1735" s="22"/>
    </row>
    <row r="1736" spans="1:8" x14ac:dyDescent="0.3">
      <c r="A1736" s="3">
        <v>43616</v>
      </c>
      <c r="B1736" s="54">
        <v>0.54166666666666663</v>
      </c>
      <c r="C1736" s="53">
        <v>27.074999999999999</v>
      </c>
      <c r="D1736" s="53">
        <v>51.075000000000003</v>
      </c>
      <c r="E1736" s="8">
        <f>(1.8*temperature.air!C1736+32)-((0.55-0.0055*humidity.air!C1736)*(1.8*temperature.air!C1736-26))</f>
        <v>74.617295687500004</v>
      </c>
      <c r="F1736" s="23"/>
      <c r="G1736" s="22"/>
      <c r="H1736" s="22"/>
    </row>
    <row r="1737" spans="1:8" x14ac:dyDescent="0.3">
      <c r="A1737" s="3">
        <v>43616</v>
      </c>
      <c r="B1737" s="54">
        <v>0.58333333333333337</v>
      </c>
      <c r="C1737" s="53">
        <v>27.85</v>
      </c>
      <c r="D1737" s="53">
        <v>49.45</v>
      </c>
      <c r="E1737" s="8">
        <f>(1.8*temperature.air!C1737+32)-((0.55-0.0055*humidity.air!C1737)*(1.8*temperature.air!C1737-26))</f>
        <v>75.421256749999998</v>
      </c>
      <c r="F1737" s="23"/>
      <c r="G1737" s="22"/>
      <c r="H1737" s="22"/>
    </row>
    <row r="1738" spans="1:8" x14ac:dyDescent="0.3">
      <c r="A1738" s="3">
        <v>43616</v>
      </c>
      <c r="B1738" s="54">
        <v>0.625</v>
      </c>
      <c r="C1738" s="53">
        <v>27.824999999999999</v>
      </c>
      <c r="D1738" s="53">
        <v>48.325000000000003</v>
      </c>
      <c r="E1738" s="8">
        <f>(1.8*temperature.air!C1738+32)-((0.55-0.0055*humidity.air!C1738)*(1.8*temperature.air!C1738-26))</f>
        <v>75.239741937500014</v>
      </c>
      <c r="F1738" s="23"/>
      <c r="G1738" s="22"/>
      <c r="H1738" s="22"/>
    </row>
    <row r="1739" spans="1:8" x14ac:dyDescent="0.3">
      <c r="A1739" s="3">
        <v>43616</v>
      </c>
      <c r="B1739" s="54">
        <v>0.66666666666666663</v>
      </c>
      <c r="C1739" s="53">
        <v>27.5</v>
      </c>
      <c r="D1739" s="53">
        <v>49.75</v>
      </c>
      <c r="E1739" s="8">
        <f>(1.8*temperature.air!C1739+32)-((0.55-0.0055*humidity.air!C1739)*(1.8*temperature.air!C1739-26))</f>
        <v>75.005187500000005</v>
      </c>
      <c r="F1739" s="23"/>
      <c r="G1739" s="22"/>
      <c r="H1739" s="22"/>
    </row>
    <row r="1740" spans="1:8" x14ac:dyDescent="0.3">
      <c r="A1740" s="3">
        <v>43616</v>
      </c>
      <c r="B1740" s="54">
        <v>0.70833333333333337</v>
      </c>
      <c r="C1740" s="53">
        <v>26.574999999999999</v>
      </c>
      <c r="D1740" s="53">
        <v>55.05</v>
      </c>
      <c r="E1740" s="8">
        <f>(1.8*temperature.air!C1740+32)-((0.55-0.0055*humidity.air!C1740)*(1.8*temperature.air!C1740-26))</f>
        <v>74.436842125000013</v>
      </c>
      <c r="F1740" s="23"/>
      <c r="G1740" s="22"/>
      <c r="H1740" s="22"/>
    </row>
    <row r="1741" spans="1:8" x14ac:dyDescent="0.3">
      <c r="A1741" s="3">
        <v>43616</v>
      </c>
      <c r="B1741" s="54">
        <v>0.75</v>
      </c>
      <c r="C1741" s="53">
        <v>24.6</v>
      </c>
      <c r="D1741" s="53">
        <v>57.900000000000013</v>
      </c>
      <c r="E1741" s="8">
        <f>(1.8*temperature.air!C1741+32)-((0.55-0.0055*humidity.air!C1741)*(1.8*temperature.air!C1741-26))</f>
        <v>72.047266000000008</v>
      </c>
      <c r="F1741" s="23"/>
      <c r="G1741" s="22"/>
      <c r="H1741" s="22"/>
    </row>
    <row r="1742" spans="1:8" x14ac:dyDescent="0.3">
      <c r="A1742" s="3">
        <v>43616</v>
      </c>
      <c r="B1742" s="54">
        <v>0.79166666666666663</v>
      </c>
      <c r="C1742" s="53">
        <v>22.425000000000001</v>
      </c>
      <c r="D1742" s="53">
        <v>60.35</v>
      </c>
      <c r="E1742" s="8">
        <f>(1.8*temperature.air!C1742+32)-((0.55-0.0055*humidity.air!C1742)*(1.8*temperature.air!C1742-26))</f>
        <v>69.232352625000004</v>
      </c>
      <c r="F1742" s="23"/>
      <c r="G1742" s="22"/>
      <c r="H1742" s="22"/>
    </row>
    <row r="1743" spans="1:8" x14ac:dyDescent="0.3">
      <c r="A1743" s="3">
        <v>43616</v>
      </c>
      <c r="B1743" s="54">
        <v>0.83333333333333337</v>
      </c>
      <c r="C1743" s="53">
        <v>19.5</v>
      </c>
      <c r="D1743" s="53">
        <v>64.900000000000006</v>
      </c>
      <c r="E1743" s="8">
        <f>(1.8*temperature.air!C1743+32)-((0.55-0.0055*humidity.air!C1743)*(1.8*temperature.air!C1743-26))</f>
        <v>65.343244999999996</v>
      </c>
      <c r="F1743" s="23"/>
      <c r="G1743" s="22"/>
      <c r="H1743" s="22"/>
    </row>
    <row r="1744" spans="1:8" x14ac:dyDescent="0.3">
      <c r="A1744" s="3">
        <v>43616</v>
      </c>
      <c r="B1744" s="54">
        <v>0.875</v>
      </c>
      <c r="C1744" s="53">
        <v>16.75</v>
      </c>
      <c r="D1744" s="53">
        <v>74.224999999999994</v>
      </c>
      <c r="E1744" s="8">
        <f>(1.8*temperature.air!C1744+32)-((0.55-0.0055*humidity.air!C1744)*(1.8*temperature.air!C1744-26))</f>
        <v>61.561685625000003</v>
      </c>
      <c r="F1744" s="23"/>
      <c r="G1744" s="22"/>
      <c r="H1744" s="22"/>
    </row>
    <row r="1745" spans="1:8" x14ac:dyDescent="0.3">
      <c r="A1745" s="3">
        <v>43616</v>
      </c>
      <c r="B1745" s="54">
        <v>0.91666666666666663</v>
      </c>
      <c r="C1745" s="53">
        <v>15.525</v>
      </c>
      <c r="D1745" s="53">
        <v>78.875</v>
      </c>
      <c r="E1745" s="8">
        <f>(1.8*temperature.air!C1745+32)-((0.55-0.0055*humidity.air!C1745)*(1.8*temperature.air!C1745-26))</f>
        <v>59.719015312499998</v>
      </c>
      <c r="F1745" s="23"/>
      <c r="G1745" s="22"/>
      <c r="H1745" s="22"/>
    </row>
    <row r="1746" spans="1:8" x14ac:dyDescent="0.3">
      <c r="A1746" s="3">
        <v>43616</v>
      </c>
      <c r="B1746" s="54">
        <v>0.95833333333333337</v>
      </c>
      <c r="C1746" s="53">
        <v>14.75</v>
      </c>
      <c r="D1746" s="53">
        <v>80.449999999999989</v>
      </c>
      <c r="E1746" s="8">
        <f>(1.8*temperature.air!C1746+32)-((0.55-0.0055*humidity.air!C1746)*(1.8*temperature.air!C1746-26))</f>
        <v>58.490861249999995</v>
      </c>
      <c r="F1746" s="23"/>
      <c r="G1746" s="22"/>
      <c r="H1746" s="22"/>
    </row>
    <row r="1747" spans="1:8" x14ac:dyDescent="0.3">
      <c r="A1747" s="3">
        <v>43617</v>
      </c>
      <c r="B1747" s="54">
        <v>0</v>
      </c>
      <c r="C1747" s="53">
        <v>14.225</v>
      </c>
      <c r="D1747" s="53">
        <v>82.024999999999991</v>
      </c>
      <c r="E1747" s="8">
        <f>(1.8*temperature.air!C1747+32)-((0.55-0.0055*humidity.air!C1747)*(1.8*temperature.air!C1747-26))</f>
        <v>57.644050687500005</v>
      </c>
      <c r="F1747" s="23"/>
      <c r="G1747" s="22"/>
      <c r="H1747" s="22"/>
    </row>
    <row r="1748" spans="1:8" x14ac:dyDescent="0.3">
      <c r="A1748" s="3">
        <v>43617</v>
      </c>
      <c r="B1748" s="54">
        <v>4.1666666666666657E-2</v>
      </c>
      <c r="C1748" s="53">
        <v>13.7</v>
      </c>
      <c r="D1748" s="53">
        <v>82.95</v>
      </c>
      <c r="E1748" s="8">
        <f>(1.8*temperature.air!C1748+32)-((0.55-0.0055*humidity.air!C1748)*(1.8*temperature.air!C1748-26))</f>
        <v>56.785658499999997</v>
      </c>
      <c r="F1748" s="23"/>
      <c r="G1748" s="22"/>
      <c r="H1748" s="22"/>
    </row>
    <row r="1749" spans="1:8" x14ac:dyDescent="0.3">
      <c r="A1749" s="3">
        <v>43617</v>
      </c>
      <c r="B1749" s="54">
        <v>8.3333333333333329E-2</v>
      </c>
      <c r="C1749" s="53">
        <v>13.3</v>
      </c>
      <c r="D1749" s="53">
        <v>84.550000000000011</v>
      </c>
      <c r="E1749" s="8">
        <f>(1.8*temperature.air!C1749+32)-((0.55-0.0055*humidity.air!C1749)*(1.8*temperature.air!C1749-26))</f>
        <v>56.1150485</v>
      </c>
      <c r="F1749" s="23"/>
      <c r="G1749" s="22"/>
      <c r="H1749" s="22"/>
    </row>
    <row r="1750" spans="1:8" x14ac:dyDescent="0.3">
      <c r="A1750" s="3">
        <v>43617</v>
      </c>
      <c r="B1750" s="54">
        <v>0.125</v>
      </c>
      <c r="C1750" s="53">
        <v>12.875</v>
      </c>
      <c r="D1750" s="53">
        <v>85.95</v>
      </c>
      <c r="E1750" s="8">
        <f>(1.8*temperature.air!C1750+32)-((0.55-0.0055*humidity.air!C1750)*(1.8*temperature.air!C1750-26))</f>
        <v>55.393301874999999</v>
      </c>
      <c r="F1750" s="23"/>
      <c r="G1750" s="22"/>
      <c r="H1750" s="22"/>
    </row>
    <row r="1751" spans="1:8" x14ac:dyDescent="0.3">
      <c r="A1751" s="3">
        <v>43617</v>
      </c>
      <c r="B1751" s="54">
        <v>0.16666666666666671</v>
      </c>
      <c r="C1751" s="53">
        <v>12.8</v>
      </c>
      <c r="D1751" s="53">
        <v>87.95</v>
      </c>
      <c r="E1751" s="8">
        <f>(1.8*temperature.air!C1751+32)-((0.55-0.0055*humidity.air!C1751)*(1.8*temperature.air!C1751-26))</f>
        <v>55.236174000000005</v>
      </c>
      <c r="F1751" s="23"/>
      <c r="G1751" s="22"/>
      <c r="H1751" s="22"/>
    </row>
    <row r="1752" spans="1:8" x14ac:dyDescent="0.3">
      <c r="A1752" s="3">
        <v>43617</v>
      </c>
      <c r="B1752" s="54">
        <v>0.20833333333333329</v>
      </c>
      <c r="C1752" s="53">
        <v>13.525</v>
      </c>
      <c r="D1752" s="53">
        <v>88.699999999999989</v>
      </c>
      <c r="E1752" s="8">
        <f>(1.8*temperature.air!C1752+32)-((0.55-0.0055*humidity.air!C1752)*(1.8*temperature.air!C1752-26))</f>
        <v>56.447858249999996</v>
      </c>
      <c r="F1752" s="23"/>
      <c r="G1752" s="22"/>
      <c r="H1752" s="22"/>
    </row>
    <row r="1753" spans="1:8" x14ac:dyDescent="0.3">
      <c r="A1753" s="3">
        <v>43617</v>
      </c>
      <c r="B1753" s="54">
        <v>0.25</v>
      </c>
      <c r="C1753" s="53">
        <v>15.025</v>
      </c>
      <c r="D1753" s="53">
        <v>89.1</v>
      </c>
      <c r="E1753" s="8">
        <f>(1.8*temperature.air!C1753+32)-((0.55-0.0055*humidity.air!C1753)*(1.8*temperature.air!C1753-26))</f>
        <v>58.982352249999998</v>
      </c>
      <c r="F1753" s="23"/>
      <c r="G1753" s="22"/>
      <c r="H1753" s="22"/>
    </row>
    <row r="1754" spans="1:8" x14ac:dyDescent="0.3">
      <c r="A1754" s="3">
        <v>43617</v>
      </c>
      <c r="B1754" s="54">
        <v>0.29166666666666669</v>
      </c>
      <c r="C1754" s="53">
        <v>17.3</v>
      </c>
      <c r="D1754" s="53">
        <v>86.275000000000006</v>
      </c>
      <c r="E1754" s="8">
        <f>(1.8*temperature.air!C1754+32)-((0.55-0.0055*humidity.air!C1754)*(1.8*temperature.air!C1754-26))</f>
        <v>62.751994250000003</v>
      </c>
      <c r="F1754" s="23"/>
      <c r="G1754" s="22"/>
      <c r="H1754" s="22"/>
    </row>
    <row r="1755" spans="1:8" x14ac:dyDescent="0.3">
      <c r="A1755" s="3">
        <v>43617</v>
      </c>
      <c r="B1755" s="54">
        <v>0.33333333333333331</v>
      </c>
      <c r="C1755" s="53">
        <v>20.225000000000001</v>
      </c>
      <c r="D1755" s="53">
        <v>78.424999999999997</v>
      </c>
      <c r="E1755" s="8">
        <f>(1.8*temperature.air!C1755+32)-((0.55-0.0055*humidity.air!C1755)*(1.8*temperature.air!C1755-26))</f>
        <v>67.170316687500005</v>
      </c>
      <c r="F1755" s="23"/>
      <c r="G1755" s="22"/>
      <c r="H1755" s="22"/>
    </row>
    <row r="1756" spans="1:8" x14ac:dyDescent="0.3">
      <c r="A1756" s="3">
        <v>43617</v>
      </c>
      <c r="B1756" s="54">
        <v>0.375</v>
      </c>
      <c r="C1756" s="53">
        <v>23.65</v>
      </c>
      <c r="D1756" s="53">
        <v>70.625</v>
      </c>
      <c r="E1756" s="8">
        <f>(1.8*temperature.air!C1756+32)-((0.55-0.0055*humidity.air!C1756)*(1.8*temperature.air!C1756-26))</f>
        <v>71.892909374999988</v>
      </c>
      <c r="F1756" s="23"/>
      <c r="G1756" s="22"/>
      <c r="H1756" s="22"/>
    </row>
    <row r="1757" spans="1:8" x14ac:dyDescent="0.3">
      <c r="A1757" s="3">
        <v>43617</v>
      </c>
      <c r="B1757" s="54">
        <v>0.41666666666666669</v>
      </c>
      <c r="C1757" s="53">
        <v>26.45</v>
      </c>
      <c r="D1757" s="53">
        <v>59.174999999999997</v>
      </c>
      <c r="E1757" s="8">
        <f>(1.8*temperature.air!C1757+32)-((0.55-0.0055*humidity.air!C1757)*(1.8*temperature.air!C1757-26))</f>
        <v>74.757744625000001</v>
      </c>
      <c r="F1757" s="23"/>
      <c r="G1757" s="22"/>
      <c r="H1757" s="22"/>
    </row>
    <row r="1758" spans="1:8" x14ac:dyDescent="0.3">
      <c r="A1758" s="3">
        <v>43617</v>
      </c>
      <c r="B1758" s="54">
        <v>0.45833333333333331</v>
      </c>
      <c r="C1758" s="53">
        <v>28.125</v>
      </c>
      <c r="D1758" s="53">
        <v>53.05</v>
      </c>
      <c r="E1758" s="8">
        <f>(1.8*temperature.air!C1758+32)-((0.55-0.0055*humidity.air!C1758)*(1.8*temperature.air!C1758-26))</f>
        <v>76.266209375000003</v>
      </c>
      <c r="F1758" s="23"/>
      <c r="G1758" s="22"/>
      <c r="H1758" s="22"/>
    </row>
    <row r="1759" spans="1:8" x14ac:dyDescent="0.3">
      <c r="A1759" s="3">
        <v>43617</v>
      </c>
      <c r="B1759" s="54">
        <v>0.5</v>
      </c>
      <c r="C1759" s="53">
        <v>29.725000000000001</v>
      </c>
      <c r="D1759" s="53">
        <v>48.424999999999997</v>
      </c>
      <c r="E1759" s="8">
        <f>(1.8*temperature.air!C1759+32)-((0.55-0.0055*humidity.air!C1759)*(1.8*temperature.air!C1759-26))</f>
        <v>77.702862937499987</v>
      </c>
      <c r="F1759" s="23"/>
      <c r="G1759" s="22"/>
      <c r="H1759" s="22"/>
    </row>
    <row r="1760" spans="1:8" x14ac:dyDescent="0.3">
      <c r="A1760" s="3">
        <v>43617</v>
      </c>
      <c r="B1760" s="54">
        <v>0.54166666666666663</v>
      </c>
      <c r="C1760" s="53">
        <v>30.875</v>
      </c>
      <c r="D1760" s="53">
        <v>47.024999999999991</v>
      </c>
      <c r="E1760" s="8">
        <f>(1.8*temperature.air!C1760+32)-((0.55-0.0055*humidity.air!C1760)*(1.8*temperature.air!C1760-26))</f>
        <v>78.957954062499994</v>
      </c>
      <c r="F1760" s="23"/>
      <c r="G1760" s="22"/>
      <c r="H1760" s="22"/>
    </row>
    <row r="1761" spans="1:8" x14ac:dyDescent="0.3">
      <c r="A1761" s="3">
        <v>43617</v>
      </c>
      <c r="B1761" s="54">
        <v>0.58333333333333337</v>
      </c>
      <c r="C1761" s="53">
        <v>31.574999999999999</v>
      </c>
      <c r="D1761" s="53">
        <v>45.975000000000001</v>
      </c>
      <c r="E1761" s="8">
        <f>(1.8*temperature.air!C1761+32)-((0.55-0.0055*humidity.air!C1761)*(1.8*temperature.air!C1761-26))</f>
        <v>79.672765187500005</v>
      </c>
      <c r="F1761" s="23"/>
      <c r="G1761" s="22"/>
      <c r="H1761" s="22"/>
    </row>
    <row r="1762" spans="1:8" x14ac:dyDescent="0.3">
      <c r="A1762" s="3">
        <v>43617</v>
      </c>
      <c r="B1762" s="54">
        <v>0.625</v>
      </c>
      <c r="C1762" s="53">
        <v>31.3</v>
      </c>
      <c r="D1762" s="53">
        <v>48.225000000000001</v>
      </c>
      <c r="E1762" s="8">
        <f>(1.8*temperature.air!C1762+32)-((0.55-0.0055*humidity.air!C1762)*(1.8*temperature.air!C1762-26))</f>
        <v>79.700305749999998</v>
      </c>
      <c r="F1762" s="23"/>
      <c r="G1762" s="22"/>
      <c r="H1762" s="22"/>
    </row>
    <row r="1763" spans="1:8" x14ac:dyDescent="0.3">
      <c r="A1763" s="3">
        <v>43617</v>
      </c>
      <c r="B1763" s="54">
        <v>0.66666666666666663</v>
      </c>
      <c r="C1763" s="53">
        <v>31</v>
      </c>
      <c r="D1763" s="53">
        <v>50.75</v>
      </c>
      <c r="E1763" s="8">
        <f>(1.8*temperature.air!C1763+32)-((0.55-0.0055*humidity.air!C1763)*(1.8*temperature.air!C1763-26))</f>
        <v>79.727925000000013</v>
      </c>
      <c r="F1763" s="23"/>
      <c r="G1763" s="22"/>
      <c r="H1763" s="22"/>
    </row>
    <row r="1764" spans="1:8" x14ac:dyDescent="0.3">
      <c r="A1764" s="3">
        <v>43617</v>
      </c>
      <c r="B1764" s="54">
        <v>0.70833333333333337</v>
      </c>
      <c r="C1764" s="53">
        <v>30.45</v>
      </c>
      <c r="D1764" s="53">
        <v>49.45</v>
      </c>
      <c r="E1764" s="8">
        <f>(1.8*temperature.air!C1764+32)-((0.55-0.0055*humidity.air!C1764)*(1.8*temperature.air!C1764-26))</f>
        <v>78.800099750000001</v>
      </c>
      <c r="F1764" s="23"/>
      <c r="G1764" s="22"/>
      <c r="H1764" s="22"/>
    </row>
    <row r="1765" spans="1:8" x14ac:dyDescent="0.3">
      <c r="A1765" s="3">
        <v>43617</v>
      </c>
      <c r="B1765" s="54">
        <v>0.75</v>
      </c>
      <c r="C1765" s="53">
        <v>28.475000000000001</v>
      </c>
      <c r="D1765" s="53">
        <v>56.174999999999997</v>
      </c>
      <c r="E1765" s="8">
        <f>(1.8*temperature.air!C1765+32)-((0.55-0.0055*humidity.air!C1765)*(1.8*temperature.air!C1765-26))</f>
        <v>77.167597937499991</v>
      </c>
      <c r="F1765" s="23"/>
      <c r="G1765" s="22"/>
      <c r="H1765" s="22"/>
    </row>
    <row r="1766" spans="1:8" x14ac:dyDescent="0.3">
      <c r="A1766" s="3">
        <v>43617</v>
      </c>
      <c r="B1766" s="54">
        <v>0.79166666666666663</v>
      </c>
      <c r="C1766" s="53">
        <v>27.074999999999999</v>
      </c>
      <c r="D1766" s="53">
        <v>57.524999999999999</v>
      </c>
      <c r="E1766" s="8">
        <f>(1.8*temperature.air!C1766+32)-((0.55-0.0055*humidity.air!C1766)*(1.8*temperature.air!C1766-26))</f>
        <v>75.4238198125</v>
      </c>
      <c r="F1766" s="23"/>
      <c r="G1766" s="22"/>
      <c r="H1766" s="22"/>
    </row>
    <row r="1767" spans="1:8" x14ac:dyDescent="0.3">
      <c r="A1767" s="3">
        <v>43617</v>
      </c>
      <c r="B1767" s="54">
        <v>0.83333333333333337</v>
      </c>
      <c r="C1767" s="53">
        <v>24.5</v>
      </c>
      <c r="D1767" s="53">
        <v>61.975000000000009</v>
      </c>
      <c r="E1767" s="8">
        <f>(1.8*temperature.air!C1767+32)-((0.55-0.0055*humidity.air!C1767)*(1.8*temperature.air!C1767-26))</f>
        <v>72.314611249999999</v>
      </c>
      <c r="F1767" s="23"/>
      <c r="G1767" s="22"/>
      <c r="H1767" s="22"/>
    </row>
    <row r="1768" spans="1:8" x14ac:dyDescent="0.3">
      <c r="A1768" s="3">
        <v>43617</v>
      </c>
      <c r="B1768" s="54">
        <v>0.875</v>
      </c>
      <c r="C1768" s="53">
        <v>21.675000000000001</v>
      </c>
      <c r="D1768" s="53">
        <v>69.925000000000011</v>
      </c>
      <c r="E1768" s="8">
        <f>(1.8*temperature.air!C1768+32)-((0.55-0.0055*humidity.air!C1768)*(1.8*temperature.air!C1768-26))</f>
        <v>68.862156312500005</v>
      </c>
      <c r="F1768" s="23"/>
      <c r="G1768" s="22"/>
      <c r="H1768" s="22"/>
    </row>
    <row r="1769" spans="1:8" x14ac:dyDescent="0.3">
      <c r="A1769" s="3">
        <v>43617</v>
      </c>
      <c r="B1769" s="54">
        <v>0.91666666666666663</v>
      </c>
      <c r="C1769" s="53">
        <v>20.149999999999999</v>
      </c>
      <c r="D1769" s="53">
        <v>75.150000000000006</v>
      </c>
      <c r="E1769" s="8">
        <f>(1.8*temperature.air!C1769+32)-((0.55-0.0055*humidity.air!C1769)*(1.8*temperature.air!C1769-26))</f>
        <v>66.866347750000003</v>
      </c>
      <c r="F1769" s="23"/>
      <c r="G1769" s="22"/>
      <c r="H1769" s="22"/>
    </row>
    <row r="1770" spans="1:8" x14ac:dyDescent="0.3">
      <c r="A1770" s="3">
        <v>43617</v>
      </c>
      <c r="B1770" s="54">
        <v>0.95833333333333337</v>
      </c>
      <c r="C1770" s="53">
        <v>19.175000000000001</v>
      </c>
      <c r="D1770" s="53">
        <v>78.75</v>
      </c>
      <c r="E1770" s="8">
        <f>(1.8*temperature.air!C1770+32)-((0.55-0.0055*humidity.air!C1770)*(1.8*temperature.air!C1770-26))</f>
        <v>65.519809374999994</v>
      </c>
      <c r="F1770" s="23"/>
      <c r="G1770" s="22"/>
      <c r="H1770" s="22"/>
    </row>
    <row r="1771" spans="1:8" x14ac:dyDescent="0.3">
      <c r="A1771" s="3">
        <v>43618</v>
      </c>
      <c r="B1771" s="54">
        <v>0</v>
      </c>
      <c r="C1771" s="53">
        <v>18.2</v>
      </c>
      <c r="D1771" s="53">
        <v>80.549999999999983</v>
      </c>
      <c r="E1771" s="8">
        <f>(1.8*temperature.air!C1771+32)-((0.55-0.0055*humidity.air!C1771)*(1.8*temperature.air!C1771-26))</f>
        <v>64.036848999999989</v>
      </c>
      <c r="F1771" s="23"/>
      <c r="G1771" s="22"/>
      <c r="H1771" s="22"/>
    </row>
    <row r="1772" spans="1:8" x14ac:dyDescent="0.3">
      <c r="A1772" s="3">
        <v>43618</v>
      </c>
      <c r="B1772" s="54">
        <v>4.1666666666666657E-2</v>
      </c>
      <c r="C1772" s="53">
        <v>17.975000000000001</v>
      </c>
      <c r="D1772" s="53">
        <v>81.75</v>
      </c>
      <c r="E1772" s="8">
        <f>(1.8*temperature.air!C1772+32)-((0.55-0.0055*humidity.air!C1772)*(1.8*temperature.air!C1772-26))</f>
        <v>63.717116875000002</v>
      </c>
      <c r="F1772" s="23"/>
      <c r="G1772" s="22"/>
      <c r="H1772" s="22"/>
    </row>
    <row r="1773" spans="1:8" x14ac:dyDescent="0.3">
      <c r="A1773" s="3">
        <v>43618</v>
      </c>
      <c r="B1773" s="54">
        <v>8.3333333333333329E-2</v>
      </c>
      <c r="C1773" s="53">
        <v>17.625</v>
      </c>
      <c r="D1773" s="53">
        <v>81.025000000000006</v>
      </c>
      <c r="E1773" s="8">
        <f>(1.8*temperature.air!C1773+32)-((0.55-0.0055*humidity.air!C1773)*(1.8*temperature.air!C1773-26))</f>
        <v>63.127524687499999</v>
      </c>
      <c r="F1773" s="23"/>
      <c r="G1773" s="22"/>
      <c r="H1773" s="22"/>
    </row>
    <row r="1774" spans="1:8" x14ac:dyDescent="0.3">
      <c r="A1774" s="3">
        <v>43618</v>
      </c>
      <c r="B1774" s="54">
        <v>0.125</v>
      </c>
      <c r="C1774" s="53">
        <v>17.2</v>
      </c>
      <c r="D1774" s="53">
        <v>81.25</v>
      </c>
      <c r="E1774" s="8">
        <f>(1.8*temperature.air!C1774+32)-((0.55-0.0055*humidity.air!C1774)*(1.8*temperature.air!C1774-26))</f>
        <v>62.448500000000003</v>
      </c>
      <c r="F1774" s="23"/>
      <c r="G1774" s="22"/>
      <c r="H1774" s="22"/>
    </row>
    <row r="1775" spans="1:8" x14ac:dyDescent="0.3">
      <c r="A1775" s="3">
        <v>43618</v>
      </c>
      <c r="B1775" s="54">
        <v>0.16666666666666671</v>
      </c>
      <c r="C1775" s="53">
        <v>17</v>
      </c>
      <c r="D1775" s="53">
        <v>82.3</v>
      </c>
      <c r="E1775" s="8">
        <f>(1.8*temperature.air!C1775+32)-((0.55-0.0055*humidity.air!C1775)*(1.8*temperature.air!C1775-26))</f>
        <v>62.152189999999997</v>
      </c>
      <c r="F1775" s="23"/>
      <c r="G1775" s="22"/>
      <c r="H1775" s="22"/>
    </row>
    <row r="1776" spans="1:8" x14ac:dyDescent="0.3">
      <c r="A1776" s="3">
        <v>43618</v>
      </c>
      <c r="B1776" s="54">
        <v>0.20833333333333329</v>
      </c>
      <c r="C1776" s="53">
        <v>17.125</v>
      </c>
      <c r="D1776" s="53">
        <v>84.474999999999994</v>
      </c>
      <c r="E1776" s="8">
        <f>(1.8*temperature.air!C1776+32)-((0.55-0.0055*humidity.air!C1776)*(1.8*temperature.air!C1776-26))</f>
        <v>62.413005312500005</v>
      </c>
      <c r="F1776" s="23"/>
      <c r="G1776" s="22"/>
      <c r="H1776" s="22"/>
    </row>
    <row r="1777" spans="1:8" x14ac:dyDescent="0.3">
      <c r="A1777" s="3">
        <v>43618</v>
      </c>
      <c r="B1777" s="54">
        <v>0.25</v>
      </c>
      <c r="C1777" s="53">
        <v>18.399999999999999</v>
      </c>
      <c r="D1777" s="53">
        <v>81.349999999999994</v>
      </c>
      <c r="E1777" s="8">
        <f>(1.8*temperature.air!C1777+32)-((0.55-0.0055*humidity.air!C1777)*(1.8*temperature.air!C1777-26))</f>
        <v>64.389666000000005</v>
      </c>
      <c r="F1777" s="23"/>
      <c r="G1777" s="22"/>
      <c r="H1777" s="22"/>
    </row>
    <row r="1778" spans="1:8" x14ac:dyDescent="0.3">
      <c r="A1778" s="3">
        <v>43618</v>
      </c>
      <c r="B1778" s="54">
        <v>0.29166666666666669</v>
      </c>
      <c r="C1778" s="53">
        <v>20.399999999999999</v>
      </c>
      <c r="D1778" s="53">
        <v>72.350000000000009</v>
      </c>
      <c r="E1778" s="8">
        <f>(1.8*temperature.air!C1778+32)-((0.55-0.0055*humidity.air!C1778)*(1.8*temperature.air!C1778-26))</f>
        <v>67.089755999999994</v>
      </c>
      <c r="F1778" s="23"/>
      <c r="G1778" s="22"/>
      <c r="H1778" s="22"/>
    </row>
    <row r="1779" spans="1:8" x14ac:dyDescent="0.3">
      <c r="A1779" s="3">
        <v>43618</v>
      </c>
      <c r="B1779" s="54">
        <v>0.33333333333333331</v>
      </c>
      <c r="C1779" s="53">
        <v>22.475000000000001</v>
      </c>
      <c r="D1779" s="53">
        <v>67.25</v>
      </c>
      <c r="E1779" s="8">
        <f>(1.8*temperature.air!C1779+32)-((0.55-0.0055*humidity.air!C1779)*(1.8*temperature.air!C1779-26))</f>
        <v>69.851293125000012</v>
      </c>
      <c r="F1779" s="23"/>
      <c r="G1779" s="22"/>
      <c r="H1779" s="22"/>
    </row>
    <row r="1780" spans="1:8" x14ac:dyDescent="0.3">
      <c r="A1780" s="3">
        <v>43618</v>
      </c>
      <c r="B1780" s="54">
        <v>0.375</v>
      </c>
      <c r="C1780" s="53">
        <v>24.375</v>
      </c>
      <c r="D1780" s="53">
        <v>57.924999999999997</v>
      </c>
      <c r="E1780" s="8">
        <f>(1.8*temperature.air!C1780+32)-((0.55-0.0055*humidity.air!C1780)*(1.8*temperature.air!C1780-26))</f>
        <v>71.738501562500005</v>
      </c>
      <c r="F1780" s="23"/>
      <c r="G1780" s="22"/>
      <c r="H1780" s="22"/>
    </row>
    <row r="1781" spans="1:8" x14ac:dyDescent="0.3">
      <c r="A1781" s="3">
        <v>43618</v>
      </c>
      <c r="B1781" s="54">
        <v>0.41666666666666669</v>
      </c>
      <c r="C1781" s="53">
        <v>25.25</v>
      </c>
      <c r="D1781" s="53">
        <v>54.1</v>
      </c>
      <c r="E1781" s="8">
        <f>(1.8*temperature.air!C1781+32)-((0.55-0.0055*humidity.air!C1781)*(1.8*temperature.air!C1781-26))</f>
        <v>72.539847500000008</v>
      </c>
      <c r="F1781" s="23"/>
      <c r="G1781" s="22"/>
      <c r="H1781" s="22"/>
    </row>
    <row r="1782" spans="1:8" x14ac:dyDescent="0.3">
      <c r="A1782" s="3">
        <v>43618</v>
      </c>
      <c r="B1782" s="54">
        <v>0.45833333333333331</v>
      </c>
      <c r="C1782" s="53">
        <v>25.2</v>
      </c>
      <c r="D1782" s="53">
        <v>50.6</v>
      </c>
      <c r="E1782" s="8">
        <f>(1.8*temperature.air!C1782+32)-((0.55-0.0055*humidity.air!C1782)*(1.8*temperature.air!C1782-26))</f>
        <v>72.099887999999993</v>
      </c>
      <c r="F1782" s="23"/>
      <c r="G1782" s="22"/>
      <c r="H1782" s="22"/>
    </row>
    <row r="1783" spans="1:8" x14ac:dyDescent="0.3">
      <c r="A1783" s="3">
        <v>43618</v>
      </c>
      <c r="B1783" s="54">
        <v>0.5</v>
      </c>
      <c r="C1783" s="53">
        <v>25.274999999999999</v>
      </c>
      <c r="D1783" s="53">
        <v>50.2</v>
      </c>
      <c r="E1783" s="8">
        <f>(1.8*temperature.air!C1783+32)-((0.55-0.0055*humidity.air!C1783)*(1.8*temperature.air!C1783-26))</f>
        <v>72.155319500000004</v>
      </c>
      <c r="F1783" s="23"/>
      <c r="G1783" s="22"/>
      <c r="H1783" s="22"/>
    </row>
    <row r="1784" spans="1:8" x14ac:dyDescent="0.3">
      <c r="A1784" s="3">
        <v>43618</v>
      </c>
      <c r="B1784" s="54">
        <v>0.54166666666666663</v>
      </c>
      <c r="C1784" s="53">
        <v>25.1</v>
      </c>
      <c r="D1784" s="53">
        <v>50.424999999999997</v>
      </c>
      <c r="E1784" s="8">
        <f>(1.8*temperature.air!C1784+32)-((0.55-0.0055*humidity.air!C1784)*(1.8*temperature.air!C1784-26))</f>
        <v>71.95033325</v>
      </c>
      <c r="F1784" s="23"/>
      <c r="G1784" s="22"/>
      <c r="H1784" s="22"/>
    </row>
    <row r="1785" spans="1:8" x14ac:dyDescent="0.3">
      <c r="A1785" s="3">
        <v>43618</v>
      </c>
      <c r="B1785" s="54">
        <v>0.58333333333333337</v>
      </c>
      <c r="C1785" s="53">
        <v>26.574999999999999</v>
      </c>
      <c r="D1785" s="53">
        <v>48.85</v>
      </c>
      <c r="E1785" s="8">
        <f>(1.8*temperature.air!C1785+32)-((0.55-0.0055*humidity.air!C1785)*(1.8*temperature.air!C1785-26))</f>
        <v>73.692268625000011</v>
      </c>
      <c r="F1785" s="23"/>
      <c r="G1785" s="22"/>
      <c r="H1785" s="22"/>
    </row>
    <row r="1786" spans="1:8" x14ac:dyDescent="0.3">
      <c r="A1786" s="3">
        <v>43618</v>
      </c>
      <c r="B1786" s="54">
        <v>0.625</v>
      </c>
      <c r="C1786" s="53">
        <v>25.55</v>
      </c>
      <c r="D1786" s="53">
        <v>50.25</v>
      </c>
      <c r="E1786" s="8">
        <f>(1.8*temperature.air!C1786+32)-((0.55-0.0055*humidity.air!C1786)*(1.8*temperature.air!C1786-26))</f>
        <v>72.520236250000011</v>
      </c>
      <c r="F1786" s="23"/>
      <c r="G1786" s="22"/>
      <c r="H1786" s="22"/>
    </row>
    <row r="1787" spans="1:8" x14ac:dyDescent="0.3">
      <c r="A1787" s="3">
        <v>43618</v>
      </c>
      <c r="B1787" s="54">
        <v>0.66666666666666663</v>
      </c>
      <c r="C1787" s="53">
        <v>25.8</v>
      </c>
      <c r="D1787" s="53">
        <v>50.2</v>
      </c>
      <c r="E1787" s="8">
        <f>(1.8*temperature.air!C1787+32)-((0.55-0.0055*humidity.air!C1787)*(1.8*temperature.air!C1787-26))</f>
        <v>72.841483999999994</v>
      </c>
      <c r="F1787" s="23"/>
      <c r="G1787" s="22"/>
      <c r="H1787" s="22"/>
    </row>
    <row r="1788" spans="1:8" x14ac:dyDescent="0.3">
      <c r="A1788" s="3">
        <v>43618</v>
      </c>
      <c r="B1788" s="54">
        <v>0.70833333333333337</v>
      </c>
      <c r="C1788" s="53">
        <v>24.85</v>
      </c>
      <c r="D1788" s="53">
        <v>53.075000000000003</v>
      </c>
      <c r="E1788" s="8">
        <f>(1.8*temperature.air!C1788+32)-((0.55-0.0055*humidity.air!C1788)*(1.8*temperature.air!C1788-26))</f>
        <v>71.896021125000004</v>
      </c>
      <c r="F1788" s="23"/>
      <c r="G1788" s="22"/>
      <c r="H1788" s="22"/>
    </row>
    <row r="1789" spans="1:8" x14ac:dyDescent="0.3">
      <c r="A1789" s="3">
        <v>43618</v>
      </c>
      <c r="B1789" s="54">
        <v>0.75</v>
      </c>
      <c r="C1789" s="53">
        <v>22.125</v>
      </c>
      <c r="D1789" s="53">
        <v>58.724999999999987</v>
      </c>
      <c r="E1789" s="8">
        <f>(1.8*temperature.air!C1789+32)-((0.55-0.0055*humidity.air!C1789)*(1.8*temperature.air!C1789-26))</f>
        <v>68.686552187499998</v>
      </c>
      <c r="F1789" s="23"/>
      <c r="G1789" s="22"/>
      <c r="H1789" s="22"/>
    </row>
    <row r="1790" spans="1:8" x14ac:dyDescent="0.3">
      <c r="A1790" s="3">
        <v>43618</v>
      </c>
      <c r="B1790" s="54">
        <v>0.79166666666666663</v>
      </c>
      <c r="C1790" s="53">
        <v>19.649999999999999</v>
      </c>
      <c r="D1790" s="53">
        <v>73.099999999999994</v>
      </c>
      <c r="E1790" s="8">
        <f>(1.8*temperature.air!C1790+32)-((0.55-0.0055*humidity.air!C1790)*(1.8*temperature.air!C1790-26))</f>
        <v>65.983708500000006</v>
      </c>
      <c r="F1790" s="23"/>
      <c r="G1790" s="22"/>
      <c r="H1790" s="22"/>
    </row>
    <row r="1791" spans="1:8" x14ac:dyDescent="0.3">
      <c r="A1791" s="3">
        <v>43618</v>
      </c>
      <c r="B1791" s="54">
        <v>0.83333333333333337</v>
      </c>
      <c r="C1791" s="53">
        <v>18.2</v>
      </c>
      <c r="D1791" s="53">
        <v>76.899999999999991</v>
      </c>
      <c r="E1791" s="8">
        <f>(1.8*temperature.air!C1791+32)-((0.55-0.0055*humidity.air!C1791)*(1.8*temperature.air!C1791-26))</f>
        <v>63.901141999999993</v>
      </c>
      <c r="F1791" s="23"/>
      <c r="G1791" s="22"/>
      <c r="H1791" s="22"/>
    </row>
    <row r="1792" spans="1:8" x14ac:dyDescent="0.3">
      <c r="A1792" s="3">
        <v>43618</v>
      </c>
      <c r="B1792" s="54">
        <v>0.875</v>
      </c>
      <c r="C1792" s="53">
        <v>17.175000000000001</v>
      </c>
      <c r="D1792" s="53">
        <v>77.674999999999983</v>
      </c>
      <c r="E1792" s="8">
        <f>(1.8*temperature.air!C1792+32)-((0.55-0.0055*humidity.air!C1792)*(1.8*temperature.air!C1792-26))</f>
        <v>62.311499437500004</v>
      </c>
      <c r="F1792" s="23"/>
      <c r="G1792" s="22"/>
      <c r="H1792" s="22"/>
    </row>
    <row r="1793" spans="1:8" x14ac:dyDescent="0.3">
      <c r="A1793" s="3">
        <v>43618</v>
      </c>
      <c r="B1793" s="54">
        <v>0.91666666666666663</v>
      </c>
      <c r="C1793" s="53">
        <v>17.175000000000001</v>
      </c>
      <c r="D1793" s="53">
        <v>76.724999999999994</v>
      </c>
      <c r="E1793" s="8">
        <f>(1.8*temperature.air!C1793+32)-((0.55-0.0055*humidity.air!C1793)*(1.8*temperature.air!C1793-26))</f>
        <v>62.285818562500005</v>
      </c>
      <c r="F1793" s="23"/>
      <c r="G1793" s="22"/>
      <c r="H1793" s="22"/>
    </row>
    <row r="1794" spans="1:8" x14ac:dyDescent="0.3">
      <c r="A1794" s="3">
        <v>43618</v>
      </c>
      <c r="B1794" s="54">
        <v>0.95833333333333337</v>
      </c>
      <c r="C1794" s="53">
        <v>16.774999999999999</v>
      </c>
      <c r="D1794" s="53">
        <v>78.349999999999994</v>
      </c>
      <c r="E1794" s="8">
        <f>(1.8*temperature.air!C1794+32)-((0.55-0.0055*humidity.air!C1794)*(1.8*temperature.air!C1794-26))</f>
        <v>61.695480374999995</v>
      </c>
      <c r="F1794" s="23"/>
      <c r="G1794" s="22"/>
      <c r="H1794" s="22"/>
    </row>
    <row r="1795" spans="1:8" x14ac:dyDescent="0.3">
      <c r="A1795" s="3">
        <v>43619</v>
      </c>
      <c r="B1795" s="54">
        <v>0</v>
      </c>
      <c r="C1795" s="53">
        <v>16.524999999999999</v>
      </c>
      <c r="D1795" s="53">
        <v>80.775000000000006</v>
      </c>
      <c r="E1795" s="8">
        <f>(1.8*temperature.air!C1795+32)-((0.55-0.0055*humidity.air!C1795)*(1.8*temperature.air!C1795-26))</f>
        <v>61.349013062499999</v>
      </c>
      <c r="F1795" s="23"/>
      <c r="G1795" s="22"/>
      <c r="H1795" s="22"/>
    </row>
    <row r="1796" spans="1:8" x14ac:dyDescent="0.3">
      <c r="A1796" s="3">
        <v>43619</v>
      </c>
      <c r="B1796" s="54">
        <v>4.1666666666666657E-2</v>
      </c>
      <c r="C1796" s="53">
        <v>16.45</v>
      </c>
      <c r="D1796" s="53">
        <v>81.224999999999994</v>
      </c>
      <c r="E1796" s="8">
        <f>(1.8*temperature.air!C1796+32)-((0.55-0.0055*humidity.air!C1796)*(1.8*temperature.air!C1796-26))</f>
        <v>61.237222375000002</v>
      </c>
      <c r="F1796" s="23"/>
      <c r="G1796" s="22"/>
      <c r="H1796" s="22"/>
    </row>
    <row r="1797" spans="1:8" x14ac:dyDescent="0.3">
      <c r="A1797" s="3">
        <v>43619</v>
      </c>
      <c r="B1797" s="54">
        <v>8.3333333333333329E-2</v>
      </c>
      <c r="C1797" s="53">
        <v>16.149999999999999</v>
      </c>
      <c r="D1797" s="53">
        <v>79.275000000000006</v>
      </c>
      <c r="E1797" s="8">
        <f>(1.8*temperature.air!C1797+32)-((0.55-0.0055*humidity.air!C1797)*(1.8*temperature.air!C1797-26))</f>
        <v>60.720058374999994</v>
      </c>
      <c r="F1797" s="23"/>
      <c r="G1797" s="22"/>
      <c r="H1797" s="22"/>
    </row>
    <row r="1798" spans="1:8" x14ac:dyDescent="0.3">
      <c r="A1798" s="3">
        <v>43619</v>
      </c>
      <c r="B1798" s="54">
        <v>0.125</v>
      </c>
      <c r="C1798" s="53">
        <v>15.875</v>
      </c>
      <c r="D1798" s="53">
        <v>78.7</v>
      </c>
      <c r="E1798" s="8">
        <f>(1.8*temperature.air!C1798+32)-((0.55-0.0055*humidity.air!C1798)*(1.8*temperature.air!C1798-26))</f>
        <v>60.273338750000001</v>
      </c>
      <c r="F1798" s="23"/>
      <c r="G1798" s="22"/>
      <c r="H1798" s="22"/>
    </row>
    <row r="1799" spans="1:8" x14ac:dyDescent="0.3">
      <c r="A1799" s="3">
        <v>43619</v>
      </c>
      <c r="B1799" s="54">
        <v>0.16666666666666671</v>
      </c>
      <c r="C1799" s="53">
        <v>15.7</v>
      </c>
      <c r="D1799" s="53">
        <v>79.674999999999997</v>
      </c>
      <c r="E1799" s="8">
        <f>(1.8*temperature.air!C1799+32)-((0.55-0.0055*humidity.air!C1799)*(1.8*temperature.air!C1799-26))</f>
        <v>60.007360249999998</v>
      </c>
      <c r="F1799" s="23"/>
      <c r="G1799" s="22"/>
      <c r="H1799" s="22"/>
    </row>
    <row r="1800" spans="1:8" x14ac:dyDescent="0.3">
      <c r="A1800" s="3">
        <v>43619</v>
      </c>
      <c r="B1800" s="54">
        <v>0.20833333333333329</v>
      </c>
      <c r="C1800" s="53">
        <v>15.5</v>
      </c>
      <c r="D1800" s="53">
        <v>82.125</v>
      </c>
      <c r="E1800" s="8">
        <f>(1.8*temperature.air!C1800+32)-((0.55-0.0055*humidity.air!C1800)*(1.8*temperature.air!C1800-26))</f>
        <v>59.713206250000006</v>
      </c>
      <c r="F1800" s="23"/>
      <c r="G1800" s="22"/>
      <c r="H1800" s="22"/>
    </row>
    <row r="1801" spans="1:8" x14ac:dyDescent="0.3">
      <c r="A1801" s="3">
        <v>43619</v>
      </c>
      <c r="B1801" s="54">
        <v>0.25</v>
      </c>
      <c r="C1801" s="53">
        <v>16.2</v>
      </c>
      <c r="D1801" s="53">
        <v>82.100000000000009</v>
      </c>
      <c r="E1801" s="8">
        <f>(1.8*temperature.air!C1801+32)-((0.55-0.0055*humidity.air!C1801)*(1.8*temperature.air!C1801-26))</f>
        <v>60.848897999999998</v>
      </c>
      <c r="F1801" s="23"/>
      <c r="G1801" s="22"/>
      <c r="H1801" s="22"/>
    </row>
    <row r="1802" spans="1:8" x14ac:dyDescent="0.3">
      <c r="A1802" s="3">
        <v>43619</v>
      </c>
      <c r="B1802" s="54">
        <v>0.29166666666666669</v>
      </c>
      <c r="C1802" s="53">
        <v>16.675000000000001</v>
      </c>
      <c r="D1802" s="53">
        <v>76.974999999999994</v>
      </c>
      <c r="E1802" s="8">
        <f>(1.8*temperature.air!C1802+32)-((0.55-0.0055*humidity.air!C1802)*(1.8*temperature.air!C1802-26))</f>
        <v>61.506550437500003</v>
      </c>
      <c r="F1802" s="23"/>
      <c r="G1802" s="22"/>
      <c r="H1802" s="22"/>
    </row>
    <row r="1803" spans="1:8" x14ac:dyDescent="0.3">
      <c r="A1803" s="3">
        <v>43619</v>
      </c>
      <c r="B1803" s="54">
        <v>0.33333333333333331</v>
      </c>
      <c r="C1803" s="53">
        <v>17.899999999999999</v>
      </c>
      <c r="D1803" s="53">
        <v>68.625</v>
      </c>
      <c r="E1803" s="8">
        <f>(1.8*temperature.air!C1803+32)-((0.55-0.0055*humidity.air!C1803)*(1.8*temperature.air!C1803-26))</f>
        <v>63.146661250000001</v>
      </c>
      <c r="F1803" s="23"/>
      <c r="G1803" s="22"/>
      <c r="H1803" s="22"/>
    </row>
    <row r="1804" spans="1:8" x14ac:dyDescent="0.3">
      <c r="A1804" s="3">
        <v>43619</v>
      </c>
      <c r="B1804" s="54">
        <v>0.375</v>
      </c>
      <c r="C1804" s="53">
        <v>18.824999999999999</v>
      </c>
      <c r="D1804" s="53">
        <v>64.900000000000006</v>
      </c>
      <c r="E1804" s="8">
        <f>(1.8*temperature.air!C1804+32)-((0.55-0.0055*humidity.air!C1804)*(1.8*temperature.air!C1804-26))</f>
        <v>64.362800749999991</v>
      </c>
      <c r="F1804" s="23"/>
      <c r="G1804" s="22"/>
      <c r="H1804" s="22"/>
    </row>
    <row r="1805" spans="1:8" x14ac:dyDescent="0.3">
      <c r="A1805" s="3">
        <v>43619</v>
      </c>
      <c r="B1805" s="54">
        <v>0.41666666666666669</v>
      </c>
      <c r="C1805" s="53">
        <v>20.074999999999999</v>
      </c>
      <c r="D1805" s="53">
        <v>58.1</v>
      </c>
      <c r="E1805" s="8">
        <f>(1.8*temperature.air!C1805+32)-((0.55-0.0055*humidity.air!C1805)*(1.8*temperature.air!C1805-26))</f>
        <v>65.79938924999999</v>
      </c>
      <c r="F1805" s="23"/>
      <c r="G1805" s="22"/>
      <c r="H1805" s="22"/>
    </row>
    <row r="1806" spans="1:8" x14ac:dyDescent="0.3">
      <c r="A1806" s="3">
        <v>43619</v>
      </c>
      <c r="B1806" s="54">
        <v>0.45833333333333331</v>
      </c>
      <c r="C1806" s="53">
        <v>21.05</v>
      </c>
      <c r="D1806" s="53">
        <v>52.149999999999991</v>
      </c>
      <c r="E1806" s="8">
        <f>(1.8*temperature.air!C1806+32)-((0.55-0.0055*humidity.air!C1806)*(1.8*temperature.air!C1806-26))</f>
        <v>66.760849249999993</v>
      </c>
      <c r="F1806" s="23"/>
      <c r="G1806" s="22"/>
      <c r="H1806" s="22"/>
    </row>
    <row r="1807" spans="1:8" x14ac:dyDescent="0.3">
      <c r="A1807" s="3">
        <v>43619</v>
      </c>
      <c r="B1807" s="54">
        <v>0.5</v>
      </c>
      <c r="C1807" s="53">
        <v>22.125</v>
      </c>
      <c r="D1807" s="53">
        <v>48.325000000000003</v>
      </c>
      <c r="E1807" s="8">
        <f>(1.8*temperature.air!C1807+32)-((0.55-0.0055*humidity.air!C1807)*(1.8*temperature.air!C1807-26))</f>
        <v>67.895762187499997</v>
      </c>
      <c r="F1807" s="23"/>
      <c r="G1807" s="22"/>
      <c r="H1807" s="22"/>
    </row>
    <row r="1808" spans="1:8" x14ac:dyDescent="0.3">
      <c r="A1808" s="3">
        <v>43619</v>
      </c>
      <c r="B1808" s="54">
        <v>0.54166666666666663</v>
      </c>
      <c r="C1808" s="53">
        <v>23.024999999999999</v>
      </c>
      <c r="D1808" s="53">
        <v>47.524999999999999</v>
      </c>
      <c r="E1808" s="8">
        <f>(1.8*temperature.air!C1808+32)-((0.55-0.0055*humidity.air!C1808)*(1.8*temperature.air!C1808-26))</f>
        <v>68.987379937499995</v>
      </c>
      <c r="F1808" s="23"/>
      <c r="G1808" s="22"/>
      <c r="H1808" s="22"/>
    </row>
    <row r="1809" spans="1:8" x14ac:dyDescent="0.3">
      <c r="A1809" s="3">
        <v>43619</v>
      </c>
      <c r="B1809" s="54">
        <v>0.58333333333333337</v>
      </c>
      <c r="C1809" s="53">
        <v>22.975000000000001</v>
      </c>
      <c r="D1809" s="53">
        <v>45.725000000000001</v>
      </c>
      <c r="E1809" s="8">
        <f>(1.8*temperature.air!C1809+32)-((0.55-0.0055*humidity.air!C1809)*(1.8*temperature.air!C1809-26))</f>
        <v>68.771340562500001</v>
      </c>
      <c r="F1809" s="23"/>
      <c r="G1809" s="22"/>
      <c r="H1809" s="22"/>
    </row>
    <row r="1810" spans="1:8" x14ac:dyDescent="0.3">
      <c r="A1810" s="3">
        <v>43619</v>
      </c>
      <c r="B1810" s="54">
        <v>0.625</v>
      </c>
      <c r="C1810" s="53">
        <v>22.425000000000001</v>
      </c>
      <c r="D1810" s="53">
        <v>47.250000000000007</v>
      </c>
      <c r="E1810" s="8">
        <f>(1.8*temperature.air!C1810+32)-((0.55-0.0055*humidity.air!C1810)*(1.8*temperature.air!C1810-26))</f>
        <v>68.197354375000003</v>
      </c>
      <c r="F1810" s="23"/>
      <c r="G1810" s="22"/>
      <c r="H1810" s="22"/>
    </row>
    <row r="1811" spans="1:8" x14ac:dyDescent="0.3">
      <c r="A1811" s="3">
        <v>43619</v>
      </c>
      <c r="B1811" s="54">
        <v>0.66666666666666663</v>
      </c>
      <c r="C1811" s="53">
        <v>23.024999999999999</v>
      </c>
      <c r="D1811" s="53">
        <v>44.3</v>
      </c>
      <c r="E1811" s="8">
        <f>(1.8*temperature.air!C1811+32)-((0.55-0.0055*humidity.air!C1811)*(1.8*temperature.air!C1811-26))</f>
        <v>68.713424249999989</v>
      </c>
      <c r="F1811" s="23"/>
      <c r="G1811" s="22"/>
      <c r="H1811" s="22"/>
    </row>
    <row r="1812" spans="1:8" x14ac:dyDescent="0.3">
      <c r="A1812" s="3">
        <v>43619</v>
      </c>
      <c r="B1812" s="54">
        <v>0.70833333333333337</v>
      </c>
      <c r="C1812" s="53">
        <v>22.324999999999999</v>
      </c>
      <c r="D1812" s="53">
        <v>44.375</v>
      </c>
      <c r="E1812" s="8">
        <f>(1.8*temperature.air!C1812+32)-((0.55-0.0055*humidity.air!C1812)*(1.8*temperature.air!C1812-26))</f>
        <v>67.845276562500004</v>
      </c>
      <c r="F1812" s="23"/>
      <c r="G1812" s="22"/>
      <c r="H1812" s="22"/>
    </row>
    <row r="1813" spans="1:8" x14ac:dyDescent="0.3">
      <c r="A1813" s="3">
        <v>43619</v>
      </c>
      <c r="B1813" s="54">
        <v>0.75</v>
      </c>
      <c r="C1813" s="53">
        <v>22.225000000000001</v>
      </c>
      <c r="D1813" s="53">
        <v>45.975000000000001</v>
      </c>
      <c r="E1813" s="8">
        <f>(1.8*temperature.air!C1813+32)-((0.55-0.0055*humidity.air!C1813)*(1.8*temperature.air!C1813-26))</f>
        <v>67.843589312500001</v>
      </c>
      <c r="F1813" s="23"/>
      <c r="G1813" s="22"/>
      <c r="H1813" s="22"/>
    </row>
    <row r="1814" spans="1:8" x14ac:dyDescent="0.3">
      <c r="A1814" s="3">
        <v>43619</v>
      </c>
      <c r="B1814" s="54">
        <v>0.79166666666666663</v>
      </c>
      <c r="C1814" s="53">
        <v>20.65</v>
      </c>
      <c r="D1814" s="53">
        <v>51.05</v>
      </c>
      <c r="E1814" s="8">
        <f>(1.8*temperature.air!C1814+32)-((0.55-0.0055*humidity.air!C1814)*(1.8*temperature.air!C1814-26))</f>
        <v>66.16275675</v>
      </c>
      <c r="F1814" s="23"/>
      <c r="G1814" s="22"/>
      <c r="H1814" s="22"/>
    </row>
    <row r="1815" spans="1:8" x14ac:dyDescent="0.3">
      <c r="A1815" s="3">
        <v>43619</v>
      </c>
      <c r="B1815" s="54">
        <v>0.83333333333333337</v>
      </c>
      <c r="C1815" s="53">
        <v>18.5</v>
      </c>
      <c r="D1815" s="53">
        <v>59.725000000000001</v>
      </c>
      <c r="E1815" s="8">
        <f>(1.8*temperature.air!C1815+32)-((0.55-0.0055*humidity.air!C1815)*(1.8*temperature.air!C1815-26))</f>
        <v>63.682958750000012</v>
      </c>
      <c r="F1815" s="23"/>
      <c r="G1815" s="22"/>
      <c r="H1815" s="22"/>
    </row>
    <row r="1816" spans="1:8" x14ac:dyDescent="0.3">
      <c r="A1816" s="3">
        <v>43619</v>
      </c>
      <c r="B1816" s="54">
        <v>0.875</v>
      </c>
      <c r="C1816" s="53">
        <v>17.274999999999999</v>
      </c>
      <c r="D1816" s="53">
        <v>64.5</v>
      </c>
      <c r="E1816" s="8">
        <f>(1.8*temperature.air!C1816+32)-((0.55-0.0055*humidity.air!C1816)*(1.8*temperature.air!C1816-26))</f>
        <v>62.100201249999998</v>
      </c>
      <c r="F1816" s="23"/>
      <c r="G1816" s="22"/>
      <c r="H1816" s="22"/>
    </row>
    <row r="1817" spans="1:8" x14ac:dyDescent="0.3">
      <c r="A1817" s="3">
        <v>43619</v>
      </c>
      <c r="B1817" s="54">
        <v>0.91666666666666663</v>
      </c>
      <c r="C1817" s="53">
        <v>16.25</v>
      </c>
      <c r="D1817" s="53">
        <v>70.724999999999994</v>
      </c>
      <c r="E1817" s="8">
        <f>(1.8*temperature.air!C1817+32)-((0.55-0.0055*humidity.air!C1817)*(1.8*temperature.air!C1817-26))</f>
        <v>60.726709374999999</v>
      </c>
      <c r="F1817" s="23"/>
      <c r="G1817" s="22"/>
      <c r="H1817" s="22"/>
    </row>
    <row r="1818" spans="1:8" x14ac:dyDescent="0.3">
      <c r="A1818" s="3">
        <v>43619</v>
      </c>
      <c r="B1818" s="54">
        <v>0.95833333333333337</v>
      </c>
      <c r="C1818" s="53">
        <v>15.7</v>
      </c>
      <c r="D1818" s="53">
        <v>71.449999999999989</v>
      </c>
      <c r="E1818" s="8">
        <f>(1.8*temperature.air!C1818+32)-((0.55-0.0055*humidity.air!C1818)*(1.8*temperature.air!C1818-26))</f>
        <v>59.905123499999995</v>
      </c>
      <c r="F1818" s="23"/>
      <c r="G1818" s="22"/>
      <c r="H1818" s="22"/>
    </row>
    <row r="1819" spans="1:8" x14ac:dyDescent="0.3">
      <c r="A1819" s="3">
        <v>43620</v>
      </c>
      <c r="B1819" s="54">
        <v>0</v>
      </c>
      <c r="C1819" s="53">
        <v>14.85</v>
      </c>
      <c r="D1819" s="53">
        <v>72.724999999999994</v>
      </c>
      <c r="E1819" s="8">
        <f>(1.8*temperature.air!C1819+32)-((0.55-0.0055*humidity.air!C1819)*(1.8*temperature.air!C1819-26))</f>
        <v>58.620490875000002</v>
      </c>
      <c r="F1819" s="23"/>
      <c r="G1819" s="22"/>
      <c r="H1819" s="22"/>
    </row>
    <row r="1820" spans="1:8" x14ac:dyDescent="0.3">
      <c r="A1820" s="3">
        <v>43620</v>
      </c>
      <c r="B1820" s="54">
        <v>4.1666666666666657E-2</v>
      </c>
      <c r="C1820" s="53">
        <v>14.05</v>
      </c>
      <c r="D1820" s="53">
        <v>75.349999999999994</v>
      </c>
      <c r="E1820" s="8">
        <f>(1.8*temperature.air!C1820+32)-((0.55-0.0055*humidity.air!C1820)*(1.8*temperature.air!C1820-26))</f>
        <v>57.386258250000004</v>
      </c>
      <c r="F1820" s="23"/>
      <c r="G1820" s="22"/>
      <c r="H1820" s="22"/>
    </row>
    <row r="1821" spans="1:8" x14ac:dyDescent="0.3">
      <c r="A1821" s="3">
        <v>43620</v>
      </c>
      <c r="B1821" s="54">
        <v>8.3333333333333329E-2</v>
      </c>
      <c r="C1821" s="53">
        <v>13.25</v>
      </c>
      <c r="D1821" s="53">
        <v>79.125</v>
      </c>
      <c r="E1821" s="8">
        <f>(1.8*temperature.air!C1821+32)-((0.55-0.0055*humidity.air!C1821)*(1.8*temperature.air!C1821-26))</f>
        <v>56.096846875000004</v>
      </c>
      <c r="F1821" s="23"/>
      <c r="G1821" s="22"/>
      <c r="H1821" s="22"/>
    </row>
    <row r="1822" spans="1:8" x14ac:dyDescent="0.3">
      <c r="A1822" s="3">
        <v>43620</v>
      </c>
      <c r="B1822" s="54">
        <v>0.125</v>
      </c>
      <c r="C1822" s="53">
        <v>13.125</v>
      </c>
      <c r="D1822" s="53">
        <v>81.25</v>
      </c>
      <c r="E1822" s="8">
        <f>(1.8*temperature.air!C1822+32)-((0.55-0.0055*humidity.air!C1822)*(1.8*temperature.air!C1822-26))</f>
        <v>55.869921875000003</v>
      </c>
      <c r="F1822" s="23"/>
      <c r="G1822" s="22"/>
      <c r="H1822" s="22"/>
    </row>
    <row r="1823" spans="1:8" x14ac:dyDescent="0.3">
      <c r="A1823" s="3">
        <v>43620</v>
      </c>
      <c r="B1823" s="54">
        <v>0.16666666666666671</v>
      </c>
      <c r="C1823" s="53">
        <v>13.925000000000001</v>
      </c>
      <c r="D1823" s="53">
        <v>82</v>
      </c>
      <c r="E1823" s="8">
        <f>(1.8*temperature.air!C1823+32)-((0.55-0.0055*humidity.air!C1823)*(1.8*temperature.air!C1823-26))</f>
        <v>57.157564999999998</v>
      </c>
      <c r="F1823" s="23"/>
      <c r="G1823" s="22"/>
      <c r="H1823" s="22"/>
    </row>
    <row r="1824" spans="1:8" x14ac:dyDescent="0.3">
      <c r="A1824" s="3">
        <v>43620</v>
      </c>
      <c r="B1824" s="54">
        <v>0.20833333333333329</v>
      </c>
      <c r="C1824" s="53">
        <v>14.8</v>
      </c>
      <c r="D1824" s="53">
        <v>80.05</v>
      </c>
      <c r="E1824" s="8">
        <f>(1.8*temperature.air!C1824+32)-((0.55-0.0055*humidity.air!C1824)*(1.8*temperature.air!C1824-26))</f>
        <v>58.569775999999997</v>
      </c>
      <c r="F1824" s="23"/>
      <c r="G1824" s="22"/>
      <c r="H1824" s="22"/>
    </row>
    <row r="1825" spans="1:8" x14ac:dyDescent="0.3">
      <c r="A1825" s="3">
        <v>43620</v>
      </c>
      <c r="B1825" s="54">
        <v>0.25</v>
      </c>
      <c r="C1825" s="53">
        <v>15.7</v>
      </c>
      <c r="D1825" s="53">
        <v>79.575000000000003</v>
      </c>
      <c r="E1825" s="8">
        <f>(1.8*temperature.air!C1825+32)-((0.55-0.0055*humidity.air!C1825)*(1.8*temperature.air!C1825-26))</f>
        <v>60.006117249999996</v>
      </c>
      <c r="F1825" s="23"/>
      <c r="G1825" s="22"/>
      <c r="H1825" s="22"/>
    </row>
    <row r="1826" spans="1:8" x14ac:dyDescent="0.3">
      <c r="A1826" s="3">
        <v>43620</v>
      </c>
      <c r="B1826" s="54">
        <v>0.29166666666666669</v>
      </c>
      <c r="C1826" s="53">
        <v>17.024999999999999</v>
      </c>
      <c r="D1826" s="53">
        <v>77.099999999999994</v>
      </c>
      <c r="E1826" s="8">
        <f>(1.8*temperature.air!C1826+32)-((0.55-0.0055*humidity.air!C1826)*(1.8*temperature.air!C1826-26))</f>
        <v>62.059962249999998</v>
      </c>
      <c r="F1826" s="23"/>
      <c r="G1826" s="22"/>
      <c r="H1826" s="22"/>
    </row>
    <row r="1827" spans="1:8" x14ac:dyDescent="0.3">
      <c r="A1827" s="3">
        <v>43620</v>
      </c>
      <c r="B1827" s="54">
        <v>0.33333333333333331</v>
      </c>
      <c r="C1827" s="53">
        <v>19.05</v>
      </c>
      <c r="D1827" s="53">
        <v>68.75</v>
      </c>
      <c r="E1827" s="8">
        <f>(1.8*temperature.air!C1827+32)-((0.55-0.0055*humidity.air!C1827)*(1.8*temperature.air!C1827-26))</f>
        <v>64.865156249999998</v>
      </c>
      <c r="F1827" s="23"/>
      <c r="G1827" s="22"/>
      <c r="H1827" s="22"/>
    </row>
    <row r="1828" spans="1:8" x14ac:dyDescent="0.3">
      <c r="A1828" s="3">
        <v>43620</v>
      </c>
      <c r="B1828" s="54">
        <v>0.375</v>
      </c>
      <c r="C1828" s="53">
        <v>18.975000000000001</v>
      </c>
      <c r="D1828" s="53">
        <v>67.150000000000006</v>
      </c>
      <c r="E1828" s="8">
        <f>(1.8*temperature.air!C1828+32)-((0.55-0.0055*humidity.air!C1828)*(1.8*temperature.air!C1828-26))</f>
        <v>64.681595375000001</v>
      </c>
      <c r="F1828" s="23"/>
      <c r="G1828" s="22"/>
      <c r="H1828" s="22"/>
    </row>
    <row r="1829" spans="1:8" x14ac:dyDescent="0.3">
      <c r="A1829" s="3">
        <v>43620</v>
      </c>
      <c r="B1829" s="54">
        <v>0.41666666666666669</v>
      </c>
      <c r="C1829" s="53">
        <v>19.649999999999999</v>
      </c>
      <c r="D1829" s="53">
        <v>65.199999999999989</v>
      </c>
      <c r="E1829" s="8">
        <f>(1.8*temperature.air!C1829+32)-((0.55-0.0055*humidity.air!C1829)*(1.8*temperature.air!C1829-26))</f>
        <v>65.576582000000002</v>
      </c>
      <c r="F1829" s="23"/>
      <c r="G1829" s="22"/>
      <c r="H1829" s="22"/>
    </row>
    <row r="1830" spans="1:8" x14ac:dyDescent="0.3">
      <c r="A1830" s="3">
        <v>43620</v>
      </c>
      <c r="B1830" s="54">
        <v>0.45833333333333331</v>
      </c>
      <c r="C1830" s="53">
        <v>18.899999999999999</v>
      </c>
      <c r="D1830" s="53">
        <v>74.900000000000006</v>
      </c>
      <c r="E1830" s="8">
        <f>(1.8*temperature.air!C1830+32)-((0.55-0.0055*humidity.air!C1830)*(1.8*temperature.air!C1830-26))</f>
        <v>64.912838999999991</v>
      </c>
      <c r="F1830" s="23"/>
      <c r="G1830" s="22"/>
      <c r="H1830" s="22"/>
    </row>
    <row r="1831" spans="1:8" x14ac:dyDescent="0.3">
      <c r="A1831" s="3">
        <v>43620</v>
      </c>
      <c r="B1831" s="54">
        <v>0.5</v>
      </c>
      <c r="C1831" s="53">
        <v>18.225000000000001</v>
      </c>
      <c r="D1831" s="53">
        <v>85.25</v>
      </c>
      <c r="E1831" s="8">
        <f>(1.8*temperature.air!C1831+32)-((0.55-0.0055*humidity.air!C1831)*(1.8*temperature.air!C1831-26))</f>
        <v>64.252944375000013</v>
      </c>
      <c r="F1831" s="23"/>
      <c r="G1831" s="22"/>
      <c r="H1831" s="22"/>
    </row>
    <row r="1832" spans="1:8" x14ac:dyDescent="0.3">
      <c r="A1832" s="3">
        <v>43620</v>
      </c>
      <c r="B1832" s="54">
        <v>0.54166666666666663</v>
      </c>
      <c r="C1832" s="53">
        <v>19.074999999999999</v>
      </c>
      <c r="D1832" s="53">
        <v>86.275000000000006</v>
      </c>
      <c r="E1832" s="8">
        <f>(1.8*temperature.air!C1832+32)-((0.55-0.0055*humidity.air!C1832)*(1.8*temperature.air!C1832-26))</f>
        <v>65.705811687500002</v>
      </c>
      <c r="F1832" s="23"/>
      <c r="G1832" s="22"/>
      <c r="H1832" s="22"/>
    </row>
    <row r="1833" spans="1:8" x14ac:dyDescent="0.3">
      <c r="A1833" s="3">
        <v>43620</v>
      </c>
      <c r="B1833" s="54">
        <v>0.58333333333333337</v>
      </c>
      <c r="C1833" s="53">
        <v>19.399999999999999</v>
      </c>
      <c r="D1833" s="53">
        <v>81.625</v>
      </c>
      <c r="E1833" s="8">
        <f>(1.8*temperature.air!C1833+32)-((0.55-0.0055*humidity.air!C1833)*(1.8*temperature.air!C1833-26))</f>
        <v>66.018522500000003</v>
      </c>
      <c r="F1833" s="23"/>
      <c r="G1833" s="22"/>
      <c r="H1833" s="22"/>
    </row>
    <row r="1834" spans="1:8" x14ac:dyDescent="0.3">
      <c r="A1834" s="3">
        <v>43620</v>
      </c>
      <c r="B1834" s="54">
        <v>0.625</v>
      </c>
      <c r="C1834" s="53">
        <v>21</v>
      </c>
      <c r="D1834" s="53">
        <v>72.174999999999997</v>
      </c>
      <c r="E1834" s="8">
        <f>(1.8*temperature.air!C1834+32)-((0.55-0.0055*humidity.air!C1834)*(1.8*temperature.air!C1834-26))</f>
        <v>67.994157500000014</v>
      </c>
      <c r="F1834" s="23"/>
      <c r="G1834" s="22"/>
      <c r="H1834" s="22"/>
    </row>
    <row r="1835" spans="1:8" x14ac:dyDescent="0.3">
      <c r="A1835" s="3">
        <v>43620</v>
      </c>
      <c r="B1835" s="54">
        <v>0.66666666666666663</v>
      </c>
      <c r="C1835" s="53">
        <v>22.3</v>
      </c>
      <c r="D1835" s="53">
        <v>67.300000000000011</v>
      </c>
      <c r="E1835" s="8">
        <f>(1.8*temperature.air!C1835+32)-((0.55-0.0055*humidity.air!C1835)*(1.8*temperature.air!C1835-26))</f>
        <v>69.596920999999995</v>
      </c>
      <c r="F1835" s="23"/>
      <c r="G1835" s="22"/>
      <c r="H1835" s="22"/>
    </row>
    <row r="1836" spans="1:8" x14ac:dyDescent="0.3">
      <c r="A1836" s="3">
        <v>43620</v>
      </c>
      <c r="B1836" s="54">
        <v>0.70833333333333337</v>
      </c>
      <c r="C1836" s="53">
        <v>21.45</v>
      </c>
      <c r="D1836" s="53">
        <v>67.974999999999994</v>
      </c>
      <c r="E1836" s="8">
        <f>(1.8*temperature.air!C1836+32)-((0.55-0.0055*humidity.air!C1836)*(1.8*temperature.air!C1836-26))</f>
        <v>68.388906124999991</v>
      </c>
      <c r="F1836" s="23"/>
      <c r="G1836" s="22"/>
      <c r="H1836" s="22"/>
    </row>
    <row r="1837" spans="1:8" x14ac:dyDescent="0.3">
      <c r="A1837" s="3">
        <v>43620</v>
      </c>
      <c r="B1837" s="54">
        <v>0.75</v>
      </c>
      <c r="C1837" s="53">
        <v>20.225000000000001</v>
      </c>
      <c r="D1837" s="53">
        <v>69</v>
      </c>
      <c r="E1837" s="8">
        <f>(1.8*temperature.air!C1837+32)-((0.55-0.0055*humidity.air!C1837)*(1.8*temperature.air!C1837-26))</f>
        <v>66.630947500000005</v>
      </c>
      <c r="F1837" s="23"/>
      <c r="G1837" s="22"/>
      <c r="H1837" s="22"/>
    </row>
    <row r="1838" spans="1:8" x14ac:dyDescent="0.3">
      <c r="A1838" s="3">
        <v>43620</v>
      </c>
      <c r="B1838" s="54">
        <v>0.79166666666666663</v>
      </c>
      <c r="C1838" s="53">
        <v>18.95</v>
      </c>
      <c r="D1838" s="53">
        <v>71.849999999999994</v>
      </c>
      <c r="E1838" s="8">
        <f>(1.8*temperature.air!C1838+32)-((0.55-0.0055*humidity.air!C1838)*(1.8*temperature.air!C1838-26))</f>
        <v>64.854369250000005</v>
      </c>
      <c r="F1838" s="23"/>
      <c r="G1838" s="22"/>
      <c r="H1838" s="22"/>
    </row>
    <row r="1839" spans="1:8" x14ac:dyDescent="0.3">
      <c r="A1839" s="3">
        <v>43620</v>
      </c>
      <c r="B1839" s="54">
        <v>0.83333333333333337</v>
      </c>
      <c r="C1839" s="53">
        <v>16.725000000000001</v>
      </c>
      <c r="D1839" s="53">
        <v>79.95</v>
      </c>
      <c r="E1839" s="8">
        <f>(1.8*temperature.air!C1839+32)-((0.55-0.0055*humidity.air!C1839)*(1.8*temperature.air!C1839-26))</f>
        <v>61.652321125</v>
      </c>
      <c r="F1839" s="23"/>
      <c r="G1839" s="22"/>
      <c r="H1839" s="22"/>
    </row>
    <row r="1840" spans="1:8" x14ac:dyDescent="0.3">
      <c r="A1840" s="3">
        <v>43620</v>
      </c>
      <c r="B1840" s="54">
        <v>0.875</v>
      </c>
      <c r="C1840" s="53">
        <v>15.775</v>
      </c>
      <c r="D1840" s="53">
        <v>80.425000000000011</v>
      </c>
      <c r="E1840" s="8">
        <f>(1.8*temperature.air!C1840+32)-((0.55-0.0055*humidity.air!C1840)*(1.8*temperature.air!C1840-26))</f>
        <v>60.137148312499995</v>
      </c>
      <c r="F1840" s="23"/>
      <c r="G1840" s="22"/>
      <c r="H1840" s="22"/>
    </row>
    <row r="1841" spans="1:8" x14ac:dyDescent="0.3">
      <c r="A1841" s="3">
        <v>43620</v>
      </c>
      <c r="B1841" s="54">
        <v>0.91666666666666663</v>
      </c>
      <c r="C1841" s="53">
        <v>14.975</v>
      </c>
      <c r="D1841" s="53">
        <v>81.799999999999983</v>
      </c>
      <c r="E1841" s="8">
        <f>(1.8*temperature.air!C1841+32)-((0.55-0.0055*humidity.air!C1841)*(1.8*temperature.air!C1841-26))</f>
        <v>58.859404499999997</v>
      </c>
      <c r="F1841" s="23"/>
      <c r="G1841" s="22"/>
      <c r="H1841" s="22"/>
    </row>
    <row r="1842" spans="1:8" x14ac:dyDescent="0.3">
      <c r="A1842" s="3">
        <v>43620</v>
      </c>
      <c r="B1842" s="54">
        <v>0.95833333333333337</v>
      </c>
      <c r="C1842" s="53">
        <v>14.5</v>
      </c>
      <c r="D1842" s="53">
        <v>82.625</v>
      </c>
      <c r="E1842" s="8">
        <f>(1.8*temperature.air!C1842+32)-((0.55-0.0055*humidity.air!C1842)*(1.8*temperature.air!C1842-26))</f>
        <v>58.090443749999999</v>
      </c>
      <c r="F1842" s="23"/>
      <c r="G1842" s="22"/>
      <c r="H1842" s="22"/>
    </row>
    <row r="1843" spans="1:8" x14ac:dyDescent="0.3">
      <c r="A1843" s="3">
        <v>43621</v>
      </c>
      <c r="B1843" s="54">
        <v>0</v>
      </c>
      <c r="C1843" s="53">
        <v>14.2</v>
      </c>
      <c r="D1843" s="53">
        <v>83.549999999999983</v>
      </c>
      <c r="E1843" s="8">
        <f>(1.8*temperature.air!C1843+32)-((0.55-0.0055*humidity.air!C1843)*(1.8*temperature.air!C1843-26))</f>
        <v>57.599809</v>
      </c>
      <c r="F1843" s="23"/>
      <c r="G1843" s="22"/>
      <c r="H1843" s="22"/>
    </row>
    <row r="1844" spans="1:8" x14ac:dyDescent="0.3">
      <c r="A1844" s="3">
        <v>43621</v>
      </c>
      <c r="B1844" s="54">
        <v>4.1666666666666657E-2</v>
      </c>
      <c r="C1844" s="53">
        <v>14.125</v>
      </c>
      <c r="D1844" s="53">
        <v>83.125</v>
      </c>
      <c r="E1844" s="8">
        <f>(1.8*temperature.air!C1844+32)-((0.55-0.0055*humidity.air!C1844)*(1.8*temperature.air!C1844-26))</f>
        <v>57.478367187499998</v>
      </c>
      <c r="F1844" s="23"/>
      <c r="G1844" s="22"/>
      <c r="H1844" s="22"/>
    </row>
    <row r="1845" spans="1:8" x14ac:dyDescent="0.3">
      <c r="A1845" s="3">
        <v>43621</v>
      </c>
      <c r="B1845" s="54">
        <v>8.3333333333333329E-2</v>
      </c>
      <c r="C1845" s="53">
        <v>13.9</v>
      </c>
      <c r="D1845" s="53">
        <v>83.740000000000009</v>
      </c>
      <c r="E1845" s="8">
        <f>(1.8*temperature.air!C1845+32)-((0.55-0.0055*humidity.air!C1845)*(1.8*temperature.air!C1845-26))</f>
        <v>57.107641399999999</v>
      </c>
      <c r="F1845" s="23"/>
      <c r="G1845" s="22"/>
      <c r="H1845" s="22"/>
    </row>
    <row r="1846" spans="1:8" x14ac:dyDescent="0.3">
      <c r="A1846" s="3">
        <v>43621</v>
      </c>
      <c r="B1846" s="54">
        <v>0.125</v>
      </c>
      <c r="C1846" s="53">
        <v>14.074999999999999</v>
      </c>
      <c r="D1846" s="53">
        <v>83.974999999999994</v>
      </c>
      <c r="E1846" s="8">
        <f>(1.8*temperature.air!C1846+32)-((0.55-0.0055*humidity.air!C1846)*(1.8*temperature.air!C1846-26))</f>
        <v>57.393611437499999</v>
      </c>
      <c r="F1846" s="23"/>
      <c r="G1846" s="22"/>
      <c r="H1846" s="22"/>
    </row>
    <row r="1847" spans="1:8" x14ac:dyDescent="0.3">
      <c r="A1847" s="3">
        <v>43621</v>
      </c>
      <c r="B1847" s="54">
        <v>0.16666666666666671</v>
      </c>
      <c r="C1847" s="53">
        <v>14.25</v>
      </c>
      <c r="D1847" s="53">
        <v>84.474999999999994</v>
      </c>
      <c r="E1847" s="8">
        <f>(1.8*temperature.air!C1847+32)-((0.55-0.0055*humidity.air!C1847)*(1.8*temperature.air!C1847-26))</f>
        <v>57.679885625000004</v>
      </c>
      <c r="F1847" s="23"/>
      <c r="G1847" s="22"/>
      <c r="H1847" s="22"/>
    </row>
    <row r="1848" spans="1:8" x14ac:dyDescent="0.3">
      <c r="A1848" s="3">
        <v>43621</v>
      </c>
      <c r="B1848" s="54">
        <v>0.20833333333333329</v>
      </c>
      <c r="C1848" s="53">
        <v>14.375</v>
      </c>
      <c r="D1848" s="53">
        <v>85.45</v>
      </c>
      <c r="E1848" s="8">
        <f>(1.8*temperature.air!C1848+32)-((0.55-0.0055*humidity.air!C1848)*(1.8*temperature.air!C1848-26))</f>
        <v>57.885003124999997</v>
      </c>
      <c r="F1848" s="23"/>
      <c r="G1848" s="22"/>
      <c r="H1848" s="22"/>
    </row>
    <row r="1849" spans="1:8" x14ac:dyDescent="0.3">
      <c r="A1849" s="3">
        <v>43621</v>
      </c>
      <c r="B1849" s="54">
        <v>0.25</v>
      </c>
      <c r="C1849" s="53">
        <v>15.625</v>
      </c>
      <c r="D1849" s="53">
        <v>81.599999999999994</v>
      </c>
      <c r="E1849" s="8">
        <f>(1.8*temperature.air!C1849+32)-((0.55-0.0055*humidity.air!C1849)*(1.8*temperature.air!C1849-26))</f>
        <v>59.909950000000002</v>
      </c>
      <c r="F1849" s="23"/>
      <c r="G1849" s="22"/>
      <c r="H1849" s="22"/>
    </row>
    <row r="1850" spans="1:8" x14ac:dyDescent="0.3">
      <c r="A1850" s="3">
        <v>43621</v>
      </c>
      <c r="B1850" s="54">
        <v>0.29166666666666669</v>
      </c>
      <c r="C1850" s="53">
        <v>16.600000000000001</v>
      </c>
      <c r="D1850" s="53">
        <v>75.75</v>
      </c>
      <c r="E1850" s="8">
        <f>(1.8*temperature.air!C1850+32)-((0.55-0.0055*humidity.air!C1850)*(1.8*temperature.air!C1850-26))</f>
        <v>61.362504999999999</v>
      </c>
      <c r="F1850" s="23"/>
      <c r="G1850" s="22"/>
      <c r="H1850" s="22"/>
    </row>
    <row r="1851" spans="1:8" x14ac:dyDescent="0.3">
      <c r="A1851" s="3">
        <v>43621</v>
      </c>
      <c r="B1851" s="54">
        <v>0.33333333333333331</v>
      </c>
      <c r="C1851" s="53">
        <v>17</v>
      </c>
      <c r="D1851" s="53">
        <v>71.349999999999994</v>
      </c>
      <c r="E1851" s="8">
        <f>(1.8*temperature.air!C1851+32)-((0.55-0.0055*humidity.air!C1851)*(1.8*temperature.air!C1851-26))</f>
        <v>61.875154999999999</v>
      </c>
      <c r="F1851" s="23"/>
      <c r="G1851" s="22"/>
      <c r="H1851" s="22"/>
    </row>
    <row r="1852" spans="1:8" x14ac:dyDescent="0.3">
      <c r="A1852" s="3">
        <v>43621</v>
      </c>
      <c r="B1852" s="54">
        <v>0.375</v>
      </c>
      <c r="C1852" s="53">
        <v>17.375</v>
      </c>
      <c r="D1852" s="53">
        <v>68.824999999999989</v>
      </c>
      <c r="E1852" s="8">
        <f>(1.8*temperature.air!C1852+32)-((0.55-0.0055*humidity.air!C1852)*(1.8*temperature.air!C1852-26))</f>
        <v>62.370535312500003</v>
      </c>
      <c r="F1852" s="23"/>
      <c r="G1852" s="22"/>
      <c r="H1852" s="22"/>
    </row>
    <row r="1853" spans="1:8" x14ac:dyDescent="0.3">
      <c r="A1853" s="3">
        <v>43621</v>
      </c>
      <c r="B1853" s="54">
        <v>0.41666666666666669</v>
      </c>
      <c r="C1853" s="53">
        <v>17.75</v>
      </c>
      <c r="D1853" s="53">
        <v>66.524999999999991</v>
      </c>
      <c r="E1853" s="8">
        <f>(1.8*temperature.air!C1853+32)-((0.55-0.0055*humidity.air!C1853)*(1.8*temperature.air!C1853-26))</f>
        <v>62.854530625000002</v>
      </c>
      <c r="F1853" s="23"/>
      <c r="G1853" s="22"/>
      <c r="H1853" s="22"/>
    </row>
    <row r="1854" spans="1:8" x14ac:dyDescent="0.3">
      <c r="A1854" s="3">
        <v>43621</v>
      </c>
      <c r="B1854" s="54">
        <v>0.45833333333333331</v>
      </c>
      <c r="C1854" s="53">
        <v>18.225000000000001</v>
      </c>
      <c r="D1854" s="53">
        <v>63.65</v>
      </c>
      <c r="E1854" s="8">
        <f>(1.8*temperature.air!C1854+32)-((0.55-0.0055*humidity.air!C1854)*(1.8*temperature.air!C1854-26))</f>
        <v>63.444510375000007</v>
      </c>
      <c r="F1854" s="23"/>
      <c r="G1854" s="22"/>
      <c r="H1854" s="22"/>
    </row>
    <row r="1855" spans="1:8" x14ac:dyDescent="0.3">
      <c r="A1855" s="3">
        <v>43621</v>
      </c>
      <c r="B1855" s="54">
        <v>0.5</v>
      </c>
      <c r="C1855" s="53">
        <v>18.350000000000001</v>
      </c>
      <c r="D1855" s="53">
        <v>65.650000000000006</v>
      </c>
      <c r="E1855" s="8">
        <f>(1.8*temperature.air!C1855+32)-((0.55-0.0055*humidity.air!C1855)*(1.8*temperature.air!C1855-26))</f>
        <v>63.701857250000003</v>
      </c>
      <c r="F1855" s="23"/>
      <c r="G1855" s="22"/>
      <c r="H1855" s="22"/>
    </row>
    <row r="1856" spans="1:8" x14ac:dyDescent="0.3">
      <c r="A1856" s="3">
        <v>43621</v>
      </c>
      <c r="B1856" s="54">
        <v>0.54166666666666663</v>
      </c>
      <c r="C1856" s="53">
        <v>18.274999999999999</v>
      </c>
      <c r="D1856" s="53">
        <v>65.800000000000011</v>
      </c>
      <c r="E1856" s="8">
        <f>(1.8*temperature.air!C1856+32)-((0.55-0.0055*humidity.air!C1856)*(1.8*temperature.air!C1856-26))</f>
        <v>63.598050499999999</v>
      </c>
      <c r="F1856" s="23"/>
      <c r="G1856" s="22"/>
      <c r="H1856" s="22"/>
    </row>
    <row r="1857" spans="1:8" x14ac:dyDescent="0.3">
      <c r="A1857" s="3">
        <v>43621</v>
      </c>
      <c r="B1857" s="54">
        <v>0.58333333333333337</v>
      </c>
      <c r="C1857" s="53">
        <v>17.625</v>
      </c>
      <c r="D1857" s="53">
        <v>66.424999999999997</v>
      </c>
      <c r="E1857" s="8">
        <f>(1.8*temperature.air!C1857+32)-((0.55-0.0055*humidity.air!C1857)*(1.8*temperature.air!C1857-26))</f>
        <v>62.667807187500003</v>
      </c>
      <c r="F1857" s="23"/>
      <c r="G1857" s="22"/>
      <c r="H1857" s="22"/>
    </row>
    <row r="1858" spans="1:8" x14ac:dyDescent="0.3">
      <c r="A1858" s="3">
        <v>43621</v>
      </c>
      <c r="B1858" s="54">
        <v>0.625</v>
      </c>
      <c r="C1858" s="53">
        <v>18.55</v>
      </c>
      <c r="D1858" s="53">
        <v>60.875</v>
      </c>
      <c r="E1858" s="8">
        <f>(1.8*temperature.air!C1858+32)-((0.55-0.0055*humidity.air!C1858)*(1.8*temperature.air!C1858-26))</f>
        <v>63.799764375000002</v>
      </c>
      <c r="F1858" s="23"/>
      <c r="G1858" s="22"/>
      <c r="H1858" s="22"/>
    </row>
    <row r="1859" spans="1:8" x14ac:dyDescent="0.3">
      <c r="A1859" s="3">
        <v>43621</v>
      </c>
      <c r="B1859" s="54">
        <v>0.66666666666666663</v>
      </c>
      <c r="C1859" s="53">
        <v>18.8</v>
      </c>
      <c r="D1859" s="53">
        <v>55.325000000000003</v>
      </c>
      <c r="E1859" s="8">
        <f>(1.8*temperature.air!C1859+32)-((0.55-0.0055*humidity.air!C1859)*(1.8*temperature.air!C1859-26))</f>
        <v>63.913614000000003</v>
      </c>
      <c r="F1859" s="23"/>
      <c r="G1859" s="22"/>
      <c r="H1859" s="22"/>
    </row>
    <row r="1860" spans="1:8" x14ac:dyDescent="0.3">
      <c r="A1860" s="3">
        <v>43621</v>
      </c>
      <c r="B1860" s="54">
        <v>0.70833333333333337</v>
      </c>
      <c r="C1860" s="53">
        <v>18.225000000000001</v>
      </c>
      <c r="D1860" s="53">
        <v>58.100000000000009</v>
      </c>
      <c r="E1860" s="8">
        <f>(1.8*temperature.air!C1860+32)-((0.55-0.0055*humidity.air!C1860)*(1.8*temperature.air!C1860-26))</f>
        <v>63.236787750000005</v>
      </c>
      <c r="F1860" s="23"/>
      <c r="G1860" s="22"/>
      <c r="H1860" s="22"/>
    </row>
    <row r="1861" spans="1:8" x14ac:dyDescent="0.3">
      <c r="A1861" s="3">
        <v>43621</v>
      </c>
      <c r="B1861" s="54">
        <v>0.75</v>
      </c>
      <c r="C1861" s="53">
        <v>17.05</v>
      </c>
      <c r="D1861" s="53">
        <v>62.275000000000013</v>
      </c>
      <c r="E1861" s="8">
        <f>(1.8*temperature.air!C1861+32)-((0.55-0.0055*humidity.air!C1861)*(1.8*temperature.air!C1861-26))</f>
        <v>61.716883624999994</v>
      </c>
      <c r="F1861" s="23"/>
      <c r="G1861" s="22"/>
      <c r="H1861" s="22"/>
    </row>
    <row r="1862" spans="1:8" x14ac:dyDescent="0.3">
      <c r="A1862" s="3">
        <v>43621</v>
      </c>
      <c r="B1862" s="54">
        <v>0.79166666666666663</v>
      </c>
      <c r="C1862" s="53">
        <v>16.524999999999999</v>
      </c>
      <c r="D1862" s="53">
        <v>66.900000000000006</v>
      </c>
      <c r="E1862" s="8">
        <f>(1.8*temperature.air!C1862+32)-((0.55-0.0055*humidity.air!C1862)*(1.8*temperature.air!C1862-26))</f>
        <v>61.063222749999994</v>
      </c>
      <c r="F1862" s="23"/>
      <c r="G1862" s="22"/>
      <c r="H1862" s="22"/>
    </row>
    <row r="1863" spans="1:8" x14ac:dyDescent="0.3">
      <c r="A1863" s="3">
        <v>43621</v>
      </c>
      <c r="B1863" s="54">
        <v>0.83333333333333337</v>
      </c>
      <c r="C1863" s="53">
        <v>15.775</v>
      </c>
      <c r="D1863" s="53">
        <v>70.55</v>
      </c>
      <c r="E1863" s="8">
        <f>(1.8*temperature.air!C1863+32)-((0.55-0.0055*humidity.air!C1863)*(1.8*temperature.air!C1863-26))</f>
        <v>60.007069874999999</v>
      </c>
      <c r="F1863" s="23"/>
      <c r="G1863" s="22"/>
      <c r="H1863" s="22"/>
    </row>
    <row r="1864" spans="1:8" x14ac:dyDescent="0.3">
      <c r="A1864" s="3">
        <v>43621</v>
      </c>
      <c r="B1864" s="54">
        <v>0.875</v>
      </c>
      <c r="C1864" s="53">
        <v>15.175000000000001</v>
      </c>
      <c r="D1864" s="53">
        <v>73.625</v>
      </c>
      <c r="E1864" s="8">
        <f>(1.8*temperature.air!C1864+32)-((0.55-0.0055*humidity.air!C1864)*(1.8*temperature.air!C1864-26))</f>
        <v>59.1242428125</v>
      </c>
      <c r="F1864" s="23"/>
      <c r="G1864" s="22"/>
      <c r="H1864" s="22"/>
    </row>
    <row r="1865" spans="1:8" x14ac:dyDescent="0.3">
      <c r="A1865" s="3">
        <v>43621</v>
      </c>
      <c r="B1865" s="54">
        <v>0.91666666666666663</v>
      </c>
      <c r="C1865" s="53">
        <v>14.4</v>
      </c>
      <c r="D1865" s="53">
        <v>75.300000000000011</v>
      </c>
      <c r="E1865" s="8">
        <f>(1.8*temperature.air!C1865+32)-((0.55-0.0055*humidity.air!C1865)*(1.8*temperature.air!C1865-26))</f>
        <v>57.930868000000004</v>
      </c>
      <c r="F1865" s="23"/>
      <c r="G1865" s="22"/>
      <c r="H1865" s="22"/>
    </row>
    <row r="1866" spans="1:8" x14ac:dyDescent="0.3">
      <c r="A1866" s="3">
        <v>43621</v>
      </c>
      <c r="B1866" s="54">
        <v>0.95833333333333337</v>
      </c>
      <c r="C1866" s="53">
        <v>13.725</v>
      </c>
      <c r="D1866" s="53">
        <v>75.349999999999994</v>
      </c>
      <c r="E1866" s="8">
        <f>(1.8*temperature.air!C1866+32)-((0.55-0.0055*humidity.air!C1866)*(1.8*temperature.air!C1866-26))</f>
        <v>56.880569625</v>
      </c>
      <c r="F1866" s="23"/>
      <c r="G1866" s="22"/>
      <c r="H1866" s="22"/>
    </row>
    <row r="1867" spans="1:8" x14ac:dyDescent="0.3">
      <c r="A1867" s="3">
        <v>43622</v>
      </c>
      <c r="B1867" s="54">
        <v>0</v>
      </c>
      <c r="C1867" s="53">
        <v>12.625</v>
      </c>
      <c r="D1867" s="53">
        <v>77.925000000000011</v>
      </c>
      <c r="E1867" s="8">
        <f>(1.8*temperature.air!C1867+32)-((0.55-0.0055*humidity.air!C1867)*(1.8*temperature.air!C1867-26))</f>
        <v>55.122625937500004</v>
      </c>
      <c r="F1867" s="23"/>
      <c r="G1867" s="22"/>
      <c r="H1867" s="22"/>
    </row>
    <row r="1868" spans="1:8" x14ac:dyDescent="0.3">
      <c r="A1868" s="3">
        <v>43622</v>
      </c>
      <c r="B1868" s="54">
        <v>4.1666666666666657E-2</v>
      </c>
      <c r="C1868" s="53">
        <v>11.875</v>
      </c>
      <c r="D1868" s="53">
        <v>81.2</v>
      </c>
      <c r="E1868" s="8">
        <f>(1.8*temperature.air!C1868+32)-((0.55-0.0055*humidity.air!C1868)*(1.8*temperature.air!C1868-26))</f>
        <v>53.853225000000002</v>
      </c>
      <c r="F1868" s="23"/>
      <c r="G1868" s="22"/>
      <c r="H1868" s="22"/>
    </row>
    <row r="1869" spans="1:8" x14ac:dyDescent="0.3">
      <c r="A1869" s="3">
        <v>43622</v>
      </c>
      <c r="B1869" s="54">
        <v>8.3333333333333329E-2</v>
      </c>
      <c r="C1869" s="53">
        <v>11.625</v>
      </c>
      <c r="D1869" s="53">
        <v>81.900000000000006</v>
      </c>
      <c r="E1869" s="8">
        <f>(1.8*temperature.air!C1869+32)-((0.55-0.0055*humidity.air!C1869)*(1.8*temperature.air!C1869-26))</f>
        <v>53.430216249999994</v>
      </c>
      <c r="F1869" s="23"/>
      <c r="G1869" s="22"/>
      <c r="H1869" s="22"/>
    </row>
    <row r="1870" spans="1:8" x14ac:dyDescent="0.3">
      <c r="A1870" s="3">
        <v>43622</v>
      </c>
      <c r="B1870" s="54">
        <v>0.125</v>
      </c>
      <c r="C1870" s="53">
        <v>11.275</v>
      </c>
      <c r="D1870" s="53">
        <v>82.65</v>
      </c>
      <c r="E1870" s="8">
        <f>(1.8*temperature.air!C1870+32)-((0.55-0.0055*humidity.air!C1870)*(1.8*temperature.air!C1870-26))</f>
        <v>52.839399624999999</v>
      </c>
      <c r="F1870" s="23"/>
      <c r="G1870" s="22"/>
      <c r="H1870" s="22"/>
    </row>
    <row r="1871" spans="1:8" x14ac:dyDescent="0.3">
      <c r="A1871" s="3">
        <v>43622</v>
      </c>
      <c r="B1871" s="54">
        <v>0.16666666666666671</v>
      </c>
      <c r="C1871" s="53">
        <v>11.45</v>
      </c>
      <c r="D1871" s="53">
        <v>84.2</v>
      </c>
      <c r="E1871" s="8">
        <f>(1.8*temperature.air!C1871+32)-((0.55-0.0055*humidity.air!C1871)*(1.8*temperature.air!C1871-26))</f>
        <v>53.078390999999996</v>
      </c>
      <c r="F1871" s="23"/>
      <c r="G1871" s="22"/>
      <c r="H1871" s="22"/>
    </row>
    <row r="1872" spans="1:8" x14ac:dyDescent="0.3">
      <c r="A1872" s="3">
        <v>43622</v>
      </c>
      <c r="B1872" s="54">
        <v>0.20833333333333329</v>
      </c>
      <c r="C1872" s="53">
        <v>12.15</v>
      </c>
      <c r="D1872" s="53">
        <v>86.300000000000011</v>
      </c>
      <c r="E1872" s="8">
        <f>(1.8*temperature.air!C1872+32)-((0.55-0.0055*humidity.air!C1872)*(1.8*temperature.air!C1872-26))</f>
        <v>54.181195500000001</v>
      </c>
      <c r="F1872" s="23"/>
      <c r="G1872" s="22"/>
      <c r="H1872" s="22"/>
    </row>
    <row r="1873" spans="1:8" x14ac:dyDescent="0.3">
      <c r="A1873" s="3">
        <v>43622</v>
      </c>
      <c r="B1873" s="54">
        <v>0.25</v>
      </c>
      <c r="C1873" s="53">
        <v>13.775</v>
      </c>
      <c r="D1873" s="53">
        <v>83.275000000000006</v>
      </c>
      <c r="E1873" s="8">
        <f>(1.8*temperature.air!C1873+32)-((0.55-0.0055*humidity.air!C1873)*(1.8*temperature.air!C1873-26))</f>
        <v>56.9058449375</v>
      </c>
      <c r="F1873" s="23"/>
      <c r="G1873" s="22"/>
      <c r="H1873" s="22"/>
    </row>
    <row r="1874" spans="1:8" x14ac:dyDescent="0.3">
      <c r="A1874" s="3">
        <v>43622</v>
      </c>
      <c r="B1874" s="54">
        <v>0.29166666666666669</v>
      </c>
      <c r="C1874" s="53">
        <v>15.175000000000001</v>
      </c>
      <c r="D1874" s="53">
        <v>72.924999999999997</v>
      </c>
      <c r="E1874" s="8">
        <f>(1.8*temperature.air!C1874+32)-((0.55-0.0055*humidity.air!C1874)*(1.8*temperature.air!C1874-26))</f>
        <v>59.1191800625</v>
      </c>
      <c r="F1874" s="23"/>
      <c r="G1874" s="22"/>
      <c r="H1874" s="22"/>
    </row>
    <row r="1875" spans="1:8" x14ac:dyDescent="0.3">
      <c r="A1875" s="3">
        <v>43622</v>
      </c>
      <c r="B1875" s="54">
        <v>0.33333333333333331</v>
      </c>
      <c r="C1875" s="53">
        <v>15.675000000000001</v>
      </c>
      <c r="D1875" s="53">
        <v>67.150000000000006</v>
      </c>
      <c r="E1875" s="8">
        <f>(1.8*temperature.air!C1875+32)-((0.55-0.0055*humidity.air!C1875)*(1.8*temperature.air!C1875-26))</f>
        <v>59.814804875</v>
      </c>
      <c r="F1875" s="23"/>
      <c r="G1875" s="22"/>
      <c r="H1875" s="22"/>
    </row>
    <row r="1876" spans="1:8" x14ac:dyDescent="0.3">
      <c r="A1876" s="3">
        <v>43622</v>
      </c>
      <c r="B1876" s="54">
        <v>0.375</v>
      </c>
      <c r="C1876" s="53">
        <v>17.55</v>
      </c>
      <c r="D1876" s="53">
        <v>59.625</v>
      </c>
      <c r="E1876" s="8">
        <f>(1.8*temperature.air!C1876+32)-((0.55-0.0055*humidity.air!C1876)*(1.8*temperature.air!C1876-26))</f>
        <v>62.348670625000004</v>
      </c>
      <c r="F1876" s="23"/>
      <c r="G1876" s="22"/>
      <c r="H1876" s="22"/>
    </row>
    <row r="1877" spans="1:8" x14ac:dyDescent="0.3">
      <c r="A1877" s="3">
        <v>43622</v>
      </c>
      <c r="B1877" s="54">
        <v>0.41666666666666669</v>
      </c>
      <c r="C1877" s="53">
        <v>18.524999999999999</v>
      </c>
      <c r="D1877" s="53">
        <v>54.474999999999987</v>
      </c>
      <c r="E1877" s="8">
        <f>(1.8*temperature.air!C1877+32)-((0.55-0.0055*humidity.air!C1877)*(1.8*temperature.air!C1877-26))</f>
        <v>63.505903812499994</v>
      </c>
      <c r="F1877" s="23"/>
      <c r="G1877" s="22"/>
      <c r="H1877" s="22"/>
    </row>
    <row r="1878" spans="1:8" x14ac:dyDescent="0.3">
      <c r="A1878" s="3">
        <v>43622</v>
      </c>
      <c r="B1878" s="54">
        <v>0.45833333333333331</v>
      </c>
      <c r="C1878" s="53">
        <v>20.05</v>
      </c>
      <c r="D1878" s="53">
        <v>49.75</v>
      </c>
      <c r="E1878" s="8">
        <f>(1.8*temperature.air!C1878+32)-((0.55-0.0055*humidity.air!C1878)*(1.8*temperature.air!C1878-26))</f>
        <v>65.301376250000004</v>
      </c>
      <c r="F1878" s="23"/>
      <c r="G1878" s="22"/>
      <c r="H1878" s="22"/>
    </row>
    <row r="1879" spans="1:8" x14ac:dyDescent="0.3">
      <c r="A1879" s="3">
        <v>43622</v>
      </c>
      <c r="B1879" s="54">
        <v>0.5</v>
      </c>
      <c r="C1879" s="53">
        <v>22.4</v>
      </c>
      <c r="D1879" s="53">
        <v>44.55</v>
      </c>
      <c r="E1879" s="8">
        <f>(1.8*temperature.air!C1879+32)-((0.55-0.0055*humidity.air!C1879)*(1.8*temperature.air!C1879-26))</f>
        <v>67.952757999999989</v>
      </c>
      <c r="F1879" s="23"/>
      <c r="G1879" s="22"/>
      <c r="H1879" s="22"/>
    </row>
    <row r="1880" spans="1:8" x14ac:dyDescent="0.3">
      <c r="A1880" s="3">
        <v>43622</v>
      </c>
      <c r="B1880" s="54">
        <v>0.54166666666666663</v>
      </c>
      <c r="C1880" s="53">
        <v>23.45</v>
      </c>
      <c r="D1880" s="53">
        <v>42.650000000000013</v>
      </c>
      <c r="E1880" s="8">
        <f>(1.8*temperature.air!C1880+32)-((0.55-0.0055*humidity.air!C1880)*(1.8*temperature.air!C1880-26))</f>
        <v>69.096960750000008</v>
      </c>
      <c r="F1880" s="23"/>
      <c r="G1880" s="22"/>
      <c r="H1880" s="22"/>
    </row>
    <row r="1881" spans="1:8" x14ac:dyDescent="0.3">
      <c r="A1881" s="3">
        <v>43622</v>
      </c>
      <c r="B1881" s="54">
        <v>0.58333333333333337</v>
      </c>
      <c r="C1881" s="53">
        <v>20.475000000000001</v>
      </c>
      <c r="D1881" s="53">
        <v>52.45</v>
      </c>
      <c r="E1881" s="8">
        <f>(1.8*temperature.air!C1881+32)-((0.55-0.0055*humidity.air!C1881)*(1.8*temperature.air!C1881-26))</f>
        <v>66.016146125000006</v>
      </c>
      <c r="F1881" s="23"/>
      <c r="G1881" s="22"/>
      <c r="H1881" s="22"/>
    </row>
    <row r="1882" spans="1:8" x14ac:dyDescent="0.3">
      <c r="A1882" s="3">
        <v>43622</v>
      </c>
      <c r="B1882" s="54">
        <v>0.625</v>
      </c>
      <c r="C1882" s="53">
        <v>19.45</v>
      </c>
      <c r="D1882" s="53">
        <v>64.525000000000006</v>
      </c>
      <c r="E1882" s="8">
        <f>(1.8*temperature.air!C1882+32)-((0.55-0.0055*humidity.air!C1882)*(1.8*temperature.air!C1882-26))</f>
        <v>65.252036374999989</v>
      </c>
      <c r="F1882" s="23"/>
      <c r="G1882" s="22"/>
      <c r="H1882" s="22"/>
    </row>
    <row r="1883" spans="1:8" x14ac:dyDescent="0.3">
      <c r="A1883" s="3">
        <v>43622</v>
      </c>
      <c r="B1883" s="54">
        <v>0.66666666666666663</v>
      </c>
      <c r="C1883" s="53">
        <v>20.425000000000001</v>
      </c>
      <c r="D1883" s="53">
        <v>53.45</v>
      </c>
      <c r="E1883" s="8">
        <f>(1.8*temperature.air!C1883+32)-((0.55-0.0055*humidity.air!C1883)*(1.8*temperature.air!C1883-26))</f>
        <v>66.008890875000006</v>
      </c>
      <c r="F1883" s="23"/>
      <c r="G1883" s="22"/>
      <c r="H1883" s="22"/>
    </row>
    <row r="1884" spans="1:8" x14ac:dyDescent="0.3">
      <c r="A1884" s="3">
        <v>43622</v>
      </c>
      <c r="B1884" s="54">
        <v>0.70833333333333337</v>
      </c>
      <c r="C1884" s="53">
        <v>18</v>
      </c>
      <c r="D1884" s="53">
        <v>64.674999999999997</v>
      </c>
      <c r="E1884" s="8">
        <f>(1.8*temperature.air!C1884+32)-((0.55-0.0055*humidity.air!C1884)*(1.8*temperature.air!C1884-26))</f>
        <v>63.156560000000006</v>
      </c>
      <c r="F1884" s="23"/>
      <c r="G1884" s="22"/>
      <c r="H1884" s="22"/>
    </row>
    <row r="1885" spans="1:8" x14ac:dyDescent="0.3">
      <c r="A1885" s="3">
        <v>43622</v>
      </c>
      <c r="B1885" s="54">
        <v>0.75</v>
      </c>
      <c r="C1885" s="53">
        <v>16.675000000000001</v>
      </c>
      <c r="D1885" s="53">
        <v>69.224999999999994</v>
      </c>
      <c r="E1885" s="8">
        <f>(1.8*temperature.air!C1885+32)-((0.55-0.0055*humidity.air!C1885)*(1.8*temperature.air!C1885-26))</f>
        <v>61.3354110625</v>
      </c>
      <c r="F1885" s="23"/>
      <c r="G1885" s="22"/>
      <c r="H1885" s="22"/>
    </row>
    <row r="1886" spans="1:8" x14ac:dyDescent="0.3">
      <c r="A1886" s="3">
        <v>43622</v>
      </c>
      <c r="B1886" s="54">
        <v>0.79166666666666663</v>
      </c>
      <c r="C1886" s="53">
        <v>15.925000000000001</v>
      </c>
      <c r="D1886" s="53">
        <v>75.174999999999997</v>
      </c>
      <c r="E1886" s="8">
        <f>(1.8*temperature.air!C1886+32)-((0.55-0.0055*humidity.air!C1886)*(1.8*temperature.air!C1886-26))</f>
        <v>60.301127562500007</v>
      </c>
      <c r="F1886" s="23"/>
      <c r="G1886" s="22"/>
      <c r="H1886" s="22"/>
    </row>
    <row r="1887" spans="1:8" x14ac:dyDescent="0.3">
      <c r="A1887" s="3">
        <v>43622</v>
      </c>
      <c r="B1887" s="54">
        <v>0.83333333333333337</v>
      </c>
      <c r="C1887" s="53">
        <v>15.275</v>
      </c>
      <c r="D1887" s="53">
        <v>81.024999999999991</v>
      </c>
      <c r="E1887" s="8">
        <f>(1.8*temperature.air!C1887+32)-((0.55-0.0055*humidity.air!C1887)*(1.8*temperature.air!C1887-26))</f>
        <v>59.338978062500004</v>
      </c>
      <c r="F1887" s="23"/>
      <c r="G1887" s="22"/>
      <c r="H1887" s="22"/>
    </row>
    <row r="1888" spans="1:8" x14ac:dyDescent="0.3">
      <c r="A1888" s="3">
        <v>43622</v>
      </c>
      <c r="B1888" s="54">
        <v>0.875</v>
      </c>
      <c r="C1888" s="53">
        <v>15.15</v>
      </c>
      <c r="D1888" s="53">
        <v>84.075000000000003</v>
      </c>
      <c r="E1888" s="8">
        <f>(1.8*temperature.air!C1888+32)-((0.55-0.0055*humidity.air!C1888)*(1.8*temperature.air!C1888-26))</f>
        <v>59.158763874999998</v>
      </c>
      <c r="F1888" s="23"/>
      <c r="G1888" s="22"/>
      <c r="H1888" s="22"/>
    </row>
    <row r="1889" spans="1:8" x14ac:dyDescent="0.3">
      <c r="A1889" s="3">
        <v>43622</v>
      </c>
      <c r="B1889" s="54">
        <v>0.91666666666666663</v>
      </c>
      <c r="C1889" s="53">
        <v>14.85</v>
      </c>
      <c r="D1889" s="53">
        <v>84.05</v>
      </c>
      <c r="E1889" s="8">
        <f>(1.8*temperature.air!C1889+32)-((0.55-0.0055*humidity.air!C1889)*(1.8*temperature.air!C1889-26))</f>
        <v>58.665960750000004</v>
      </c>
      <c r="F1889" s="23"/>
      <c r="G1889" s="22"/>
      <c r="H1889" s="22"/>
    </row>
    <row r="1890" spans="1:8" x14ac:dyDescent="0.3">
      <c r="A1890" s="3">
        <v>43622</v>
      </c>
      <c r="B1890" s="54">
        <v>0.95833333333333337</v>
      </c>
      <c r="C1890" s="53">
        <v>14.725</v>
      </c>
      <c r="D1890" s="53">
        <v>82.949999999999989</v>
      </c>
      <c r="E1890" s="8">
        <f>(1.8*temperature.air!C1890+32)-((0.55-0.0055*humidity.air!C1890)*(1.8*temperature.air!C1890-26))</f>
        <v>58.457643624999996</v>
      </c>
      <c r="F1890" s="23"/>
      <c r="G1890" s="22"/>
      <c r="H1890" s="22"/>
    </row>
    <row r="1891" spans="1:8" x14ac:dyDescent="0.3">
      <c r="A1891" s="3">
        <v>43623</v>
      </c>
      <c r="B1891" s="54">
        <v>0</v>
      </c>
      <c r="C1891" s="53">
        <v>14.425000000000001</v>
      </c>
      <c r="D1891" s="53">
        <v>83.15</v>
      </c>
      <c r="E1891" s="8">
        <f>(1.8*temperature.air!C1891+32)-((0.55-0.0055*humidity.air!C1891)*(1.8*temperature.air!C1891-26))</f>
        <v>57.968243625000007</v>
      </c>
      <c r="F1891" s="23"/>
      <c r="G1891" s="22"/>
      <c r="H1891" s="22"/>
    </row>
    <row r="1892" spans="1:8" x14ac:dyDescent="0.3">
      <c r="A1892" s="3">
        <v>43623</v>
      </c>
      <c r="B1892" s="54">
        <v>4.1666666666666657E-2</v>
      </c>
      <c r="C1892" s="53">
        <v>14.1</v>
      </c>
      <c r="D1892" s="53">
        <v>85</v>
      </c>
      <c r="E1892" s="8">
        <f>(1.8*temperature.air!C1892+32)-((0.55-0.0055*humidity.air!C1892)*(1.8*temperature.air!C1892-26))</f>
        <v>57.431149999999995</v>
      </c>
      <c r="F1892" s="23"/>
      <c r="G1892" s="22"/>
      <c r="H1892" s="22"/>
    </row>
    <row r="1893" spans="1:8" x14ac:dyDescent="0.3">
      <c r="A1893" s="3">
        <v>43623</v>
      </c>
      <c r="B1893" s="54">
        <v>8.3333333333333329E-2</v>
      </c>
      <c r="C1893" s="53">
        <v>14.05</v>
      </c>
      <c r="D1893" s="53">
        <v>86.800000000000011</v>
      </c>
      <c r="E1893" s="8">
        <f>(1.8*temperature.air!C1893+32)-((0.55-0.0055*humidity.air!C1893)*(1.8*temperature.air!C1893-26))</f>
        <v>57.341546000000008</v>
      </c>
      <c r="F1893" s="23"/>
      <c r="G1893" s="22"/>
      <c r="H1893" s="22"/>
    </row>
    <row r="1894" spans="1:8" x14ac:dyDescent="0.3">
      <c r="A1894" s="3">
        <v>43623</v>
      </c>
      <c r="B1894" s="54">
        <v>0.125</v>
      </c>
      <c r="C1894" s="53">
        <v>13.824999999999999</v>
      </c>
      <c r="D1894" s="53">
        <v>88.1</v>
      </c>
      <c r="E1894" s="8">
        <f>(1.8*temperature.air!C1894+32)-((0.55-0.0055*humidity.air!C1894)*(1.8*temperature.air!C1894-26))</f>
        <v>56.95797675</v>
      </c>
      <c r="F1894" s="23"/>
      <c r="G1894" s="22"/>
      <c r="H1894" s="22"/>
    </row>
    <row r="1895" spans="1:8" x14ac:dyDescent="0.3">
      <c r="A1895" s="3">
        <v>43623</v>
      </c>
      <c r="B1895" s="54">
        <v>0.16666666666666671</v>
      </c>
      <c r="C1895" s="53">
        <v>13.775</v>
      </c>
      <c r="D1895" s="53">
        <v>89.55</v>
      </c>
      <c r="E1895" s="8">
        <f>(1.8*temperature.air!C1895+32)-((0.55-0.0055*humidity.air!C1895)*(1.8*temperature.air!C1895-26))</f>
        <v>56.864257375000001</v>
      </c>
      <c r="F1895" s="23"/>
      <c r="G1895" s="22"/>
      <c r="H1895" s="22"/>
    </row>
    <row r="1896" spans="1:8" x14ac:dyDescent="0.3">
      <c r="A1896" s="3">
        <v>43623</v>
      </c>
      <c r="B1896" s="54">
        <v>0.20833333333333329</v>
      </c>
      <c r="C1896" s="53">
        <v>13.725</v>
      </c>
      <c r="D1896" s="53">
        <v>90.025000000000006</v>
      </c>
      <c r="E1896" s="8">
        <f>(1.8*temperature.air!C1896+32)-((0.55-0.0055*humidity.air!C1896)*(1.8*temperature.air!C1896-26))</f>
        <v>56.776046937499999</v>
      </c>
      <c r="F1896" s="23"/>
      <c r="G1896" s="22"/>
      <c r="H1896" s="22"/>
    </row>
    <row r="1897" spans="1:8" x14ac:dyDescent="0.3">
      <c r="A1897" s="3">
        <v>43623</v>
      </c>
      <c r="B1897" s="54">
        <v>0.25</v>
      </c>
      <c r="C1897" s="53">
        <v>14.225</v>
      </c>
      <c r="D1897" s="53">
        <v>89.825000000000003</v>
      </c>
      <c r="E1897" s="8">
        <f>(1.8*temperature.air!C1897+32)-((0.55-0.0055*humidity.air!C1897)*(1.8*temperature.air!C1897-26))</f>
        <v>57.627105187500007</v>
      </c>
      <c r="F1897" s="23"/>
      <c r="G1897" s="22"/>
      <c r="H1897" s="22"/>
    </row>
    <row r="1898" spans="1:8" x14ac:dyDescent="0.3">
      <c r="A1898" s="3">
        <v>43623</v>
      </c>
      <c r="B1898" s="54">
        <v>0.29166666666666669</v>
      </c>
      <c r="C1898" s="53">
        <v>14.975</v>
      </c>
      <c r="D1898" s="53">
        <v>86.2</v>
      </c>
      <c r="E1898" s="8">
        <f>(1.8*temperature.air!C1898+32)-((0.55-0.0055*humidity.air!C1898)*(1.8*temperature.air!C1898-26))</f>
        <v>58.882515499999997</v>
      </c>
      <c r="F1898" s="23"/>
      <c r="G1898" s="22"/>
      <c r="H1898" s="22"/>
    </row>
    <row r="1899" spans="1:8" x14ac:dyDescent="0.3">
      <c r="A1899" s="3">
        <v>43623</v>
      </c>
      <c r="B1899" s="54">
        <v>0.33333333333333331</v>
      </c>
      <c r="C1899" s="53">
        <v>15.625</v>
      </c>
      <c r="D1899" s="53">
        <v>81.275000000000006</v>
      </c>
      <c r="E1899" s="8">
        <f>(1.8*temperature.air!C1899+32)-((0.55-0.0055*humidity.air!C1899)*(1.8*temperature.air!C1899-26))</f>
        <v>59.9061515625</v>
      </c>
      <c r="F1899" s="23"/>
      <c r="G1899" s="22"/>
      <c r="H1899" s="22"/>
    </row>
    <row r="1900" spans="1:8" x14ac:dyDescent="0.3">
      <c r="A1900" s="3">
        <v>43623</v>
      </c>
      <c r="B1900" s="54">
        <v>0.375</v>
      </c>
      <c r="C1900" s="53">
        <v>16.975000000000001</v>
      </c>
      <c r="D1900" s="53">
        <v>76.400000000000006</v>
      </c>
      <c r="E1900" s="8">
        <f>(1.8*temperature.air!C1900+32)-((0.55-0.0055*humidity.air!C1900)*(1.8*temperature.air!C1900-26))</f>
        <v>61.963761000000005</v>
      </c>
      <c r="F1900" s="23"/>
      <c r="G1900" s="22"/>
      <c r="H1900" s="22"/>
    </row>
    <row r="1901" spans="1:8" x14ac:dyDescent="0.3">
      <c r="A1901" s="3">
        <v>43623</v>
      </c>
      <c r="B1901" s="54">
        <v>0.41666666666666669</v>
      </c>
      <c r="C1901" s="53">
        <v>18.2</v>
      </c>
      <c r="D1901" s="53">
        <v>68.724999999999994</v>
      </c>
      <c r="E1901" s="8">
        <f>(1.8*temperature.air!C1901+32)-((0.55-0.0055*humidity.air!C1901)*(1.8*temperature.air!C1901-26))</f>
        <v>63.597195499999991</v>
      </c>
      <c r="F1901" s="23"/>
      <c r="G1901" s="22"/>
      <c r="H1901" s="22"/>
    </row>
    <row r="1902" spans="1:8" x14ac:dyDescent="0.3">
      <c r="A1902" s="3">
        <v>43623</v>
      </c>
      <c r="B1902" s="54">
        <v>0.45833333333333331</v>
      </c>
      <c r="C1902" s="53">
        <v>17.600000000000001</v>
      </c>
      <c r="D1902" s="53">
        <v>69.675000000000011</v>
      </c>
      <c r="E1902" s="8">
        <f>(1.8*temperature.air!C1902+32)-((0.55-0.0055*humidity.air!C1902)*(1.8*temperature.air!C1902-26))</f>
        <v>62.732647000000007</v>
      </c>
      <c r="F1902" s="23"/>
      <c r="G1902" s="22"/>
      <c r="H1902" s="22"/>
    </row>
    <row r="1903" spans="1:8" x14ac:dyDescent="0.3">
      <c r="A1903" s="3">
        <v>43623</v>
      </c>
      <c r="B1903" s="54">
        <v>0.5</v>
      </c>
      <c r="C1903" s="53">
        <v>17.274999999999999</v>
      </c>
      <c r="D1903" s="53">
        <v>70.074999999999989</v>
      </c>
      <c r="E1903" s="8">
        <f>(1.8*temperature.air!C1903+32)-((0.55-0.0055*humidity.air!C1903)*(1.8*temperature.air!C1903-26))</f>
        <v>62.256426687499996</v>
      </c>
      <c r="F1903" s="23"/>
      <c r="G1903" s="22"/>
      <c r="H1903" s="22"/>
    </row>
    <row r="1904" spans="1:8" x14ac:dyDescent="0.3">
      <c r="A1904" s="3">
        <v>43623</v>
      </c>
      <c r="B1904" s="54">
        <v>0.54166666666666663</v>
      </c>
      <c r="C1904" s="53">
        <v>17.375</v>
      </c>
      <c r="D1904" s="53">
        <v>74.974999999999994</v>
      </c>
      <c r="E1904" s="8">
        <f>(1.8*temperature.air!C1904+32)-((0.55-0.0055*humidity.air!C1904)*(1.8*temperature.air!C1904-26))</f>
        <v>62.548962187500003</v>
      </c>
      <c r="F1904" s="23"/>
      <c r="G1904" s="22"/>
      <c r="H1904" s="22"/>
    </row>
    <row r="1905" spans="1:8" x14ac:dyDescent="0.3">
      <c r="A1905" s="3">
        <v>43623</v>
      </c>
      <c r="B1905" s="54">
        <v>0.58333333333333337</v>
      </c>
      <c r="C1905" s="53">
        <v>17.649999999999999</v>
      </c>
      <c r="D1905" s="53">
        <v>75.674999999999997</v>
      </c>
      <c r="E1905" s="8">
        <f>(1.8*temperature.air!C1905+32)-((0.55-0.0055*humidity.air!C1905)*(1.8*temperature.air!C1905-26))</f>
        <v>62.998046124999995</v>
      </c>
      <c r="F1905" s="23"/>
      <c r="G1905" s="22"/>
      <c r="H1905" s="22"/>
    </row>
    <row r="1906" spans="1:8" x14ac:dyDescent="0.3">
      <c r="A1906" s="3">
        <v>43623</v>
      </c>
      <c r="B1906" s="54">
        <v>0.625</v>
      </c>
      <c r="C1906" s="53">
        <v>15.375</v>
      </c>
      <c r="D1906" s="53">
        <v>83.924999999999997</v>
      </c>
      <c r="E1906" s="8">
        <f>(1.8*temperature.air!C1906+32)-((0.55-0.0055*humidity.air!C1906)*(1.8*temperature.air!C1906-26))</f>
        <v>59.526909062499996</v>
      </c>
      <c r="F1906" s="23"/>
      <c r="G1906" s="22"/>
      <c r="H1906" s="22"/>
    </row>
    <row r="1907" spans="1:8" x14ac:dyDescent="0.3">
      <c r="A1907" s="3">
        <v>43623</v>
      </c>
      <c r="B1907" s="54">
        <v>0.66666666666666663</v>
      </c>
      <c r="C1907" s="53">
        <v>14.125</v>
      </c>
      <c r="D1907" s="53">
        <v>85.574999999999989</v>
      </c>
      <c r="E1907" s="8">
        <f>(1.8*temperature.air!C1907+32)-((0.55-0.0055*humidity.air!C1907)*(1.8*temperature.air!C1907-26))</f>
        <v>57.470619062499999</v>
      </c>
      <c r="F1907" s="23"/>
      <c r="G1907" s="22"/>
      <c r="H1907" s="22"/>
    </row>
    <row r="1908" spans="1:8" x14ac:dyDescent="0.3">
      <c r="A1908" s="3">
        <v>43623</v>
      </c>
      <c r="B1908" s="54">
        <v>0.70833333333333337</v>
      </c>
      <c r="C1908" s="53">
        <v>14.324999999999999</v>
      </c>
      <c r="D1908" s="53">
        <v>91.724999999999994</v>
      </c>
      <c r="E1908" s="8">
        <f>(1.8*temperature.air!C1908+32)-((0.55-0.0055*humidity.air!C1908)*(1.8*temperature.air!C1908-26))</f>
        <v>57.794785187499997</v>
      </c>
      <c r="F1908" s="23"/>
      <c r="G1908" s="22"/>
      <c r="H1908" s="22"/>
    </row>
    <row r="1909" spans="1:8" x14ac:dyDescent="0.3">
      <c r="A1909" s="3">
        <v>43623</v>
      </c>
      <c r="B1909" s="54">
        <v>0.75</v>
      </c>
      <c r="C1909" s="53">
        <v>14.7</v>
      </c>
      <c r="D1909" s="53">
        <v>88.724999999999994</v>
      </c>
      <c r="E1909" s="8">
        <f>(1.8*temperature.air!C1909+32)-((0.55-0.0055*humidity.air!C1909)*(1.8*temperature.air!C1909-26))</f>
        <v>58.431474250000001</v>
      </c>
      <c r="F1909" s="23"/>
      <c r="G1909" s="22"/>
      <c r="H1909" s="22"/>
    </row>
    <row r="1910" spans="1:8" x14ac:dyDescent="0.3">
      <c r="A1910" s="3">
        <v>43623</v>
      </c>
      <c r="B1910" s="54">
        <v>0.79166666666666663</v>
      </c>
      <c r="C1910" s="53">
        <v>14</v>
      </c>
      <c r="D1910" s="53">
        <v>89.125</v>
      </c>
      <c r="E1910" s="8">
        <f>(1.8*temperature.air!C1910+32)-((0.55-0.0055*humidity.air!C1910)*(1.8*temperature.air!C1910-26))</f>
        <v>57.24785</v>
      </c>
      <c r="F1910" s="23"/>
      <c r="G1910" s="22"/>
      <c r="H1910" s="22"/>
    </row>
    <row r="1911" spans="1:8" x14ac:dyDescent="0.3">
      <c r="A1911" s="3">
        <v>43623</v>
      </c>
      <c r="B1911" s="54">
        <v>0.83333333333333337</v>
      </c>
      <c r="C1911" s="53">
        <v>13.375</v>
      </c>
      <c r="D1911" s="53">
        <v>89.575000000000003</v>
      </c>
      <c r="E1911" s="8">
        <f>(1.8*temperature.air!C1911+32)-((0.55-0.0055*humidity.air!C1911)*(1.8*temperature.air!C1911-26))</f>
        <v>56.185374687500001</v>
      </c>
      <c r="F1911" s="23"/>
      <c r="G1911" s="22"/>
      <c r="H1911" s="22"/>
    </row>
    <row r="1912" spans="1:8" x14ac:dyDescent="0.3">
      <c r="A1912" s="3">
        <v>43623</v>
      </c>
      <c r="B1912" s="54">
        <v>0.875</v>
      </c>
      <c r="C1912" s="53">
        <v>12.975</v>
      </c>
      <c r="D1912" s="53">
        <v>91.075000000000003</v>
      </c>
      <c r="E1912" s="8">
        <f>(1.8*temperature.air!C1912+32)-((0.55-0.0055*humidity.air!C1912)*(1.8*temperature.air!C1912-26))</f>
        <v>55.484836437500007</v>
      </c>
      <c r="F1912" s="23"/>
      <c r="G1912" s="22"/>
      <c r="H1912" s="22"/>
    </row>
    <row r="1913" spans="1:8" x14ac:dyDescent="0.3">
      <c r="A1913" s="3">
        <v>43623</v>
      </c>
      <c r="B1913" s="54">
        <v>0.91666666666666663</v>
      </c>
      <c r="C1913" s="53">
        <v>12.775</v>
      </c>
      <c r="D1913" s="53">
        <v>89.949999999999989</v>
      </c>
      <c r="E1913" s="8">
        <f>(1.8*temperature.air!C1913+32)-((0.55-0.0055*humidity.air!C1913)*(1.8*temperature.air!C1913-26))</f>
        <v>55.161101375000008</v>
      </c>
      <c r="F1913" s="23"/>
      <c r="G1913" s="22"/>
      <c r="H1913" s="22"/>
    </row>
    <row r="1914" spans="1:8" x14ac:dyDescent="0.3">
      <c r="A1914" s="3">
        <v>43623</v>
      </c>
      <c r="B1914" s="54">
        <v>0.95833333333333337</v>
      </c>
      <c r="C1914" s="53">
        <v>12.7</v>
      </c>
      <c r="D1914" s="53">
        <v>87.625</v>
      </c>
      <c r="E1914" s="8">
        <f>(1.8*temperature.air!C1914+32)-((0.55-0.0055*humidity.air!C1914)*(1.8*temperature.air!C1914-26))</f>
        <v>55.073716249999997</v>
      </c>
      <c r="F1914" s="23"/>
      <c r="G1914" s="22"/>
      <c r="H1914" s="22"/>
    </row>
    <row r="1915" spans="1:8" x14ac:dyDescent="0.3">
      <c r="A1915" s="3">
        <v>43624</v>
      </c>
      <c r="B1915" s="54">
        <v>0</v>
      </c>
      <c r="C1915" s="53">
        <v>13.05</v>
      </c>
      <c r="D1915" s="53">
        <v>87.925000000000011</v>
      </c>
      <c r="E1915" s="8">
        <f>(1.8*temperature.air!C1915+32)-((0.55-0.0055*humidity.air!C1915)*(1.8*temperature.air!C1915-26))</f>
        <v>55.656695375000005</v>
      </c>
      <c r="F1915" s="23"/>
      <c r="G1915" s="22"/>
      <c r="H1915" s="22"/>
    </row>
    <row r="1916" spans="1:8" x14ac:dyDescent="0.3">
      <c r="A1916" s="3">
        <v>43624</v>
      </c>
      <c r="B1916" s="54">
        <v>4.1666666666666657E-2</v>
      </c>
      <c r="C1916" s="53">
        <v>13.125</v>
      </c>
      <c r="D1916" s="53">
        <v>85.65</v>
      </c>
      <c r="E1916" s="8">
        <f>(1.8*temperature.air!C1916+32)-((0.55-0.0055*humidity.air!C1916)*(1.8*temperature.air!C1916-26))</f>
        <v>55.812446874999999</v>
      </c>
      <c r="F1916" s="23"/>
      <c r="G1916" s="22"/>
      <c r="H1916" s="22"/>
    </row>
    <row r="1917" spans="1:8" x14ac:dyDescent="0.3">
      <c r="A1917" s="3">
        <v>43624</v>
      </c>
      <c r="B1917" s="54">
        <v>8.3333333333333329E-2</v>
      </c>
      <c r="C1917" s="53">
        <v>13.05</v>
      </c>
      <c r="D1917" s="53">
        <v>86.950000000000017</v>
      </c>
      <c r="E1917" s="8">
        <f>(1.8*temperature.air!C1917+32)-((0.55-0.0055*humidity.air!C1917)*(1.8*temperature.air!C1917-26))</f>
        <v>55.670155250000001</v>
      </c>
      <c r="F1917" s="23"/>
      <c r="G1917" s="22"/>
      <c r="H1917" s="22"/>
    </row>
    <row r="1918" spans="1:8" x14ac:dyDescent="0.3">
      <c r="A1918" s="3">
        <v>43624</v>
      </c>
      <c r="B1918" s="54">
        <v>0.125</v>
      </c>
      <c r="C1918" s="53">
        <v>13.2</v>
      </c>
      <c r="D1918" s="53">
        <v>89.325000000000003</v>
      </c>
      <c r="E1918" s="8">
        <f>(1.8*temperature.air!C1918+32)-((0.55-0.0055*humidity.air!C1918)*(1.8*temperature.air!C1918-26))</f>
        <v>55.891515999999996</v>
      </c>
      <c r="F1918" s="23"/>
      <c r="G1918" s="22"/>
      <c r="H1918" s="22"/>
    </row>
    <row r="1919" spans="1:8" x14ac:dyDescent="0.3">
      <c r="A1919" s="3">
        <v>43624</v>
      </c>
      <c r="B1919" s="54">
        <v>0.16666666666666671</v>
      </c>
      <c r="C1919" s="53">
        <v>13.125</v>
      </c>
      <c r="D1919" s="53">
        <v>90.075000000000003</v>
      </c>
      <c r="E1919" s="8">
        <f>(1.8*temperature.air!C1919+32)-((0.55-0.0055*humidity.air!C1919)*(1.8*temperature.air!C1919-26))</f>
        <v>55.754645312500003</v>
      </c>
      <c r="F1919" s="23"/>
      <c r="G1919" s="22"/>
      <c r="H1919" s="22"/>
    </row>
    <row r="1920" spans="1:8" x14ac:dyDescent="0.3">
      <c r="A1920" s="3">
        <v>43624</v>
      </c>
      <c r="B1920" s="54">
        <v>0.20833333333333329</v>
      </c>
      <c r="C1920" s="53">
        <v>13.324999999999999</v>
      </c>
      <c r="D1920" s="53">
        <v>90.125</v>
      </c>
      <c r="E1920" s="8">
        <f>(1.8*temperature.air!C1920+32)-((0.55-0.0055*humidity.air!C1920)*(1.8*temperature.air!C1920-26))</f>
        <v>56.0944396875</v>
      </c>
      <c r="F1920" s="23"/>
      <c r="G1920" s="22"/>
      <c r="H1920" s="22"/>
    </row>
    <row r="1921" spans="1:8" x14ac:dyDescent="0.3">
      <c r="A1921" s="3">
        <v>43624</v>
      </c>
      <c r="B1921" s="54">
        <v>0.25</v>
      </c>
      <c r="C1921" s="53">
        <v>13.525</v>
      </c>
      <c r="D1921" s="53">
        <v>89.324999999999989</v>
      </c>
      <c r="E1921" s="8">
        <f>(1.8*temperature.air!C1921+32)-((0.55-0.0055*humidity.air!C1921)*(1.8*temperature.air!C1921-26))</f>
        <v>56.442169187499999</v>
      </c>
      <c r="F1921" s="23"/>
      <c r="G1921" s="22"/>
      <c r="H1921" s="22"/>
    </row>
    <row r="1922" spans="1:8" x14ac:dyDescent="0.3">
      <c r="A1922" s="3">
        <v>43624</v>
      </c>
      <c r="B1922" s="54">
        <v>0.29166666666666669</v>
      </c>
      <c r="C1922" s="53">
        <v>14.225</v>
      </c>
      <c r="D1922" s="53">
        <v>85.875</v>
      </c>
      <c r="E1922" s="8">
        <f>(1.8*temperature.air!C1922+32)-((0.55-0.0055*humidity.air!C1922)*(1.8*temperature.air!C1922-26))</f>
        <v>57.635686562500005</v>
      </c>
      <c r="F1922" s="23"/>
      <c r="G1922" s="22"/>
      <c r="H1922" s="22"/>
    </row>
    <row r="1923" spans="1:8" x14ac:dyDescent="0.3">
      <c r="A1923" s="3">
        <v>43624</v>
      </c>
      <c r="B1923" s="54">
        <v>0.33333333333333331</v>
      </c>
      <c r="C1923" s="53">
        <v>14.75</v>
      </c>
      <c r="D1923" s="53">
        <v>85.125</v>
      </c>
      <c r="E1923" s="8">
        <f>(1.8*temperature.air!C1923+32)-((0.55-0.0055*humidity.air!C1923)*(1.8*temperature.air!C1923-26))</f>
        <v>58.505003124999995</v>
      </c>
      <c r="F1923" s="23"/>
      <c r="G1923" s="22"/>
      <c r="H1923" s="22"/>
    </row>
    <row r="1924" spans="1:8" x14ac:dyDescent="0.3">
      <c r="A1924" s="3">
        <v>43624</v>
      </c>
      <c r="B1924" s="54">
        <v>0.375</v>
      </c>
      <c r="C1924" s="53">
        <v>15.6</v>
      </c>
      <c r="D1924" s="53">
        <v>78.900000000000006</v>
      </c>
      <c r="E1924" s="8">
        <f>(1.8*temperature.air!C1924+32)-((0.55-0.0055*humidity.air!C1924)*(1.8*temperature.air!C1924-26))</f>
        <v>59.838616000000002</v>
      </c>
      <c r="F1924" s="23"/>
      <c r="G1924" s="22"/>
      <c r="H1924" s="22"/>
    </row>
    <row r="1925" spans="1:8" x14ac:dyDescent="0.3">
      <c r="A1925" s="3">
        <v>43624</v>
      </c>
      <c r="B1925" s="54">
        <v>0.41666666666666669</v>
      </c>
      <c r="C1925" s="53">
        <v>14.824999999999999</v>
      </c>
      <c r="D1925" s="53">
        <v>79.349999999999994</v>
      </c>
      <c r="E1925" s="8">
        <f>(1.8*temperature.air!C1925+32)-((0.55-0.0055*humidity.air!C1925)*(1.8*temperature.air!C1925-26))</f>
        <v>58.607201125000003</v>
      </c>
      <c r="F1925" s="23"/>
      <c r="G1925" s="22"/>
      <c r="H1925" s="22"/>
    </row>
    <row r="1926" spans="1:8" x14ac:dyDescent="0.3">
      <c r="A1926" s="3">
        <v>43624</v>
      </c>
      <c r="B1926" s="54">
        <v>0.45833333333333331</v>
      </c>
      <c r="C1926" s="53">
        <v>16.125</v>
      </c>
      <c r="D1926" s="53">
        <v>75.150000000000006</v>
      </c>
      <c r="E1926" s="8">
        <f>(1.8*temperature.air!C1926+32)-((0.55-0.0055*humidity.air!C1926)*(1.8*temperature.air!C1926-26))</f>
        <v>60.611558125000002</v>
      </c>
      <c r="F1926" s="23"/>
      <c r="G1926" s="22"/>
      <c r="H1926" s="22"/>
    </row>
    <row r="1927" spans="1:8" x14ac:dyDescent="0.3">
      <c r="A1927" s="3">
        <v>43624</v>
      </c>
      <c r="B1927" s="54">
        <v>0.5</v>
      </c>
      <c r="C1927" s="53">
        <v>18.5</v>
      </c>
      <c r="D1927" s="53">
        <v>64.974999999999994</v>
      </c>
      <c r="E1927" s="8">
        <f>(1.8*temperature.air!C1927+32)-((0.55-0.0055*humidity.air!C1927)*(1.8*temperature.air!C1927-26))</f>
        <v>63.893746250000007</v>
      </c>
      <c r="F1927" s="23"/>
      <c r="G1927" s="22"/>
      <c r="H1927" s="22"/>
    </row>
    <row r="1928" spans="1:8" x14ac:dyDescent="0.3">
      <c r="A1928" s="3">
        <v>43624</v>
      </c>
      <c r="B1928" s="54">
        <v>0.54166666666666663</v>
      </c>
      <c r="C1928" s="53">
        <v>19.7</v>
      </c>
      <c r="D1928" s="53">
        <v>59.4</v>
      </c>
      <c r="E1928" s="8">
        <f>(1.8*temperature.air!C1928+32)-((0.55-0.0055*humidity.air!C1928)*(1.8*temperature.air!C1928-26))</f>
        <v>65.347582000000003</v>
      </c>
      <c r="F1928" s="23"/>
      <c r="G1928" s="22"/>
      <c r="H1928" s="22"/>
    </row>
    <row r="1929" spans="1:8" x14ac:dyDescent="0.3">
      <c r="A1929" s="3">
        <v>43624</v>
      </c>
      <c r="B1929" s="54">
        <v>0.58333333333333337</v>
      </c>
      <c r="C1929" s="53">
        <v>20.45</v>
      </c>
      <c r="D1929" s="53">
        <v>57.5</v>
      </c>
      <c r="E1929" s="8">
        <f>(1.8*temperature.air!C1929+32)-((0.55-0.0055*humidity.air!C1929)*(1.8*temperature.air!C1929-26))</f>
        <v>66.283162500000003</v>
      </c>
      <c r="F1929" s="23"/>
      <c r="G1929" s="22"/>
      <c r="H1929" s="22"/>
    </row>
    <row r="1930" spans="1:8" x14ac:dyDescent="0.3">
      <c r="A1930" s="3">
        <v>43624</v>
      </c>
      <c r="B1930" s="54">
        <v>0.625</v>
      </c>
      <c r="C1930" s="53">
        <v>20.7</v>
      </c>
      <c r="D1930" s="53">
        <v>56.45</v>
      </c>
      <c r="E1930" s="8">
        <f>(1.8*temperature.air!C1930+32)-((0.55-0.0055*humidity.air!C1930)*(1.8*temperature.air!C1930-26))</f>
        <v>66.56294849999999</v>
      </c>
      <c r="F1930" s="23"/>
      <c r="G1930" s="22"/>
      <c r="H1930" s="22"/>
    </row>
    <row r="1931" spans="1:8" x14ac:dyDescent="0.3">
      <c r="A1931" s="3">
        <v>43624</v>
      </c>
      <c r="B1931" s="54">
        <v>0.66666666666666663</v>
      </c>
      <c r="C1931" s="53">
        <v>20.05</v>
      </c>
      <c r="D1931" s="53">
        <v>54.774999999999999</v>
      </c>
      <c r="E1931" s="8">
        <f>(1.8*temperature.air!C1931+32)-((0.55-0.0055*humidity.air!C1931)*(1.8*temperature.air!C1931-26))</f>
        <v>65.580238625000007</v>
      </c>
      <c r="F1931" s="23"/>
      <c r="G1931" s="22"/>
      <c r="H1931" s="22"/>
    </row>
    <row r="1932" spans="1:8" x14ac:dyDescent="0.3">
      <c r="A1932" s="3">
        <v>43624</v>
      </c>
      <c r="B1932" s="54">
        <v>0.70833333333333337</v>
      </c>
      <c r="C1932" s="53">
        <v>19.574999999999999</v>
      </c>
      <c r="D1932" s="53">
        <v>53.774999999999999</v>
      </c>
      <c r="E1932" s="8">
        <f>(1.8*temperature.air!C1932+32)-((0.55-0.0055*humidity.air!C1932)*(1.8*temperature.air!C1932-26))</f>
        <v>64.887116687499997</v>
      </c>
      <c r="F1932" s="23"/>
      <c r="G1932" s="22"/>
      <c r="H1932" s="22"/>
    </row>
    <row r="1933" spans="1:8" x14ac:dyDescent="0.3">
      <c r="A1933" s="3">
        <v>43624</v>
      </c>
      <c r="B1933" s="54">
        <v>0.75</v>
      </c>
      <c r="C1933" s="53">
        <v>18.324999999999999</v>
      </c>
      <c r="D1933" s="53">
        <v>57.975000000000001</v>
      </c>
      <c r="E1933" s="8">
        <f>(1.8*temperature.air!C1933+32)-((0.55-0.0055*humidity.air!C1933)*(1.8*temperature.air!C1933-26))</f>
        <v>63.370504562500003</v>
      </c>
      <c r="F1933" s="23"/>
      <c r="G1933" s="22"/>
      <c r="H1933" s="22"/>
    </row>
    <row r="1934" spans="1:8" x14ac:dyDescent="0.3">
      <c r="A1934" s="3">
        <v>43624</v>
      </c>
      <c r="B1934" s="54">
        <v>0.79166666666666663</v>
      </c>
      <c r="C1934" s="53">
        <v>17.100000000000001</v>
      </c>
      <c r="D1934" s="53">
        <v>65.7</v>
      </c>
      <c r="E1934" s="8">
        <f>(1.8*temperature.air!C1934+32)-((0.55-0.0055*humidity.air!C1934)*(1.8*temperature.air!C1934-26))</f>
        <v>61.878253000000001</v>
      </c>
      <c r="F1934" s="23"/>
      <c r="G1934" s="22"/>
      <c r="H1934" s="22"/>
    </row>
    <row r="1935" spans="1:8" x14ac:dyDescent="0.3">
      <c r="A1935" s="3">
        <v>43624</v>
      </c>
      <c r="B1935" s="54">
        <v>0.83333333333333337</v>
      </c>
      <c r="C1935" s="53">
        <v>16.100000000000001</v>
      </c>
      <c r="D1935" s="53">
        <v>70.375</v>
      </c>
      <c r="E1935" s="8">
        <f>(1.8*temperature.air!C1935+32)-((0.55-0.0055*humidity.air!C1935)*(1.8*temperature.air!C1935-26))</f>
        <v>60.494446250000003</v>
      </c>
      <c r="F1935" s="23"/>
      <c r="G1935" s="22"/>
      <c r="H1935" s="22"/>
    </row>
    <row r="1936" spans="1:8" x14ac:dyDescent="0.3">
      <c r="A1936" s="3">
        <v>43624</v>
      </c>
      <c r="B1936" s="54">
        <v>0.875</v>
      </c>
      <c r="C1936" s="53">
        <v>15.025</v>
      </c>
      <c r="D1936" s="53">
        <v>77.174999999999997</v>
      </c>
      <c r="E1936" s="8">
        <f>(1.8*temperature.air!C1936+32)-((0.55-0.0055*humidity.air!C1936)*(1.8*temperature.air!C1936-26))</f>
        <v>58.913813312500004</v>
      </c>
      <c r="F1936" s="23"/>
      <c r="G1936" s="22"/>
      <c r="H1936" s="22"/>
    </row>
    <row r="1937" spans="1:8" x14ac:dyDescent="0.3">
      <c r="A1937" s="3">
        <v>43624</v>
      </c>
      <c r="B1937" s="54">
        <v>0.91666666666666663</v>
      </c>
      <c r="C1937" s="53">
        <v>14.2</v>
      </c>
      <c r="D1937" s="53">
        <v>79.724999999999994</v>
      </c>
      <c r="E1937" s="8">
        <f>(1.8*temperature.air!C1937+32)-((0.55-0.0055*humidity.air!C1937)*(1.8*temperature.air!C1937-26))</f>
        <v>57.6090655</v>
      </c>
      <c r="F1937" s="23"/>
      <c r="G1937" s="22"/>
      <c r="H1937" s="22"/>
    </row>
    <row r="1938" spans="1:8" x14ac:dyDescent="0.3">
      <c r="A1938" s="3">
        <v>43624</v>
      </c>
      <c r="B1938" s="54">
        <v>0.95833333333333337</v>
      </c>
      <c r="C1938" s="53">
        <v>13.574999999999999</v>
      </c>
      <c r="D1938" s="53">
        <v>82.1</v>
      </c>
      <c r="E1938" s="8">
        <f>(1.8*temperature.air!C1938+32)-((0.55-0.0055*humidity.air!C1938)*(1.8*temperature.air!C1938-26))</f>
        <v>56.589074250000003</v>
      </c>
      <c r="F1938" s="23"/>
      <c r="G1938" s="22"/>
      <c r="H1938" s="22"/>
    </row>
    <row r="1939" spans="1:8" x14ac:dyDescent="0.3">
      <c r="A1939" s="3">
        <v>43625</v>
      </c>
      <c r="B1939" s="54">
        <v>0</v>
      </c>
      <c r="C1939" s="53">
        <v>13.074999999999999</v>
      </c>
      <c r="D1939" s="53">
        <v>83.25</v>
      </c>
      <c r="E1939" s="8">
        <f>(1.8*temperature.air!C1939+32)-((0.55-0.0055*humidity.air!C1939)*(1.8*temperature.air!C1939-26))</f>
        <v>55.762088124999998</v>
      </c>
      <c r="F1939" s="23"/>
      <c r="G1939" s="22"/>
      <c r="H1939" s="22"/>
    </row>
    <row r="1940" spans="1:8" x14ac:dyDescent="0.3">
      <c r="A1940" s="3">
        <v>43625</v>
      </c>
      <c r="B1940" s="54">
        <v>4.1666666666666657E-2</v>
      </c>
      <c r="C1940" s="53">
        <v>12.675000000000001</v>
      </c>
      <c r="D1940" s="53">
        <v>84.524999999999991</v>
      </c>
      <c r="E1940" s="8">
        <f>(1.8*temperature.air!C1940+32)-((0.55-0.0055*humidity.air!C1940)*(1.8*temperature.air!C1940-26))</f>
        <v>55.086083312500001</v>
      </c>
      <c r="F1940" s="23"/>
      <c r="G1940" s="22"/>
      <c r="H1940" s="22"/>
    </row>
    <row r="1941" spans="1:8" x14ac:dyDescent="0.3">
      <c r="A1941" s="3">
        <v>43625</v>
      </c>
      <c r="B1941" s="54">
        <v>8.3333333333333329E-2</v>
      </c>
      <c r="C1941" s="53">
        <v>12.975</v>
      </c>
      <c r="D1941" s="53">
        <v>85.5</v>
      </c>
      <c r="E1941" s="8">
        <f>(1.8*temperature.air!C1941+32)-((0.55-0.0055*humidity.air!C1941)*(1.8*temperature.air!C1941-26))</f>
        <v>55.565938750000001</v>
      </c>
      <c r="F1941" s="23"/>
      <c r="G1941" s="22"/>
      <c r="H1941" s="22"/>
    </row>
    <row r="1942" spans="1:8" x14ac:dyDescent="0.3">
      <c r="A1942" s="3">
        <v>43625</v>
      </c>
      <c r="B1942" s="54">
        <v>0.125</v>
      </c>
      <c r="C1942" s="53">
        <v>12.65</v>
      </c>
      <c r="D1942" s="53">
        <v>85.550000000000011</v>
      </c>
      <c r="E1942" s="8">
        <f>(1.8*temperature.air!C1942+32)-((0.55-0.0055*humidity.air!C1942)*(1.8*temperature.air!C1942-26))</f>
        <v>55.026704249999995</v>
      </c>
      <c r="F1942" s="23"/>
      <c r="G1942" s="22"/>
      <c r="H1942" s="22"/>
    </row>
    <row r="1943" spans="1:8" x14ac:dyDescent="0.3">
      <c r="A1943" s="3">
        <v>43625</v>
      </c>
      <c r="B1943" s="54">
        <v>0.16666666666666671</v>
      </c>
      <c r="C1943" s="53">
        <v>12.2</v>
      </c>
      <c r="D1943" s="53">
        <v>86.824999999999989</v>
      </c>
      <c r="E1943" s="8">
        <f>(1.8*temperature.air!C1943+32)-((0.55-0.0055*humidity.air!C1943)*(1.8*temperature.air!C1943-26))</f>
        <v>54.252748500000003</v>
      </c>
      <c r="F1943" s="23"/>
      <c r="G1943" s="22"/>
      <c r="H1943" s="22"/>
    </row>
    <row r="1944" spans="1:8" x14ac:dyDescent="0.3">
      <c r="A1944" s="3">
        <v>43625</v>
      </c>
      <c r="B1944" s="54">
        <v>0.20833333333333329</v>
      </c>
      <c r="C1944" s="53">
        <v>12.875</v>
      </c>
      <c r="D1944" s="53">
        <v>87.974999999999994</v>
      </c>
      <c r="E1944" s="8">
        <f>(1.8*temperature.air!C1944+32)-((0.55-0.0055*humidity.air!C1944)*(1.8*temperature.air!C1944-26))</f>
        <v>55.361838437499998</v>
      </c>
      <c r="F1944" s="23"/>
      <c r="G1944" s="22"/>
      <c r="H1944" s="22"/>
    </row>
    <row r="1945" spans="1:8" x14ac:dyDescent="0.3">
      <c r="A1945" s="3">
        <v>43625</v>
      </c>
      <c r="B1945" s="54">
        <v>0.25</v>
      </c>
      <c r="C1945" s="53">
        <v>13.55</v>
      </c>
      <c r="D1945" s="53">
        <v>87.275000000000006</v>
      </c>
      <c r="E1945" s="8">
        <f>(1.8*temperature.air!C1945+32)-((0.55-0.0055*humidity.air!C1945)*(1.8*temperature.air!C1945-26))</f>
        <v>56.502679874999998</v>
      </c>
      <c r="F1945" s="23"/>
      <c r="G1945" s="22"/>
      <c r="H1945" s="22"/>
    </row>
    <row r="1946" spans="1:8" x14ac:dyDescent="0.3">
      <c r="A1946" s="3">
        <v>43625</v>
      </c>
      <c r="B1946" s="54">
        <v>0.29166666666666669</v>
      </c>
      <c r="C1946" s="53">
        <v>14.2</v>
      </c>
      <c r="D1946" s="53">
        <v>86.875</v>
      </c>
      <c r="E1946" s="8">
        <f>(1.8*temperature.air!C1946+32)-((0.55-0.0055*humidity.air!C1946)*(1.8*temperature.air!C1946-26))</f>
        <v>57.591762500000002</v>
      </c>
      <c r="F1946" s="23"/>
      <c r="G1946" s="22"/>
      <c r="H1946" s="22"/>
    </row>
    <row r="1947" spans="1:8" x14ac:dyDescent="0.3">
      <c r="A1947" s="3">
        <v>43625</v>
      </c>
      <c r="B1947" s="54">
        <v>0.33333333333333331</v>
      </c>
      <c r="C1947" s="53">
        <v>15.425000000000001</v>
      </c>
      <c r="D1947" s="53">
        <v>82.05</v>
      </c>
      <c r="E1947" s="8">
        <f>(1.8*temperature.air!C1947+32)-((0.55-0.0055*humidity.air!C1947)*(1.8*temperature.air!C1947-26))</f>
        <v>59.590750374999999</v>
      </c>
      <c r="F1947" s="23"/>
      <c r="G1947" s="22"/>
      <c r="H1947" s="22"/>
    </row>
    <row r="1948" spans="1:8" x14ac:dyDescent="0.3">
      <c r="A1948" s="3">
        <v>43625</v>
      </c>
      <c r="B1948" s="54">
        <v>0.375</v>
      </c>
      <c r="C1948" s="53">
        <v>17.824999999999999</v>
      </c>
      <c r="D1948" s="53">
        <v>72.05</v>
      </c>
      <c r="E1948" s="8">
        <f>(1.8*temperature.air!C1948+32)-((0.55-0.0055*humidity.air!C1948)*(1.8*temperature.air!C1948-26))</f>
        <v>63.149583375000006</v>
      </c>
      <c r="F1948" s="23"/>
      <c r="G1948" s="22"/>
      <c r="H1948" s="22"/>
    </row>
    <row r="1949" spans="1:8" x14ac:dyDescent="0.3">
      <c r="A1949" s="3">
        <v>43625</v>
      </c>
      <c r="B1949" s="54">
        <v>0.41666666666666669</v>
      </c>
      <c r="C1949" s="53">
        <v>19.375</v>
      </c>
      <c r="D1949" s="53">
        <v>63.05</v>
      </c>
      <c r="E1949" s="8">
        <f>(1.8*temperature.air!C1949+32)-((0.55-0.0055*humidity.air!C1949)*(1.8*temperature.air!C1949-26))</f>
        <v>65.071378124999995</v>
      </c>
      <c r="F1949" s="23"/>
      <c r="G1949" s="22"/>
      <c r="H1949" s="22"/>
    </row>
    <row r="1950" spans="1:8" x14ac:dyDescent="0.3">
      <c r="A1950" s="3">
        <v>43625</v>
      </c>
      <c r="B1950" s="54">
        <v>0.45833333333333331</v>
      </c>
      <c r="C1950" s="53">
        <v>19.274999999999999</v>
      </c>
      <c r="D1950" s="53">
        <v>62.6</v>
      </c>
      <c r="E1950" s="8">
        <f>(1.8*temperature.air!C1950+32)-((0.55-0.0055*humidity.air!C1950)*(1.8*temperature.air!C1950-26))</f>
        <v>64.906438499999993</v>
      </c>
      <c r="F1950" s="23"/>
      <c r="G1950" s="22"/>
      <c r="H1950" s="22"/>
    </row>
    <row r="1951" spans="1:8" x14ac:dyDescent="0.3">
      <c r="A1951" s="3">
        <v>43625</v>
      </c>
      <c r="B1951" s="54">
        <v>0.5</v>
      </c>
      <c r="C1951" s="53">
        <v>20.55</v>
      </c>
      <c r="D1951" s="53">
        <v>61.349999999999987</v>
      </c>
      <c r="E1951" s="8">
        <f>(1.8*temperature.air!C1951+32)-((0.55-0.0055*humidity.air!C1951)*(1.8*temperature.air!C1951-26))</f>
        <v>66.653800750000002</v>
      </c>
      <c r="F1951" s="23"/>
      <c r="G1951" s="22"/>
      <c r="H1951" s="22"/>
    </row>
    <row r="1952" spans="1:8" x14ac:dyDescent="0.3">
      <c r="A1952" s="3">
        <v>43625</v>
      </c>
      <c r="B1952" s="54">
        <v>0.54166666666666663</v>
      </c>
      <c r="C1952" s="53">
        <v>22.05</v>
      </c>
      <c r="D1952" s="53">
        <v>58.375</v>
      </c>
      <c r="E1952" s="8">
        <f>(1.8*temperature.air!C1952+32)-((0.55-0.0055*humidity.air!C1952)*(1.8*temperature.air!C1952-26))</f>
        <v>68.555845624999989</v>
      </c>
      <c r="F1952" s="23"/>
      <c r="G1952" s="22"/>
      <c r="H1952" s="22"/>
    </row>
    <row r="1953" spans="1:8" x14ac:dyDescent="0.3">
      <c r="A1953" s="3">
        <v>43625</v>
      </c>
      <c r="B1953" s="54">
        <v>0.58333333333333337</v>
      </c>
      <c r="C1953" s="53">
        <v>22.574999999999999</v>
      </c>
      <c r="D1953" s="53">
        <v>56.475000000000001</v>
      </c>
      <c r="E1953" s="8">
        <f>(1.8*temperature.air!C1953+32)-((0.55-0.0055*humidity.air!C1953)*(1.8*temperature.air!C1953-26))</f>
        <v>69.13156393749999</v>
      </c>
      <c r="F1953" s="23"/>
      <c r="G1953" s="22"/>
      <c r="H1953" s="22"/>
    </row>
    <row r="1954" spans="1:8" x14ac:dyDescent="0.3">
      <c r="A1954" s="3">
        <v>43625</v>
      </c>
      <c r="B1954" s="54">
        <v>0.625</v>
      </c>
      <c r="C1954" s="53">
        <v>21.3</v>
      </c>
      <c r="D1954" s="53">
        <v>55.274999999999999</v>
      </c>
      <c r="E1954" s="8">
        <f>(1.8*temperature.air!C1954+32)-((0.55-0.0055*humidity.air!C1954)*(1.8*temperature.air!C1954-26))</f>
        <v>67.304514249999997</v>
      </c>
      <c r="F1954" s="23"/>
      <c r="G1954" s="22"/>
      <c r="H1954" s="22"/>
    </row>
    <row r="1955" spans="1:8" x14ac:dyDescent="0.3">
      <c r="A1955" s="3">
        <v>43625</v>
      </c>
      <c r="B1955" s="54">
        <v>0.66666666666666663</v>
      </c>
      <c r="C1955" s="53">
        <v>20.024999999999999</v>
      </c>
      <c r="D1955" s="53">
        <v>59.249999999999993</v>
      </c>
      <c r="E1955" s="8">
        <f>(1.8*temperature.air!C1955+32)-((0.55-0.0055*humidity.air!C1955)*(1.8*temperature.air!C1955-26))</f>
        <v>65.793664375000006</v>
      </c>
      <c r="F1955" s="23"/>
      <c r="G1955" s="22"/>
      <c r="H1955" s="22"/>
    </row>
    <row r="1956" spans="1:8" x14ac:dyDescent="0.3">
      <c r="A1956" s="3">
        <v>43625</v>
      </c>
      <c r="B1956" s="54">
        <v>0.70833333333333337</v>
      </c>
      <c r="C1956" s="53">
        <v>18.5</v>
      </c>
      <c r="D1956" s="53">
        <v>63.924999999999997</v>
      </c>
      <c r="E1956" s="8">
        <f>(1.8*temperature.air!C1956+32)-((0.55-0.0055*humidity.air!C1956)*(1.8*temperature.air!C1956-26))</f>
        <v>63.851588750000012</v>
      </c>
      <c r="F1956" s="23"/>
      <c r="G1956" s="22"/>
      <c r="H1956" s="22"/>
    </row>
    <row r="1957" spans="1:8" x14ac:dyDescent="0.3">
      <c r="A1957" s="3">
        <v>43625</v>
      </c>
      <c r="B1957" s="54">
        <v>0.75</v>
      </c>
      <c r="C1957" s="53">
        <v>16.899999999999999</v>
      </c>
      <c r="D1957" s="53">
        <v>70.55</v>
      </c>
      <c r="E1957" s="8">
        <f>(1.8*temperature.air!C1957+32)-((0.55-0.0055*humidity.air!C1957)*(1.8*temperature.air!C1957-26))</f>
        <v>61.7040705</v>
      </c>
      <c r="F1957" s="23"/>
      <c r="G1957" s="22"/>
      <c r="H1957" s="22"/>
    </row>
    <row r="1958" spans="1:8" x14ac:dyDescent="0.3">
      <c r="A1958" s="3">
        <v>43625</v>
      </c>
      <c r="B1958" s="54">
        <v>0.79166666666666663</v>
      </c>
      <c r="C1958" s="53">
        <v>15.65</v>
      </c>
      <c r="D1958" s="53">
        <v>77</v>
      </c>
      <c r="E1958" s="8">
        <f>(1.8*temperature.air!C1958+32)-((0.55-0.0055*humidity.air!C1958)*(1.8*temperature.air!C1958-26))</f>
        <v>59.895495000000004</v>
      </c>
      <c r="F1958" s="23"/>
      <c r="G1958" s="22"/>
      <c r="H1958" s="22"/>
    </row>
    <row r="1959" spans="1:8" x14ac:dyDescent="0.3">
      <c r="A1959" s="3">
        <v>43625</v>
      </c>
      <c r="B1959" s="54">
        <v>0.83333333333333337</v>
      </c>
      <c r="C1959" s="53">
        <v>14.725</v>
      </c>
      <c r="D1959" s="53">
        <v>79.375</v>
      </c>
      <c r="E1959" s="8">
        <f>(1.8*temperature.air!C1959+32)-((0.55-0.0055*humidity.air!C1959)*(1.8*temperature.air!C1959-26))</f>
        <v>58.447714062499998</v>
      </c>
      <c r="F1959" s="23"/>
      <c r="G1959" s="22"/>
      <c r="H1959" s="22"/>
    </row>
    <row r="1960" spans="1:8" x14ac:dyDescent="0.3">
      <c r="A1960" s="3">
        <v>43625</v>
      </c>
      <c r="B1960" s="54">
        <v>0.875</v>
      </c>
      <c r="C1960" s="53">
        <v>14.425000000000001</v>
      </c>
      <c r="D1960" s="53">
        <v>82.15</v>
      </c>
      <c r="E1960" s="8">
        <f>(1.8*temperature.air!C1960+32)-((0.55-0.0055*humidity.air!C1960)*(1.8*temperature.air!C1960-26))</f>
        <v>57.968436125000004</v>
      </c>
      <c r="F1960" s="23"/>
      <c r="G1960" s="22"/>
      <c r="H1960" s="22"/>
    </row>
    <row r="1961" spans="1:8" x14ac:dyDescent="0.3">
      <c r="A1961" s="3">
        <v>43625</v>
      </c>
      <c r="B1961" s="54">
        <v>0.91666666666666663</v>
      </c>
      <c r="C1961" s="53">
        <v>14.4</v>
      </c>
      <c r="D1961" s="53">
        <v>83.149999999999991</v>
      </c>
      <c r="E1961" s="8">
        <f>(1.8*temperature.air!C1961+32)-((0.55-0.0055*humidity.air!C1961)*(1.8*temperature.air!C1961-26))</f>
        <v>57.927413999999999</v>
      </c>
      <c r="F1961" s="23"/>
      <c r="G1961" s="22"/>
      <c r="H1961" s="22"/>
    </row>
    <row r="1962" spans="1:8" x14ac:dyDescent="0.3">
      <c r="A1962" s="3">
        <v>43625</v>
      </c>
      <c r="B1962" s="54">
        <v>0.95833333333333337</v>
      </c>
      <c r="C1962" s="53">
        <v>14</v>
      </c>
      <c r="D1962" s="53">
        <v>84.8</v>
      </c>
      <c r="E1962" s="8">
        <f>(1.8*temperature.air!C1962+32)-((0.55-0.0055*humidity.air!C1962)*(1.8*temperature.air!C1962-26))</f>
        <v>57.26688</v>
      </c>
      <c r="F1962" s="23"/>
      <c r="G1962" s="22"/>
      <c r="H1962" s="22"/>
    </row>
    <row r="1963" spans="1:8" x14ac:dyDescent="0.3">
      <c r="A1963" s="3">
        <v>43626</v>
      </c>
      <c r="B1963" s="54">
        <v>0</v>
      </c>
      <c r="C1963" s="53">
        <v>13.225</v>
      </c>
      <c r="D1963" s="53">
        <v>87.125</v>
      </c>
      <c r="E1963" s="8">
        <f>(1.8*temperature.air!C1963+32)-((0.55-0.0055*humidity.air!C1963)*(1.8*temperature.air!C1963-26))</f>
        <v>55.960433437500001</v>
      </c>
      <c r="F1963" s="23"/>
      <c r="G1963" s="22"/>
      <c r="H1963" s="22"/>
    </row>
    <row r="1964" spans="1:8" x14ac:dyDescent="0.3">
      <c r="A1964" s="3">
        <v>43626</v>
      </c>
      <c r="B1964" s="54">
        <v>4.1666666666666657E-2</v>
      </c>
      <c r="C1964" s="53">
        <v>12.85</v>
      </c>
      <c r="D1964" s="53">
        <v>88.974999999999994</v>
      </c>
      <c r="E1964" s="8">
        <f>(1.8*temperature.air!C1964+32)-((0.55-0.0055*humidity.air!C1964)*(1.8*temperature.air!C1964-26))</f>
        <v>55.304029624999998</v>
      </c>
      <c r="F1964" s="23"/>
      <c r="G1964" s="22"/>
      <c r="H1964" s="22"/>
    </row>
    <row r="1965" spans="1:8" x14ac:dyDescent="0.3">
      <c r="A1965" s="3">
        <v>43626</v>
      </c>
      <c r="B1965" s="54">
        <v>8.3333333333333329E-2</v>
      </c>
      <c r="C1965" s="53">
        <v>12.775</v>
      </c>
      <c r="D1965" s="53">
        <v>88.5</v>
      </c>
      <c r="E1965" s="8">
        <f>(1.8*temperature.air!C1965+32)-((0.55-0.0055*humidity.air!C1965)*(1.8*temperature.air!C1965-26))</f>
        <v>55.185066250000006</v>
      </c>
      <c r="F1965" s="23"/>
      <c r="G1965" s="22"/>
      <c r="H1965" s="22"/>
    </row>
    <row r="1966" spans="1:8" x14ac:dyDescent="0.3">
      <c r="A1966" s="3">
        <v>43626</v>
      </c>
      <c r="B1966" s="54">
        <v>0.125</v>
      </c>
      <c r="C1966" s="53">
        <v>12.85</v>
      </c>
      <c r="D1966" s="53">
        <v>87.65</v>
      </c>
      <c r="E1966" s="8">
        <f>(1.8*temperature.air!C1966+32)-((0.55-0.0055*humidity.air!C1966)*(1.8*temperature.air!C1966-26))</f>
        <v>55.324944749999993</v>
      </c>
      <c r="F1966" s="23"/>
      <c r="G1966" s="22"/>
      <c r="H1966" s="22"/>
    </row>
    <row r="1967" spans="1:8" x14ac:dyDescent="0.3">
      <c r="A1967" s="3">
        <v>43626</v>
      </c>
      <c r="B1967" s="54">
        <v>0.16666666666666671</v>
      </c>
      <c r="C1967" s="53">
        <v>12.7</v>
      </c>
      <c r="D1967" s="53">
        <v>85.275000000000006</v>
      </c>
      <c r="E1967" s="8">
        <f>(1.8*temperature.air!C1967+32)-((0.55-0.0055*humidity.air!C1967)*(1.8*temperature.air!C1967-26))</f>
        <v>55.114300749999998</v>
      </c>
      <c r="F1967" s="23"/>
      <c r="G1967" s="22"/>
      <c r="H1967" s="22"/>
    </row>
    <row r="1968" spans="1:8" x14ac:dyDescent="0.3">
      <c r="A1968" s="3">
        <v>43626</v>
      </c>
      <c r="B1968" s="54">
        <v>0.20833333333333329</v>
      </c>
      <c r="C1968" s="53">
        <v>12.85</v>
      </c>
      <c r="D1968" s="53">
        <v>85.775000000000006</v>
      </c>
      <c r="E1968" s="8">
        <f>(1.8*temperature.air!C1968+32)-((0.55-0.0055*humidity.air!C1968)*(1.8*temperature.air!C1968-26))</f>
        <v>55.354541624999996</v>
      </c>
      <c r="F1968" s="23"/>
      <c r="G1968" s="22"/>
      <c r="H1968" s="22"/>
    </row>
    <row r="1969" spans="1:8" x14ac:dyDescent="0.3">
      <c r="A1969" s="3">
        <v>43626</v>
      </c>
      <c r="B1969" s="54">
        <v>0.25</v>
      </c>
      <c r="C1969" s="53">
        <v>13.35</v>
      </c>
      <c r="D1969" s="53">
        <v>84.575000000000003</v>
      </c>
      <c r="E1969" s="8">
        <f>(1.8*temperature.air!C1969+32)-((0.55-0.0055*humidity.air!C1969)*(1.8*temperature.air!C1969-26))</f>
        <v>56.197129875000002</v>
      </c>
      <c r="F1969" s="23"/>
      <c r="G1969" s="22"/>
      <c r="H1969" s="22"/>
    </row>
    <row r="1970" spans="1:8" x14ac:dyDescent="0.3">
      <c r="A1970" s="3">
        <v>43626</v>
      </c>
      <c r="B1970" s="54">
        <v>0.29166666666666669</v>
      </c>
      <c r="C1970" s="53">
        <v>14.2</v>
      </c>
      <c r="D1970" s="53">
        <v>83.924999999999997</v>
      </c>
      <c r="E1970" s="8">
        <f>(1.8*temperature.air!C1970+32)-((0.55-0.0055*humidity.air!C1970)*(1.8*temperature.air!C1970-26))</f>
        <v>57.598901500000004</v>
      </c>
      <c r="F1970" s="23"/>
      <c r="G1970" s="22"/>
      <c r="H1970" s="22"/>
    </row>
    <row r="1971" spans="1:8" x14ac:dyDescent="0.3">
      <c r="A1971" s="3">
        <v>43626</v>
      </c>
      <c r="B1971" s="54">
        <v>0.33333333333333331</v>
      </c>
      <c r="C1971" s="53">
        <v>14.875</v>
      </c>
      <c r="D1971" s="53">
        <v>83.375</v>
      </c>
      <c r="E1971" s="8">
        <f>(1.8*temperature.air!C1971+32)-((0.55-0.0055*humidity.air!C1971)*(1.8*temperature.air!C1971-26))</f>
        <v>58.704135937500006</v>
      </c>
      <c r="F1971" s="23"/>
      <c r="G1971" s="22"/>
      <c r="H1971" s="22"/>
    </row>
    <row r="1972" spans="1:8" x14ac:dyDescent="0.3">
      <c r="A1972" s="3">
        <v>43626</v>
      </c>
      <c r="B1972" s="54">
        <v>0.375</v>
      </c>
      <c r="C1972" s="53">
        <v>15.175000000000001</v>
      </c>
      <c r="D1972" s="53">
        <v>77.900000000000006</v>
      </c>
      <c r="E1972" s="8">
        <f>(1.8*temperature.air!C1972+32)-((0.55-0.0055*humidity.air!C1972)*(1.8*temperature.air!C1972-26))</f>
        <v>59.155161749999998</v>
      </c>
      <c r="F1972" s="23"/>
      <c r="G1972" s="22"/>
      <c r="H1972" s="22"/>
    </row>
    <row r="1973" spans="1:8" x14ac:dyDescent="0.3">
      <c r="A1973" s="3">
        <v>43626</v>
      </c>
      <c r="B1973" s="54">
        <v>0.41666666666666669</v>
      </c>
      <c r="C1973" s="53">
        <v>13.375</v>
      </c>
      <c r="D1973" s="53">
        <v>81.650000000000006</v>
      </c>
      <c r="E1973" s="8">
        <f>(1.8*temperature.air!C1973+32)-((0.55-0.0055*humidity.air!C1973)*(1.8*temperature.air!C1973-26))</f>
        <v>56.269280625</v>
      </c>
      <c r="F1973" s="23"/>
      <c r="G1973" s="22"/>
      <c r="H1973" s="22"/>
    </row>
    <row r="1974" spans="1:8" x14ac:dyDescent="0.3">
      <c r="A1974" s="3">
        <v>43626</v>
      </c>
      <c r="B1974" s="54">
        <v>0.45833333333333331</v>
      </c>
      <c r="C1974" s="53">
        <v>12.35</v>
      </c>
      <c r="D1974" s="53">
        <v>86.074999999999989</v>
      </c>
      <c r="E1974" s="8">
        <f>(1.8*temperature.air!C1974+32)-((0.55-0.0055*humidity.air!C1974)*(1.8*temperature.air!C1974-26))</f>
        <v>54.518734875000007</v>
      </c>
      <c r="F1974" s="23"/>
      <c r="G1974" s="22"/>
      <c r="H1974" s="22"/>
    </row>
    <row r="1975" spans="1:8" x14ac:dyDescent="0.3">
      <c r="A1975" s="3">
        <v>43626</v>
      </c>
      <c r="B1975" s="54">
        <v>0.5</v>
      </c>
      <c r="C1975" s="53">
        <v>12.95</v>
      </c>
      <c r="D1975" s="53">
        <v>88.4</v>
      </c>
      <c r="E1975" s="8">
        <f>(1.8*temperature.air!C1975+32)-((0.55-0.0055*humidity.air!C1975)*(1.8*temperature.air!C1975-26))</f>
        <v>55.481622000000002</v>
      </c>
      <c r="F1975" s="23"/>
      <c r="G1975" s="22"/>
      <c r="H1975" s="22"/>
    </row>
    <row r="1976" spans="1:8" x14ac:dyDescent="0.3">
      <c r="A1976" s="3">
        <v>43626</v>
      </c>
      <c r="B1976" s="54">
        <v>0.54166666666666663</v>
      </c>
      <c r="C1976" s="53">
        <v>13.775</v>
      </c>
      <c r="D1976" s="53">
        <v>84.674999999999997</v>
      </c>
      <c r="E1976" s="8">
        <f>(1.8*temperature.air!C1976+32)-((0.55-0.0055*humidity.air!C1976)*(1.8*temperature.air!C1976-26))</f>
        <v>56.896566437499999</v>
      </c>
      <c r="F1976" s="23"/>
      <c r="G1976" s="22"/>
      <c r="H1976" s="22"/>
    </row>
    <row r="1977" spans="1:8" x14ac:dyDescent="0.3">
      <c r="A1977" s="3">
        <v>43626</v>
      </c>
      <c r="B1977" s="54">
        <v>0.58333333333333337</v>
      </c>
      <c r="C1977" s="53">
        <v>13.675000000000001</v>
      </c>
      <c r="D1977" s="53">
        <v>81.125</v>
      </c>
      <c r="E1977" s="8">
        <f>(1.8*temperature.air!C1977+32)-((0.55-0.0055*humidity.air!C1977)*(1.8*temperature.air!C1977-26))</f>
        <v>56.758780312500001</v>
      </c>
      <c r="F1977" s="23"/>
      <c r="G1977" s="22"/>
      <c r="H1977" s="22"/>
    </row>
    <row r="1978" spans="1:8" x14ac:dyDescent="0.3">
      <c r="A1978" s="3">
        <v>43626</v>
      </c>
      <c r="B1978" s="54">
        <v>0.625</v>
      </c>
      <c r="C1978" s="53">
        <v>14.175000000000001</v>
      </c>
      <c r="D1978" s="53">
        <v>86.025000000000006</v>
      </c>
      <c r="E1978" s="8">
        <f>(1.8*temperature.air!C1978+32)-((0.55-0.0055*humidity.air!C1978)*(1.8*temperature.air!C1978-26))</f>
        <v>57.5522783125</v>
      </c>
      <c r="F1978" s="23"/>
      <c r="G1978" s="22"/>
      <c r="H1978" s="22"/>
    </row>
    <row r="1979" spans="1:8" x14ac:dyDescent="0.3">
      <c r="A1979" s="3">
        <v>43626</v>
      </c>
      <c r="B1979" s="54">
        <v>0.66666666666666663</v>
      </c>
      <c r="C1979" s="53">
        <v>16.7</v>
      </c>
      <c r="D1979" s="53">
        <v>81.575000000000003</v>
      </c>
      <c r="E1979" s="8">
        <f>(1.8*temperature.air!C1979+32)-((0.55-0.0055*humidity.air!C1979)*(1.8*temperature.air!C1979-26))</f>
        <v>61.64856975</v>
      </c>
      <c r="F1979" s="23"/>
      <c r="G1979" s="22"/>
      <c r="H1979" s="22"/>
    </row>
    <row r="1980" spans="1:8" x14ac:dyDescent="0.3">
      <c r="A1980" s="3">
        <v>43626</v>
      </c>
      <c r="B1980" s="54">
        <v>0.70833333333333337</v>
      </c>
      <c r="C1980" s="53">
        <v>17.350000000000001</v>
      </c>
      <c r="D1980" s="53">
        <v>74.650000000000006</v>
      </c>
      <c r="E1980" s="8">
        <f>(1.8*temperature.air!C1980+32)-((0.55-0.0055*humidity.air!C1980)*(1.8*temperature.air!C1980-26))</f>
        <v>62.500807250000001</v>
      </c>
      <c r="F1980" s="23"/>
      <c r="G1980" s="22"/>
      <c r="H1980" s="22"/>
    </row>
    <row r="1981" spans="1:8" x14ac:dyDescent="0.3">
      <c r="A1981" s="3">
        <v>43626</v>
      </c>
      <c r="B1981" s="54">
        <v>0.75</v>
      </c>
      <c r="C1981" s="53">
        <v>16.55</v>
      </c>
      <c r="D1981" s="53">
        <v>70.849999999999994</v>
      </c>
      <c r="E1981" s="8">
        <f>(1.8*temperature.air!C1981+32)-((0.55-0.0055*humidity.air!C1981)*(1.8*temperature.air!C1981-26))</f>
        <v>61.182368250000003</v>
      </c>
      <c r="F1981" s="23"/>
      <c r="G1981" s="22"/>
      <c r="H1981" s="22"/>
    </row>
    <row r="1982" spans="1:8" x14ac:dyDescent="0.3">
      <c r="A1982" s="3">
        <v>43626</v>
      </c>
      <c r="B1982" s="54">
        <v>0.79166666666666663</v>
      </c>
      <c r="C1982" s="53">
        <v>15.324999999999999</v>
      </c>
      <c r="D1982" s="53">
        <v>75.924999999999997</v>
      </c>
      <c r="E1982" s="8">
        <f>(1.8*temperature.air!C1982+32)-((0.55-0.0055*humidity.air!C1982)*(1.8*temperature.air!C1982-26))</f>
        <v>59.375126187500001</v>
      </c>
      <c r="F1982" s="23"/>
      <c r="G1982" s="22"/>
      <c r="H1982" s="22"/>
    </row>
    <row r="1983" spans="1:8" x14ac:dyDescent="0.3">
      <c r="A1983" s="3">
        <v>43626</v>
      </c>
      <c r="B1983" s="54">
        <v>0.83333333333333337</v>
      </c>
      <c r="C1983" s="53">
        <v>13.425000000000001</v>
      </c>
      <c r="D1983" s="53">
        <v>82.3</v>
      </c>
      <c r="E1983" s="8">
        <f>(1.8*temperature.air!C1983+32)-((0.55-0.0055*humidity.air!C1983)*(1.8*temperature.air!C1983-26))</f>
        <v>56.343637250000008</v>
      </c>
      <c r="F1983" s="23"/>
      <c r="G1983" s="22"/>
      <c r="H1983" s="22"/>
    </row>
    <row r="1984" spans="1:8" x14ac:dyDescent="0.3">
      <c r="A1984" s="3">
        <v>43626</v>
      </c>
      <c r="B1984" s="54">
        <v>0.875</v>
      </c>
      <c r="C1984" s="53">
        <v>12.824999999999999</v>
      </c>
      <c r="D1984" s="53">
        <v>86.149999999999991</v>
      </c>
      <c r="E1984" s="8">
        <f>(1.8*temperature.air!C1984+32)-((0.55-0.0055*humidity.air!C1984)*(1.8*temperature.air!C1984-26))</f>
        <v>55.307050125000004</v>
      </c>
      <c r="F1984" s="23"/>
      <c r="G1984" s="22"/>
      <c r="H1984" s="22"/>
    </row>
    <row r="1985" spans="1:8" x14ac:dyDescent="0.3">
      <c r="A1985" s="3">
        <v>43626</v>
      </c>
      <c r="B1985" s="54">
        <v>0.91666666666666663</v>
      </c>
      <c r="C1985" s="53">
        <v>12.875</v>
      </c>
      <c r="D1985" s="53">
        <v>86.974999999999994</v>
      </c>
      <c r="E1985" s="8">
        <f>(1.8*temperature.air!C1985+32)-((0.55-0.0055*humidity.air!C1985)*(1.8*temperature.air!C1985-26))</f>
        <v>55.377375937499998</v>
      </c>
      <c r="F1985" s="23"/>
      <c r="G1985" s="22"/>
      <c r="H1985" s="22"/>
    </row>
    <row r="1986" spans="1:8" x14ac:dyDescent="0.3">
      <c r="A1986" s="3">
        <v>43626</v>
      </c>
      <c r="B1986" s="54">
        <v>0.95833333333333337</v>
      </c>
      <c r="C1986" s="53">
        <v>12.574999999999999</v>
      </c>
      <c r="D1986" s="53">
        <v>88.5</v>
      </c>
      <c r="E1986" s="8">
        <f>(1.8*temperature.air!C1986+32)-((0.55-0.0055*humidity.air!C1986)*(1.8*temperature.air!C1986-26))</f>
        <v>54.84783625</v>
      </c>
      <c r="F1986" s="23"/>
      <c r="G1986" s="22"/>
      <c r="H1986" s="22"/>
    </row>
    <row r="1987" spans="1:8" x14ac:dyDescent="0.3">
      <c r="A1987" s="3">
        <v>43627</v>
      </c>
      <c r="B1987" s="54">
        <v>0</v>
      </c>
      <c r="C1987" s="53">
        <v>12.475</v>
      </c>
      <c r="D1987" s="53">
        <v>90.85</v>
      </c>
      <c r="E1987" s="8">
        <f>(1.8*temperature.air!C1987+32)-((0.55-0.0055*humidity.air!C1987)*(1.8*temperature.air!C1987-26))</f>
        <v>54.633402124999996</v>
      </c>
      <c r="F1987" s="23"/>
      <c r="G1987" s="22"/>
      <c r="H1987" s="22"/>
    </row>
    <row r="1988" spans="1:8" x14ac:dyDescent="0.3">
      <c r="A1988" s="3">
        <v>43627</v>
      </c>
      <c r="B1988" s="54">
        <v>4.1666666666666657E-2</v>
      </c>
      <c r="C1988" s="53">
        <v>12.125</v>
      </c>
      <c r="D1988" s="53">
        <v>90.85</v>
      </c>
      <c r="E1988" s="8">
        <f>(1.8*temperature.air!C1988+32)-((0.55-0.0055*humidity.air!C1988)*(1.8*temperature.air!C1988-26))</f>
        <v>54.035106875000004</v>
      </c>
      <c r="F1988" s="23"/>
      <c r="G1988" s="22"/>
      <c r="H1988" s="22"/>
    </row>
    <row r="1989" spans="1:8" x14ac:dyDescent="0.3">
      <c r="A1989" s="3">
        <v>43627</v>
      </c>
      <c r="B1989" s="54">
        <v>8.3333333333333329E-2</v>
      </c>
      <c r="C1989" s="53">
        <v>12.324999999999999</v>
      </c>
      <c r="D1989" s="53">
        <v>90.449999999999989</v>
      </c>
      <c r="E1989" s="8">
        <f>(1.8*temperature.air!C1989+32)-((0.55-0.0055*humidity.air!C1989)*(1.8*temperature.air!C1989-26))</f>
        <v>54.385382875000005</v>
      </c>
      <c r="F1989" s="23"/>
      <c r="G1989" s="22"/>
      <c r="H1989" s="22"/>
    </row>
    <row r="1990" spans="1:8" x14ac:dyDescent="0.3">
      <c r="A1990" s="3">
        <v>43627</v>
      </c>
      <c r="B1990" s="54">
        <v>0.125</v>
      </c>
      <c r="C1990" s="53">
        <v>12.35</v>
      </c>
      <c r="D1990" s="53">
        <v>89.949999999999989</v>
      </c>
      <c r="E1990" s="8">
        <f>(1.8*temperature.air!C1990+32)-((0.55-0.0055*humidity.air!C1990)*(1.8*temperature.air!C1990-26))</f>
        <v>54.438386750000006</v>
      </c>
      <c r="F1990" s="23"/>
      <c r="G1990" s="22"/>
      <c r="H1990" s="22"/>
    </row>
    <row r="1991" spans="1:8" x14ac:dyDescent="0.3">
      <c r="A1991" s="3">
        <v>43627</v>
      </c>
      <c r="B1991" s="54">
        <v>0.16666666666666671</v>
      </c>
      <c r="C1991" s="53">
        <v>12.275</v>
      </c>
      <c r="D1991" s="53">
        <v>90.275000000000006</v>
      </c>
      <c r="E1991" s="8">
        <f>(1.8*temperature.air!C1991+32)-((0.55-0.0055*humidity.air!C1991)*(1.8*temperature.air!C1991-26))</f>
        <v>54.3038686875</v>
      </c>
      <c r="F1991" s="23"/>
      <c r="G1991" s="22"/>
      <c r="H1991" s="22"/>
    </row>
    <row r="1992" spans="1:8" x14ac:dyDescent="0.3">
      <c r="A1992" s="3">
        <v>43627</v>
      </c>
      <c r="B1992" s="54">
        <v>0.20833333333333329</v>
      </c>
      <c r="C1992" s="53">
        <v>12.574999999999999</v>
      </c>
      <c r="D1992" s="53">
        <v>91.324999999999989</v>
      </c>
      <c r="E1992" s="8">
        <f>(1.8*temperature.air!C1992+32)-((0.55-0.0055*humidity.air!C1992)*(1.8*temperature.air!C1992-26))</f>
        <v>54.795552562499999</v>
      </c>
      <c r="F1992" s="23"/>
      <c r="G1992" s="22"/>
      <c r="H1992" s="22"/>
    </row>
    <row r="1993" spans="1:8" x14ac:dyDescent="0.3">
      <c r="A1993" s="3">
        <v>43627</v>
      </c>
      <c r="B1993" s="54">
        <v>0.25</v>
      </c>
      <c r="C1993" s="53">
        <v>13.775</v>
      </c>
      <c r="D1993" s="53">
        <v>87.375</v>
      </c>
      <c r="E1993" s="8">
        <f>(1.8*temperature.air!C1993+32)-((0.55-0.0055*humidity.air!C1993)*(1.8*temperature.air!C1993-26))</f>
        <v>56.878672187500001</v>
      </c>
      <c r="F1993" s="23"/>
      <c r="G1993" s="22"/>
      <c r="H1993" s="22"/>
    </row>
    <row r="1994" spans="1:8" x14ac:dyDescent="0.3">
      <c r="A1994" s="3">
        <v>43627</v>
      </c>
      <c r="B1994" s="54">
        <v>0.29166666666666669</v>
      </c>
      <c r="C1994" s="53">
        <v>13.8</v>
      </c>
      <c r="D1994" s="53">
        <v>85.199999999999989</v>
      </c>
      <c r="E1994" s="8">
        <f>(1.8*temperature.air!C1994+32)-((0.55-0.0055*humidity.air!C1994)*(1.8*temperature.air!C1994-26))</f>
        <v>56.934424</v>
      </c>
      <c r="F1994" s="23"/>
      <c r="G1994" s="22"/>
      <c r="H1994" s="22"/>
    </row>
    <row r="1995" spans="1:8" x14ac:dyDescent="0.3">
      <c r="A1995" s="3">
        <v>43627</v>
      </c>
      <c r="B1995" s="54">
        <v>0.33333333333333331</v>
      </c>
      <c r="C1995" s="53">
        <v>14.074999999999999</v>
      </c>
      <c r="D1995" s="53">
        <v>87.925000000000011</v>
      </c>
      <c r="E1995" s="8">
        <f>(1.8*temperature.air!C1995+32)-((0.55-0.0055*humidity.air!C1995)*(1.8*temperature.air!C1995-26))</f>
        <v>57.379164312500002</v>
      </c>
      <c r="F1995" s="23"/>
      <c r="G1995" s="22"/>
      <c r="H1995" s="22"/>
    </row>
    <row r="1996" spans="1:8" x14ac:dyDescent="0.3">
      <c r="A1996" s="3">
        <v>43627</v>
      </c>
      <c r="B1996" s="54">
        <v>0.375</v>
      </c>
      <c r="C1996" s="53">
        <v>14.775</v>
      </c>
      <c r="D1996" s="53">
        <v>82.550000000000011</v>
      </c>
      <c r="E1996" s="8">
        <f>(1.8*temperature.air!C1996+32)-((0.55-0.0055*humidity.air!C1996)*(1.8*temperature.air!C1996-26))</f>
        <v>58.537894874999999</v>
      </c>
      <c r="F1996" s="23"/>
      <c r="G1996" s="22"/>
      <c r="H1996" s="22"/>
    </row>
    <row r="1997" spans="1:8" x14ac:dyDescent="0.3">
      <c r="A1997" s="3">
        <v>43627</v>
      </c>
      <c r="B1997" s="54">
        <v>0.41666666666666669</v>
      </c>
      <c r="C1997" s="53">
        <v>15.3</v>
      </c>
      <c r="D1997" s="53">
        <v>81.8</v>
      </c>
      <c r="E1997" s="8">
        <f>(1.8*temperature.air!C1997+32)-((0.55-0.0055*humidity.air!C1997)*(1.8*temperature.air!C1997-26))</f>
        <v>59.385846000000008</v>
      </c>
      <c r="F1997" s="23"/>
      <c r="G1997" s="22"/>
      <c r="H1997" s="22"/>
    </row>
    <row r="1998" spans="1:8" x14ac:dyDescent="0.3">
      <c r="A1998" s="3">
        <v>43627</v>
      </c>
      <c r="B1998" s="54">
        <v>0.45833333333333331</v>
      </c>
      <c r="C1998" s="53">
        <v>16.875</v>
      </c>
      <c r="D1998" s="53">
        <v>76.474999999999994</v>
      </c>
      <c r="E1998" s="8">
        <f>(1.8*temperature.air!C1998+32)-((0.55-0.0055*humidity.air!C1998)*(1.8*temperature.air!C1998-26))</f>
        <v>61.808929687499997</v>
      </c>
      <c r="F1998" s="23"/>
      <c r="G1998" s="22"/>
      <c r="H1998" s="22"/>
    </row>
    <row r="1999" spans="1:8" x14ac:dyDescent="0.3">
      <c r="A1999" s="3">
        <v>43627</v>
      </c>
      <c r="B1999" s="54">
        <v>0.5</v>
      </c>
      <c r="C1999" s="53">
        <v>18.725000000000001</v>
      </c>
      <c r="D1999" s="53">
        <v>69.025000000000006</v>
      </c>
      <c r="E1999" s="8">
        <f>(1.8*temperature.air!C1999+32)-((0.55-0.0055*humidity.air!C1999)*(1.8*temperature.air!C1999-26))</f>
        <v>64.392356937500011</v>
      </c>
      <c r="F1999" s="23"/>
      <c r="G1999" s="22"/>
      <c r="H1999" s="22"/>
    </row>
    <row r="2000" spans="1:8" x14ac:dyDescent="0.3">
      <c r="A2000" s="3">
        <v>43627</v>
      </c>
      <c r="B2000" s="54">
        <v>0.54166666666666663</v>
      </c>
      <c r="C2000" s="53">
        <v>19.024999999999999</v>
      </c>
      <c r="D2000" s="53">
        <v>65.025000000000006</v>
      </c>
      <c r="E2000" s="8">
        <f>(1.8*temperature.air!C2000+32)-((0.55-0.0055*humidity.air!C2000)*(1.8*temperature.air!C2000-26))</f>
        <v>64.658971187500001</v>
      </c>
      <c r="F2000" s="23"/>
      <c r="G2000" s="22"/>
      <c r="H2000" s="22"/>
    </row>
    <row r="2001" spans="1:8" x14ac:dyDescent="0.3">
      <c r="A2001" s="3">
        <v>43627</v>
      </c>
      <c r="B2001" s="54">
        <v>0.58333333333333337</v>
      </c>
      <c r="C2001" s="53">
        <v>20.074999999999999</v>
      </c>
      <c r="D2001" s="53">
        <v>60.25</v>
      </c>
      <c r="E2001" s="8">
        <f>(1.8*temperature.air!C2001+32)-((0.55-0.0055*humidity.air!C2001)*(1.8*temperature.air!C2001-26))</f>
        <v>65.919235624999985</v>
      </c>
      <c r="F2001" s="23"/>
      <c r="G2001" s="22"/>
      <c r="H2001" s="22"/>
    </row>
    <row r="2002" spans="1:8" x14ac:dyDescent="0.3">
      <c r="A2002" s="3">
        <v>43627</v>
      </c>
      <c r="B2002" s="54">
        <v>0.625</v>
      </c>
      <c r="C2002" s="53">
        <v>20.175000000000001</v>
      </c>
      <c r="D2002" s="53">
        <v>59.65</v>
      </c>
      <c r="E2002" s="8">
        <f>(1.8*temperature.air!C2002+32)-((0.55-0.0055*humidity.air!C2002)*(1.8*temperature.air!C2002-26))</f>
        <v>66.025843624999993</v>
      </c>
      <c r="F2002" s="23"/>
      <c r="G2002" s="22"/>
      <c r="H2002" s="22"/>
    </row>
    <row r="2003" spans="1:8" x14ac:dyDescent="0.3">
      <c r="A2003" s="3">
        <v>43627</v>
      </c>
      <c r="B2003" s="54">
        <v>0.66666666666666663</v>
      </c>
      <c r="C2003" s="53">
        <v>20.100000000000001</v>
      </c>
      <c r="D2003" s="53">
        <v>57.775000000000013</v>
      </c>
      <c r="E2003" s="8">
        <f>(1.8*temperature.air!C2003+32)-((0.55-0.0055*humidity.air!C2003)*(1.8*temperature.air!C2003-26))</f>
        <v>65.815822250000011</v>
      </c>
      <c r="F2003" s="23"/>
      <c r="G2003" s="22"/>
      <c r="H2003" s="22"/>
    </row>
    <row r="2004" spans="1:8" x14ac:dyDescent="0.3">
      <c r="A2004" s="3">
        <v>43627</v>
      </c>
      <c r="B2004" s="54">
        <v>0.70833333333333337</v>
      </c>
      <c r="C2004" s="53">
        <v>17.899999999999999</v>
      </c>
      <c r="D2004" s="53">
        <v>66.424999999999997</v>
      </c>
      <c r="E2004" s="8">
        <f>(1.8*temperature.air!C2004+32)-((0.55-0.0055*humidity.air!C2004)*(1.8*temperature.air!C2004-26))</f>
        <v>63.071399249999999</v>
      </c>
      <c r="F2004" s="23"/>
      <c r="G2004" s="22"/>
      <c r="H2004" s="22"/>
    </row>
    <row r="2005" spans="1:8" x14ac:dyDescent="0.3">
      <c r="A2005" s="3">
        <v>43627</v>
      </c>
      <c r="B2005" s="54">
        <v>0.75</v>
      </c>
      <c r="C2005" s="53">
        <v>17.399999999999999</v>
      </c>
      <c r="D2005" s="53">
        <v>67.150000000000006</v>
      </c>
      <c r="E2005" s="8">
        <f>(1.8*temperature.air!C2005+32)-((0.55-0.0055*humidity.air!C2005)*(1.8*temperature.air!C2005-26))</f>
        <v>62.358808999999994</v>
      </c>
      <c r="F2005" s="23"/>
      <c r="G2005" s="22"/>
      <c r="H2005" s="22"/>
    </row>
    <row r="2006" spans="1:8" x14ac:dyDescent="0.3">
      <c r="A2006" s="3">
        <v>43627</v>
      </c>
      <c r="B2006" s="54">
        <v>0.79166666666666663</v>
      </c>
      <c r="C2006" s="53">
        <v>16.2</v>
      </c>
      <c r="D2006" s="53">
        <v>72.975000000000009</v>
      </c>
      <c r="E2006" s="8">
        <f>(1.8*temperature.air!C2006+32)-((0.55-0.0055*humidity.air!C2006)*(1.8*temperature.air!C2006-26))</f>
        <v>60.690305499999994</v>
      </c>
      <c r="F2006" s="23"/>
      <c r="G2006" s="22"/>
      <c r="H2006" s="22"/>
    </row>
    <row r="2007" spans="1:8" x14ac:dyDescent="0.3">
      <c r="A2007" s="3">
        <v>43627</v>
      </c>
      <c r="B2007" s="54">
        <v>0.83333333333333337</v>
      </c>
      <c r="C2007" s="53">
        <v>14.875</v>
      </c>
      <c r="D2007" s="53">
        <v>77.974999999999994</v>
      </c>
      <c r="E2007" s="8">
        <f>(1.8*temperature.air!C2007+32)-((0.55-0.0055*humidity.air!C2007)*(1.8*temperature.air!C2007-26))</f>
        <v>58.681118437500004</v>
      </c>
      <c r="F2007" s="23"/>
      <c r="G2007" s="22"/>
      <c r="H2007" s="22"/>
    </row>
    <row r="2008" spans="1:8" x14ac:dyDescent="0.3">
      <c r="A2008" s="3">
        <v>43627</v>
      </c>
      <c r="B2008" s="54">
        <v>0.875</v>
      </c>
      <c r="C2008" s="53">
        <v>14.05</v>
      </c>
      <c r="D2008" s="53">
        <v>79.699999999999989</v>
      </c>
      <c r="E2008" s="8">
        <f>(1.8*temperature.air!C2008+32)-((0.55-0.0055*humidity.air!C2008)*(1.8*temperature.air!C2008-26))</f>
        <v>57.369271500000004</v>
      </c>
      <c r="F2008" s="23"/>
      <c r="G2008" s="22"/>
      <c r="H2008" s="22"/>
    </row>
    <row r="2009" spans="1:8" x14ac:dyDescent="0.3">
      <c r="A2009" s="3">
        <v>43627</v>
      </c>
      <c r="B2009" s="54">
        <v>0.91666666666666663</v>
      </c>
      <c r="C2009" s="53">
        <v>13.6</v>
      </c>
      <c r="D2009" s="53">
        <v>82.775000000000006</v>
      </c>
      <c r="E2009" s="8">
        <f>(1.8*temperature.air!C2009+32)-((0.55-0.0055*humidity.air!C2009)*(1.8*temperature.air!C2009-26))</f>
        <v>56.624001000000007</v>
      </c>
      <c r="F2009" s="23"/>
      <c r="G2009" s="22"/>
      <c r="H2009" s="22"/>
    </row>
    <row r="2010" spans="1:8" x14ac:dyDescent="0.3">
      <c r="A2010" s="3">
        <v>43627</v>
      </c>
      <c r="B2010" s="54">
        <v>0.95833333333333337</v>
      </c>
      <c r="C2010" s="53">
        <v>13.4</v>
      </c>
      <c r="D2010" s="53">
        <v>85.424999999999997</v>
      </c>
      <c r="E2010" s="8">
        <f>(1.8*temperature.air!C2010+32)-((0.55-0.0055*humidity.air!C2010)*(1.8*temperature.air!C2010-26))</f>
        <v>56.270705500000005</v>
      </c>
      <c r="F2010" s="23"/>
      <c r="G2010" s="22"/>
      <c r="H2010" s="22"/>
    </row>
    <row r="2011" spans="1:8" x14ac:dyDescent="0.3">
      <c r="A2011" s="3">
        <v>43628</v>
      </c>
      <c r="B2011" s="54">
        <v>0</v>
      </c>
      <c r="C2011" s="53">
        <v>13.225</v>
      </c>
      <c r="D2011" s="53">
        <v>86.525000000000006</v>
      </c>
      <c r="E2011" s="8">
        <f>(1.8*temperature.air!C2011+32)-((0.55-0.0055*humidity.air!C2011)*(1.8*temperature.air!C2011-26))</f>
        <v>55.967676937500002</v>
      </c>
      <c r="F2011" s="23"/>
      <c r="G2011" s="22"/>
      <c r="H2011" s="22"/>
    </row>
    <row r="2012" spans="1:8" x14ac:dyDescent="0.3">
      <c r="A2012" s="3">
        <v>43628</v>
      </c>
      <c r="B2012" s="54">
        <v>4.1666666666666657E-2</v>
      </c>
      <c r="C2012" s="53">
        <v>13.25</v>
      </c>
      <c r="D2012" s="53">
        <v>88.225000000000009</v>
      </c>
      <c r="E2012" s="8">
        <f>(1.8*temperature.air!C2012+32)-((0.55-0.0055*humidity.air!C2012)*(1.8*temperature.air!C2012-26))</f>
        <v>55.989239375000004</v>
      </c>
      <c r="F2012" s="23"/>
      <c r="G2012" s="22"/>
      <c r="H2012" s="22"/>
    </row>
    <row r="2013" spans="1:8" x14ac:dyDescent="0.3">
      <c r="A2013" s="3">
        <v>43628</v>
      </c>
      <c r="B2013" s="54">
        <v>8.3333333333333329E-2</v>
      </c>
      <c r="C2013" s="53">
        <v>13.225</v>
      </c>
      <c r="D2013" s="53">
        <v>90.225000000000009</v>
      </c>
      <c r="E2013" s="8">
        <f>(1.8*temperature.air!C2013+32)-((0.55-0.0055*humidity.air!C2013)*(1.8*temperature.air!C2013-26))</f>
        <v>55.923008687500001</v>
      </c>
      <c r="F2013" s="23"/>
      <c r="G2013" s="22"/>
      <c r="H2013" s="22"/>
    </row>
    <row r="2014" spans="1:8" x14ac:dyDescent="0.3">
      <c r="A2014" s="3">
        <v>43628</v>
      </c>
      <c r="B2014" s="54">
        <v>0.125</v>
      </c>
      <c r="C2014" s="53">
        <v>13.3</v>
      </c>
      <c r="D2014" s="53">
        <v>91</v>
      </c>
      <c r="E2014" s="8">
        <f>(1.8*temperature.air!C2014+32)-((0.55-0.0055*humidity.air!C2014)*(1.8*temperature.air!C2014-26))</f>
        <v>56.041969999999999</v>
      </c>
      <c r="F2014" s="23"/>
      <c r="G2014" s="22"/>
      <c r="H2014" s="22"/>
    </row>
    <row r="2015" spans="1:8" x14ac:dyDescent="0.3">
      <c r="A2015" s="3">
        <v>43628</v>
      </c>
      <c r="B2015" s="54">
        <v>0.16666666666666671</v>
      </c>
      <c r="C2015" s="53">
        <v>13.375</v>
      </c>
      <c r="D2015" s="53">
        <v>89.949999999999989</v>
      </c>
      <c r="E2015" s="8">
        <f>(1.8*temperature.air!C2015+32)-((0.55-0.0055*humidity.air!C2015)*(1.8*temperature.air!C2015-26))</f>
        <v>56.181404375</v>
      </c>
      <c r="F2015" s="23"/>
      <c r="G2015" s="22"/>
      <c r="H2015" s="22"/>
    </row>
    <row r="2016" spans="1:8" x14ac:dyDescent="0.3">
      <c r="A2016" s="3">
        <v>43628</v>
      </c>
      <c r="B2016" s="54">
        <v>0.20833333333333329</v>
      </c>
      <c r="C2016" s="53">
        <v>13.475</v>
      </c>
      <c r="D2016" s="53">
        <v>90.6</v>
      </c>
      <c r="E2016" s="8">
        <f>(1.8*temperature.air!C2016+32)-((0.55-0.0055*humidity.air!C2016)*(1.8*temperature.air!C2016-26))</f>
        <v>56.345216499999992</v>
      </c>
      <c r="F2016" s="23"/>
      <c r="G2016" s="22"/>
      <c r="H2016" s="22"/>
    </row>
    <row r="2017" spans="1:8" x14ac:dyDescent="0.3">
      <c r="A2017" s="3">
        <v>43628</v>
      </c>
      <c r="B2017" s="54">
        <v>0.25</v>
      </c>
      <c r="C2017" s="53">
        <v>14.125</v>
      </c>
      <c r="D2017" s="53">
        <v>91.199999999999989</v>
      </c>
      <c r="E2017" s="8">
        <f>(1.8*temperature.air!C2017+32)-((0.55-0.0055*humidity.air!C2017)*(1.8*temperature.air!C2017-26))</f>
        <v>57.452829999999999</v>
      </c>
      <c r="F2017" s="23"/>
      <c r="G2017" s="22"/>
      <c r="H2017" s="22"/>
    </row>
    <row r="2018" spans="1:8" x14ac:dyDescent="0.3">
      <c r="A2018" s="3">
        <v>43628</v>
      </c>
      <c r="B2018" s="54">
        <v>0.29166666666666669</v>
      </c>
      <c r="C2018" s="53">
        <v>15.775</v>
      </c>
      <c r="D2018" s="53">
        <v>85.075000000000003</v>
      </c>
      <c r="E2018" s="8">
        <f>(1.8*temperature.air!C2018+32)-((0.55-0.0055*humidity.air!C2018)*(1.8*temperature.air!C2018-26))</f>
        <v>60.198400437499998</v>
      </c>
      <c r="F2018" s="23"/>
      <c r="G2018" s="22"/>
      <c r="H2018" s="22"/>
    </row>
    <row r="2019" spans="1:8" x14ac:dyDescent="0.3">
      <c r="A2019" s="3">
        <v>43628</v>
      </c>
      <c r="B2019" s="54">
        <v>0.33333333333333331</v>
      </c>
      <c r="C2019" s="53">
        <v>17.024999999999999</v>
      </c>
      <c r="D2019" s="53">
        <v>78.5</v>
      </c>
      <c r="E2019" s="8">
        <f>(1.8*temperature.air!C2019+32)-((0.55-0.0055*humidity.air!C2019)*(1.8*temperature.air!C2019-26))</f>
        <v>62.095728749999992</v>
      </c>
      <c r="F2019" s="23"/>
      <c r="G2019" s="22"/>
      <c r="H2019" s="22"/>
    </row>
    <row r="2020" spans="1:8" x14ac:dyDescent="0.3">
      <c r="A2020" s="3">
        <v>43628</v>
      </c>
      <c r="B2020" s="54">
        <v>0.375</v>
      </c>
      <c r="C2020" s="53">
        <v>18.475000000000001</v>
      </c>
      <c r="D2020" s="53">
        <v>73.474999999999994</v>
      </c>
      <c r="E2020" s="8">
        <f>(1.8*temperature.air!C2020+32)-((0.55-0.0055*humidity.air!C2020)*(1.8*temperature.air!C2020-26))</f>
        <v>64.196586187499989</v>
      </c>
      <c r="F2020" s="23"/>
      <c r="G2020" s="22"/>
      <c r="H2020" s="22"/>
    </row>
    <row r="2021" spans="1:8" x14ac:dyDescent="0.3">
      <c r="A2021" s="3">
        <v>43628</v>
      </c>
      <c r="B2021" s="54">
        <v>0.41666666666666669</v>
      </c>
      <c r="C2021" s="53">
        <v>18.875</v>
      </c>
      <c r="D2021" s="53">
        <v>68.824999999999989</v>
      </c>
      <c r="E2021" s="8">
        <f>(1.8*temperature.air!C2021+32)-((0.55-0.0055*humidity.air!C2021)*(1.8*temperature.air!C2021-26))</f>
        <v>64.607586562499989</v>
      </c>
      <c r="F2021" s="23"/>
      <c r="G2021" s="22"/>
      <c r="H2021" s="22"/>
    </row>
    <row r="2022" spans="1:8" x14ac:dyDescent="0.3">
      <c r="A2022" s="3">
        <v>43628</v>
      </c>
      <c r="B2022" s="54">
        <v>0.45833333333333331</v>
      </c>
      <c r="C2022" s="53">
        <v>17.8</v>
      </c>
      <c r="D2022" s="53">
        <v>72.25</v>
      </c>
      <c r="E2022" s="8">
        <f>(1.8*temperature.air!C2022+32)-((0.55-0.0055*humidity.air!C2022)*(1.8*temperature.air!C2022-26))</f>
        <v>63.118144999999991</v>
      </c>
      <c r="F2022" s="23"/>
      <c r="G2022" s="22"/>
      <c r="H2022" s="22"/>
    </row>
    <row r="2023" spans="1:8" x14ac:dyDescent="0.3">
      <c r="A2023" s="3">
        <v>43628</v>
      </c>
      <c r="B2023" s="54">
        <v>0.5</v>
      </c>
      <c r="C2023" s="53">
        <v>18.25</v>
      </c>
      <c r="D2023" s="53">
        <v>72.224999999999994</v>
      </c>
      <c r="E2023" s="8">
        <f>(1.8*temperature.air!C2023+32)-((0.55-0.0055*humidity.air!C2023)*(1.8*temperature.air!C2023-26))</f>
        <v>63.80357687499999</v>
      </c>
      <c r="F2023" s="23"/>
      <c r="G2023" s="22"/>
      <c r="H2023" s="22"/>
    </row>
    <row r="2024" spans="1:8" x14ac:dyDescent="0.3">
      <c r="A2024" s="3">
        <v>43628</v>
      </c>
      <c r="B2024" s="54">
        <v>0.54166666666666663</v>
      </c>
      <c r="C2024" s="53">
        <v>16.725000000000001</v>
      </c>
      <c r="D2024" s="53">
        <v>79.150000000000006</v>
      </c>
      <c r="E2024" s="8">
        <f>(1.8*temperature.air!C2024+32)-((0.55-0.0055*humidity.air!C2024)*(1.8*temperature.air!C2024-26))</f>
        <v>61.634259125000007</v>
      </c>
      <c r="F2024" s="23"/>
      <c r="G2024" s="22"/>
      <c r="H2024" s="22"/>
    </row>
    <row r="2025" spans="1:8" x14ac:dyDescent="0.3">
      <c r="A2025" s="3">
        <v>43628</v>
      </c>
      <c r="B2025" s="54">
        <v>0.58333333333333337</v>
      </c>
      <c r="C2025" s="53">
        <v>15.15</v>
      </c>
      <c r="D2025" s="53">
        <v>84.05</v>
      </c>
      <c r="E2025" s="8">
        <f>(1.8*temperature.air!C2025+32)-((0.55-0.0055*humidity.air!C2025)*(1.8*temperature.air!C2025-26))</f>
        <v>59.158589249999999</v>
      </c>
      <c r="F2025" s="23"/>
      <c r="G2025" s="22"/>
      <c r="H2025" s="22"/>
    </row>
    <row r="2026" spans="1:8" x14ac:dyDescent="0.3">
      <c r="A2026" s="3">
        <v>43628</v>
      </c>
      <c r="B2026" s="54">
        <v>0.625</v>
      </c>
      <c r="C2026" s="53">
        <v>14.95</v>
      </c>
      <c r="D2026" s="53">
        <v>89.174999999999997</v>
      </c>
      <c r="E2026" s="8">
        <f>(1.8*temperature.air!C2026+32)-((0.55-0.0055*humidity.air!C2026)*(1.8*temperature.air!C2026-26))</f>
        <v>58.855820874999999</v>
      </c>
      <c r="F2026" s="23"/>
      <c r="G2026" s="22"/>
      <c r="H2026" s="22"/>
    </row>
    <row r="2027" spans="1:8" x14ac:dyDescent="0.3">
      <c r="A2027" s="3">
        <v>43628</v>
      </c>
      <c r="B2027" s="54">
        <v>0.66666666666666663</v>
      </c>
      <c r="C2027" s="53">
        <v>16.375</v>
      </c>
      <c r="D2027" s="53">
        <v>87.85</v>
      </c>
      <c r="E2027" s="8">
        <f>(1.8*temperature.air!C2027+32)-((0.55-0.0055*humidity.air!C2027)*(1.8*temperature.air!C2027-26))</f>
        <v>61.242783125000003</v>
      </c>
      <c r="F2027" s="23"/>
      <c r="G2027" s="22"/>
      <c r="H2027" s="22"/>
    </row>
    <row r="2028" spans="1:8" x14ac:dyDescent="0.3">
      <c r="A2028" s="3">
        <v>43628</v>
      </c>
      <c r="B2028" s="54">
        <v>0.70833333333333337</v>
      </c>
      <c r="C2028" s="53">
        <v>16.75</v>
      </c>
      <c r="D2028" s="53">
        <v>87.149999999999991</v>
      </c>
      <c r="E2028" s="8">
        <f>(1.8*temperature.air!C2028+32)-((0.55-0.0055*humidity.air!C2028)*(1.8*temperature.air!C2028-26))</f>
        <v>61.856698750000007</v>
      </c>
      <c r="F2028" s="23"/>
      <c r="G2028" s="22"/>
      <c r="H2028" s="22"/>
    </row>
    <row r="2029" spans="1:8" x14ac:dyDescent="0.3">
      <c r="A2029" s="3">
        <v>43628</v>
      </c>
      <c r="B2029" s="54">
        <v>0.75</v>
      </c>
      <c r="C2029" s="53">
        <v>16.375</v>
      </c>
      <c r="D2029" s="53">
        <v>86.324999999999989</v>
      </c>
      <c r="E2029" s="8">
        <f>(1.8*temperature.air!C2029+32)-((0.55-0.0055*humidity.air!C2029)*(1.8*temperature.air!C2029-26))</f>
        <v>61.2136365625</v>
      </c>
      <c r="F2029" s="23"/>
      <c r="G2029" s="22"/>
      <c r="H2029" s="22"/>
    </row>
    <row r="2030" spans="1:8" x14ac:dyDescent="0.3">
      <c r="A2030" s="3">
        <v>43628</v>
      </c>
      <c r="B2030" s="54">
        <v>0.79166666666666663</v>
      </c>
      <c r="C2030" s="53">
        <v>15.324999999999999</v>
      </c>
      <c r="D2030" s="53">
        <v>86.375</v>
      </c>
      <c r="E2030" s="8">
        <f>(1.8*temperature.air!C2030+32)-((0.55-0.0055*humidity.air!C2030)*(1.8*temperature.air!C2030-26))</f>
        <v>59.466224062500004</v>
      </c>
      <c r="F2030" s="23"/>
      <c r="G2030" s="22"/>
      <c r="H2030" s="22"/>
    </row>
    <row r="2031" spans="1:8" x14ac:dyDescent="0.3">
      <c r="A2031" s="3">
        <v>43628</v>
      </c>
      <c r="B2031" s="54">
        <v>0.83333333333333337</v>
      </c>
      <c r="C2031" s="53">
        <v>14.4</v>
      </c>
      <c r="D2031" s="53">
        <v>87.949999999999989</v>
      </c>
      <c r="E2031" s="8">
        <f>(1.8*temperature.air!C2031+32)-((0.55-0.0055*humidity.air!C2031)*(1.8*temperature.air!C2031-26))</f>
        <v>57.925302000000002</v>
      </c>
      <c r="F2031" s="23"/>
      <c r="G2031" s="22"/>
      <c r="H2031" s="22"/>
    </row>
    <row r="2032" spans="1:8" x14ac:dyDescent="0.3">
      <c r="A2032" s="3">
        <v>43628</v>
      </c>
      <c r="B2032" s="54">
        <v>0.875</v>
      </c>
      <c r="C2032" s="53">
        <v>14</v>
      </c>
      <c r="D2032" s="53">
        <v>89.050000000000011</v>
      </c>
      <c r="E2032" s="8">
        <f>(1.8*temperature.air!C2032+32)-((0.55-0.0055*humidity.air!C2032)*(1.8*temperature.air!C2032-26))</f>
        <v>57.248180000000005</v>
      </c>
      <c r="F2032" s="23"/>
      <c r="G2032" s="22"/>
      <c r="H2032" s="22"/>
    </row>
    <row r="2033" spans="1:8" x14ac:dyDescent="0.3">
      <c r="A2033" s="3">
        <v>43628</v>
      </c>
      <c r="B2033" s="54">
        <v>0.91666666666666663</v>
      </c>
      <c r="C2033" s="53">
        <v>13.574999999999999</v>
      </c>
      <c r="D2033" s="53">
        <v>90</v>
      </c>
      <c r="E2033" s="8">
        <f>(1.8*temperature.air!C2033+32)-((0.55-0.0055*humidity.air!C2033)*(1.8*temperature.air!C2033-26))</f>
        <v>56.521075000000003</v>
      </c>
      <c r="F2033" s="23"/>
      <c r="G2033" s="22"/>
      <c r="H2033" s="22"/>
    </row>
    <row r="2034" spans="1:8" x14ac:dyDescent="0.3">
      <c r="A2034" s="3">
        <v>43628</v>
      </c>
      <c r="B2034" s="54">
        <v>0.95833333333333337</v>
      </c>
      <c r="C2034" s="53">
        <v>13.475</v>
      </c>
      <c r="D2034" s="53">
        <v>90.724999999999994</v>
      </c>
      <c r="E2034" s="8">
        <f>(1.8*temperature.air!C2034+32)-((0.55-0.0055*humidity.air!C2034)*(1.8*temperature.air!C2034-26))</f>
        <v>56.344016812499994</v>
      </c>
      <c r="F2034" s="23"/>
      <c r="G2034" s="22"/>
      <c r="H2034" s="22"/>
    </row>
    <row r="2035" spans="1:8" x14ac:dyDescent="0.3">
      <c r="A2035" s="3">
        <v>43629</v>
      </c>
      <c r="B2035" s="54">
        <v>0</v>
      </c>
      <c r="C2035" s="53">
        <v>13.2</v>
      </c>
      <c r="D2035" s="53">
        <v>90.924999999999997</v>
      </c>
      <c r="E2035" s="8">
        <f>(1.8*temperature.air!C2035+32)-((0.55-0.0055*humidity.air!C2035)*(1.8*temperature.air!C2035-26))</f>
        <v>55.871803999999997</v>
      </c>
      <c r="F2035" s="23"/>
      <c r="G2035" s="22"/>
      <c r="H2035" s="22"/>
    </row>
    <row r="2036" spans="1:8" x14ac:dyDescent="0.3">
      <c r="A2036" s="3">
        <v>43629</v>
      </c>
      <c r="B2036" s="54">
        <v>4.1666666666666657E-2</v>
      </c>
      <c r="C2036" s="53">
        <v>12.9</v>
      </c>
      <c r="D2036" s="53">
        <v>91.949999999999989</v>
      </c>
      <c r="E2036" s="8">
        <f>(1.8*temperature.air!C2036+32)-((0.55-0.0055*humidity.air!C2036)*(1.8*temperature.air!C2036-26))</f>
        <v>55.343084499999996</v>
      </c>
      <c r="F2036" s="23"/>
      <c r="G2036" s="22"/>
      <c r="H2036" s="22"/>
    </row>
    <row r="2037" spans="1:8" x14ac:dyDescent="0.3">
      <c r="A2037" s="3">
        <v>43629</v>
      </c>
      <c r="B2037" s="54">
        <v>8.3333333333333329E-2</v>
      </c>
      <c r="C2037" s="53">
        <v>12.875</v>
      </c>
      <c r="D2037" s="53">
        <v>92.800000000000011</v>
      </c>
      <c r="E2037" s="8">
        <f>(1.8*temperature.air!C2037+32)-((0.55-0.0055*humidity.air!C2037)*(1.8*temperature.air!C2037-26))</f>
        <v>55.28687</v>
      </c>
      <c r="F2037" s="23"/>
      <c r="G2037" s="22"/>
      <c r="H2037" s="22"/>
    </row>
    <row r="2038" spans="1:8" x14ac:dyDescent="0.3">
      <c r="A2038" s="3">
        <v>43629</v>
      </c>
      <c r="B2038" s="54">
        <v>0.125</v>
      </c>
      <c r="C2038" s="53">
        <v>12.975</v>
      </c>
      <c r="D2038" s="53">
        <v>93.5</v>
      </c>
      <c r="E2038" s="8">
        <f>(1.8*temperature.air!C2038+32)-((0.55-0.0055*humidity.air!C2038)*(1.8*temperature.air!C2038-26))</f>
        <v>55.449558750000001</v>
      </c>
      <c r="F2038" s="23"/>
      <c r="G2038" s="22"/>
      <c r="H2038" s="22"/>
    </row>
    <row r="2039" spans="1:8" x14ac:dyDescent="0.3">
      <c r="A2039" s="3">
        <v>43629</v>
      </c>
      <c r="B2039" s="54">
        <v>0.16666666666666671</v>
      </c>
      <c r="C2039" s="53">
        <v>13.025</v>
      </c>
      <c r="D2039" s="53">
        <v>93.55</v>
      </c>
      <c r="E2039" s="8">
        <f>(1.8*temperature.air!C2039+32)-((0.55-0.0055*humidity.air!C2039)*(1.8*temperature.air!C2039-26))</f>
        <v>55.535638624999997</v>
      </c>
      <c r="F2039" s="23"/>
      <c r="G2039" s="22"/>
      <c r="H2039" s="22"/>
    </row>
    <row r="2040" spans="1:8" x14ac:dyDescent="0.3">
      <c r="A2040" s="3">
        <v>43629</v>
      </c>
      <c r="B2040" s="54">
        <v>0.20833333333333329</v>
      </c>
      <c r="C2040" s="53">
        <v>13.125</v>
      </c>
      <c r="D2040" s="53">
        <v>94.35</v>
      </c>
      <c r="E2040" s="8">
        <f>(1.8*temperature.air!C2040+32)-((0.55-0.0055*humidity.air!C2040)*(1.8*temperature.air!C2040-26))</f>
        <v>55.698803124999998</v>
      </c>
      <c r="F2040" s="23"/>
      <c r="G2040" s="22"/>
      <c r="H2040" s="22"/>
    </row>
    <row r="2041" spans="1:8" x14ac:dyDescent="0.3">
      <c r="A2041" s="3">
        <v>43629</v>
      </c>
      <c r="B2041" s="54">
        <v>0.25</v>
      </c>
      <c r="C2041" s="53">
        <v>13.925000000000001</v>
      </c>
      <c r="D2041" s="53">
        <v>92.9</v>
      </c>
      <c r="E2041" s="8">
        <f>(1.8*temperature.air!C2041+32)-((0.55-0.0055*humidity.air!C2041)*(1.8*temperature.air!C2041-26))</f>
        <v>57.10151175</v>
      </c>
      <c r="F2041" s="23"/>
      <c r="G2041" s="22"/>
      <c r="H2041" s="22"/>
    </row>
    <row r="2042" spans="1:8" x14ac:dyDescent="0.3">
      <c r="A2042" s="3">
        <v>43629</v>
      </c>
      <c r="B2042" s="54">
        <v>0.29166666666666669</v>
      </c>
      <c r="C2042" s="53">
        <v>14.675000000000001</v>
      </c>
      <c r="D2042" s="53">
        <v>87.85</v>
      </c>
      <c r="E2042" s="8">
        <f>(1.8*temperature.air!C2042+32)-((0.55-0.0055*humidity.air!C2042)*(1.8*temperature.air!C2042-26))</f>
        <v>58.387267625000007</v>
      </c>
      <c r="F2042" s="23"/>
      <c r="G2042" s="22"/>
      <c r="H2042" s="22"/>
    </row>
    <row r="2043" spans="1:8" x14ac:dyDescent="0.3">
      <c r="A2043" s="3">
        <v>43629</v>
      </c>
      <c r="B2043" s="54">
        <v>0.33333333333333331</v>
      </c>
      <c r="C2043" s="53">
        <v>15.55</v>
      </c>
      <c r="D2043" s="53">
        <v>83.05</v>
      </c>
      <c r="E2043" s="8">
        <f>(1.8*temperature.air!C2043+32)-((0.55-0.0055*humidity.air!C2043)*(1.8*temperature.air!C2043-26))</f>
        <v>59.80448225</v>
      </c>
      <c r="F2043" s="23"/>
      <c r="G2043" s="22"/>
      <c r="H2043" s="22"/>
    </row>
    <row r="2044" spans="1:8" x14ac:dyDescent="0.3">
      <c r="A2044" s="3">
        <v>43629</v>
      </c>
      <c r="B2044" s="54">
        <v>0.375</v>
      </c>
      <c r="C2044" s="53">
        <v>16</v>
      </c>
      <c r="D2044" s="53">
        <v>80.199999999999989</v>
      </c>
      <c r="E2044" s="8">
        <f>(1.8*temperature.air!C2044+32)-((0.55-0.0055*humidity.air!C2044)*(1.8*temperature.air!C2044-26))</f>
        <v>60.495079999999994</v>
      </c>
      <c r="F2044" s="23"/>
      <c r="G2044" s="22"/>
      <c r="H2044" s="22"/>
    </row>
    <row r="2045" spans="1:8" x14ac:dyDescent="0.3">
      <c r="A2045" s="3">
        <v>43629</v>
      </c>
      <c r="B2045" s="54">
        <v>0.41666666666666669</v>
      </c>
      <c r="C2045" s="53">
        <v>17</v>
      </c>
      <c r="D2045" s="53">
        <v>74.474999999999994</v>
      </c>
      <c r="E2045" s="8">
        <f>(1.8*temperature.air!C2045+32)-((0.55-0.0055*humidity.air!C2045)*(1.8*temperature.air!C2045-26))</f>
        <v>61.954217499999999</v>
      </c>
      <c r="F2045" s="23"/>
      <c r="G2045" s="22"/>
      <c r="H2045" s="22"/>
    </row>
    <row r="2046" spans="1:8" x14ac:dyDescent="0.3">
      <c r="A2046" s="3">
        <v>43629</v>
      </c>
      <c r="B2046" s="54">
        <v>0.45833333333333331</v>
      </c>
      <c r="C2046" s="53">
        <v>18.399999999999999</v>
      </c>
      <c r="D2046" s="53">
        <v>67.849999999999994</v>
      </c>
      <c r="E2046" s="8">
        <f>(1.8*temperature.air!C2046+32)-((0.55-0.0055*humidity.air!C2046)*(1.8*temperature.air!C2046-26))</f>
        <v>63.861006000000003</v>
      </c>
      <c r="F2046" s="23"/>
      <c r="G2046" s="22"/>
      <c r="H2046" s="22"/>
    </row>
    <row r="2047" spans="1:8" x14ac:dyDescent="0.3">
      <c r="A2047" s="3">
        <v>43629</v>
      </c>
      <c r="B2047" s="54">
        <v>0.5</v>
      </c>
      <c r="C2047" s="53">
        <v>19.774999999999999</v>
      </c>
      <c r="D2047" s="53">
        <v>61.650000000000013</v>
      </c>
      <c r="E2047" s="8">
        <f>(1.8*temperature.air!C2047+32)-((0.55-0.0055*humidity.air!C2047)*(1.8*temperature.air!C2047-26))</f>
        <v>65.571174624999998</v>
      </c>
      <c r="F2047" s="23"/>
      <c r="G2047" s="22"/>
      <c r="H2047" s="22"/>
    </row>
    <row r="2048" spans="1:8" x14ac:dyDescent="0.3">
      <c r="A2048" s="3">
        <v>43629</v>
      </c>
      <c r="B2048" s="54">
        <v>0.54166666666666663</v>
      </c>
      <c r="C2048" s="53">
        <v>19.925000000000001</v>
      </c>
      <c r="D2048" s="53">
        <v>60.05</v>
      </c>
      <c r="E2048" s="8">
        <f>(1.8*temperature.air!C2048+32)-((0.55-0.0055*humidity.air!C2048)*(1.8*temperature.air!C2048-26))</f>
        <v>65.697412875000012</v>
      </c>
      <c r="F2048" s="23"/>
      <c r="G2048" s="22"/>
      <c r="H2048" s="22"/>
    </row>
    <row r="2049" spans="1:8" x14ac:dyDescent="0.3">
      <c r="A2049" s="3">
        <v>43629</v>
      </c>
      <c r="B2049" s="54">
        <v>0.58333333333333337</v>
      </c>
      <c r="C2049" s="53">
        <v>20.024999999999999</v>
      </c>
      <c r="D2049" s="53">
        <v>60.1</v>
      </c>
      <c r="E2049" s="8">
        <f>(1.8*temperature.air!C2049+32)-((0.55-0.0055*humidity.air!C2049)*(1.8*temperature.air!C2049-26))</f>
        <v>65.840624750000003</v>
      </c>
      <c r="F2049" s="23"/>
      <c r="G2049" s="22"/>
      <c r="H2049" s="22"/>
    </row>
    <row r="2050" spans="1:8" x14ac:dyDescent="0.3">
      <c r="A2050" s="3">
        <v>43629</v>
      </c>
      <c r="B2050" s="54">
        <v>0.625</v>
      </c>
      <c r="C2050" s="53">
        <v>20.8</v>
      </c>
      <c r="D2050" s="53">
        <v>60.775000000000013</v>
      </c>
      <c r="E2050" s="8">
        <f>(1.8*temperature.air!C2050+32)-((0.55-0.0055*humidity.air!C2050)*(1.8*temperature.air!C2050-26))</f>
        <v>66.971963000000002</v>
      </c>
      <c r="F2050" s="23"/>
      <c r="G2050" s="22"/>
      <c r="H2050" s="22"/>
    </row>
    <row r="2051" spans="1:8" x14ac:dyDescent="0.3">
      <c r="A2051" s="3">
        <v>43629</v>
      </c>
      <c r="B2051" s="54">
        <v>0.66666666666666663</v>
      </c>
      <c r="C2051" s="53">
        <v>20.625</v>
      </c>
      <c r="D2051" s="53">
        <v>59.575000000000003</v>
      </c>
      <c r="E2051" s="8">
        <f>(1.8*temperature.air!C2051+32)-((0.55-0.0055*humidity.air!C2051)*(1.8*temperature.air!C2051-26))</f>
        <v>66.651495312500003</v>
      </c>
      <c r="F2051" s="23"/>
      <c r="G2051" s="22"/>
      <c r="H2051" s="22"/>
    </row>
    <row r="2052" spans="1:8" x14ac:dyDescent="0.3">
      <c r="A2052" s="3">
        <v>43629</v>
      </c>
      <c r="B2052" s="54">
        <v>0.70833333333333337</v>
      </c>
      <c r="C2052" s="53">
        <v>19.074999999999999</v>
      </c>
      <c r="D2052" s="53">
        <v>64.025000000000006</v>
      </c>
      <c r="E2052" s="8">
        <f>(1.8*temperature.air!C2052+32)-((0.55-0.0055*humidity.air!C2052)*(1.8*temperature.air!C2052-26))</f>
        <v>64.68581606250001</v>
      </c>
      <c r="F2052" s="23"/>
      <c r="G2052" s="22"/>
      <c r="H2052" s="22"/>
    </row>
    <row r="2053" spans="1:8" x14ac:dyDescent="0.3">
      <c r="A2053" s="3">
        <v>43629</v>
      </c>
      <c r="B2053" s="54">
        <v>0.75</v>
      </c>
      <c r="C2053" s="53">
        <v>18.074999999999999</v>
      </c>
      <c r="D2053" s="53">
        <v>68.95</v>
      </c>
      <c r="E2053" s="8">
        <f>(1.8*temperature.air!C2053+32)-((0.55-0.0055*humidity.air!C2053)*(1.8*temperature.air!C2053-26))</f>
        <v>63.418985374999998</v>
      </c>
      <c r="F2053" s="23"/>
      <c r="G2053" s="22"/>
      <c r="H2053" s="22"/>
    </row>
    <row r="2054" spans="1:8" x14ac:dyDescent="0.3">
      <c r="A2054" s="3">
        <v>43629</v>
      </c>
      <c r="B2054" s="54">
        <v>0.79166666666666663</v>
      </c>
      <c r="C2054" s="53">
        <v>17.149999999999999</v>
      </c>
      <c r="D2054" s="53">
        <v>72.275000000000006</v>
      </c>
      <c r="E2054" s="8">
        <f>(1.8*temperature.air!C2054+32)-((0.55-0.0055*humidity.air!C2054)*(1.8*temperature.air!C2054-26))</f>
        <v>62.127385874999995</v>
      </c>
      <c r="F2054" s="23"/>
      <c r="G2054" s="22"/>
      <c r="H2054" s="22"/>
    </row>
    <row r="2055" spans="1:8" x14ac:dyDescent="0.3">
      <c r="A2055" s="3">
        <v>43629</v>
      </c>
      <c r="B2055" s="54">
        <v>0.83333333333333337</v>
      </c>
      <c r="C2055" s="53">
        <v>15.7</v>
      </c>
      <c r="D2055" s="53">
        <v>78.75</v>
      </c>
      <c r="E2055" s="8">
        <f>(1.8*temperature.air!C2055+32)-((0.55-0.0055*humidity.air!C2055)*(1.8*temperature.air!C2055-26))</f>
        <v>59.995862500000001</v>
      </c>
      <c r="F2055" s="23"/>
      <c r="G2055" s="22"/>
      <c r="H2055" s="22"/>
    </row>
    <row r="2056" spans="1:8" x14ac:dyDescent="0.3">
      <c r="A2056" s="3">
        <v>43629</v>
      </c>
      <c r="B2056" s="54">
        <v>0.875</v>
      </c>
      <c r="C2056" s="53">
        <v>15.025</v>
      </c>
      <c r="D2056" s="53">
        <v>80.325000000000003</v>
      </c>
      <c r="E2056" s="8">
        <f>(1.8*temperature.air!C2056+32)-((0.55-0.0055*humidity.air!C2056)*(1.8*temperature.air!C2056-26))</f>
        <v>58.931917937500003</v>
      </c>
      <c r="F2056" s="23"/>
      <c r="G2056" s="22"/>
      <c r="H2056" s="22"/>
    </row>
    <row r="2057" spans="1:8" x14ac:dyDescent="0.3">
      <c r="A2057" s="3">
        <v>43629</v>
      </c>
      <c r="B2057" s="54">
        <v>0.91666666666666663</v>
      </c>
      <c r="C2057" s="53">
        <v>14.425000000000001</v>
      </c>
      <c r="D2057" s="53">
        <v>83.824999999999989</v>
      </c>
      <c r="E2057" s="8">
        <f>(1.8*temperature.air!C2057+32)-((0.55-0.0055*humidity.air!C2057)*(1.8*temperature.air!C2057-26))</f>
        <v>57.968113687500001</v>
      </c>
      <c r="F2057" s="23"/>
      <c r="G2057" s="22"/>
      <c r="H2057" s="22"/>
    </row>
    <row r="2058" spans="1:8" x14ac:dyDescent="0.3">
      <c r="A2058" s="3">
        <v>43629</v>
      </c>
      <c r="B2058" s="54">
        <v>0.95833333333333337</v>
      </c>
      <c r="C2058" s="53">
        <v>14.425000000000001</v>
      </c>
      <c r="D2058" s="53">
        <v>84</v>
      </c>
      <c r="E2058" s="8">
        <f>(1.8*temperature.air!C2058+32)-((0.55-0.0055*humidity.air!C2058)*(1.8*temperature.air!C2058-26))</f>
        <v>57.96808</v>
      </c>
      <c r="F2058" s="23"/>
      <c r="G2058" s="22"/>
      <c r="H2058" s="22"/>
    </row>
    <row r="2059" spans="1:8" x14ac:dyDescent="0.3">
      <c r="A2059" s="3">
        <v>43630</v>
      </c>
      <c r="B2059" s="54">
        <v>0</v>
      </c>
      <c r="C2059" s="53">
        <v>14.25</v>
      </c>
      <c r="D2059" s="53">
        <v>86.350000000000009</v>
      </c>
      <c r="E2059" s="8">
        <f>(1.8*temperature.air!C2059+32)-((0.55-0.0055*humidity.air!C2059)*(1.8*temperature.air!C2059-26))</f>
        <v>57.676276250000008</v>
      </c>
      <c r="F2059" s="23"/>
      <c r="G2059" s="22"/>
      <c r="H2059" s="22"/>
    </row>
    <row r="2060" spans="1:8" x14ac:dyDescent="0.3">
      <c r="A2060" s="3">
        <v>43630</v>
      </c>
      <c r="B2060" s="54">
        <v>4.1666666666666657E-2</v>
      </c>
      <c r="C2060" s="53">
        <v>14.175000000000001</v>
      </c>
      <c r="D2060" s="53">
        <v>86.7</v>
      </c>
      <c r="E2060" s="8">
        <f>(1.8*temperature.air!C2060+32)-((0.55-0.0055*humidity.air!C2060)*(1.8*temperature.air!C2060-26))</f>
        <v>57.550477749999999</v>
      </c>
      <c r="F2060" s="23"/>
      <c r="G2060" s="22"/>
      <c r="H2060" s="22"/>
    </row>
    <row r="2061" spans="1:8" x14ac:dyDescent="0.3">
      <c r="A2061" s="3">
        <v>43630</v>
      </c>
      <c r="B2061" s="54">
        <v>8.3333333333333329E-2</v>
      </c>
      <c r="C2061" s="53">
        <v>13.925000000000001</v>
      </c>
      <c r="D2061" s="53">
        <v>86.724999999999994</v>
      </c>
      <c r="E2061" s="8">
        <f>(1.8*temperature.air!C2061+32)-((0.55-0.0055*humidity.air!C2061)*(1.8*temperature.air!C2061-26))</f>
        <v>57.133266687499997</v>
      </c>
      <c r="F2061" s="23"/>
      <c r="G2061" s="22"/>
      <c r="H2061" s="22"/>
    </row>
    <row r="2062" spans="1:8" x14ac:dyDescent="0.3">
      <c r="A2062" s="3">
        <v>43630</v>
      </c>
      <c r="B2062" s="54">
        <v>0.125</v>
      </c>
      <c r="C2062" s="53">
        <v>13.3</v>
      </c>
      <c r="D2062" s="53">
        <v>87.474999999999994</v>
      </c>
      <c r="E2062" s="8">
        <f>(1.8*temperature.air!C2062+32)-((0.55-0.0055*humidity.air!C2062)*(1.8*temperature.air!C2062-26))</f>
        <v>56.081908249999998</v>
      </c>
      <c r="F2062" s="23"/>
      <c r="G2062" s="22"/>
      <c r="H2062" s="22"/>
    </row>
    <row r="2063" spans="1:8" x14ac:dyDescent="0.3">
      <c r="A2063" s="3">
        <v>43630</v>
      </c>
      <c r="B2063" s="54">
        <v>0.16666666666666671</v>
      </c>
      <c r="C2063" s="53">
        <v>13.125</v>
      </c>
      <c r="D2063" s="53">
        <v>88.975000000000009</v>
      </c>
      <c r="E2063" s="8">
        <f>(1.8*temperature.air!C2063+32)-((0.55-0.0055*humidity.air!C2063)*(1.8*temperature.air!C2063-26))</f>
        <v>55.769014062499998</v>
      </c>
      <c r="F2063" s="23"/>
      <c r="G2063" s="22"/>
      <c r="H2063" s="22"/>
    </row>
    <row r="2064" spans="1:8" x14ac:dyDescent="0.3">
      <c r="A2064" s="3">
        <v>43630</v>
      </c>
      <c r="B2064" s="54">
        <v>0.20833333333333329</v>
      </c>
      <c r="C2064" s="53">
        <v>14</v>
      </c>
      <c r="D2064" s="53">
        <v>89.699999999999989</v>
      </c>
      <c r="E2064" s="8">
        <f>(1.8*temperature.air!C2064+32)-((0.55-0.0055*humidity.air!C2064)*(1.8*temperature.air!C2064-26))</f>
        <v>57.24532</v>
      </c>
      <c r="F2064" s="23"/>
      <c r="G2064" s="22"/>
      <c r="H2064" s="22"/>
    </row>
    <row r="2065" spans="1:8" x14ac:dyDescent="0.3">
      <c r="A2065" s="3">
        <v>43630</v>
      </c>
      <c r="B2065" s="54">
        <v>0.25</v>
      </c>
      <c r="C2065" s="53">
        <v>15.525</v>
      </c>
      <c r="D2065" s="53">
        <v>85.025000000000006</v>
      </c>
      <c r="E2065" s="8">
        <f>(1.8*temperature.air!C2065+32)-((0.55-0.0055*humidity.air!C2065)*(1.8*temperature.air!C2065-26))</f>
        <v>59.784804937499999</v>
      </c>
      <c r="F2065" s="23"/>
      <c r="G2065" s="22"/>
      <c r="H2065" s="22"/>
    </row>
    <row r="2066" spans="1:8" x14ac:dyDescent="0.3">
      <c r="A2066" s="3">
        <v>43630</v>
      </c>
      <c r="B2066" s="54">
        <v>0.29166666666666669</v>
      </c>
      <c r="C2066" s="53">
        <v>16.2</v>
      </c>
      <c r="D2066" s="53">
        <v>78.525000000000006</v>
      </c>
      <c r="E2066" s="8">
        <f>(1.8*temperature.air!C2066+32)-((0.55-0.0055*humidity.air!C2066)*(1.8*temperature.air!C2066-26))</f>
        <v>60.786764499999997</v>
      </c>
      <c r="F2066" s="23"/>
      <c r="G2066" s="22"/>
      <c r="H2066" s="22"/>
    </row>
    <row r="2067" spans="1:8" x14ac:dyDescent="0.3">
      <c r="A2067" s="3">
        <v>43630</v>
      </c>
      <c r="B2067" s="54">
        <v>0.33333333333333331</v>
      </c>
      <c r="C2067" s="53">
        <v>17.5</v>
      </c>
      <c r="D2067" s="53">
        <v>73.075000000000003</v>
      </c>
      <c r="E2067" s="8">
        <f>(1.8*temperature.air!C2067+32)-((0.55-0.0055*humidity.air!C2067)*(1.8*temperature.air!C2067-26))</f>
        <v>62.68551875</v>
      </c>
      <c r="F2067" s="23"/>
      <c r="G2067" s="22"/>
      <c r="H2067" s="22"/>
    </row>
    <row r="2068" spans="1:8" x14ac:dyDescent="0.3">
      <c r="A2068" s="3">
        <v>43630</v>
      </c>
      <c r="B2068" s="54">
        <v>0.375</v>
      </c>
      <c r="C2068" s="53">
        <v>18.95</v>
      </c>
      <c r="D2068" s="53">
        <v>66.825000000000003</v>
      </c>
      <c r="E2068" s="8">
        <f>(1.8*temperature.air!C2068+32)-((0.55-0.0055*humidity.air!C2068)*(1.8*temperature.air!C2068-26))</f>
        <v>64.630229125</v>
      </c>
      <c r="F2068" s="23"/>
      <c r="G2068" s="22"/>
      <c r="H2068" s="22"/>
    </row>
    <row r="2069" spans="1:8" x14ac:dyDescent="0.3">
      <c r="A2069" s="3">
        <v>43630</v>
      </c>
      <c r="B2069" s="54">
        <v>0.41666666666666669</v>
      </c>
      <c r="C2069" s="53">
        <v>19.524999999999999</v>
      </c>
      <c r="D2069" s="53">
        <v>63.474999999999987</v>
      </c>
      <c r="E2069" s="8">
        <f>(1.8*temperature.air!C2069+32)-((0.55-0.0055*humidity.air!C2069)*(1.8*temperature.air!C2069-26))</f>
        <v>65.307883812499995</v>
      </c>
      <c r="F2069" s="23"/>
      <c r="G2069" s="22"/>
      <c r="H2069" s="22"/>
    </row>
    <row r="2070" spans="1:8" x14ac:dyDescent="0.3">
      <c r="A2070" s="3">
        <v>43630</v>
      </c>
      <c r="B2070" s="54">
        <v>0.45833333333333331</v>
      </c>
      <c r="C2070" s="53">
        <v>20.675000000000001</v>
      </c>
      <c r="D2070" s="53">
        <v>61.325000000000003</v>
      </c>
      <c r="E2070" s="8">
        <f>(1.8*temperature.air!C2070+32)-((0.55-0.0055*humidity.air!C2070)*(1.8*temperature.air!C2070-26))</f>
        <v>66.829429312499997</v>
      </c>
      <c r="F2070" s="23"/>
      <c r="G2070" s="22"/>
      <c r="H2070" s="22"/>
    </row>
    <row r="2071" spans="1:8" x14ac:dyDescent="0.3">
      <c r="A2071" s="3">
        <v>43630</v>
      </c>
      <c r="B2071" s="54">
        <v>0.5</v>
      </c>
      <c r="C2071" s="53">
        <v>22.125</v>
      </c>
      <c r="D2071" s="53">
        <v>58.149999999999991</v>
      </c>
      <c r="E2071" s="8">
        <f>(1.8*temperature.air!C2071+32)-((0.55-0.0055*humidity.air!C2071)*(1.8*temperature.air!C2071-26))</f>
        <v>68.642830625000002</v>
      </c>
      <c r="F2071" s="23"/>
      <c r="G2071" s="22"/>
      <c r="H2071" s="22"/>
    </row>
    <row r="2072" spans="1:8" x14ac:dyDescent="0.3">
      <c r="A2072" s="3">
        <v>43630</v>
      </c>
      <c r="B2072" s="54">
        <v>0.54166666666666663</v>
      </c>
      <c r="C2072" s="53">
        <v>21.85</v>
      </c>
      <c r="D2072" s="53">
        <v>56.85</v>
      </c>
      <c r="E2072" s="8">
        <f>(1.8*temperature.air!C2072+32)-((0.55-0.0055*humidity.air!C2072)*(1.8*temperature.air!C2072-26))</f>
        <v>68.166457750000006</v>
      </c>
      <c r="F2072" s="23"/>
      <c r="G2072" s="22"/>
      <c r="H2072" s="22"/>
    </row>
    <row r="2073" spans="1:8" x14ac:dyDescent="0.3">
      <c r="A2073" s="3">
        <v>43630</v>
      </c>
      <c r="B2073" s="54">
        <v>0.58333333333333337</v>
      </c>
      <c r="C2073" s="53">
        <v>20.625</v>
      </c>
      <c r="D2073" s="53">
        <v>60.625</v>
      </c>
      <c r="E2073" s="8">
        <f>(1.8*temperature.air!C2073+32)-((0.55-0.0055*humidity.air!C2073)*(1.8*temperature.air!C2073-26))</f>
        <v>66.715742187499998</v>
      </c>
      <c r="F2073" s="23"/>
      <c r="G2073" s="22"/>
      <c r="H2073" s="22"/>
    </row>
    <row r="2074" spans="1:8" x14ac:dyDescent="0.3">
      <c r="A2074" s="3">
        <v>43630</v>
      </c>
      <c r="B2074" s="54">
        <v>0.625</v>
      </c>
      <c r="C2074" s="53">
        <v>21.875</v>
      </c>
      <c r="D2074" s="53">
        <v>58.2</v>
      </c>
      <c r="E2074" s="8">
        <f>(1.8*temperature.air!C2074+32)-((0.55-0.0055*humidity.air!C2074)*(1.8*temperature.air!C2074-26))</f>
        <v>68.300087500000004</v>
      </c>
      <c r="F2074" s="23"/>
      <c r="G2074" s="22"/>
      <c r="H2074" s="22"/>
    </row>
    <row r="2075" spans="1:8" x14ac:dyDescent="0.3">
      <c r="A2075" s="3">
        <v>43630</v>
      </c>
      <c r="B2075" s="54">
        <v>0.66666666666666663</v>
      </c>
      <c r="C2075" s="53">
        <v>20.975000000000001</v>
      </c>
      <c r="D2075" s="53">
        <v>59.3</v>
      </c>
      <c r="E2075" s="8">
        <f>(1.8*temperature.air!C2075+32)-((0.55-0.0055*humidity.air!C2075)*(1.8*temperature.air!C2075-26))</f>
        <v>67.123643249999986</v>
      </c>
      <c r="F2075" s="23"/>
      <c r="G2075" s="22"/>
      <c r="H2075" s="22"/>
    </row>
    <row r="2076" spans="1:8" x14ac:dyDescent="0.3">
      <c r="A2076" s="3">
        <v>43630</v>
      </c>
      <c r="B2076" s="54">
        <v>0.70833333333333337</v>
      </c>
      <c r="C2076" s="53">
        <v>21.524999999999999</v>
      </c>
      <c r="D2076" s="53">
        <v>55.150000000000013</v>
      </c>
      <c r="E2076" s="8">
        <f>(1.8*temperature.air!C2076+32)-((0.55-0.0055*humidity.air!C2076)*(1.8*temperature.air!C2076-26))</f>
        <v>67.601127125000005</v>
      </c>
      <c r="F2076" s="23"/>
      <c r="G2076" s="22"/>
      <c r="H2076" s="22"/>
    </row>
    <row r="2077" spans="1:8" x14ac:dyDescent="0.3">
      <c r="A2077" s="3">
        <v>43630</v>
      </c>
      <c r="B2077" s="54">
        <v>0.75</v>
      </c>
      <c r="C2077" s="53">
        <v>20.175000000000001</v>
      </c>
      <c r="D2077" s="53">
        <v>60.35</v>
      </c>
      <c r="E2077" s="8">
        <f>(1.8*temperature.air!C2077+32)-((0.55-0.0055*humidity.air!C2077)*(1.8*temperature.air!C2077-26))</f>
        <v>66.065556375</v>
      </c>
      <c r="F2077" s="23"/>
      <c r="G2077" s="22"/>
      <c r="H2077" s="22"/>
    </row>
    <row r="2078" spans="1:8" x14ac:dyDescent="0.3">
      <c r="A2078" s="3">
        <v>43630</v>
      </c>
      <c r="B2078" s="54">
        <v>0.79166666666666663</v>
      </c>
      <c r="C2078" s="53">
        <v>19.875</v>
      </c>
      <c r="D2078" s="53">
        <v>64.400000000000006</v>
      </c>
      <c r="E2078" s="8">
        <f>(1.8*temperature.air!C2078+32)-((0.55-0.0055*humidity.air!C2078)*(1.8*temperature.air!C2078-26))</f>
        <v>65.861055000000007</v>
      </c>
      <c r="F2078" s="23"/>
      <c r="G2078" s="22"/>
      <c r="H2078" s="22"/>
    </row>
    <row r="2079" spans="1:8" x14ac:dyDescent="0.3">
      <c r="A2079" s="3">
        <v>43630</v>
      </c>
      <c r="B2079" s="54">
        <v>0.83333333333333337</v>
      </c>
      <c r="C2079" s="53">
        <v>18.725000000000001</v>
      </c>
      <c r="D2079" s="53">
        <v>68.924999999999997</v>
      </c>
      <c r="E2079" s="8">
        <f>(1.8*temperature.air!C2079+32)-((0.55-0.0055*humidity.air!C2079)*(1.8*temperature.air!C2079-26))</f>
        <v>64.38811918750001</v>
      </c>
      <c r="F2079" s="23"/>
      <c r="G2079" s="22"/>
      <c r="H2079" s="22"/>
    </row>
    <row r="2080" spans="1:8" x14ac:dyDescent="0.3">
      <c r="A2080" s="3">
        <v>43630</v>
      </c>
      <c r="B2080" s="54">
        <v>0.875</v>
      </c>
      <c r="C2080" s="53">
        <v>16.975000000000001</v>
      </c>
      <c r="D2080" s="53">
        <v>74.7</v>
      </c>
      <c r="E2080" s="8">
        <f>(1.8*temperature.air!C2080+32)-((0.55-0.0055*humidity.air!C2080)*(1.8*temperature.air!C2080-26))</f>
        <v>61.921171750000006</v>
      </c>
      <c r="F2080" s="23"/>
      <c r="G2080" s="22"/>
      <c r="H2080" s="22"/>
    </row>
    <row r="2081" spans="1:8" x14ac:dyDescent="0.3">
      <c r="A2081" s="3">
        <v>43630</v>
      </c>
      <c r="B2081" s="54">
        <v>0.91666666666666663</v>
      </c>
      <c r="C2081" s="53">
        <v>16.225000000000001</v>
      </c>
      <c r="D2081" s="53">
        <v>79.224999999999994</v>
      </c>
      <c r="E2081" s="8">
        <f>(1.8*temperature.air!C2081+32)-((0.55-0.0055*humidity.air!C2081)*(1.8*temperature.air!C2081-26))</f>
        <v>60.838788687499999</v>
      </c>
      <c r="F2081" s="23"/>
      <c r="G2081" s="22"/>
      <c r="H2081" s="22"/>
    </row>
    <row r="2082" spans="1:8" x14ac:dyDescent="0.3">
      <c r="A2082" s="3">
        <v>43630</v>
      </c>
      <c r="B2082" s="54">
        <v>0.95833333333333337</v>
      </c>
      <c r="C2082" s="53">
        <v>15.8</v>
      </c>
      <c r="D2082" s="53">
        <v>80.900000000000006</v>
      </c>
      <c r="E2082" s="8">
        <f>(1.8*temperature.air!C2082+32)-((0.55-0.0055*humidity.air!C2082)*(1.8*temperature.air!C2082-26))</f>
        <v>60.183678</v>
      </c>
      <c r="F2082" s="23"/>
      <c r="G2082" s="22"/>
      <c r="H2082" s="22"/>
    </row>
    <row r="2083" spans="1:8" x14ac:dyDescent="0.3">
      <c r="A2083" s="3">
        <v>43631</v>
      </c>
      <c r="B2083" s="54">
        <v>0</v>
      </c>
      <c r="C2083" s="53">
        <v>15.074999999999999</v>
      </c>
      <c r="D2083" s="53">
        <v>83.05</v>
      </c>
      <c r="E2083" s="8">
        <f>(1.8*temperature.air!C2083+32)-((0.55-0.0055*humidity.air!C2083)*(1.8*temperature.air!C2083-26))</f>
        <v>59.029189625000001</v>
      </c>
      <c r="F2083" s="23"/>
      <c r="G2083" s="22"/>
      <c r="H2083" s="22"/>
    </row>
    <row r="2084" spans="1:8" x14ac:dyDescent="0.3">
      <c r="A2084" s="3">
        <v>43631</v>
      </c>
      <c r="B2084" s="54">
        <v>4.1666666666666657E-2</v>
      </c>
      <c r="C2084" s="53">
        <v>14.5</v>
      </c>
      <c r="D2084" s="53">
        <v>85</v>
      </c>
      <c r="E2084" s="8">
        <f>(1.8*temperature.air!C2084+32)-((0.55-0.0055*humidity.air!C2084)*(1.8*temperature.air!C2084-26))</f>
        <v>58.091750000000005</v>
      </c>
      <c r="F2084" s="23"/>
      <c r="G2084" s="22"/>
      <c r="H2084" s="22"/>
    </row>
    <row r="2085" spans="1:8" x14ac:dyDescent="0.3">
      <c r="A2085" s="3">
        <v>43631</v>
      </c>
      <c r="B2085" s="54">
        <v>8.3333333333333329E-2</v>
      </c>
      <c r="C2085" s="53">
        <v>14.75</v>
      </c>
      <c r="D2085" s="53">
        <v>85.925000000000011</v>
      </c>
      <c r="E2085" s="8">
        <f>(1.8*temperature.air!C2085+32)-((0.55-0.0055*humidity.air!C2085)*(1.8*temperature.air!C2085-26))</f>
        <v>58.507423124999995</v>
      </c>
      <c r="F2085" s="23"/>
      <c r="G2085" s="22"/>
      <c r="H2085" s="22"/>
    </row>
    <row r="2086" spans="1:8" x14ac:dyDescent="0.3">
      <c r="A2086" s="3">
        <v>43631</v>
      </c>
      <c r="B2086" s="54">
        <v>0.125</v>
      </c>
      <c r="C2086" s="53">
        <v>14.775</v>
      </c>
      <c r="D2086" s="53">
        <v>85.35</v>
      </c>
      <c r="E2086" s="8">
        <f>(1.8*temperature.air!C2086+32)-((0.55-0.0055*humidity.air!C2086)*(1.8*temperature.air!C2086-26))</f>
        <v>58.547057875</v>
      </c>
      <c r="F2086" s="23"/>
      <c r="G2086" s="22"/>
      <c r="H2086" s="22"/>
    </row>
    <row r="2087" spans="1:8" x14ac:dyDescent="0.3">
      <c r="A2087" s="3">
        <v>43631</v>
      </c>
      <c r="B2087" s="54">
        <v>0.16666666666666671</v>
      </c>
      <c r="C2087" s="53">
        <v>14.475</v>
      </c>
      <c r="D2087" s="53">
        <v>86.775000000000006</v>
      </c>
      <c r="E2087" s="8">
        <f>(1.8*temperature.air!C2087+32)-((0.55-0.0055*humidity.air!C2087)*(1.8*temperature.air!C2087-26))</f>
        <v>58.050999437499996</v>
      </c>
      <c r="F2087" s="23"/>
      <c r="G2087" s="22"/>
      <c r="H2087" s="22"/>
    </row>
    <row r="2088" spans="1:8" x14ac:dyDescent="0.3">
      <c r="A2088" s="3">
        <v>43631</v>
      </c>
      <c r="B2088" s="54">
        <v>0.20833333333333329</v>
      </c>
      <c r="C2088" s="53">
        <v>14.8</v>
      </c>
      <c r="D2088" s="53">
        <v>87.024999999999991</v>
      </c>
      <c r="E2088" s="8">
        <f>(1.8*temperature.air!C2088+32)-((0.55-0.0055*humidity.air!C2088)*(1.8*temperature.air!C2088-26))</f>
        <v>58.594327999999997</v>
      </c>
      <c r="F2088" s="23"/>
      <c r="G2088" s="22"/>
      <c r="H2088" s="22"/>
    </row>
    <row r="2089" spans="1:8" x14ac:dyDescent="0.3">
      <c r="A2089" s="3">
        <v>43631</v>
      </c>
      <c r="B2089" s="54">
        <v>0.25</v>
      </c>
      <c r="C2089" s="53">
        <v>15.475</v>
      </c>
      <c r="D2089" s="53">
        <v>85.4</v>
      </c>
      <c r="E2089" s="8">
        <f>(1.8*temperature.air!C2089+32)-((0.55-0.0055*humidity.air!C2089)*(1.8*temperature.air!C2089-26))</f>
        <v>59.706043500000007</v>
      </c>
      <c r="F2089" s="23"/>
      <c r="G2089" s="22"/>
      <c r="H2089" s="22"/>
    </row>
    <row r="2090" spans="1:8" x14ac:dyDescent="0.3">
      <c r="A2090" s="3">
        <v>43631</v>
      </c>
      <c r="B2090" s="54">
        <v>0.29166666666666669</v>
      </c>
      <c r="C2090" s="53">
        <v>16.75</v>
      </c>
      <c r="D2090" s="53">
        <v>81.275000000000006</v>
      </c>
      <c r="E2090" s="8">
        <f>(1.8*temperature.air!C2090+32)-((0.55-0.0055*humidity.air!C2090)*(1.8*temperature.air!C2090-26))</f>
        <v>61.722601875000002</v>
      </c>
      <c r="F2090" s="23"/>
      <c r="G2090" s="22"/>
      <c r="H2090" s="22"/>
    </row>
    <row r="2091" spans="1:8" x14ac:dyDescent="0.3">
      <c r="A2091" s="3">
        <v>43631</v>
      </c>
      <c r="B2091" s="54">
        <v>0.33333333333333331</v>
      </c>
      <c r="C2091" s="53">
        <v>18.149999999999999</v>
      </c>
      <c r="D2091" s="53">
        <v>72.25</v>
      </c>
      <c r="E2091" s="8">
        <f>(1.8*temperature.air!C2091+32)-((0.55-0.0055*humidity.air!C2091)*(1.8*temperature.air!C2091-26))</f>
        <v>63.651991250000002</v>
      </c>
      <c r="F2091" s="23"/>
      <c r="G2091" s="22"/>
      <c r="H2091" s="22"/>
    </row>
    <row r="2092" spans="1:8" x14ac:dyDescent="0.3">
      <c r="A2092" s="3">
        <v>43631</v>
      </c>
      <c r="B2092" s="54">
        <v>0.375</v>
      </c>
      <c r="C2092" s="53">
        <v>18.899999999999999</v>
      </c>
      <c r="D2092" s="53">
        <v>68.349999999999994</v>
      </c>
      <c r="E2092" s="8">
        <f>(1.8*temperature.air!C2092+32)-((0.55-0.0055*humidity.air!C2092)*(1.8*temperature.air!C2092-26))</f>
        <v>64.623918500000002</v>
      </c>
      <c r="F2092" s="23"/>
      <c r="G2092" s="22"/>
      <c r="H2092" s="22"/>
    </row>
    <row r="2093" spans="1:8" x14ac:dyDescent="0.3">
      <c r="A2093" s="3">
        <v>43631</v>
      </c>
      <c r="B2093" s="54">
        <v>0.41666666666666669</v>
      </c>
      <c r="C2093" s="53">
        <v>19.25</v>
      </c>
      <c r="D2093" s="53">
        <v>65.75</v>
      </c>
      <c r="E2093" s="8">
        <f>(1.8*temperature.air!C2093+32)-((0.55-0.0055*humidity.air!C2093)*(1.8*temperature.air!C2093-26))</f>
        <v>65.020556249999998</v>
      </c>
      <c r="F2093" s="23"/>
      <c r="G2093" s="22"/>
      <c r="H2093" s="22"/>
    </row>
    <row r="2094" spans="1:8" x14ac:dyDescent="0.3">
      <c r="A2094" s="3">
        <v>43631</v>
      </c>
      <c r="B2094" s="54">
        <v>0.45833333333333331</v>
      </c>
      <c r="C2094" s="53">
        <v>19.875</v>
      </c>
      <c r="D2094" s="53">
        <v>63.174999999999997</v>
      </c>
      <c r="E2094" s="8">
        <f>(1.8*temperature.air!C2094+32)-((0.55-0.0055*humidity.air!C2094)*(1.8*temperature.air!C2094-26))</f>
        <v>65.795195937500011</v>
      </c>
      <c r="F2094" s="23"/>
      <c r="G2094" s="22"/>
      <c r="H2094" s="22"/>
    </row>
    <row r="2095" spans="1:8" x14ac:dyDescent="0.3">
      <c r="A2095" s="3">
        <v>43631</v>
      </c>
      <c r="B2095" s="54">
        <v>0.5</v>
      </c>
      <c r="C2095" s="53">
        <v>20.350000000000001</v>
      </c>
      <c r="D2095" s="53">
        <v>64.7</v>
      </c>
      <c r="E2095" s="8">
        <f>(1.8*temperature.air!C2095+32)-((0.55-0.0055*humidity.air!C2095)*(1.8*temperature.air!C2095-26))</f>
        <v>66.566185499999989</v>
      </c>
      <c r="F2095" s="23"/>
      <c r="G2095" s="22"/>
      <c r="H2095" s="22"/>
    </row>
    <row r="2096" spans="1:8" x14ac:dyDescent="0.3">
      <c r="A2096" s="3">
        <v>43631</v>
      </c>
      <c r="B2096" s="54">
        <v>0.54166666666666663</v>
      </c>
      <c r="C2096" s="53">
        <v>19.574999999999999</v>
      </c>
      <c r="D2096" s="53">
        <v>68.125</v>
      </c>
      <c r="E2096" s="8">
        <f>(1.8*temperature.air!C2096+32)-((0.55-0.0055*humidity.air!C2096)*(1.8*temperature.air!C2096-26))</f>
        <v>65.615989062499992</v>
      </c>
      <c r="F2096" s="23"/>
      <c r="G2096" s="22"/>
      <c r="H2096" s="22"/>
    </row>
    <row r="2097" spans="1:8" x14ac:dyDescent="0.3">
      <c r="A2097" s="3">
        <v>43631</v>
      </c>
      <c r="B2097" s="54">
        <v>0.58333333333333337</v>
      </c>
      <c r="C2097" s="53">
        <v>18.8</v>
      </c>
      <c r="D2097" s="53">
        <v>73.925000000000011</v>
      </c>
      <c r="E2097" s="8">
        <f>(1.8*temperature.air!C2097+32)-((0.55-0.0055*humidity.air!C2097)*(1.8*temperature.air!C2097-26))</f>
        <v>64.715646000000007</v>
      </c>
      <c r="F2097" s="23"/>
      <c r="G2097" s="22"/>
      <c r="H2097" s="22"/>
    </row>
    <row r="2098" spans="1:8" x14ac:dyDescent="0.3">
      <c r="A2098" s="3">
        <v>43631</v>
      </c>
      <c r="B2098" s="54">
        <v>0.625</v>
      </c>
      <c r="C2098" s="53">
        <v>18.05</v>
      </c>
      <c r="D2098" s="53">
        <v>81.275000000000006</v>
      </c>
      <c r="E2098" s="8">
        <f>(1.8*temperature.air!C2098+32)-((0.55-0.0055*humidity.air!C2098)*(1.8*temperature.air!C2098-26))</f>
        <v>63.821611125000011</v>
      </c>
      <c r="F2098" s="23"/>
      <c r="G2098" s="22"/>
      <c r="H2098" s="22"/>
    </row>
    <row r="2099" spans="1:8" x14ac:dyDescent="0.3">
      <c r="A2099" s="3">
        <v>43631</v>
      </c>
      <c r="B2099" s="54">
        <v>0.66666666666666663</v>
      </c>
      <c r="C2099" s="53">
        <v>18.3</v>
      </c>
      <c r="D2099" s="53">
        <v>79.924999999999997</v>
      </c>
      <c r="E2099" s="8">
        <f>(1.8*temperature.air!C2099+32)-((0.55-0.0055*humidity.air!C2099)*(1.8*temperature.air!C2099-26))</f>
        <v>64.173737250000002</v>
      </c>
      <c r="F2099" s="23"/>
      <c r="G2099" s="22"/>
      <c r="H2099" s="22"/>
    </row>
    <row r="2100" spans="1:8" x14ac:dyDescent="0.3">
      <c r="A2100" s="3">
        <v>43631</v>
      </c>
      <c r="B2100" s="54">
        <v>0.70833333333333337</v>
      </c>
      <c r="C2100" s="53">
        <v>17.925000000000001</v>
      </c>
      <c r="D2100" s="53">
        <v>85.075000000000017</v>
      </c>
      <c r="E2100" s="8">
        <f>(1.8*temperature.air!C2100+32)-((0.55-0.0055*humidity.air!C2100)*(1.8*temperature.air!C2100-26))</f>
        <v>63.750721812500004</v>
      </c>
      <c r="F2100" s="23"/>
      <c r="G2100" s="22"/>
      <c r="H2100" s="22"/>
    </row>
    <row r="2101" spans="1:8" x14ac:dyDescent="0.3">
      <c r="A2101" s="3">
        <v>43631</v>
      </c>
      <c r="B2101" s="54">
        <v>0.75</v>
      </c>
      <c r="C2101" s="53">
        <v>17.5</v>
      </c>
      <c r="D2101" s="53">
        <v>83.975000000000009</v>
      </c>
      <c r="E2101" s="8">
        <f>(1.8*temperature.air!C2101+32)-((0.55-0.0055*humidity.air!C2101)*(1.8*temperature.air!C2101-26))</f>
        <v>63.015243749999996</v>
      </c>
      <c r="F2101" s="23"/>
      <c r="G2101" s="22"/>
      <c r="H2101" s="22"/>
    </row>
    <row r="2102" spans="1:8" x14ac:dyDescent="0.3">
      <c r="A2102" s="3">
        <v>43631</v>
      </c>
      <c r="B2102" s="54">
        <v>0.79166666666666663</v>
      </c>
      <c r="C2102" s="53">
        <v>16.875</v>
      </c>
      <c r="D2102" s="53">
        <v>87.399999999999991</v>
      </c>
      <c r="E2102" s="8">
        <f>(1.8*temperature.air!C2102+32)-((0.55-0.0055*humidity.air!C2102)*(1.8*temperature.air!C2102-26))</f>
        <v>62.0718125</v>
      </c>
      <c r="F2102" s="23"/>
      <c r="G2102" s="22"/>
      <c r="H2102" s="22"/>
    </row>
    <row r="2103" spans="1:8" x14ac:dyDescent="0.3">
      <c r="A2103" s="3">
        <v>43631</v>
      </c>
      <c r="B2103" s="54">
        <v>0.83333333333333337</v>
      </c>
      <c r="C2103" s="53">
        <v>16.5</v>
      </c>
      <c r="D2103" s="53">
        <v>86.35</v>
      </c>
      <c r="E2103" s="8">
        <f>(1.8*temperature.air!C2103+32)-((0.55-0.0055*humidity.air!C2103)*(1.8*temperature.air!C2103-26))</f>
        <v>61.422222500000004</v>
      </c>
      <c r="F2103" s="23"/>
      <c r="G2103" s="22"/>
      <c r="H2103" s="22"/>
    </row>
    <row r="2104" spans="1:8" x14ac:dyDescent="0.3">
      <c r="A2104" s="3">
        <v>43631</v>
      </c>
      <c r="B2104" s="54">
        <v>0.875</v>
      </c>
      <c r="C2104" s="53">
        <v>15.7</v>
      </c>
      <c r="D2104" s="53">
        <v>88.224999999999994</v>
      </c>
      <c r="E2104" s="8">
        <f>(1.8*temperature.air!C2104+32)-((0.55-0.0055*humidity.air!C2104)*(1.8*temperature.air!C2104-26))</f>
        <v>60.113636749999998</v>
      </c>
      <c r="F2104" s="23"/>
      <c r="G2104" s="22"/>
      <c r="H2104" s="22"/>
    </row>
    <row r="2105" spans="1:8" x14ac:dyDescent="0.3">
      <c r="A2105" s="3">
        <v>43631</v>
      </c>
      <c r="B2105" s="54">
        <v>0.91666666666666663</v>
      </c>
      <c r="C2105" s="53">
        <v>15.425000000000001</v>
      </c>
      <c r="D2105" s="53">
        <v>90.05</v>
      </c>
      <c r="E2105" s="8">
        <f>(1.8*temperature.air!C2105+32)-((0.55-0.0055*humidity.air!C2105)*(1.8*temperature.air!C2105-26))</f>
        <v>59.668410375000001</v>
      </c>
      <c r="F2105" s="23"/>
      <c r="G2105" s="22"/>
      <c r="H2105" s="22"/>
    </row>
    <row r="2106" spans="1:8" x14ac:dyDescent="0.3">
      <c r="A2106" s="3">
        <v>43631</v>
      </c>
      <c r="B2106" s="54">
        <v>0.95833333333333337</v>
      </c>
      <c r="C2106" s="53">
        <v>15.275</v>
      </c>
      <c r="D2106" s="53">
        <v>91.449999999999989</v>
      </c>
      <c r="E2106" s="8">
        <f>(1.8*temperature.air!C2106+32)-((0.55-0.0055*humidity.air!C2106)*(1.8*temperature.air!C2106-26))</f>
        <v>59.424697625000007</v>
      </c>
      <c r="F2106" s="23"/>
      <c r="G2106" s="22"/>
      <c r="H2106" s="22"/>
    </row>
    <row r="2107" spans="1:8" x14ac:dyDescent="0.3">
      <c r="A2107" s="3">
        <v>43632</v>
      </c>
      <c r="B2107" s="54">
        <v>0</v>
      </c>
      <c r="C2107" s="53">
        <v>15.15</v>
      </c>
      <c r="D2107" s="53">
        <v>91.55</v>
      </c>
      <c r="E2107" s="8">
        <f>(1.8*temperature.air!C2107+32)-((0.55-0.0055*humidity.air!C2107)*(1.8*temperature.air!C2107-26))</f>
        <v>59.210976749999993</v>
      </c>
      <c r="F2107" s="23"/>
      <c r="G2107" s="22"/>
      <c r="H2107" s="22"/>
    </row>
    <row r="2108" spans="1:8" x14ac:dyDescent="0.3">
      <c r="A2108" s="3">
        <v>43632</v>
      </c>
      <c r="B2108" s="54">
        <v>4.1666666666666657E-2</v>
      </c>
      <c r="C2108" s="53">
        <v>15.15</v>
      </c>
      <c r="D2108" s="53">
        <v>91.05</v>
      </c>
      <c r="E2108" s="8">
        <f>(1.8*temperature.air!C2108+32)-((0.55-0.0055*humidity.air!C2108)*(1.8*temperature.air!C2108-26))</f>
        <v>59.207484249999993</v>
      </c>
      <c r="F2108" s="23"/>
      <c r="G2108" s="22"/>
      <c r="H2108" s="22"/>
    </row>
    <row r="2109" spans="1:8" x14ac:dyDescent="0.3">
      <c r="A2109" s="3">
        <v>43632</v>
      </c>
      <c r="B2109" s="54">
        <v>8.3333333333333329E-2</v>
      </c>
      <c r="C2109" s="53">
        <v>15.125</v>
      </c>
      <c r="D2109" s="53">
        <v>90.25</v>
      </c>
      <c r="E2109" s="8">
        <f>(1.8*temperature.air!C2109+32)-((0.55-0.0055*humidity.air!C2109)*(1.8*temperature.air!C2109-26))</f>
        <v>59.159309374999999</v>
      </c>
      <c r="F2109" s="23"/>
      <c r="G2109" s="22"/>
      <c r="H2109" s="22"/>
    </row>
    <row r="2110" spans="1:8" x14ac:dyDescent="0.3">
      <c r="A2110" s="3">
        <v>43632</v>
      </c>
      <c r="B2110" s="54">
        <v>0.125</v>
      </c>
      <c r="C2110" s="53">
        <v>15.2</v>
      </c>
      <c r="D2110" s="53">
        <v>91.025000000000006</v>
      </c>
      <c r="E2110" s="8">
        <f>(1.8*temperature.air!C2110+32)-((0.55-0.0055*humidity.air!C2110)*(1.8*temperature.air!C2110-26))</f>
        <v>59.292867000000001</v>
      </c>
      <c r="F2110" s="23"/>
      <c r="G2110" s="22"/>
      <c r="H2110" s="22"/>
    </row>
    <row r="2111" spans="1:8" x14ac:dyDescent="0.3">
      <c r="A2111" s="3">
        <v>43632</v>
      </c>
      <c r="B2111" s="54">
        <v>0.16666666666666671</v>
      </c>
      <c r="C2111" s="53">
        <v>15.375</v>
      </c>
      <c r="D2111" s="53">
        <v>91.699999999999989</v>
      </c>
      <c r="E2111" s="8">
        <f>(1.8*temperature.air!C2111+32)-((0.55-0.0055*humidity.air!C2111)*(1.8*temperature.air!C2111-26))</f>
        <v>59.598536249999995</v>
      </c>
      <c r="F2111" s="23"/>
      <c r="G2111" s="22"/>
      <c r="H2111" s="22"/>
    </row>
    <row r="2112" spans="1:8" x14ac:dyDescent="0.3">
      <c r="A2112" s="3">
        <v>43632</v>
      </c>
      <c r="B2112" s="54">
        <v>0.20833333333333329</v>
      </c>
      <c r="C2112" s="53">
        <v>15.75</v>
      </c>
      <c r="D2112" s="53">
        <v>91.85</v>
      </c>
      <c r="E2112" s="8">
        <f>(1.8*temperature.air!C2112+32)-((0.55-0.0055*humidity.air!C2112)*(1.8*temperature.air!C2112-26))</f>
        <v>60.24466125</v>
      </c>
      <c r="F2112" s="23"/>
      <c r="G2112" s="22"/>
      <c r="H2112" s="22"/>
    </row>
    <row r="2113" spans="1:8" x14ac:dyDescent="0.3">
      <c r="A2113" s="3">
        <v>43632</v>
      </c>
      <c r="B2113" s="54">
        <v>0.25</v>
      </c>
      <c r="C2113" s="53">
        <v>16.024999999999999</v>
      </c>
      <c r="D2113" s="53">
        <v>90.575000000000003</v>
      </c>
      <c r="E2113" s="8">
        <f>(1.8*temperature.air!C2113+32)-((0.55-0.0055*humidity.air!C2113)*(1.8*temperature.air!C2113-26))</f>
        <v>60.697522312499999</v>
      </c>
      <c r="F2113" s="23"/>
      <c r="G2113" s="22"/>
      <c r="H2113" s="22"/>
    </row>
    <row r="2114" spans="1:8" x14ac:dyDescent="0.3">
      <c r="A2114" s="3">
        <v>43632</v>
      </c>
      <c r="B2114" s="54">
        <v>0.29166666666666669</v>
      </c>
      <c r="C2114" s="53">
        <v>16.675000000000001</v>
      </c>
      <c r="D2114" s="53">
        <v>89.625</v>
      </c>
      <c r="E2114" s="8">
        <f>(1.8*temperature.air!C2114+32)-((0.55-0.0055*humidity.air!C2114)*(1.8*temperature.air!C2114-26))</f>
        <v>61.785894062499999</v>
      </c>
      <c r="F2114" s="23"/>
      <c r="G2114" s="22"/>
      <c r="H2114" s="22"/>
    </row>
    <row r="2115" spans="1:8" x14ac:dyDescent="0.3">
      <c r="A2115" s="3">
        <v>43632</v>
      </c>
      <c r="B2115" s="54">
        <v>0.33333333333333331</v>
      </c>
      <c r="C2115" s="53">
        <v>18.05</v>
      </c>
      <c r="D2115" s="53">
        <v>82.25</v>
      </c>
      <c r="E2115" s="8">
        <f>(1.8*temperature.air!C2115+32)-((0.55-0.0055*humidity.air!C2115)*(1.8*temperature.air!C2115-26))</f>
        <v>63.856413750000009</v>
      </c>
      <c r="F2115" s="23"/>
      <c r="G2115" s="22"/>
      <c r="H2115" s="22"/>
    </row>
    <row r="2116" spans="1:8" x14ac:dyDescent="0.3">
      <c r="A2116" s="3">
        <v>43632</v>
      </c>
      <c r="B2116" s="54">
        <v>0.375</v>
      </c>
      <c r="C2116" s="53">
        <v>18.8</v>
      </c>
      <c r="D2116" s="53">
        <v>77.3</v>
      </c>
      <c r="E2116" s="8">
        <f>(1.8*temperature.air!C2116+32)-((0.55-0.0055*humidity.air!C2116)*(1.8*temperature.air!C2116-26))</f>
        <v>64.861176</v>
      </c>
      <c r="F2116" s="23"/>
      <c r="G2116" s="22"/>
      <c r="H2116" s="22"/>
    </row>
    <row r="2117" spans="1:8" x14ac:dyDescent="0.3">
      <c r="A2117" s="3">
        <v>43632</v>
      </c>
      <c r="B2117" s="54">
        <v>0.41666666666666669</v>
      </c>
      <c r="C2117" s="53">
        <v>19.824999999999999</v>
      </c>
      <c r="D2117" s="53">
        <v>72.424999999999997</v>
      </c>
      <c r="E2117" s="8">
        <f>(1.8*temperature.air!C2117+32)-((0.55-0.0055*humidity.air!C2117)*(1.8*temperature.air!C2117-26))</f>
        <v>66.216148687499995</v>
      </c>
      <c r="F2117" s="23"/>
      <c r="G2117" s="22"/>
      <c r="H2117" s="22"/>
    </row>
    <row r="2118" spans="1:8" x14ac:dyDescent="0.3">
      <c r="A2118" s="3">
        <v>43632</v>
      </c>
      <c r="B2118" s="54">
        <v>0.45833333333333331</v>
      </c>
      <c r="C2118" s="53">
        <v>21.324999999999999</v>
      </c>
      <c r="D2118" s="53">
        <v>67.474999999999994</v>
      </c>
      <c r="E2118" s="8">
        <f>(1.8*temperature.air!C2118+32)-((0.55-0.0055*humidity.air!C2118)*(1.8*temperature.air!C2118-26))</f>
        <v>68.16947831249999</v>
      </c>
      <c r="F2118" s="23"/>
      <c r="G2118" s="22"/>
      <c r="H2118" s="22"/>
    </row>
    <row r="2119" spans="1:8" x14ac:dyDescent="0.3">
      <c r="A2119" s="3">
        <v>43632</v>
      </c>
      <c r="B2119" s="54">
        <v>0.5</v>
      </c>
      <c r="C2119" s="53">
        <v>21.55</v>
      </c>
      <c r="D2119" s="53">
        <v>67.2</v>
      </c>
      <c r="E2119" s="8">
        <f>(1.8*temperature.air!C2119+32)-((0.55-0.0055*humidity.air!C2119)*(1.8*temperature.air!C2119-26))</f>
        <v>68.482683999999992</v>
      </c>
      <c r="F2119" s="23"/>
      <c r="G2119" s="22"/>
      <c r="H2119" s="22"/>
    </row>
    <row r="2120" spans="1:8" x14ac:dyDescent="0.3">
      <c r="A2120" s="3">
        <v>43632</v>
      </c>
      <c r="B2120" s="54">
        <v>0.54166666666666663</v>
      </c>
      <c r="C2120" s="53">
        <v>20.9</v>
      </c>
      <c r="D2120" s="53">
        <v>70.400000000000006</v>
      </c>
      <c r="E2120" s="8">
        <f>(1.8*temperature.air!C2120+32)-((0.55-0.0055*humidity.air!C2120)*(1.8*temperature.air!C2120-26))</f>
        <v>67.72826400000001</v>
      </c>
      <c r="F2120" s="23"/>
      <c r="G2120" s="22"/>
      <c r="H2120" s="22"/>
    </row>
    <row r="2121" spans="1:8" x14ac:dyDescent="0.3">
      <c r="A2121" s="3">
        <v>43632</v>
      </c>
      <c r="B2121" s="54">
        <v>0.58333333333333337</v>
      </c>
      <c r="C2121" s="53">
        <v>21.1</v>
      </c>
      <c r="D2121" s="53">
        <v>69.900000000000006</v>
      </c>
      <c r="E2121" s="8">
        <f>(1.8*temperature.air!C2121+32)-((0.55-0.0055*humidity.air!C2121)*(1.8*temperature.air!C2121-26))</f>
        <v>67.996711000000005</v>
      </c>
      <c r="F2121" s="23"/>
      <c r="G2121" s="22"/>
      <c r="H2121" s="22"/>
    </row>
    <row r="2122" spans="1:8" x14ac:dyDescent="0.3">
      <c r="A2122" s="3">
        <v>43632</v>
      </c>
      <c r="B2122" s="54">
        <v>0.625</v>
      </c>
      <c r="C2122" s="53">
        <v>21.6</v>
      </c>
      <c r="D2122" s="53">
        <v>69.575000000000003</v>
      </c>
      <c r="E2122" s="8">
        <f>(1.8*temperature.air!C2122+32)-((0.55-0.0055*humidity.air!C2122)*(1.8*temperature.air!C2122-26))</f>
        <v>68.724692999999988</v>
      </c>
      <c r="F2122" s="23"/>
      <c r="G2122" s="22"/>
      <c r="H2122" s="22"/>
    </row>
    <row r="2123" spans="1:8" x14ac:dyDescent="0.3">
      <c r="A2123" s="3">
        <v>43632</v>
      </c>
      <c r="B2123" s="54">
        <v>0.66666666666666663</v>
      </c>
      <c r="C2123" s="53">
        <v>22.2</v>
      </c>
      <c r="D2123" s="53">
        <v>64.825000000000003</v>
      </c>
      <c r="E2123" s="8">
        <f>(1.8*temperature.air!C2123+32)-((0.55-0.0055*humidity.air!C2123)*(1.8*temperature.air!C2123-26))</f>
        <v>69.259263500000003</v>
      </c>
      <c r="F2123" s="23"/>
      <c r="G2123" s="22"/>
      <c r="H2123" s="22"/>
    </row>
    <row r="2124" spans="1:8" x14ac:dyDescent="0.3">
      <c r="A2124" s="3">
        <v>43632</v>
      </c>
      <c r="B2124" s="54">
        <v>0.70833333333333337</v>
      </c>
      <c r="C2124" s="53">
        <v>21.8</v>
      </c>
      <c r="D2124" s="53">
        <v>66.600000000000009</v>
      </c>
      <c r="E2124" s="8">
        <f>(1.8*temperature.air!C2124+32)-((0.55-0.0055*humidity.air!C2124)*(1.8*temperature.air!C2124-26))</f>
        <v>68.807812000000013</v>
      </c>
      <c r="F2124" s="23"/>
      <c r="G2124" s="22"/>
      <c r="H2124" s="22"/>
    </row>
    <row r="2125" spans="1:8" x14ac:dyDescent="0.3">
      <c r="A2125" s="3">
        <v>43632</v>
      </c>
      <c r="B2125" s="54">
        <v>0.75</v>
      </c>
      <c r="C2125" s="53">
        <v>20.725000000000001</v>
      </c>
      <c r="D2125" s="53">
        <v>66.55</v>
      </c>
      <c r="E2125" s="8">
        <f>(1.8*temperature.air!C2125+32)-((0.55-0.0055*humidity.air!C2125)*(1.8*temperature.air!C2125-26))</f>
        <v>67.22516262500001</v>
      </c>
      <c r="F2125" s="23"/>
      <c r="G2125" s="22"/>
      <c r="H2125" s="22"/>
    </row>
    <row r="2126" spans="1:8" x14ac:dyDescent="0.3">
      <c r="A2126" s="3">
        <v>43632</v>
      </c>
      <c r="B2126" s="54">
        <v>0.79166666666666663</v>
      </c>
      <c r="C2126" s="53">
        <v>19.55</v>
      </c>
      <c r="D2126" s="53">
        <v>71.650000000000006</v>
      </c>
      <c r="E2126" s="8">
        <f>(1.8*temperature.air!C2126+32)-((0.55-0.0055*humidity.air!C2126)*(1.8*temperature.air!C2126-26))</f>
        <v>65.757049249999994</v>
      </c>
      <c r="F2126" s="23"/>
      <c r="G2126" s="22"/>
      <c r="H2126" s="22"/>
    </row>
    <row r="2127" spans="1:8" x14ac:dyDescent="0.3">
      <c r="A2127" s="3">
        <v>43632</v>
      </c>
      <c r="B2127" s="54">
        <v>0.83333333333333337</v>
      </c>
      <c r="C2127" s="53">
        <v>17.875</v>
      </c>
      <c r="D2127" s="53">
        <v>75.125</v>
      </c>
      <c r="E2127" s="8">
        <f>(1.8*temperature.air!C2127+32)-((0.55-0.0055*humidity.air!C2127)*(1.8*temperature.air!C2127-26))</f>
        <v>63.330182812500013</v>
      </c>
      <c r="F2127" s="23"/>
      <c r="G2127" s="22"/>
      <c r="H2127" s="22"/>
    </row>
    <row r="2128" spans="1:8" x14ac:dyDescent="0.3">
      <c r="A2128" s="3">
        <v>43632</v>
      </c>
      <c r="B2128" s="54">
        <v>0.875</v>
      </c>
      <c r="C2128" s="53">
        <v>16.2</v>
      </c>
      <c r="D2128" s="53">
        <v>80.05</v>
      </c>
      <c r="E2128" s="8">
        <f>(1.8*temperature.air!C2128+32)-((0.55-0.0055*humidity.air!C2128)*(1.8*temperature.air!C2128-26))</f>
        <v>60.813268999999998</v>
      </c>
      <c r="F2128" s="23"/>
      <c r="G2128" s="22"/>
      <c r="H2128" s="22"/>
    </row>
    <row r="2129" spans="1:8" x14ac:dyDescent="0.3">
      <c r="A2129" s="3">
        <v>43632</v>
      </c>
      <c r="B2129" s="54">
        <v>0.91666666666666663</v>
      </c>
      <c r="C2129" s="53">
        <v>15.675000000000001</v>
      </c>
      <c r="D2129" s="53">
        <v>82.775000000000006</v>
      </c>
      <c r="E2129" s="8">
        <f>(1.8*temperature.air!C2129+32)-((0.55-0.0055*humidity.air!C2129)*(1.8*temperature.air!C2129-26))</f>
        <v>60.005156437500005</v>
      </c>
      <c r="F2129" s="23"/>
      <c r="G2129" s="22"/>
      <c r="H2129" s="22"/>
    </row>
    <row r="2130" spans="1:8" x14ac:dyDescent="0.3">
      <c r="A2130" s="3">
        <v>43632</v>
      </c>
      <c r="B2130" s="54">
        <v>0.95833333333333337</v>
      </c>
      <c r="C2130" s="53">
        <v>14.95</v>
      </c>
      <c r="D2130" s="53">
        <v>83.275000000000006</v>
      </c>
      <c r="E2130" s="8">
        <f>(1.8*temperature.air!C2130+32)-((0.55-0.0055*humidity.air!C2130)*(1.8*temperature.air!C2130-26))</f>
        <v>58.826291374999997</v>
      </c>
      <c r="F2130" s="23"/>
      <c r="G2130" s="22"/>
      <c r="H2130" s="22"/>
    </row>
    <row r="2131" spans="1:8" x14ac:dyDescent="0.3">
      <c r="A2131" s="3">
        <v>43633</v>
      </c>
      <c r="B2131" s="54">
        <v>0</v>
      </c>
      <c r="C2131" s="53">
        <v>14.025</v>
      </c>
      <c r="D2131" s="53">
        <v>84.875</v>
      </c>
      <c r="E2131" s="8">
        <f>(1.8*temperature.air!C2131+32)-((0.55-0.0055*humidity.air!C2131)*(1.8*temperature.air!C2131-26))</f>
        <v>57.307806562500005</v>
      </c>
      <c r="F2131" s="23"/>
      <c r="G2131" s="22"/>
      <c r="H2131" s="22"/>
    </row>
    <row r="2132" spans="1:8" x14ac:dyDescent="0.3">
      <c r="A2132" s="3">
        <v>43633</v>
      </c>
      <c r="B2132" s="54">
        <v>4.1666666666666657E-2</v>
      </c>
      <c r="C2132" s="53">
        <v>13.425000000000001</v>
      </c>
      <c r="D2132" s="53">
        <v>86.575000000000003</v>
      </c>
      <c r="E2132" s="8">
        <f>(1.8*temperature.air!C2132+32)-((0.55-0.0055*humidity.air!C2132)*(1.8*temperature.air!C2132-26))</f>
        <v>56.300491812500006</v>
      </c>
      <c r="F2132" s="23"/>
      <c r="G2132" s="22"/>
      <c r="H2132" s="22"/>
    </row>
    <row r="2133" spans="1:8" x14ac:dyDescent="0.3">
      <c r="A2133" s="3">
        <v>43633</v>
      </c>
      <c r="B2133" s="54">
        <v>8.3333333333333329E-2</v>
      </c>
      <c r="C2133" s="53">
        <v>13.225</v>
      </c>
      <c r="D2133" s="53">
        <v>87.1</v>
      </c>
      <c r="E2133" s="8">
        <f>(1.8*temperature.air!C2133+32)-((0.55-0.0055*humidity.air!C2133)*(1.8*temperature.air!C2133-26))</f>
        <v>55.960735249999999</v>
      </c>
      <c r="F2133" s="23"/>
      <c r="G2133" s="22"/>
      <c r="H2133" s="22"/>
    </row>
    <row r="2134" spans="1:8" x14ac:dyDescent="0.3">
      <c r="A2134" s="3">
        <v>43633</v>
      </c>
      <c r="B2134" s="54">
        <v>0.125</v>
      </c>
      <c r="C2134" s="53">
        <v>12.925000000000001</v>
      </c>
      <c r="D2134" s="53">
        <v>87.474999999999994</v>
      </c>
      <c r="E2134" s="8">
        <f>(1.8*temperature.air!C2134+32)-((0.55-0.0055*humidity.air!C2134)*(1.8*temperature.air!C2134-26))</f>
        <v>55.453407312499998</v>
      </c>
      <c r="F2134" s="23"/>
      <c r="G2134" s="22"/>
      <c r="H2134" s="22"/>
    </row>
    <row r="2135" spans="1:8" x14ac:dyDescent="0.3">
      <c r="A2135" s="3">
        <v>43633</v>
      </c>
      <c r="B2135" s="54">
        <v>0.16666666666666671</v>
      </c>
      <c r="C2135" s="53">
        <v>12.85</v>
      </c>
      <c r="D2135" s="53">
        <v>88.824999999999989</v>
      </c>
      <c r="E2135" s="8">
        <f>(1.8*temperature.air!C2135+32)-((0.55-0.0055*humidity.air!C2135)*(1.8*temperature.air!C2135-26))</f>
        <v>55.306397374999996</v>
      </c>
      <c r="F2135" s="23"/>
      <c r="G2135" s="22"/>
      <c r="H2135" s="22"/>
    </row>
    <row r="2136" spans="1:8" x14ac:dyDescent="0.3">
      <c r="A2136" s="3">
        <v>43633</v>
      </c>
      <c r="B2136" s="54">
        <v>0.20833333333333329</v>
      </c>
      <c r="C2136" s="53">
        <v>13.475</v>
      </c>
      <c r="D2136" s="53">
        <v>91.474999999999994</v>
      </c>
      <c r="E2136" s="8">
        <f>(1.8*temperature.air!C2136+32)-((0.55-0.0055*humidity.air!C2136)*(1.8*temperature.air!C2136-26))</f>
        <v>56.336818687499992</v>
      </c>
      <c r="F2136" s="23"/>
      <c r="G2136" s="22"/>
      <c r="H2136" s="22"/>
    </row>
    <row r="2137" spans="1:8" x14ac:dyDescent="0.3">
      <c r="A2137" s="3">
        <v>43633</v>
      </c>
      <c r="B2137" s="54">
        <v>0.25</v>
      </c>
      <c r="C2137" s="53">
        <v>15.2</v>
      </c>
      <c r="D2137" s="53">
        <v>91.924999999999997</v>
      </c>
      <c r="E2137" s="8">
        <f>(1.8*temperature.air!C2137+32)-((0.55-0.0055*humidity.air!C2137)*(1.8*temperature.air!C2137-26))</f>
        <v>59.299599000000001</v>
      </c>
      <c r="F2137" s="23"/>
      <c r="G2137" s="22"/>
      <c r="H2137" s="22"/>
    </row>
    <row r="2138" spans="1:8" x14ac:dyDescent="0.3">
      <c r="A2138" s="3">
        <v>43633</v>
      </c>
      <c r="B2138" s="54">
        <v>0.29166666666666669</v>
      </c>
      <c r="C2138" s="53">
        <v>17.149999999999999</v>
      </c>
      <c r="D2138" s="53">
        <v>82.375</v>
      </c>
      <c r="E2138" s="8">
        <f>(1.8*temperature.air!C2138+32)-((0.55-0.0055*humidity.air!C2138)*(1.8*temperature.air!C2138-26))</f>
        <v>62.397914374999999</v>
      </c>
      <c r="F2138" s="23"/>
      <c r="G2138" s="22"/>
      <c r="H2138" s="22"/>
    </row>
    <row r="2139" spans="1:8" x14ac:dyDescent="0.3">
      <c r="A2139" s="3">
        <v>43633</v>
      </c>
      <c r="B2139" s="54">
        <v>0.33333333333333331</v>
      </c>
      <c r="C2139" s="53">
        <v>18.675000000000001</v>
      </c>
      <c r="D2139" s="53">
        <v>72.75</v>
      </c>
      <c r="E2139" s="8">
        <f>(1.8*temperature.air!C2139+32)-((0.55-0.0055*humidity.air!C2139)*(1.8*temperature.air!C2139-26))</f>
        <v>64.473701875000003</v>
      </c>
      <c r="F2139" s="23"/>
      <c r="G2139" s="22"/>
      <c r="H2139" s="22"/>
    </row>
    <row r="2140" spans="1:8" x14ac:dyDescent="0.3">
      <c r="A2140" s="3">
        <v>43633</v>
      </c>
      <c r="B2140" s="54">
        <v>0.375</v>
      </c>
      <c r="C2140" s="53">
        <v>20.399999999999999</v>
      </c>
      <c r="D2140" s="53">
        <v>64.224999999999994</v>
      </c>
      <c r="E2140" s="8">
        <f>(1.8*temperature.air!C2140+32)-((0.55-0.0055*humidity.air!C2140)*(1.8*temperature.air!C2140-26))</f>
        <v>66.610705999999993</v>
      </c>
      <c r="F2140" s="23"/>
      <c r="G2140" s="22"/>
      <c r="H2140" s="22"/>
    </row>
    <row r="2141" spans="1:8" x14ac:dyDescent="0.3">
      <c r="A2141" s="3">
        <v>43633</v>
      </c>
      <c r="B2141" s="54">
        <v>0.41666666666666669</v>
      </c>
      <c r="C2141" s="53">
        <v>22.274999999999999</v>
      </c>
      <c r="D2141" s="53">
        <v>57.35</v>
      </c>
      <c r="E2141" s="8">
        <f>(1.8*temperature.air!C2141+32)-((0.55-0.0055*humidity.air!C2141)*(1.8*temperature.air!C2141-26))</f>
        <v>68.788665374999994</v>
      </c>
      <c r="F2141" s="23"/>
      <c r="G2141" s="22"/>
      <c r="H2141" s="22"/>
    </row>
    <row r="2142" spans="1:8" x14ac:dyDescent="0.3">
      <c r="A2142" s="3">
        <v>43633</v>
      </c>
      <c r="B2142" s="54">
        <v>0.45833333333333331</v>
      </c>
      <c r="C2142" s="53">
        <v>23.95</v>
      </c>
      <c r="D2142" s="53">
        <v>53.75</v>
      </c>
      <c r="E2142" s="8">
        <f>(1.8*temperature.air!C2142+32)-((0.55-0.0055*humidity.air!C2142)*(1.8*temperature.air!C2142-26))</f>
        <v>70.75764375</v>
      </c>
      <c r="F2142" s="23"/>
      <c r="G2142" s="22"/>
      <c r="H2142" s="22"/>
    </row>
    <row r="2143" spans="1:8" x14ac:dyDescent="0.3">
      <c r="A2143" s="3">
        <v>43633</v>
      </c>
      <c r="B2143" s="54">
        <v>0.5</v>
      </c>
      <c r="C2143" s="53">
        <v>24.7</v>
      </c>
      <c r="D2143" s="53">
        <v>48.8</v>
      </c>
      <c r="E2143" s="8">
        <f>(1.8*temperature.air!C2143+32)-((0.55-0.0055*humidity.air!C2143)*(1.8*temperature.air!C2143-26))</f>
        <v>71.26166400000001</v>
      </c>
      <c r="F2143" s="23"/>
      <c r="G2143" s="22"/>
      <c r="H2143" s="22"/>
    </row>
    <row r="2144" spans="1:8" x14ac:dyDescent="0.3">
      <c r="A2144" s="3">
        <v>43633</v>
      </c>
      <c r="B2144" s="54">
        <v>0.54166666666666663</v>
      </c>
      <c r="C2144" s="53">
        <v>25.475000000000001</v>
      </c>
      <c r="D2144" s="53">
        <v>44.924999999999997</v>
      </c>
      <c r="E2144" s="8">
        <f>(1.8*temperature.air!C2144+32)-((0.55-0.0055*humidity.air!C2144)*(1.8*temperature.air!C2144-26))</f>
        <v>71.840672312500004</v>
      </c>
      <c r="F2144" s="23"/>
      <c r="G2144" s="22"/>
      <c r="H2144" s="22"/>
    </row>
    <row r="2145" spans="1:8" x14ac:dyDescent="0.3">
      <c r="A2145" s="3">
        <v>43633</v>
      </c>
      <c r="B2145" s="54">
        <v>0.58333333333333337</v>
      </c>
      <c r="C2145" s="53">
        <v>25.774999999999999</v>
      </c>
      <c r="D2145" s="53">
        <v>45.724999999999987</v>
      </c>
      <c r="E2145" s="8">
        <f>(1.8*temperature.air!C2145+32)-((0.55-0.0055*humidity.air!C2145)*(1.8*temperature.air!C2145-26))</f>
        <v>72.306837562499993</v>
      </c>
      <c r="F2145" s="23"/>
      <c r="G2145" s="22"/>
      <c r="H2145" s="22"/>
    </row>
    <row r="2146" spans="1:8" x14ac:dyDescent="0.3">
      <c r="A2146" s="3">
        <v>43633</v>
      </c>
      <c r="B2146" s="54">
        <v>0.625</v>
      </c>
      <c r="C2146" s="53">
        <v>24.7</v>
      </c>
      <c r="D2146" s="53">
        <v>48.15</v>
      </c>
      <c r="E2146" s="8">
        <f>(1.8*temperature.air!C2146+32)-((0.55-0.0055*humidity.air!C2146)*(1.8*temperature.air!C2146-26))</f>
        <v>71.195669500000008</v>
      </c>
      <c r="F2146" s="23"/>
      <c r="G2146" s="22"/>
      <c r="H2146" s="22"/>
    </row>
    <row r="2147" spans="1:8" x14ac:dyDescent="0.3">
      <c r="A2147" s="3">
        <v>43633</v>
      </c>
      <c r="B2147" s="54">
        <v>0.66666666666666663</v>
      </c>
      <c r="C2147" s="53">
        <v>25.125</v>
      </c>
      <c r="D2147" s="53">
        <v>47.875</v>
      </c>
      <c r="E2147" s="8">
        <f>(1.8*temperature.air!C2147+32)-((0.55-0.0055*humidity.air!C2147)*(1.8*temperature.air!C2147-26))</f>
        <v>71.713432812499988</v>
      </c>
      <c r="F2147" s="23"/>
      <c r="G2147" s="22"/>
      <c r="H2147" s="22"/>
    </row>
    <row r="2148" spans="1:8" x14ac:dyDescent="0.3">
      <c r="A2148" s="3">
        <v>43633</v>
      </c>
      <c r="B2148" s="54">
        <v>0.70833333333333337</v>
      </c>
      <c r="C2148" s="53">
        <v>25.25</v>
      </c>
      <c r="D2148" s="53">
        <v>49.974999999999987</v>
      </c>
      <c r="E2148" s="8">
        <f>(1.8*temperature.air!C2148+32)-((0.55-0.0055*humidity.air!C2148)*(1.8*temperature.air!C2148-26))</f>
        <v>72.098575624999995</v>
      </c>
      <c r="F2148" s="23"/>
      <c r="G2148" s="22"/>
      <c r="H2148" s="22"/>
    </row>
    <row r="2149" spans="1:8" x14ac:dyDescent="0.3">
      <c r="A2149" s="3">
        <v>43633</v>
      </c>
      <c r="B2149" s="54">
        <v>0.75</v>
      </c>
      <c r="C2149" s="53">
        <v>22.9</v>
      </c>
      <c r="D2149" s="53">
        <v>57.1</v>
      </c>
      <c r="E2149" s="8">
        <f>(1.8*temperature.air!C2149+32)-((0.55-0.0055*humidity.air!C2149)*(1.8*temperature.air!C2149-26))</f>
        <v>69.628840999999994</v>
      </c>
      <c r="F2149" s="23"/>
      <c r="G2149" s="22"/>
      <c r="H2149" s="22"/>
    </row>
    <row r="2150" spans="1:8" x14ac:dyDescent="0.3">
      <c r="A2150" s="3">
        <v>43633</v>
      </c>
      <c r="B2150" s="54">
        <v>0.79166666666666663</v>
      </c>
      <c r="C2150" s="53">
        <v>20.225000000000001</v>
      </c>
      <c r="D2150" s="53">
        <v>62.075000000000003</v>
      </c>
      <c r="E2150" s="8">
        <f>(1.8*temperature.air!C2150+32)-((0.55-0.0055*humidity.air!C2150)*(1.8*temperature.air!C2150-26))</f>
        <v>66.234647062500002</v>
      </c>
      <c r="F2150" s="23"/>
      <c r="G2150" s="22"/>
      <c r="H2150" s="22"/>
    </row>
    <row r="2151" spans="1:8" x14ac:dyDescent="0.3">
      <c r="A2151" s="3">
        <v>43633</v>
      </c>
      <c r="B2151" s="54">
        <v>0.83333333333333337</v>
      </c>
      <c r="C2151" s="53">
        <v>18.25</v>
      </c>
      <c r="D2151" s="53">
        <v>68.075000000000003</v>
      </c>
      <c r="E2151" s="8">
        <f>(1.8*temperature.air!C2151+32)-((0.55-0.0055*humidity.air!C2151)*(1.8*temperature.air!C2151-26))</f>
        <v>63.64722562499999</v>
      </c>
      <c r="F2151" s="23"/>
      <c r="G2151" s="22"/>
      <c r="H2151" s="22"/>
    </row>
    <row r="2152" spans="1:8" x14ac:dyDescent="0.3">
      <c r="A2152" s="3">
        <v>43633</v>
      </c>
      <c r="B2152" s="54">
        <v>0.875</v>
      </c>
      <c r="C2152" s="53">
        <v>16.8</v>
      </c>
      <c r="D2152" s="53">
        <v>73.324999999999989</v>
      </c>
      <c r="E2152" s="8">
        <f>(1.8*temperature.air!C2152+32)-((0.55-0.0055*humidity.air!C2152)*(1.8*temperature.air!C2152-26))</f>
        <v>61.617939</v>
      </c>
      <c r="F2152" s="23"/>
      <c r="G2152" s="22"/>
      <c r="H2152" s="22"/>
    </row>
    <row r="2153" spans="1:8" x14ac:dyDescent="0.3">
      <c r="A2153" s="3">
        <v>43633</v>
      </c>
      <c r="B2153" s="54">
        <v>0.91666666666666663</v>
      </c>
      <c r="C2153" s="53">
        <v>15.975</v>
      </c>
      <c r="D2153" s="53">
        <v>76.449999999999989</v>
      </c>
      <c r="E2153" s="8">
        <f>(1.8*temperature.air!C2153+32)-((0.55-0.0055*humidity.air!C2153)*(1.8*temperature.air!C2153-26))</f>
        <v>60.398158624999994</v>
      </c>
      <c r="F2153" s="23"/>
      <c r="G2153" s="22"/>
      <c r="H2153" s="22"/>
    </row>
    <row r="2154" spans="1:8" x14ac:dyDescent="0.3">
      <c r="A2154" s="3">
        <v>43633</v>
      </c>
      <c r="B2154" s="54">
        <v>0.95833333333333337</v>
      </c>
      <c r="C2154" s="53">
        <v>15.324999999999999</v>
      </c>
      <c r="D2154" s="53">
        <v>79.5</v>
      </c>
      <c r="E2154" s="8">
        <f>(1.8*temperature.air!C2154+32)-((0.55-0.0055*humidity.air!C2154)*(1.8*temperature.air!C2154-26))</f>
        <v>59.406291250000002</v>
      </c>
      <c r="F2154" s="23"/>
      <c r="G2154" s="22"/>
      <c r="H2154" s="22"/>
    </row>
    <row r="2155" spans="1:8" x14ac:dyDescent="0.3">
      <c r="A2155" s="3">
        <v>43634</v>
      </c>
      <c r="B2155" s="54">
        <v>0</v>
      </c>
      <c r="C2155" s="53">
        <v>15</v>
      </c>
      <c r="D2155" s="53">
        <v>82.050000000000011</v>
      </c>
      <c r="E2155" s="8">
        <f>(1.8*temperature.air!C2155+32)-((0.55-0.0055*humidity.air!C2155)*(1.8*temperature.air!C2155-26))</f>
        <v>58.901274999999998</v>
      </c>
      <c r="F2155" s="23"/>
      <c r="G2155" s="22"/>
      <c r="H2155" s="22"/>
    </row>
    <row r="2156" spans="1:8" x14ac:dyDescent="0.3">
      <c r="A2156" s="3">
        <v>43634</v>
      </c>
      <c r="B2156" s="54">
        <v>4.1666666666666657E-2</v>
      </c>
      <c r="C2156" s="53">
        <v>14.75</v>
      </c>
      <c r="D2156" s="53">
        <v>83.649999999999991</v>
      </c>
      <c r="E2156" s="8">
        <f>(1.8*temperature.air!C2156+32)-((0.55-0.0055*humidity.air!C2156)*(1.8*temperature.air!C2156-26))</f>
        <v>58.500541249999998</v>
      </c>
      <c r="F2156" s="23"/>
      <c r="G2156" s="22"/>
      <c r="H2156" s="22"/>
    </row>
    <row r="2157" spans="1:8" x14ac:dyDescent="0.3">
      <c r="A2157" s="3">
        <v>43634</v>
      </c>
      <c r="B2157" s="54">
        <v>8.3333333333333329E-2</v>
      </c>
      <c r="C2157" s="53">
        <v>14.7</v>
      </c>
      <c r="D2157" s="53">
        <v>84.575000000000003</v>
      </c>
      <c r="E2157" s="8">
        <f>(1.8*temperature.air!C2157+32)-((0.55-0.0055*humidity.air!C2157)*(1.8*temperature.air!C2157-26))</f>
        <v>58.420974749999999</v>
      </c>
      <c r="F2157" s="23"/>
      <c r="G2157" s="22"/>
      <c r="H2157" s="22"/>
    </row>
    <row r="2158" spans="1:8" x14ac:dyDescent="0.3">
      <c r="A2158" s="3">
        <v>43634</v>
      </c>
      <c r="B2158" s="54">
        <v>0.125</v>
      </c>
      <c r="C2158" s="53">
        <v>14.975</v>
      </c>
      <c r="D2158" s="53">
        <v>83.974999999999994</v>
      </c>
      <c r="E2158" s="8">
        <f>(1.8*temperature.air!C2158+32)-((0.55-0.0055*humidity.air!C2158)*(1.8*temperature.air!C2158-26))</f>
        <v>58.870828687500001</v>
      </c>
      <c r="F2158" s="23"/>
      <c r="G2158" s="22"/>
      <c r="H2158" s="22"/>
    </row>
    <row r="2159" spans="1:8" x14ac:dyDescent="0.3">
      <c r="A2159" s="3">
        <v>43634</v>
      </c>
      <c r="B2159" s="54">
        <v>0.16666666666666671</v>
      </c>
      <c r="C2159" s="53">
        <v>15.25</v>
      </c>
      <c r="D2159" s="53">
        <v>84.625</v>
      </c>
      <c r="E2159" s="8">
        <f>(1.8*temperature.air!C2159+32)-((0.55-0.0055*humidity.air!C2159)*(1.8*temperature.air!C2159-26))</f>
        <v>59.327384375000001</v>
      </c>
      <c r="F2159" s="23"/>
      <c r="G2159" s="22"/>
      <c r="H2159" s="22"/>
    </row>
    <row r="2160" spans="1:8" x14ac:dyDescent="0.3">
      <c r="A2160" s="3">
        <v>43634</v>
      </c>
      <c r="B2160" s="54">
        <v>0.20833333333333329</v>
      </c>
      <c r="C2160" s="53">
        <v>15.824999999999999</v>
      </c>
      <c r="D2160" s="53">
        <v>86.55</v>
      </c>
      <c r="E2160" s="8">
        <f>(1.8*temperature.air!C2160+32)-((0.55-0.0055*humidity.air!C2160)*(1.8*temperature.air!C2160-26))</f>
        <v>60.301172125000001</v>
      </c>
      <c r="F2160" s="23"/>
      <c r="G2160" s="22"/>
      <c r="H2160" s="22"/>
    </row>
    <row r="2161" spans="1:8" x14ac:dyDescent="0.3">
      <c r="A2161" s="3">
        <v>43634</v>
      </c>
      <c r="B2161" s="54">
        <v>0.25</v>
      </c>
      <c r="C2161" s="53">
        <v>16.675000000000001</v>
      </c>
      <c r="D2161" s="53">
        <v>85.125</v>
      </c>
      <c r="E2161" s="8">
        <f>(1.8*temperature.air!C2161+32)-((0.55-0.0055*humidity.air!C2161)*(1.8*temperature.air!C2161-26))</f>
        <v>61.686522812500002</v>
      </c>
      <c r="F2161" s="23"/>
      <c r="G2161" s="22"/>
      <c r="H2161" s="22"/>
    </row>
    <row r="2162" spans="1:8" x14ac:dyDescent="0.3">
      <c r="A2162" s="3">
        <v>43634</v>
      </c>
      <c r="B2162" s="54">
        <v>0.29166666666666669</v>
      </c>
      <c r="C2162" s="53">
        <v>16.824999999999999</v>
      </c>
      <c r="D2162" s="53">
        <v>81.674999999999997</v>
      </c>
      <c r="E2162" s="8">
        <f>(1.8*temperature.air!C2162+32)-((0.55-0.0055*humidity.air!C2162)*(1.8*temperature.air!C2162-26))</f>
        <v>61.853125562499997</v>
      </c>
      <c r="F2162" s="23"/>
      <c r="G2162" s="22"/>
      <c r="H2162" s="22"/>
    </row>
    <row r="2163" spans="1:8" x14ac:dyDescent="0.3">
      <c r="A2163" s="3">
        <v>43634</v>
      </c>
      <c r="B2163" s="54">
        <v>0.33333333333333331</v>
      </c>
      <c r="C2163" s="53">
        <v>17.024999999999999</v>
      </c>
      <c r="D2163" s="53">
        <v>80.174999999999997</v>
      </c>
      <c r="E2163" s="8">
        <f>(1.8*temperature.air!C2163+32)-((0.55-0.0055*humidity.air!C2163)*(1.8*temperature.air!C2163-26))</f>
        <v>62.138520812499998</v>
      </c>
      <c r="F2163" s="23"/>
      <c r="G2163" s="22"/>
      <c r="H2163" s="22"/>
    </row>
    <row r="2164" spans="1:8" x14ac:dyDescent="0.3">
      <c r="A2164" s="3">
        <v>43634</v>
      </c>
      <c r="B2164" s="54">
        <v>0.375</v>
      </c>
      <c r="C2164" s="53">
        <v>18.824999999999999</v>
      </c>
      <c r="D2164" s="53">
        <v>71.875</v>
      </c>
      <c r="E2164" s="8">
        <f>(1.8*temperature.air!C2164+32)-((0.55-0.0055*humidity.air!C2164)*(1.8*temperature.air!C2164-26))</f>
        <v>64.665289062499994</v>
      </c>
      <c r="F2164" s="23"/>
      <c r="G2164" s="22"/>
      <c r="H2164" s="22"/>
    </row>
    <row r="2165" spans="1:8" x14ac:dyDescent="0.3">
      <c r="A2165" s="3">
        <v>43634</v>
      </c>
      <c r="B2165" s="54">
        <v>0.41666666666666669</v>
      </c>
      <c r="C2165" s="53">
        <v>18.675000000000001</v>
      </c>
      <c r="D2165" s="53">
        <v>71.275000000000006</v>
      </c>
      <c r="E2165" s="8">
        <f>(1.8*temperature.air!C2165+32)-((0.55-0.0055*humidity.air!C2165)*(1.8*temperature.air!C2165-26))</f>
        <v>64.411925187500003</v>
      </c>
      <c r="F2165" s="23"/>
      <c r="G2165" s="22"/>
      <c r="H2165" s="22"/>
    </row>
    <row r="2166" spans="1:8" x14ac:dyDescent="0.3">
      <c r="A2166" s="3">
        <v>43634</v>
      </c>
      <c r="B2166" s="54">
        <v>0.45833333333333331</v>
      </c>
      <c r="C2166" s="53">
        <v>18.25</v>
      </c>
      <c r="D2166" s="53">
        <v>76.550000000000011</v>
      </c>
      <c r="E2166" s="8">
        <f>(1.8*temperature.air!C2166+32)-((0.55-0.0055*humidity.air!C2166)*(1.8*temperature.air!C2166-26))</f>
        <v>63.966521249999992</v>
      </c>
      <c r="F2166" s="23"/>
      <c r="G2166" s="22"/>
      <c r="H2166" s="22"/>
    </row>
    <row r="2167" spans="1:8" x14ac:dyDescent="0.3">
      <c r="A2167" s="3">
        <v>43634</v>
      </c>
      <c r="B2167" s="54">
        <v>0.5</v>
      </c>
      <c r="C2167" s="53">
        <v>18.3</v>
      </c>
      <c r="D2167" s="53">
        <v>78.824999999999989</v>
      </c>
      <c r="E2167" s="8">
        <f>(1.8*temperature.air!C2167+32)-((0.55-0.0055*humidity.air!C2167)*(1.8*temperature.air!C2167-26))</f>
        <v>64.131750249999996</v>
      </c>
      <c r="F2167" s="23"/>
      <c r="G2167" s="22"/>
      <c r="H2167" s="22"/>
    </row>
    <row r="2168" spans="1:8" x14ac:dyDescent="0.3">
      <c r="A2168" s="3">
        <v>43634</v>
      </c>
      <c r="B2168" s="54">
        <v>0.54166666666666663</v>
      </c>
      <c r="C2168" s="53">
        <v>19.024999999999999</v>
      </c>
      <c r="D2168" s="53">
        <v>78.300000000000011</v>
      </c>
      <c r="E2168" s="8">
        <f>(1.8*temperature.air!C2168+32)-((0.55-0.0055*humidity.air!C2168)*(1.8*temperature.air!C2168-26))</f>
        <v>65.260959249999999</v>
      </c>
      <c r="F2168" s="23"/>
      <c r="G2168" s="22"/>
      <c r="H2168" s="22"/>
    </row>
    <row r="2169" spans="1:8" x14ac:dyDescent="0.3">
      <c r="A2169" s="3">
        <v>43634</v>
      </c>
      <c r="B2169" s="54">
        <v>0.58333333333333337</v>
      </c>
      <c r="C2169" s="53">
        <v>20.024999999999999</v>
      </c>
      <c r="D2169" s="53">
        <v>74.699999999999989</v>
      </c>
      <c r="E2169" s="8">
        <f>(1.8*temperature.air!C2169+32)-((0.55-0.0055*humidity.air!C2169)*(1.8*temperature.air!C2169-26))</f>
        <v>66.647238250000001</v>
      </c>
      <c r="F2169" s="23"/>
      <c r="G2169" s="22"/>
      <c r="H2169" s="22"/>
    </row>
    <row r="2170" spans="1:8" x14ac:dyDescent="0.3">
      <c r="A2170" s="3">
        <v>43634</v>
      </c>
      <c r="B2170" s="54">
        <v>0.625</v>
      </c>
      <c r="C2170" s="53">
        <v>21.05</v>
      </c>
      <c r="D2170" s="53">
        <v>71.350000000000009</v>
      </c>
      <c r="E2170" s="8">
        <f>(1.8*temperature.air!C2170+32)-((0.55-0.0055*humidity.air!C2170)*(1.8*temperature.air!C2170-26))</f>
        <v>68.016433250000006</v>
      </c>
      <c r="F2170" s="23"/>
      <c r="G2170" s="22"/>
      <c r="H2170" s="22"/>
    </row>
    <row r="2171" spans="1:8" x14ac:dyDescent="0.3">
      <c r="A2171" s="3">
        <v>43634</v>
      </c>
      <c r="B2171" s="54">
        <v>0.66666666666666663</v>
      </c>
      <c r="C2171" s="53">
        <v>21.3</v>
      </c>
      <c r="D2171" s="53">
        <v>70.025000000000006</v>
      </c>
      <c r="E2171" s="8">
        <f>(1.8*temperature.air!C2171+32)-((0.55-0.0055*humidity.air!C2171)*(1.8*temperature.air!C2171-26))</f>
        <v>68.305596750000007</v>
      </c>
      <c r="F2171" s="23"/>
      <c r="G2171" s="22"/>
      <c r="H2171" s="22"/>
    </row>
    <row r="2172" spans="1:8" x14ac:dyDescent="0.3">
      <c r="A2172" s="3">
        <v>43634</v>
      </c>
      <c r="B2172" s="54">
        <v>0.70833333333333337</v>
      </c>
      <c r="C2172" s="53">
        <v>21.125</v>
      </c>
      <c r="D2172" s="53">
        <v>69.325000000000003</v>
      </c>
      <c r="E2172" s="8">
        <f>(1.8*temperature.air!C2172+32)-((0.55-0.0055*humidity.air!C2172)*(1.8*temperature.air!C2172-26))</f>
        <v>67.996232187499999</v>
      </c>
      <c r="F2172" s="23"/>
      <c r="G2172" s="22"/>
      <c r="H2172" s="22"/>
    </row>
    <row r="2173" spans="1:8" x14ac:dyDescent="0.3">
      <c r="A2173" s="3">
        <v>43634</v>
      </c>
      <c r="B2173" s="54">
        <v>0.75</v>
      </c>
      <c r="C2173" s="53">
        <v>19.7</v>
      </c>
      <c r="D2173" s="53">
        <v>71.525000000000006</v>
      </c>
      <c r="E2173" s="8">
        <f>(1.8*temperature.air!C2173+32)-((0.55-0.0055*humidity.air!C2173)*(1.8*temperature.air!C2173-26))</f>
        <v>65.978445750000006</v>
      </c>
      <c r="F2173" s="23"/>
      <c r="G2173" s="22"/>
      <c r="H2173" s="22"/>
    </row>
    <row r="2174" spans="1:8" x14ac:dyDescent="0.3">
      <c r="A2174" s="3">
        <v>43634</v>
      </c>
      <c r="B2174" s="54">
        <v>0.79166666666666663</v>
      </c>
      <c r="C2174" s="53">
        <v>18.95</v>
      </c>
      <c r="D2174" s="53">
        <v>74.875</v>
      </c>
      <c r="E2174" s="8">
        <f>(1.8*temperature.air!C2174+32)-((0.55-0.0055*humidity.air!C2174)*(1.8*temperature.air!C2174-26))</f>
        <v>64.989299375000002</v>
      </c>
      <c r="F2174" s="23"/>
      <c r="G2174" s="22"/>
      <c r="H2174" s="22"/>
    </row>
    <row r="2175" spans="1:8" x14ac:dyDescent="0.3">
      <c r="A2175" s="3">
        <v>43634</v>
      </c>
      <c r="B2175" s="54">
        <v>0.83333333333333337</v>
      </c>
      <c r="C2175" s="53">
        <v>17.55</v>
      </c>
      <c r="D2175" s="53">
        <v>77.650000000000006</v>
      </c>
      <c r="E2175" s="8">
        <f>(1.8*temperature.air!C2175+32)-((0.55-0.0055*humidity.air!C2175)*(1.8*temperature.air!C2175-26))</f>
        <v>62.902849250000003</v>
      </c>
      <c r="F2175" s="23"/>
      <c r="G2175" s="22"/>
      <c r="H2175" s="22"/>
    </row>
    <row r="2176" spans="1:8" x14ac:dyDescent="0.3">
      <c r="A2176" s="3">
        <v>43634</v>
      </c>
      <c r="B2176" s="54">
        <v>0.875</v>
      </c>
      <c r="C2176" s="53">
        <v>16.55</v>
      </c>
      <c r="D2176" s="53">
        <v>82.025000000000006</v>
      </c>
      <c r="E2176" s="8">
        <f>(1.8*temperature.air!C2176+32)-((0.55-0.0055*humidity.air!C2176)*(1.8*temperature.air!C2176-26))</f>
        <v>61.415311125000002</v>
      </c>
      <c r="F2176" s="23"/>
      <c r="G2176" s="22"/>
      <c r="H2176" s="22"/>
    </row>
    <row r="2177" spans="1:8" x14ac:dyDescent="0.3">
      <c r="A2177" s="3">
        <v>43634</v>
      </c>
      <c r="B2177" s="54">
        <v>0.91666666666666663</v>
      </c>
      <c r="C2177" s="53">
        <v>15.875</v>
      </c>
      <c r="D2177" s="53">
        <v>84.85</v>
      </c>
      <c r="E2177" s="8">
        <f>(1.8*temperature.air!C2177+32)-((0.55-0.0055*humidity.air!C2177)*(1.8*temperature.air!C2177-26))</f>
        <v>60.360438125000002</v>
      </c>
      <c r="F2177" s="23"/>
      <c r="G2177" s="22"/>
      <c r="H2177" s="22"/>
    </row>
    <row r="2178" spans="1:8" x14ac:dyDescent="0.3">
      <c r="A2178" s="3">
        <v>43634</v>
      </c>
      <c r="B2178" s="54">
        <v>0.95833333333333337</v>
      </c>
      <c r="C2178" s="53">
        <v>15.574999999999999</v>
      </c>
      <c r="D2178" s="53">
        <v>87.125</v>
      </c>
      <c r="E2178" s="8">
        <f>(1.8*temperature.air!C2178+32)-((0.55-0.0055*humidity.air!C2178)*(1.8*temperature.air!C2178-26))</f>
        <v>59.890896562499996</v>
      </c>
      <c r="F2178" s="23"/>
      <c r="G2178" s="22"/>
      <c r="H2178" s="22"/>
    </row>
    <row r="2179" spans="1:8" x14ac:dyDescent="0.3">
      <c r="A2179" s="3">
        <v>43635</v>
      </c>
      <c r="B2179" s="54">
        <v>0</v>
      </c>
      <c r="C2179" s="53">
        <v>15.425000000000001</v>
      </c>
      <c r="D2179" s="53">
        <v>87.1</v>
      </c>
      <c r="E2179" s="8">
        <f>(1.8*temperature.air!C2179+32)-((0.55-0.0055*humidity.air!C2179)*(1.8*temperature.air!C2179-26))</f>
        <v>59.639773249999998</v>
      </c>
      <c r="F2179" s="23"/>
      <c r="G2179" s="22"/>
      <c r="H2179" s="22"/>
    </row>
    <row r="2180" spans="1:8" x14ac:dyDescent="0.3">
      <c r="A2180" s="3">
        <v>43635</v>
      </c>
      <c r="B2180" s="54">
        <v>4.1666666666666657E-2</v>
      </c>
      <c r="C2180" s="53">
        <v>15.475</v>
      </c>
      <c r="D2180" s="53">
        <v>88.424999999999997</v>
      </c>
      <c r="E2180" s="8">
        <f>(1.8*temperature.air!C2180+32)-((0.55-0.0055*humidity.air!C2180)*(1.8*temperature.air!C2180-26))</f>
        <v>59.736906062500005</v>
      </c>
      <c r="F2180" s="23"/>
      <c r="G2180" s="22"/>
      <c r="H2180" s="22"/>
    </row>
    <row r="2181" spans="1:8" x14ac:dyDescent="0.3">
      <c r="A2181" s="3">
        <v>43635</v>
      </c>
      <c r="B2181" s="54">
        <v>8.3333333333333329E-2</v>
      </c>
      <c r="C2181" s="53">
        <v>15.85</v>
      </c>
      <c r="D2181" s="53">
        <v>89.85</v>
      </c>
      <c r="E2181" s="8">
        <f>(1.8*temperature.air!C2181+32)-((0.55-0.0055*humidity.air!C2181)*(1.8*temperature.air!C2181-26))</f>
        <v>60.388762749999998</v>
      </c>
      <c r="F2181" s="23"/>
      <c r="G2181" s="22"/>
      <c r="H2181" s="22"/>
    </row>
    <row r="2182" spans="1:8" x14ac:dyDescent="0.3">
      <c r="A2182" s="3">
        <v>43635</v>
      </c>
      <c r="B2182" s="54">
        <v>0.125</v>
      </c>
      <c r="C2182" s="53">
        <v>15.925000000000001</v>
      </c>
      <c r="D2182" s="53">
        <v>90.850000000000009</v>
      </c>
      <c r="E2182" s="8">
        <f>(1.8*temperature.air!C2182+32)-((0.55-0.0055*humidity.air!C2182)*(1.8*temperature.air!C2182-26))</f>
        <v>60.530883875000008</v>
      </c>
      <c r="F2182" s="23"/>
      <c r="G2182" s="22"/>
      <c r="H2182" s="22"/>
    </row>
    <row r="2183" spans="1:8" x14ac:dyDescent="0.3">
      <c r="A2183" s="3">
        <v>43635</v>
      </c>
      <c r="B2183" s="54">
        <v>0.16666666666666671</v>
      </c>
      <c r="C2183" s="53">
        <v>15.95</v>
      </c>
      <c r="D2183" s="53">
        <v>91.575000000000003</v>
      </c>
      <c r="E2183" s="8">
        <f>(1.8*temperature.air!C2183+32)-((0.55-0.0055*humidity.air!C2183)*(1.8*temperature.air!C2183-26))</f>
        <v>60.584425375000002</v>
      </c>
      <c r="F2183" s="23"/>
      <c r="G2183" s="22"/>
      <c r="H2183" s="22"/>
    </row>
    <row r="2184" spans="1:8" x14ac:dyDescent="0.3">
      <c r="A2184" s="3">
        <v>43635</v>
      </c>
      <c r="B2184" s="54">
        <v>0.20833333333333329</v>
      </c>
      <c r="C2184" s="53">
        <v>16.100000000000001</v>
      </c>
      <c r="D2184" s="53">
        <v>92.8</v>
      </c>
      <c r="E2184" s="8">
        <f>(1.8*temperature.air!C2184+32)-((0.55-0.0055*humidity.air!C2184)*(1.8*temperature.air!C2184-26))</f>
        <v>60.861992000000001</v>
      </c>
      <c r="F2184" s="23"/>
      <c r="G2184" s="22"/>
      <c r="H2184" s="22"/>
    </row>
    <row r="2185" spans="1:8" x14ac:dyDescent="0.3">
      <c r="A2185" s="3">
        <v>43635</v>
      </c>
      <c r="B2185" s="54">
        <v>0.25</v>
      </c>
      <c r="C2185" s="53">
        <v>16.5</v>
      </c>
      <c r="D2185" s="53">
        <v>93.15</v>
      </c>
      <c r="E2185" s="8">
        <f>(1.8*temperature.air!C2185+32)-((0.55-0.0055*humidity.air!C2185)*(1.8*temperature.air!C2185-26))</f>
        <v>61.560602500000002</v>
      </c>
      <c r="F2185" s="23"/>
      <c r="G2185" s="22"/>
      <c r="H2185" s="22"/>
    </row>
    <row r="2186" spans="1:8" x14ac:dyDescent="0.3">
      <c r="A2186" s="3">
        <v>43635</v>
      </c>
      <c r="B2186" s="54">
        <v>0.29166666666666669</v>
      </c>
      <c r="C2186" s="53">
        <v>17.3</v>
      </c>
      <c r="D2186" s="53">
        <v>93.85</v>
      </c>
      <c r="E2186" s="8">
        <f>(1.8*temperature.air!C2186+32)-((0.55-0.0055*humidity.air!C2186)*(1.8*temperature.air!C2186-26))</f>
        <v>62.966139499999997</v>
      </c>
      <c r="F2186" s="23"/>
      <c r="G2186" s="22"/>
      <c r="H2186" s="22"/>
    </row>
    <row r="2187" spans="1:8" x14ac:dyDescent="0.3">
      <c r="A2187" s="3">
        <v>43635</v>
      </c>
      <c r="B2187" s="54">
        <v>0.33333333333333331</v>
      </c>
      <c r="C2187" s="53">
        <v>18.850000000000001</v>
      </c>
      <c r="D2187" s="53">
        <v>91.774999999999991</v>
      </c>
      <c r="E2187" s="8">
        <f>(1.8*temperature.air!C2187+32)-((0.55-0.0055*humidity.air!C2187)*(1.8*temperature.air!C2187-26))</f>
        <v>65.571266625000007</v>
      </c>
      <c r="F2187" s="23"/>
      <c r="G2187" s="22"/>
      <c r="H2187" s="22"/>
    </row>
    <row r="2188" spans="1:8" x14ac:dyDescent="0.3">
      <c r="A2188" s="3">
        <v>43635</v>
      </c>
      <c r="B2188" s="54">
        <v>0.375</v>
      </c>
      <c r="C2188" s="53">
        <v>20.175000000000001</v>
      </c>
      <c r="D2188" s="53">
        <v>84.35</v>
      </c>
      <c r="E2188" s="8">
        <f>(1.8*temperature.air!C2188+32)-((0.55-0.0055*humidity.air!C2188)*(1.8*temperature.air!C2188-26))</f>
        <v>67.427136374999989</v>
      </c>
      <c r="F2188" s="23"/>
      <c r="G2188" s="22"/>
      <c r="H2188" s="22"/>
    </row>
    <row r="2189" spans="1:8" x14ac:dyDescent="0.3">
      <c r="A2189" s="3">
        <v>43635</v>
      </c>
      <c r="B2189" s="54">
        <v>0.41666666666666669</v>
      </c>
      <c r="C2189" s="53">
        <v>19.375</v>
      </c>
      <c r="D2189" s="53">
        <v>84.5</v>
      </c>
      <c r="E2189" s="8">
        <f>(1.8*temperature.air!C2189+32)-((0.55-0.0055*humidity.air!C2189)*(1.8*temperature.air!C2189-26))</f>
        <v>66.118406249999992</v>
      </c>
      <c r="F2189" s="23"/>
      <c r="G2189" s="22"/>
      <c r="H2189" s="22"/>
    </row>
    <row r="2190" spans="1:8" x14ac:dyDescent="0.3">
      <c r="A2190" s="3">
        <v>43635</v>
      </c>
      <c r="B2190" s="54">
        <v>0.45833333333333331</v>
      </c>
      <c r="C2190" s="53">
        <v>19.5</v>
      </c>
      <c r="D2190" s="53">
        <v>85.025000000000006</v>
      </c>
      <c r="E2190" s="8">
        <f>(1.8*temperature.air!C2190+32)-((0.55-0.0055*humidity.air!C2190)*(1.8*temperature.air!C2190-26))</f>
        <v>66.350501249999994</v>
      </c>
      <c r="F2190" s="23"/>
      <c r="G2190" s="22"/>
      <c r="H2190" s="22"/>
    </row>
    <row r="2191" spans="1:8" x14ac:dyDescent="0.3">
      <c r="A2191" s="3">
        <v>43635</v>
      </c>
      <c r="B2191" s="54">
        <v>0.5</v>
      </c>
      <c r="C2191" s="53">
        <v>20.324999999999999</v>
      </c>
      <c r="D2191" s="53">
        <v>82.575000000000003</v>
      </c>
      <c r="E2191" s="8">
        <f>(1.8*temperature.air!C2191+32)-((0.55-0.0055*humidity.air!C2191)*(1.8*temperature.air!C2191-26))</f>
        <v>67.570560062500007</v>
      </c>
      <c r="F2191" s="23"/>
      <c r="G2191" s="22"/>
      <c r="H2191" s="22"/>
    </row>
    <row r="2192" spans="1:8" x14ac:dyDescent="0.3">
      <c r="A2192" s="3">
        <v>43635</v>
      </c>
      <c r="B2192" s="54">
        <v>0.54166666666666663</v>
      </c>
      <c r="C2192" s="53">
        <v>22</v>
      </c>
      <c r="D2192" s="53">
        <v>74.75</v>
      </c>
      <c r="E2192" s="8">
        <f>(1.8*temperature.air!C2192+32)-((0.55-0.0055*humidity.air!C2192)*(1.8*temperature.air!C2192-26))</f>
        <v>69.711299999999994</v>
      </c>
      <c r="F2192" s="23"/>
      <c r="G2192" s="22"/>
      <c r="H2192" s="22"/>
    </row>
    <row r="2193" spans="1:8" x14ac:dyDescent="0.3">
      <c r="A2193" s="3">
        <v>43635</v>
      </c>
      <c r="B2193" s="54">
        <v>0.58333333333333337</v>
      </c>
      <c r="C2193" s="53">
        <v>21.975000000000001</v>
      </c>
      <c r="D2193" s="53">
        <v>73.849999999999994</v>
      </c>
      <c r="E2193" s="8">
        <f>(1.8*temperature.air!C2193+32)-((0.55-0.0055*humidity.air!C2193)*(1.8*temperature.air!C2193-26))</f>
        <v>69.605452124999999</v>
      </c>
      <c r="F2193" s="23"/>
      <c r="G2193" s="22"/>
      <c r="H2193" s="22"/>
    </row>
    <row r="2194" spans="1:8" x14ac:dyDescent="0.3">
      <c r="A2194" s="3">
        <v>43635</v>
      </c>
      <c r="B2194" s="54">
        <v>0.625</v>
      </c>
      <c r="C2194" s="53">
        <v>21.5</v>
      </c>
      <c r="D2194" s="53">
        <v>76.25</v>
      </c>
      <c r="E2194" s="8">
        <f>(1.8*temperature.air!C2194+32)-((0.55-0.0055*humidity.air!C2194)*(1.8*temperature.air!C2194-26))</f>
        <v>69.041062499999995</v>
      </c>
      <c r="F2194" s="23"/>
      <c r="G2194" s="22"/>
      <c r="H2194" s="22"/>
    </row>
    <row r="2195" spans="1:8" x14ac:dyDescent="0.3">
      <c r="A2195" s="3">
        <v>43635</v>
      </c>
      <c r="B2195" s="54">
        <v>0.66666666666666663</v>
      </c>
      <c r="C2195" s="53">
        <v>20.2</v>
      </c>
      <c r="D2195" s="53">
        <v>77.925000000000011</v>
      </c>
      <c r="E2195" s="8">
        <f>(1.8*temperature.air!C2195+32)-((0.55-0.0055*humidity.air!C2195)*(1.8*temperature.air!C2195-26))</f>
        <v>67.102166499999996</v>
      </c>
      <c r="F2195" s="23"/>
      <c r="G2195" s="22"/>
      <c r="H2195" s="22"/>
    </row>
    <row r="2196" spans="1:8" x14ac:dyDescent="0.3">
      <c r="A2196" s="3">
        <v>43635</v>
      </c>
      <c r="B2196" s="54">
        <v>0.70833333333333337</v>
      </c>
      <c r="C2196" s="53">
        <v>19.024999999999999</v>
      </c>
      <c r="D2196" s="53">
        <v>79.375</v>
      </c>
      <c r="E2196" s="8">
        <f>(1.8*temperature.air!C2196+32)-((0.55-0.0055*humidity.air!C2196)*(1.8*temperature.air!C2196-26))</f>
        <v>65.309707812500008</v>
      </c>
      <c r="F2196" s="23"/>
      <c r="G2196" s="22"/>
      <c r="H2196" s="22"/>
    </row>
    <row r="2197" spans="1:8" x14ac:dyDescent="0.3">
      <c r="A2197" s="3">
        <v>43635</v>
      </c>
      <c r="B2197" s="54">
        <v>0.75</v>
      </c>
      <c r="C2197" s="53">
        <v>18</v>
      </c>
      <c r="D2197" s="53">
        <v>80.7</v>
      </c>
      <c r="E2197" s="8">
        <f>(1.8*temperature.air!C2197+32)-((0.55-0.0055*humidity.air!C2197)*(1.8*temperature.air!C2197-26))</f>
        <v>63.720640000000003</v>
      </c>
      <c r="F2197" s="23"/>
      <c r="G2197" s="22"/>
      <c r="H2197" s="22"/>
    </row>
    <row r="2198" spans="1:8" x14ac:dyDescent="0.3">
      <c r="A2198" s="3">
        <v>43635</v>
      </c>
      <c r="B2198" s="54">
        <v>0.79166666666666663</v>
      </c>
      <c r="C2198" s="53">
        <v>17.274999999999999</v>
      </c>
      <c r="D2198" s="53">
        <v>82.474999999999994</v>
      </c>
      <c r="E2198" s="8">
        <f>(1.8*temperature.air!C2198+32)-((0.55-0.0055*humidity.air!C2198)*(1.8*temperature.air!C2198-26))</f>
        <v>62.603905687499996</v>
      </c>
      <c r="F2198" s="23"/>
      <c r="G2198" s="22"/>
      <c r="H2198" s="22"/>
    </row>
    <row r="2199" spans="1:8" x14ac:dyDescent="0.3">
      <c r="A2199" s="3">
        <v>43635</v>
      </c>
      <c r="B2199" s="54">
        <v>0.83333333333333337</v>
      </c>
      <c r="C2199" s="53">
        <v>16.649999999999999</v>
      </c>
      <c r="D2199" s="53">
        <v>83.975000000000009</v>
      </c>
      <c r="E2199" s="8">
        <f>(1.8*temperature.air!C2199+32)-((0.55-0.0055*humidity.air!C2199)*(1.8*temperature.air!C2199-26))</f>
        <v>61.620094125000001</v>
      </c>
      <c r="F2199" s="23"/>
      <c r="G2199" s="22"/>
      <c r="H2199" s="22"/>
    </row>
    <row r="2200" spans="1:8" x14ac:dyDescent="0.3">
      <c r="A2200" s="3">
        <v>43635</v>
      </c>
      <c r="B2200" s="54">
        <v>0.875</v>
      </c>
      <c r="C2200" s="53">
        <v>16.149999999999999</v>
      </c>
      <c r="D2200" s="53">
        <v>85.95</v>
      </c>
      <c r="E2200" s="8">
        <f>(1.8*temperature.air!C2200+32)-((0.55-0.0055*humidity.air!C2200)*(1.8*temperature.air!C2200-26))</f>
        <v>60.832765749999993</v>
      </c>
      <c r="F2200" s="23"/>
      <c r="G2200" s="22"/>
      <c r="H2200" s="22"/>
    </row>
    <row r="2201" spans="1:8" x14ac:dyDescent="0.3">
      <c r="A2201" s="3">
        <v>43635</v>
      </c>
      <c r="B2201" s="54">
        <v>0.91666666666666663</v>
      </c>
      <c r="C2201" s="53">
        <v>15.775</v>
      </c>
      <c r="D2201" s="53">
        <v>87.525000000000006</v>
      </c>
      <c r="E2201" s="8">
        <f>(1.8*temperature.air!C2201+32)-((0.55-0.0055*humidity.air!C2201)*(1.8*temperature.air!C2201-26))</f>
        <v>60.230673062499996</v>
      </c>
      <c r="F2201" s="23"/>
      <c r="G2201" s="22"/>
      <c r="H2201" s="22"/>
    </row>
    <row r="2202" spans="1:8" x14ac:dyDescent="0.3">
      <c r="A2202" s="3">
        <v>43635</v>
      </c>
      <c r="B2202" s="54">
        <v>0.95833333333333337</v>
      </c>
      <c r="C2202" s="53">
        <v>15.625</v>
      </c>
      <c r="D2202" s="53">
        <v>88.850000000000009</v>
      </c>
      <c r="E2202" s="8">
        <f>(1.8*temperature.air!C2202+32)-((0.55-0.0055*humidity.air!C2202)*(1.8*temperature.air!C2202-26))</f>
        <v>59.994684374999999</v>
      </c>
      <c r="F2202" s="23"/>
      <c r="G2202" s="22"/>
      <c r="H2202" s="22"/>
    </row>
    <row r="2203" spans="1:8" x14ac:dyDescent="0.3">
      <c r="A2203" s="3">
        <v>43636</v>
      </c>
      <c r="B2203" s="54">
        <v>0</v>
      </c>
      <c r="C2203" s="53">
        <v>15.2</v>
      </c>
      <c r="D2203" s="53">
        <v>89.025000000000006</v>
      </c>
      <c r="E2203" s="8">
        <f>(1.8*temperature.air!C2203+32)-((0.55-0.0055*humidity.air!C2203)*(1.8*temperature.air!C2203-26))</f>
        <v>59.277906999999999</v>
      </c>
      <c r="F2203" s="23"/>
      <c r="G2203" s="22"/>
      <c r="H2203" s="22"/>
    </row>
    <row r="2204" spans="1:8" x14ac:dyDescent="0.3">
      <c r="A2204" s="3">
        <v>43636</v>
      </c>
      <c r="B2204" s="54">
        <v>4.1666666666666657E-2</v>
      </c>
      <c r="C2204" s="53">
        <v>14.4</v>
      </c>
      <c r="D2204" s="53">
        <v>89.3</v>
      </c>
      <c r="E2204" s="8">
        <f>(1.8*temperature.air!C2204+32)-((0.55-0.0055*humidity.air!C2204)*(1.8*temperature.air!C2204-26))</f>
        <v>57.924708000000003</v>
      </c>
      <c r="F2204" s="23"/>
      <c r="G2204" s="22"/>
      <c r="H2204" s="22"/>
    </row>
    <row r="2205" spans="1:8" x14ac:dyDescent="0.3">
      <c r="A2205" s="3">
        <v>43636</v>
      </c>
      <c r="B2205" s="54">
        <v>8.3333333333333329E-2</v>
      </c>
      <c r="C2205" s="53">
        <v>13.875</v>
      </c>
      <c r="D2205" s="53">
        <v>89.175000000000011</v>
      </c>
      <c r="E2205" s="8">
        <f>(1.8*temperature.air!C2205+32)-((0.55-0.0055*humidity.air!C2205)*(1.8*temperature.air!C2205-26))</f>
        <v>57.0360259375</v>
      </c>
      <c r="F2205" s="23"/>
      <c r="G2205" s="22"/>
      <c r="H2205" s="22"/>
    </row>
    <row r="2206" spans="1:8" x14ac:dyDescent="0.3">
      <c r="A2206" s="3">
        <v>43636</v>
      </c>
      <c r="B2206" s="54">
        <v>0.125</v>
      </c>
      <c r="C2206" s="53">
        <v>13.574999999999999</v>
      </c>
      <c r="D2206" s="53">
        <v>90.024999999999991</v>
      </c>
      <c r="E2206" s="8">
        <f>(1.8*temperature.air!C2206+32)-((0.55-0.0055*humidity.air!C2206)*(1.8*temperature.air!C2206-26))</f>
        <v>56.520859812499999</v>
      </c>
      <c r="F2206" s="23"/>
      <c r="G2206" s="22"/>
      <c r="H2206" s="22"/>
    </row>
    <row r="2207" spans="1:8" x14ac:dyDescent="0.3">
      <c r="A2207" s="3">
        <v>43636</v>
      </c>
      <c r="B2207" s="54">
        <v>0.16666666666666671</v>
      </c>
      <c r="C2207" s="53">
        <v>13.824999999999999</v>
      </c>
      <c r="D2207" s="53">
        <v>90.024999999999991</v>
      </c>
      <c r="E2207" s="8">
        <f>(1.8*temperature.air!C2207+32)-((0.55-0.0055*humidity.air!C2207)*(1.8*temperature.air!C2207-26))</f>
        <v>56.946171687499998</v>
      </c>
      <c r="F2207" s="23"/>
      <c r="G2207" s="22"/>
      <c r="H2207" s="22"/>
    </row>
    <row r="2208" spans="1:8" x14ac:dyDescent="0.3">
      <c r="A2208" s="3">
        <v>43636</v>
      </c>
      <c r="B2208" s="54">
        <v>0.20833333333333329</v>
      </c>
      <c r="C2208" s="53">
        <v>14.275</v>
      </c>
      <c r="D2208" s="53">
        <v>89.75</v>
      </c>
      <c r="E2208" s="8">
        <f>(1.8*temperature.air!C2208+32)-((0.55-0.0055*humidity.air!C2208)*(1.8*temperature.air!C2208-26))</f>
        <v>57.712194375000003</v>
      </c>
      <c r="F2208" s="23"/>
      <c r="G2208" s="22"/>
      <c r="H2208" s="22"/>
    </row>
    <row r="2209" spans="1:8" x14ac:dyDescent="0.3">
      <c r="A2209" s="3">
        <v>43636</v>
      </c>
      <c r="B2209" s="54">
        <v>0.25</v>
      </c>
      <c r="C2209" s="53">
        <v>15.65</v>
      </c>
      <c r="D2209" s="53">
        <v>84.174999999999997</v>
      </c>
      <c r="E2209" s="8">
        <f>(1.8*temperature.air!C2209+32)-((0.55-0.0055*humidity.air!C2209)*(1.8*temperature.air!C2209-26))</f>
        <v>59.981128625000004</v>
      </c>
      <c r="F2209" s="23"/>
      <c r="G2209" s="22"/>
      <c r="H2209" s="22"/>
    </row>
    <row r="2210" spans="1:8" x14ac:dyDescent="0.3">
      <c r="A2210" s="3">
        <v>43636</v>
      </c>
      <c r="B2210" s="54">
        <v>0.29166666666666669</v>
      </c>
      <c r="C2210" s="53">
        <v>16.524999999999999</v>
      </c>
      <c r="D2210" s="53">
        <v>76.724999999999994</v>
      </c>
      <c r="E2210" s="8">
        <f>(1.8*temperature.air!C2210+32)-((0.55-0.0055*humidity.air!C2210)*(1.8*temperature.air!C2210-26))</f>
        <v>61.265593187499995</v>
      </c>
      <c r="F2210" s="23"/>
      <c r="G2210" s="22"/>
      <c r="H2210" s="22"/>
    </row>
    <row r="2211" spans="1:8" x14ac:dyDescent="0.3">
      <c r="A2211" s="3">
        <v>43636</v>
      </c>
      <c r="B2211" s="54">
        <v>0.33333333333333331</v>
      </c>
      <c r="C2211" s="53">
        <v>17.425000000000001</v>
      </c>
      <c r="D2211" s="53">
        <v>71.95</v>
      </c>
      <c r="E2211" s="8">
        <f>(1.8*temperature.air!C2211+32)-((0.55-0.0055*humidity.air!C2211)*(1.8*temperature.air!C2211-26))</f>
        <v>62.537314625</v>
      </c>
      <c r="F2211" s="23"/>
      <c r="G2211" s="22"/>
      <c r="H2211" s="22"/>
    </row>
    <row r="2212" spans="1:8" x14ac:dyDescent="0.3">
      <c r="A2212" s="3">
        <v>43636</v>
      </c>
      <c r="B2212" s="54">
        <v>0.375</v>
      </c>
      <c r="C2212" s="53">
        <v>18.7</v>
      </c>
      <c r="D2212" s="53">
        <v>67.375</v>
      </c>
      <c r="E2212" s="8">
        <f>(1.8*temperature.air!C2212+32)-((0.55-0.0055*humidity.air!C2212)*(1.8*temperature.air!C2212-26))</f>
        <v>64.285508749999991</v>
      </c>
      <c r="F2212" s="23"/>
      <c r="G2212" s="22"/>
      <c r="H2212" s="22"/>
    </row>
    <row r="2213" spans="1:8" x14ac:dyDescent="0.3">
      <c r="A2213" s="3">
        <v>43636</v>
      </c>
      <c r="B2213" s="54">
        <v>0.41666666666666669</v>
      </c>
      <c r="C2213" s="53">
        <v>19.55</v>
      </c>
      <c r="D2213" s="53">
        <v>63.825000000000003</v>
      </c>
      <c r="E2213" s="8">
        <f>(1.8*temperature.air!C2213+32)-((0.55-0.0055*humidity.air!C2213)*(1.8*temperature.air!C2213-26))</f>
        <v>65.36153462499999</v>
      </c>
      <c r="F2213" s="23"/>
      <c r="G2213" s="22"/>
      <c r="H2213" s="22"/>
    </row>
    <row r="2214" spans="1:8" x14ac:dyDescent="0.3">
      <c r="A2214" s="3">
        <v>43636</v>
      </c>
      <c r="B2214" s="54">
        <v>0.45833333333333331</v>
      </c>
      <c r="C2214" s="53">
        <v>18.95</v>
      </c>
      <c r="D2214" s="53">
        <v>68.8</v>
      </c>
      <c r="E2214" s="8">
        <f>(1.8*temperature.air!C2214+32)-((0.55-0.0055*humidity.air!C2214)*(1.8*temperature.air!C2214-26))</f>
        <v>64.718323999999996</v>
      </c>
      <c r="F2214" s="23"/>
      <c r="G2214" s="22"/>
      <c r="H2214" s="22"/>
    </row>
    <row r="2215" spans="1:8" x14ac:dyDescent="0.3">
      <c r="A2215" s="3">
        <v>43636</v>
      </c>
      <c r="B2215" s="54">
        <v>0.5</v>
      </c>
      <c r="C2215" s="53">
        <v>19.3</v>
      </c>
      <c r="D2215" s="53">
        <v>68.675000000000011</v>
      </c>
      <c r="E2215" s="8">
        <f>(1.8*temperature.air!C2215+32)-((0.55-0.0055*humidity.air!C2215)*(1.8*temperature.air!C2215-26))</f>
        <v>65.234207250000011</v>
      </c>
      <c r="F2215" s="23"/>
      <c r="G2215" s="22"/>
      <c r="H2215" s="22"/>
    </row>
    <row r="2216" spans="1:8" x14ac:dyDescent="0.3">
      <c r="A2216" s="3">
        <v>43636</v>
      </c>
      <c r="B2216" s="54">
        <v>0.54166666666666663</v>
      </c>
      <c r="C2216" s="53">
        <v>20.274999999999999</v>
      </c>
      <c r="D2216" s="53">
        <v>63.575000000000003</v>
      </c>
      <c r="E2216" s="8">
        <f>(1.8*temperature.air!C2216+32)-((0.55-0.0055*humidity.air!C2216)*(1.8*temperature.air!C2216-26))</f>
        <v>66.392457937499998</v>
      </c>
      <c r="F2216" s="23"/>
      <c r="G2216" s="22"/>
      <c r="H2216" s="22"/>
    </row>
    <row r="2217" spans="1:8" x14ac:dyDescent="0.3">
      <c r="A2217" s="3">
        <v>43636</v>
      </c>
      <c r="B2217" s="54">
        <v>0.58333333333333337</v>
      </c>
      <c r="C2217" s="53">
        <v>21.824999999999999</v>
      </c>
      <c r="D2217" s="53">
        <v>53.875</v>
      </c>
      <c r="E2217" s="8">
        <f>(1.8*temperature.air!C2217+32)-((0.55-0.0055*humidity.air!C2217)*(1.8*temperature.air!C2217-26))</f>
        <v>67.91476156249999</v>
      </c>
      <c r="F2217" s="23"/>
      <c r="G2217" s="22"/>
      <c r="H2217" s="22"/>
    </row>
    <row r="2218" spans="1:8" x14ac:dyDescent="0.3">
      <c r="A2218" s="3">
        <v>43636</v>
      </c>
      <c r="B2218" s="54">
        <v>0.625</v>
      </c>
      <c r="C2218" s="53">
        <v>22.25</v>
      </c>
      <c r="D2218" s="53">
        <v>51.375</v>
      </c>
      <c r="E2218" s="8">
        <f>(1.8*temperature.air!C2218+32)-((0.55-0.0055*humidity.air!C2218)*(1.8*temperature.air!C2218-26))</f>
        <v>68.29250312500001</v>
      </c>
      <c r="F2218" s="23"/>
      <c r="G2218" s="22"/>
      <c r="H2218" s="22"/>
    </row>
    <row r="2219" spans="1:8" x14ac:dyDescent="0.3">
      <c r="A2219" s="3">
        <v>43636</v>
      </c>
      <c r="B2219" s="54">
        <v>0.66666666666666663</v>
      </c>
      <c r="C2219" s="53">
        <v>21.324999999999999</v>
      </c>
      <c r="D2219" s="53">
        <v>55.500000000000007</v>
      </c>
      <c r="E2219" s="8">
        <f>(1.8*temperature.air!C2219+32)-((0.55-0.0055*humidity.air!C2219)*(1.8*temperature.air!C2219-26))</f>
        <v>67.353771249999994</v>
      </c>
      <c r="F2219" s="23"/>
      <c r="G2219" s="22"/>
      <c r="H2219" s="22"/>
    </row>
    <row r="2220" spans="1:8" x14ac:dyDescent="0.3">
      <c r="A2220" s="3">
        <v>43636</v>
      </c>
      <c r="B2220" s="54">
        <v>0.70833333333333337</v>
      </c>
      <c r="C2220" s="53">
        <v>21.274999999999999</v>
      </c>
      <c r="D2220" s="53">
        <v>55.924999999999997</v>
      </c>
      <c r="E2220" s="8">
        <f>(1.8*temperature.air!C2220+32)-((0.55-0.0055*humidity.air!C2220)*(1.8*temperature.air!C2220-26))</f>
        <v>67.314538312500005</v>
      </c>
      <c r="F2220" s="23"/>
      <c r="G2220" s="22"/>
      <c r="H2220" s="22"/>
    </row>
    <row r="2221" spans="1:8" x14ac:dyDescent="0.3">
      <c r="A2221" s="3">
        <v>43636</v>
      </c>
      <c r="B2221" s="54">
        <v>0.75</v>
      </c>
      <c r="C2221" s="53">
        <v>20.024999999999999</v>
      </c>
      <c r="D2221" s="53">
        <v>55.875</v>
      </c>
      <c r="E2221" s="8">
        <f>(1.8*temperature.air!C2221+32)-((0.55-0.0055*humidity.air!C2221)*(1.8*temperature.air!C2221-26))</f>
        <v>65.607204062500003</v>
      </c>
      <c r="F2221" s="23"/>
      <c r="G2221" s="22"/>
      <c r="H2221" s="22"/>
    </row>
    <row r="2222" spans="1:8" x14ac:dyDescent="0.3">
      <c r="A2222" s="3">
        <v>43636</v>
      </c>
      <c r="B2222" s="54">
        <v>0.79166666666666663</v>
      </c>
      <c r="C2222" s="53">
        <v>18.675000000000001</v>
      </c>
      <c r="D2222" s="53">
        <v>65.3</v>
      </c>
      <c r="E2222" s="8">
        <f>(1.8*temperature.air!C2222+32)-((0.55-0.0055*humidity.air!C2222)*(1.8*temperature.air!C2222-26))</f>
        <v>64.161677250000011</v>
      </c>
      <c r="F2222" s="23"/>
      <c r="G2222" s="22"/>
      <c r="H2222" s="22"/>
    </row>
    <row r="2223" spans="1:8" x14ac:dyDescent="0.3">
      <c r="A2223" s="3">
        <v>43636</v>
      </c>
      <c r="B2223" s="54">
        <v>0.83333333333333337</v>
      </c>
      <c r="C2223" s="53">
        <v>16.8</v>
      </c>
      <c r="D2223" s="53">
        <v>74.324999999999989</v>
      </c>
      <c r="E2223" s="8">
        <f>(1.8*temperature.air!C2223+32)-((0.55-0.0055*humidity.air!C2223)*(1.8*temperature.air!C2223-26))</f>
        <v>61.641258999999998</v>
      </c>
      <c r="F2223" s="23"/>
      <c r="G2223" s="22"/>
      <c r="H2223" s="22"/>
    </row>
    <row r="2224" spans="1:8" x14ac:dyDescent="0.3">
      <c r="A2224" s="3">
        <v>43636</v>
      </c>
      <c r="B2224" s="54">
        <v>0.875</v>
      </c>
      <c r="C2224" s="53">
        <v>15.25</v>
      </c>
      <c r="D2224" s="53">
        <v>78.650000000000006</v>
      </c>
      <c r="E2224" s="8">
        <f>(1.8*temperature.air!C2224+32)-((0.55-0.0055*humidity.air!C2224)*(1.8*temperature.air!C2224-26))</f>
        <v>59.279733750000005</v>
      </c>
      <c r="F2224" s="23"/>
      <c r="G2224" s="22"/>
      <c r="H2224" s="22"/>
    </row>
    <row r="2225" spans="1:8" x14ac:dyDescent="0.3">
      <c r="A2225" s="3">
        <v>43636</v>
      </c>
      <c r="B2225" s="54">
        <v>0.91666666666666663</v>
      </c>
      <c r="C2225" s="53">
        <v>14.25</v>
      </c>
      <c r="D2225" s="53">
        <v>81.775000000000006</v>
      </c>
      <c r="E2225" s="8">
        <f>(1.8*temperature.air!C2225+32)-((0.55-0.0055*humidity.air!C2225)*(1.8*temperature.air!C2225-26))</f>
        <v>57.685083125000006</v>
      </c>
      <c r="F2225" s="23"/>
      <c r="G2225" s="22"/>
      <c r="H2225" s="22"/>
    </row>
    <row r="2226" spans="1:8" x14ac:dyDescent="0.3">
      <c r="A2226" s="3">
        <v>43636</v>
      </c>
      <c r="B2226" s="54">
        <v>0.95833333333333337</v>
      </c>
      <c r="C2226" s="53">
        <v>13.65</v>
      </c>
      <c r="D2226" s="53">
        <v>83.574999999999989</v>
      </c>
      <c r="E2226" s="8">
        <f>(1.8*temperature.air!C2226+32)-((0.55-0.0055*humidity.air!C2226)*(1.8*temperature.air!C2226-26))</f>
        <v>56.699182624999999</v>
      </c>
      <c r="F2226" s="23"/>
      <c r="G2226" s="22"/>
      <c r="H2226" s="22"/>
    </row>
    <row r="2227" spans="1:8" x14ac:dyDescent="0.3">
      <c r="A2227" s="3">
        <v>43637</v>
      </c>
      <c r="B2227" s="54">
        <v>0</v>
      </c>
      <c r="C2227" s="53">
        <v>13.3</v>
      </c>
      <c r="D2227" s="53">
        <v>85.175000000000011</v>
      </c>
      <c r="E2227" s="8">
        <f>(1.8*temperature.air!C2227+32)-((0.55-0.0055*humidity.air!C2227)*(1.8*temperature.air!C2227-26))</f>
        <v>56.107967249999994</v>
      </c>
      <c r="F2227" s="23"/>
      <c r="G2227" s="22"/>
      <c r="H2227" s="22"/>
    </row>
    <row r="2228" spans="1:8" x14ac:dyDescent="0.3">
      <c r="A2228" s="3">
        <v>43637</v>
      </c>
      <c r="B2228" s="54">
        <v>4.1666666666666657E-2</v>
      </c>
      <c r="C2228" s="53">
        <v>12.95</v>
      </c>
      <c r="D2228" s="53">
        <v>85.825000000000003</v>
      </c>
      <c r="E2228" s="8">
        <f>(1.8*temperature.air!C2228+32)-((0.55-0.0055*humidity.air!C2228)*(1.8*temperature.air!C2228-26))</f>
        <v>55.519719125000002</v>
      </c>
      <c r="F2228" s="23"/>
      <c r="G2228" s="22"/>
      <c r="H2228" s="22"/>
    </row>
    <row r="2229" spans="1:8" x14ac:dyDescent="0.3">
      <c r="A2229" s="3">
        <v>43637</v>
      </c>
      <c r="B2229" s="54">
        <v>8.3333333333333329E-2</v>
      </c>
      <c r="C2229" s="53">
        <v>12.475</v>
      </c>
      <c r="D2229" s="53">
        <v>87.95</v>
      </c>
      <c r="E2229" s="8">
        <f>(1.8*temperature.air!C2229+32)-((0.55-0.0055*humidity.air!C2229)*(1.8*temperature.air!C2229-26))</f>
        <v>54.689944875000002</v>
      </c>
      <c r="F2229" s="23"/>
      <c r="G2229" s="22"/>
      <c r="H2229" s="22"/>
    </row>
    <row r="2230" spans="1:8" x14ac:dyDescent="0.3">
      <c r="A2230" s="3">
        <v>43637</v>
      </c>
      <c r="B2230" s="54">
        <v>0.125</v>
      </c>
      <c r="C2230" s="53">
        <v>12.35</v>
      </c>
      <c r="D2230" s="53">
        <v>87.850000000000009</v>
      </c>
      <c r="E2230" s="8">
        <f>(1.8*temperature.air!C2230+32)-((0.55-0.0055*humidity.air!C2230)*(1.8*temperature.air!C2230-26))</f>
        <v>54.481930250000005</v>
      </c>
      <c r="F2230" s="23"/>
      <c r="G2230" s="22"/>
      <c r="H2230" s="22"/>
    </row>
    <row r="2231" spans="1:8" x14ac:dyDescent="0.3">
      <c r="A2231" s="3">
        <v>43637</v>
      </c>
      <c r="B2231" s="54">
        <v>0.16666666666666671</v>
      </c>
      <c r="C2231" s="53">
        <v>12.3</v>
      </c>
      <c r="D2231" s="53">
        <v>88.575000000000003</v>
      </c>
      <c r="E2231" s="8">
        <f>(1.8*temperature.air!C2231+32)-((0.55-0.0055*humidity.air!C2231)*(1.8*temperature.air!C2231-26))</f>
        <v>54.382552750000002</v>
      </c>
      <c r="F2231" s="23"/>
      <c r="G2231" s="22"/>
      <c r="H2231" s="22"/>
    </row>
    <row r="2232" spans="1:8" x14ac:dyDescent="0.3">
      <c r="A2232" s="3">
        <v>43637</v>
      </c>
      <c r="B2232" s="54">
        <v>0.20833333333333329</v>
      </c>
      <c r="C2232" s="53">
        <v>13.2</v>
      </c>
      <c r="D2232" s="53">
        <v>90.85</v>
      </c>
      <c r="E2232" s="8">
        <f>(1.8*temperature.air!C2232+32)-((0.55-0.0055*humidity.air!C2232)*(1.8*temperature.air!C2232-26))</f>
        <v>55.872727999999995</v>
      </c>
      <c r="F2232" s="23"/>
      <c r="G2232" s="22"/>
      <c r="H2232" s="22"/>
    </row>
    <row r="2233" spans="1:8" x14ac:dyDescent="0.3">
      <c r="A2233" s="3">
        <v>43637</v>
      </c>
      <c r="B2233" s="54">
        <v>0.25</v>
      </c>
      <c r="C2233" s="53">
        <v>15.1</v>
      </c>
      <c r="D2233" s="53">
        <v>89.25</v>
      </c>
      <c r="E2233" s="8">
        <f>(1.8*temperature.air!C2233+32)-((0.55-0.0055*humidity.air!C2233)*(1.8*temperature.air!C2233-26))</f>
        <v>59.110232500000002</v>
      </c>
      <c r="F2233" s="23"/>
      <c r="G2233" s="22"/>
      <c r="H2233" s="22"/>
    </row>
    <row r="2234" spans="1:8" x14ac:dyDescent="0.3">
      <c r="A2234" s="3">
        <v>43637</v>
      </c>
      <c r="B2234" s="54">
        <v>0.29166666666666669</v>
      </c>
      <c r="C2234" s="53">
        <v>16.75</v>
      </c>
      <c r="D2234" s="53">
        <v>78.625</v>
      </c>
      <c r="E2234" s="8">
        <f>(1.8*temperature.air!C2234+32)-((0.55-0.0055*humidity.air!C2234)*(1.8*temperature.air!C2234-26))</f>
        <v>61.662115625000006</v>
      </c>
      <c r="F2234" s="23"/>
      <c r="G2234" s="22"/>
      <c r="H2234" s="22"/>
    </row>
    <row r="2235" spans="1:8" x14ac:dyDescent="0.3">
      <c r="A2235" s="3">
        <v>43637</v>
      </c>
      <c r="B2235" s="54">
        <v>0.33333333333333331</v>
      </c>
      <c r="C2235" s="53">
        <v>18.425000000000001</v>
      </c>
      <c r="D2235" s="53">
        <v>70.8</v>
      </c>
      <c r="E2235" s="8">
        <f>(1.8*temperature.air!C2235+32)-((0.55-0.0055*humidity.air!C2235)*(1.8*temperature.air!C2235-26))</f>
        <v>64.014300999999989</v>
      </c>
      <c r="F2235" s="23"/>
      <c r="G2235" s="22"/>
      <c r="H2235" s="22"/>
    </row>
    <row r="2236" spans="1:8" x14ac:dyDescent="0.3">
      <c r="A2236" s="3">
        <v>43637</v>
      </c>
      <c r="B2236" s="54">
        <v>0.375</v>
      </c>
      <c r="C2236" s="53">
        <v>20.100000000000001</v>
      </c>
      <c r="D2236" s="53">
        <v>63.825000000000003</v>
      </c>
      <c r="E2236" s="8">
        <f>(1.8*temperature.air!C2236+32)-((0.55-0.0055*humidity.air!C2236)*(1.8*temperature.air!C2236-26))</f>
        <v>66.154561749999999</v>
      </c>
      <c r="F2236" s="23"/>
      <c r="G2236" s="22"/>
      <c r="H2236" s="22"/>
    </row>
    <row r="2237" spans="1:8" x14ac:dyDescent="0.3">
      <c r="A2237" s="3">
        <v>43637</v>
      </c>
      <c r="B2237" s="54">
        <v>0.41666666666666669</v>
      </c>
      <c r="C2237" s="53">
        <v>21.125</v>
      </c>
      <c r="D2237" s="53">
        <v>58.424999999999997</v>
      </c>
      <c r="E2237" s="8">
        <f>(1.8*temperature.air!C2237+32)-((0.55-0.0055*humidity.air!C2237)*(1.8*temperature.air!C2237-26))</f>
        <v>67.275333437500009</v>
      </c>
      <c r="F2237" s="23"/>
      <c r="G2237" s="22"/>
      <c r="H2237" s="22"/>
    </row>
    <row r="2238" spans="1:8" x14ac:dyDescent="0.3">
      <c r="A2238" s="3">
        <v>43637</v>
      </c>
      <c r="B2238" s="54">
        <v>0.45833333333333331</v>
      </c>
      <c r="C2238" s="53">
        <v>22.05</v>
      </c>
      <c r="D2238" s="53">
        <v>55.65</v>
      </c>
      <c r="E2238" s="8">
        <f>(1.8*temperature.air!C2238+32)-((0.55-0.0055*humidity.air!C2238)*(1.8*temperature.air!C2238-26))</f>
        <v>68.350666750000002</v>
      </c>
      <c r="F2238" s="23"/>
      <c r="G2238" s="22"/>
      <c r="H2238" s="22"/>
    </row>
    <row r="2239" spans="1:8" x14ac:dyDescent="0.3">
      <c r="A2239" s="3">
        <v>43637</v>
      </c>
      <c r="B2239" s="54">
        <v>0.5</v>
      </c>
      <c r="C2239" s="53">
        <v>22.725000000000001</v>
      </c>
      <c r="D2239" s="53">
        <v>52.575000000000003</v>
      </c>
      <c r="E2239" s="8">
        <f>(1.8*temperature.air!C2239+32)-((0.55-0.0055*humidity.air!C2239)*(1.8*temperature.air!C2239-26))</f>
        <v>69.017217062499995</v>
      </c>
      <c r="F2239" s="23"/>
      <c r="G2239" s="22"/>
      <c r="H2239" s="22"/>
    </row>
    <row r="2240" spans="1:8" x14ac:dyDescent="0.3">
      <c r="A2240" s="3">
        <v>43637</v>
      </c>
      <c r="B2240" s="54">
        <v>0.54166666666666663</v>
      </c>
      <c r="C2240" s="53">
        <v>23.4</v>
      </c>
      <c r="D2240" s="53">
        <v>47.024999999999999</v>
      </c>
      <c r="E2240" s="8">
        <f>(1.8*temperature.air!C2240+32)-((0.55-0.0055*humidity.air!C2240)*(1.8*temperature.air!C2240-26))</f>
        <v>69.423236500000002</v>
      </c>
      <c r="F2240" s="23"/>
      <c r="G2240" s="22"/>
      <c r="H2240" s="22"/>
    </row>
    <row r="2241" spans="1:8" x14ac:dyDescent="0.3">
      <c r="A2241" s="3">
        <v>43637</v>
      </c>
      <c r="B2241" s="54">
        <v>0.58333333333333337</v>
      </c>
      <c r="C2241" s="53">
        <v>24.4</v>
      </c>
      <c r="D2241" s="53">
        <v>44.400000000000013</v>
      </c>
      <c r="E2241" s="8">
        <f>(1.8*temperature.air!C2241+32)-((0.55-0.0055*humidity.air!C2241)*(1.8*temperature.air!C2241-26))</f>
        <v>70.440064000000007</v>
      </c>
      <c r="F2241" s="23"/>
      <c r="G2241" s="22"/>
      <c r="H2241" s="22"/>
    </row>
    <row r="2242" spans="1:8" x14ac:dyDescent="0.3">
      <c r="A2242" s="3">
        <v>43637</v>
      </c>
      <c r="B2242" s="54">
        <v>0.625</v>
      </c>
      <c r="C2242" s="53">
        <v>24.3</v>
      </c>
      <c r="D2242" s="53">
        <v>43.875</v>
      </c>
      <c r="E2242" s="8">
        <f>(1.8*temperature.air!C2242+32)-((0.55-0.0055*humidity.air!C2242)*(1.8*temperature.air!C2242-26))</f>
        <v>70.263883750000005</v>
      </c>
      <c r="F2242" s="23"/>
      <c r="G2242" s="22"/>
      <c r="H2242" s="22"/>
    </row>
    <row r="2243" spans="1:8" x14ac:dyDescent="0.3">
      <c r="A2243" s="3">
        <v>43637</v>
      </c>
      <c r="B2243" s="54">
        <v>0.66666666666666663</v>
      </c>
      <c r="C2243" s="53">
        <v>23.7</v>
      </c>
      <c r="D2243" s="53">
        <v>43.075000000000003</v>
      </c>
      <c r="E2243" s="8">
        <f>(1.8*temperature.air!C2243+32)-((0.55-0.0055*humidity.air!C2243)*(1.8*temperature.air!C2243-26))</f>
        <v>69.443962249999998</v>
      </c>
      <c r="F2243" s="23"/>
      <c r="G2243" s="22"/>
      <c r="H2243" s="22"/>
    </row>
    <row r="2244" spans="1:8" x14ac:dyDescent="0.3">
      <c r="A2244" s="3">
        <v>43637</v>
      </c>
      <c r="B2244" s="54">
        <v>0.70833333333333337</v>
      </c>
      <c r="C2244" s="53">
        <v>23.9</v>
      </c>
      <c r="D2244" s="53">
        <v>48.599999999999987</v>
      </c>
      <c r="E2244" s="8">
        <f>(1.8*temperature.air!C2244+32)-((0.55-0.0055*humidity.air!C2244)*(1.8*temperature.air!C2244-26))</f>
        <v>70.208445999999995</v>
      </c>
      <c r="F2244" s="23"/>
      <c r="G2244" s="22"/>
      <c r="H2244" s="22"/>
    </row>
    <row r="2245" spans="1:8" x14ac:dyDescent="0.3">
      <c r="A2245" s="3">
        <v>43637</v>
      </c>
      <c r="B2245" s="54">
        <v>0.75</v>
      </c>
      <c r="C2245" s="53">
        <v>21.85</v>
      </c>
      <c r="D2245" s="53">
        <v>58.674999999999997</v>
      </c>
      <c r="E2245" s="8">
        <f>(1.8*temperature.air!C2245+32)-((0.55-0.0055*humidity.air!C2245)*(1.8*temperature.air!C2245-26))</f>
        <v>68.300257625000015</v>
      </c>
      <c r="F2245" s="23"/>
      <c r="G2245" s="22"/>
      <c r="H2245" s="22"/>
    </row>
    <row r="2246" spans="1:8" x14ac:dyDescent="0.3">
      <c r="A2246" s="3">
        <v>43637</v>
      </c>
      <c r="B2246" s="54">
        <v>0.79166666666666663</v>
      </c>
      <c r="C2246" s="53">
        <v>19.675000000000001</v>
      </c>
      <c r="D2246" s="53">
        <v>65.650000000000006</v>
      </c>
      <c r="E2246" s="8">
        <f>(1.8*temperature.air!C2246+32)-((0.55-0.0055*humidity.air!C2246)*(1.8*temperature.air!C2246-26))</f>
        <v>65.636271124999993</v>
      </c>
      <c r="F2246" s="23"/>
      <c r="G2246" s="22"/>
      <c r="H2246" s="22"/>
    </row>
    <row r="2247" spans="1:8" x14ac:dyDescent="0.3">
      <c r="A2247" s="3">
        <v>43637</v>
      </c>
      <c r="B2247" s="54">
        <v>0.83333333333333337</v>
      </c>
      <c r="C2247" s="53">
        <v>17.875</v>
      </c>
      <c r="D2247" s="53">
        <v>69.625</v>
      </c>
      <c r="E2247" s="8">
        <f>(1.8*temperature.air!C2247+32)-((0.55-0.0055*humidity.air!C2247)*(1.8*temperature.air!C2247-26))</f>
        <v>63.143389062500013</v>
      </c>
      <c r="F2247" s="23"/>
      <c r="G2247" s="22"/>
      <c r="H2247" s="22"/>
    </row>
    <row r="2248" spans="1:8" x14ac:dyDescent="0.3">
      <c r="A2248" s="3">
        <v>43637</v>
      </c>
      <c r="B2248" s="54">
        <v>0.875</v>
      </c>
      <c r="C2248" s="53">
        <v>15.8</v>
      </c>
      <c r="D2248" s="53">
        <v>75.300000000000011</v>
      </c>
      <c r="E2248" s="8">
        <f>(1.8*temperature.air!C2248+32)-((0.55-0.0055*humidity.air!C2248)*(1.8*temperature.air!C2248-26))</f>
        <v>60.108525999999998</v>
      </c>
      <c r="F2248" s="23"/>
      <c r="G2248" s="22"/>
      <c r="H2248" s="22"/>
    </row>
    <row r="2249" spans="1:8" x14ac:dyDescent="0.3">
      <c r="A2249" s="3">
        <v>43637</v>
      </c>
      <c r="B2249" s="54">
        <v>0.91666666666666663</v>
      </c>
      <c r="C2249" s="53">
        <v>14.525</v>
      </c>
      <c r="D2249" s="53">
        <v>79.824999999999989</v>
      </c>
      <c r="E2249" s="8">
        <f>(1.8*temperature.air!C2249+32)-((0.55-0.0055*humidity.air!C2249)*(1.8*temperature.air!C2249-26))</f>
        <v>58.128910437499997</v>
      </c>
      <c r="F2249" s="23"/>
      <c r="G2249" s="22"/>
      <c r="H2249" s="22"/>
    </row>
    <row r="2250" spans="1:8" x14ac:dyDescent="0.3">
      <c r="A2250" s="3">
        <v>43637</v>
      </c>
      <c r="B2250" s="54">
        <v>0.95833333333333337</v>
      </c>
      <c r="C2250" s="53">
        <v>13.85</v>
      </c>
      <c r="D2250" s="53">
        <v>80.699999999999989</v>
      </c>
      <c r="E2250" s="8">
        <f>(1.8*temperature.air!C2250+32)-((0.55-0.0055*humidity.air!C2250)*(1.8*temperature.air!C2250-26))</f>
        <v>57.043580499999997</v>
      </c>
      <c r="F2250" s="23"/>
      <c r="G2250" s="22"/>
      <c r="H2250" s="22"/>
    </row>
    <row r="2251" spans="1:8" x14ac:dyDescent="0.3">
      <c r="A2251" s="3">
        <v>43638</v>
      </c>
      <c r="B2251" s="54">
        <v>0</v>
      </c>
      <c r="C2251" s="53">
        <v>13.125</v>
      </c>
      <c r="D2251" s="53">
        <v>81.849999999999994</v>
      </c>
      <c r="E2251" s="8">
        <f>(1.8*temperature.air!C2251+32)-((0.55-0.0055*humidity.air!C2251)*(1.8*temperature.air!C2251-26))</f>
        <v>55.862084375000002</v>
      </c>
      <c r="F2251" s="23"/>
      <c r="G2251" s="22"/>
      <c r="H2251" s="22"/>
    </row>
    <row r="2252" spans="1:8" x14ac:dyDescent="0.3">
      <c r="A2252" s="3">
        <v>43638</v>
      </c>
      <c r="B2252" s="54">
        <v>4.1666666666666657E-2</v>
      </c>
      <c r="C2252" s="53">
        <v>12.75</v>
      </c>
      <c r="D2252" s="53">
        <v>83.525000000000006</v>
      </c>
      <c r="E2252" s="8">
        <f>(1.8*temperature.air!C2252+32)-((0.55-0.0055*humidity.air!C2252)*(1.8*temperature.air!C2252-26))</f>
        <v>55.226368125</v>
      </c>
      <c r="F2252" s="23"/>
      <c r="G2252" s="22"/>
      <c r="H2252" s="22"/>
    </row>
    <row r="2253" spans="1:8" x14ac:dyDescent="0.3">
      <c r="A2253" s="3">
        <v>43638</v>
      </c>
      <c r="B2253" s="54">
        <v>8.3333333333333329E-2</v>
      </c>
      <c r="C2253" s="53">
        <v>12.2</v>
      </c>
      <c r="D2253" s="53">
        <v>83.875</v>
      </c>
      <c r="E2253" s="8">
        <f>(1.8*temperature.air!C2253+32)-((0.55-0.0055*humidity.air!C2253)*(1.8*temperature.air!C2253-26))</f>
        <v>54.3182975</v>
      </c>
      <c r="F2253" s="23"/>
      <c r="G2253" s="22"/>
      <c r="H2253" s="22"/>
    </row>
    <row r="2254" spans="1:8" x14ac:dyDescent="0.3">
      <c r="A2254" s="3">
        <v>43638</v>
      </c>
      <c r="B2254" s="54">
        <v>0.125</v>
      </c>
      <c r="C2254" s="53">
        <v>11.85</v>
      </c>
      <c r="D2254" s="53">
        <v>85.1</v>
      </c>
      <c r="E2254" s="8">
        <f>(1.8*temperature.air!C2254+32)-((0.55-0.0055*humidity.air!C2254)*(1.8*temperature.air!C2254-26))</f>
        <v>53.712706499999996</v>
      </c>
      <c r="F2254" s="23"/>
      <c r="G2254" s="22"/>
      <c r="H2254" s="22"/>
    </row>
    <row r="2255" spans="1:8" x14ac:dyDescent="0.3">
      <c r="A2255" s="3">
        <v>43638</v>
      </c>
      <c r="B2255" s="54">
        <v>0.16666666666666671</v>
      </c>
      <c r="C2255" s="53">
        <v>12.15</v>
      </c>
      <c r="D2255" s="53">
        <v>86.500000000000014</v>
      </c>
      <c r="E2255" s="8">
        <f>(1.8*temperature.air!C2255+32)-((0.55-0.0055*humidity.air!C2255)*(1.8*temperature.air!C2255-26))</f>
        <v>54.176652500000003</v>
      </c>
      <c r="F2255" s="23"/>
      <c r="G2255" s="22"/>
      <c r="H2255" s="22"/>
    </row>
    <row r="2256" spans="1:8" x14ac:dyDescent="0.3">
      <c r="A2256" s="3">
        <v>43638</v>
      </c>
      <c r="B2256" s="54">
        <v>0.20833333333333329</v>
      </c>
      <c r="C2256" s="53">
        <v>12.925000000000001</v>
      </c>
      <c r="D2256" s="53">
        <v>88.45</v>
      </c>
      <c r="E2256" s="8">
        <f>(1.8*temperature.air!C2256+32)-((0.55-0.0055*humidity.air!C2256)*(1.8*temperature.air!C2256-26))</f>
        <v>55.438740875000001</v>
      </c>
      <c r="F2256" s="23"/>
      <c r="G2256" s="22"/>
      <c r="H2256" s="22"/>
    </row>
    <row r="2257" spans="1:8" x14ac:dyDescent="0.3">
      <c r="A2257" s="3">
        <v>43638</v>
      </c>
      <c r="B2257" s="54">
        <v>0.25</v>
      </c>
      <c r="C2257" s="53">
        <v>14.7</v>
      </c>
      <c r="D2257" s="53">
        <v>88.774999999999991</v>
      </c>
      <c r="E2257" s="8">
        <f>(1.8*temperature.air!C2257+32)-((0.55-0.0055*humidity.air!C2257)*(1.8*temperature.air!C2257-26))</f>
        <v>58.431600750000001</v>
      </c>
      <c r="F2257" s="23"/>
      <c r="G2257" s="22"/>
      <c r="H2257" s="22"/>
    </row>
    <row r="2258" spans="1:8" x14ac:dyDescent="0.3">
      <c r="A2258" s="3">
        <v>43638</v>
      </c>
      <c r="B2258" s="54">
        <v>0.29166666666666669</v>
      </c>
      <c r="C2258" s="53">
        <v>17.125</v>
      </c>
      <c r="D2258" s="53">
        <v>82.6</v>
      </c>
      <c r="E2258" s="8">
        <f>(1.8*temperature.air!C2258+32)-((0.55-0.0055*humidity.air!C2258)*(1.8*temperature.air!C2258-26))</f>
        <v>62.3632475</v>
      </c>
      <c r="F2258" s="23"/>
      <c r="G2258" s="22"/>
      <c r="H2258" s="22"/>
    </row>
    <row r="2259" spans="1:8" x14ac:dyDescent="0.3">
      <c r="A2259" s="3">
        <v>43638</v>
      </c>
      <c r="B2259" s="54">
        <v>0.33333333333333331</v>
      </c>
      <c r="C2259" s="53">
        <v>19.600000000000001</v>
      </c>
      <c r="D2259" s="53">
        <v>70.400000000000006</v>
      </c>
      <c r="E2259" s="8">
        <f>(1.8*temperature.air!C2259+32)-((0.55-0.0055*humidity.air!C2259)*(1.8*temperature.air!C2259-26))</f>
        <v>65.769216</v>
      </c>
      <c r="F2259" s="23"/>
      <c r="G2259" s="22"/>
      <c r="H2259" s="22"/>
    </row>
    <row r="2260" spans="1:8" x14ac:dyDescent="0.3">
      <c r="A2260" s="3">
        <v>43638</v>
      </c>
      <c r="B2260" s="54">
        <v>0.375</v>
      </c>
      <c r="C2260" s="53">
        <v>21.75</v>
      </c>
      <c r="D2260" s="53">
        <v>59.55</v>
      </c>
      <c r="E2260" s="8">
        <f>(1.8*temperature.air!C2260+32)-((0.55-0.0055*humidity.air!C2260)*(1.8*temperature.air!C2260-26))</f>
        <v>68.224453750000009</v>
      </c>
      <c r="F2260" s="23"/>
      <c r="G2260" s="22"/>
      <c r="H2260" s="22"/>
    </row>
    <row r="2261" spans="1:8" x14ac:dyDescent="0.3">
      <c r="A2261" s="3">
        <v>43638</v>
      </c>
      <c r="B2261" s="54">
        <v>0.41666666666666669</v>
      </c>
      <c r="C2261" s="53">
        <v>23.925000000000001</v>
      </c>
      <c r="D2261" s="53">
        <v>52.2</v>
      </c>
      <c r="E2261" s="8">
        <f>(1.8*temperature.air!C2261+32)-((0.55-0.0055*humidity.air!C2261)*(1.8*temperature.air!C2261-26))</f>
        <v>70.578611499999994</v>
      </c>
      <c r="F2261" s="23"/>
      <c r="G2261" s="22"/>
      <c r="H2261" s="22"/>
    </row>
    <row r="2262" spans="1:8" x14ac:dyDescent="0.3">
      <c r="A2262" s="3">
        <v>43638</v>
      </c>
      <c r="B2262" s="54">
        <v>0.45833333333333331</v>
      </c>
      <c r="C2262" s="53">
        <v>25.35</v>
      </c>
      <c r="D2262" s="53">
        <v>51.325000000000003</v>
      </c>
      <c r="E2262" s="8">
        <f>(1.8*temperature.air!C2262+32)-((0.55-0.0055*humidity.air!C2262)*(1.8*temperature.air!C2262-26))</f>
        <v>72.374803624999998</v>
      </c>
      <c r="F2262" s="23"/>
      <c r="G2262" s="22"/>
      <c r="H2262" s="22"/>
    </row>
    <row r="2263" spans="1:8" x14ac:dyDescent="0.3">
      <c r="A2263" s="3">
        <v>43638</v>
      </c>
      <c r="B2263" s="54">
        <v>0.5</v>
      </c>
      <c r="C2263" s="53">
        <v>25.4</v>
      </c>
      <c r="D2263" s="53">
        <v>54.075000000000003</v>
      </c>
      <c r="E2263" s="8">
        <f>(1.8*temperature.air!C2263+32)-((0.55-0.0055*humidity.air!C2263)*(1.8*temperature.air!C2263-26))</f>
        <v>72.738974499999998</v>
      </c>
      <c r="F2263" s="23"/>
      <c r="G2263" s="22"/>
      <c r="H2263" s="22"/>
    </row>
    <row r="2264" spans="1:8" x14ac:dyDescent="0.3">
      <c r="A2264" s="3">
        <v>43638</v>
      </c>
      <c r="B2264" s="54">
        <v>0.54166666666666663</v>
      </c>
      <c r="C2264" s="53">
        <v>26</v>
      </c>
      <c r="D2264" s="53">
        <v>51.075000000000003</v>
      </c>
      <c r="E2264" s="8">
        <f>(1.8*temperature.air!C2264+32)-((0.55-0.0055*humidity.air!C2264)*(1.8*temperature.air!C2264-26))</f>
        <v>73.202980000000011</v>
      </c>
      <c r="F2264" s="23"/>
      <c r="G2264" s="22"/>
      <c r="H2264" s="22"/>
    </row>
    <row r="2265" spans="1:8" x14ac:dyDescent="0.3">
      <c r="A2265" s="3">
        <v>43638</v>
      </c>
      <c r="B2265" s="54">
        <v>0.58333333333333337</v>
      </c>
      <c r="C2265" s="53">
        <v>25.625</v>
      </c>
      <c r="D2265" s="53">
        <v>49.5</v>
      </c>
      <c r="E2265" s="8">
        <f>(1.8*temperature.air!C2265+32)-((0.55-0.0055*humidity.air!C2265)*(1.8*temperature.air!C2265-26))</f>
        <v>72.535281249999997</v>
      </c>
      <c r="F2265" s="23"/>
      <c r="G2265" s="22"/>
      <c r="H2265" s="22"/>
    </row>
    <row r="2266" spans="1:8" x14ac:dyDescent="0.3">
      <c r="A2266" s="3">
        <v>43638</v>
      </c>
      <c r="B2266" s="54">
        <v>0.625</v>
      </c>
      <c r="C2266" s="53">
        <v>25</v>
      </c>
      <c r="D2266" s="53">
        <v>47.674999999999997</v>
      </c>
      <c r="E2266" s="8">
        <f>(1.8*temperature.air!C2266+32)-((0.55-0.0055*humidity.air!C2266)*(1.8*temperature.air!C2266-26))</f>
        <v>71.532037500000001</v>
      </c>
      <c r="F2266" s="23"/>
      <c r="G2266" s="22"/>
      <c r="H2266" s="22"/>
    </row>
    <row r="2267" spans="1:8" x14ac:dyDescent="0.3">
      <c r="A2267" s="3">
        <v>43638</v>
      </c>
      <c r="B2267" s="54">
        <v>0.66666666666666663</v>
      </c>
      <c r="C2267" s="53">
        <v>23.95</v>
      </c>
      <c r="D2267" s="53">
        <v>48.2</v>
      </c>
      <c r="E2267" s="8">
        <f>(1.8*temperature.air!C2267+32)-((0.55-0.0055*humidity.air!C2267)*(1.8*temperature.air!C2267-26))</f>
        <v>70.235360999999997</v>
      </c>
      <c r="F2267" s="23"/>
      <c r="G2267" s="22"/>
      <c r="H2267" s="22"/>
    </row>
    <row r="2268" spans="1:8" x14ac:dyDescent="0.3">
      <c r="A2268" s="3">
        <v>43638</v>
      </c>
      <c r="B2268" s="54">
        <v>0.70833333333333337</v>
      </c>
      <c r="C2268" s="53">
        <v>23.074999999999999</v>
      </c>
      <c r="D2268" s="53">
        <v>52.150000000000013</v>
      </c>
      <c r="E2268" s="8">
        <f>(1.8*temperature.air!C2268+32)-((0.55-0.0055*humidity.air!C2268)*(1.8*temperature.air!C2268-26))</f>
        <v>69.446576374999992</v>
      </c>
      <c r="F2268" s="23"/>
      <c r="G2268" s="22"/>
      <c r="H2268" s="22"/>
    </row>
    <row r="2269" spans="1:8" x14ac:dyDescent="0.3">
      <c r="A2269" s="3">
        <v>43638</v>
      </c>
      <c r="B2269" s="54">
        <v>0.75</v>
      </c>
      <c r="C2269" s="53">
        <v>22.774999999999999</v>
      </c>
      <c r="D2269" s="53">
        <v>52.325000000000003</v>
      </c>
      <c r="E2269" s="8">
        <f>(1.8*temperature.air!C2269+32)-((0.55-0.0055*humidity.air!C2269)*(1.8*temperature.air!C2269-26))</f>
        <v>69.06312356250001</v>
      </c>
      <c r="F2269" s="23"/>
      <c r="G2269" s="22"/>
      <c r="H2269" s="22"/>
    </row>
    <row r="2270" spans="1:8" x14ac:dyDescent="0.3">
      <c r="A2270" s="3">
        <v>43638</v>
      </c>
      <c r="B2270" s="54">
        <v>0.79166666666666663</v>
      </c>
      <c r="C2270" s="53">
        <v>20.425000000000001</v>
      </c>
      <c r="D2270" s="53">
        <v>58.349999999999987</v>
      </c>
      <c r="E2270" s="8">
        <f>(1.8*temperature.air!C2270+32)-((0.55-0.0055*humidity.air!C2270)*(1.8*temperature.air!C2270-26))</f>
        <v>66.299007625000002</v>
      </c>
      <c r="F2270" s="23"/>
      <c r="G2270" s="22"/>
      <c r="H2270" s="22"/>
    </row>
    <row r="2271" spans="1:8" x14ac:dyDescent="0.3">
      <c r="A2271" s="3">
        <v>43638</v>
      </c>
      <c r="B2271" s="54">
        <v>0.83333333333333337</v>
      </c>
      <c r="C2271" s="53">
        <v>17.899999999999999</v>
      </c>
      <c r="D2271" s="53">
        <v>68.599999999999994</v>
      </c>
      <c r="E2271" s="8">
        <f>(1.8*temperature.air!C2271+32)-((0.55-0.0055*humidity.air!C2271)*(1.8*temperature.air!C2271-26))</f>
        <v>63.145806</v>
      </c>
      <c r="F2271" s="23"/>
      <c r="G2271" s="22"/>
      <c r="H2271" s="22"/>
    </row>
    <row r="2272" spans="1:8" x14ac:dyDescent="0.3">
      <c r="A2272" s="3">
        <v>43638</v>
      </c>
      <c r="B2272" s="54">
        <v>0.875</v>
      </c>
      <c r="C2272" s="53">
        <v>16.824999999999999</v>
      </c>
      <c r="D2272" s="53">
        <v>72.95</v>
      </c>
      <c r="E2272" s="8">
        <f>(1.8*temperature.air!C2272+32)-((0.55-0.0055*humidity.air!C2272)*(1.8*temperature.air!C2272-26))</f>
        <v>61.647499124999996</v>
      </c>
      <c r="F2272" s="23"/>
      <c r="G2272" s="22"/>
      <c r="H2272" s="22"/>
    </row>
    <row r="2273" spans="1:8" x14ac:dyDescent="0.3">
      <c r="A2273" s="3">
        <v>43638</v>
      </c>
      <c r="B2273" s="54">
        <v>0.91666666666666663</v>
      </c>
      <c r="C2273" s="53">
        <v>16.225000000000001</v>
      </c>
      <c r="D2273" s="53">
        <v>76.674999999999997</v>
      </c>
      <c r="E2273" s="8">
        <f>(1.8*temperature.air!C2273+32)-((0.55-0.0055*humidity.air!C2273)*(1.8*temperature.air!C2273-26))</f>
        <v>60.7938385625</v>
      </c>
      <c r="F2273" s="23"/>
      <c r="G2273" s="22"/>
      <c r="H2273" s="22"/>
    </row>
    <row r="2274" spans="1:8" x14ac:dyDescent="0.3">
      <c r="A2274" s="3">
        <v>43638</v>
      </c>
      <c r="B2274" s="54">
        <v>0.95833333333333337</v>
      </c>
      <c r="C2274" s="53">
        <v>16</v>
      </c>
      <c r="D2274" s="53">
        <v>79.724999999999994</v>
      </c>
      <c r="E2274" s="8">
        <f>(1.8*temperature.air!C2274+32)-((0.55-0.0055*humidity.air!C2274)*(1.8*temperature.air!C2274-26))</f>
        <v>60.487764999999996</v>
      </c>
      <c r="F2274" s="23"/>
      <c r="G2274" s="22"/>
      <c r="H2274" s="22"/>
    </row>
    <row r="2275" spans="1:8" x14ac:dyDescent="0.3">
      <c r="A2275" s="3">
        <v>43639</v>
      </c>
      <c r="B2275" s="54">
        <v>0</v>
      </c>
      <c r="C2275" s="53">
        <v>15.925000000000001</v>
      </c>
      <c r="D2275" s="53">
        <v>79.925000000000011</v>
      </c>
      <c r="E2275" s="8">
        <f>(1.8*temperature.air!C2275+32)-((0.55-0.0055*humidity.air!C2275)*(1.8*temperature.air!C2275-26))</f>
        <v>60.370750687500006</v>
      </c>
      <c r="F2275" s="23"/>
      <c r="G2275" s="22"/>
      <c r="H2275" s="22"/>
    </row>
    <row r="2276" spans="1:8" x14ac:dyDescent="0.3">
      <c r="A2276" s="3">
        <v>43639</v>
      </c>
      <c r="B2276" s="54">
        <v>4.1666666666666657E-2</v>
      </c>
      <c r="C2276" s="53">
        <v>15.525</v>
      </c>
      <c r="D2276" s="53">
        <v>83.875</v>
      </c>
      <c r="E2276" s="8">
        <f>(1.8*temperature.air!C2276+32)-((0.55-0.0055*humidity.air!C2276)*(1.8*temperature.air!C2276-26))</f>
        <v>59.772502812500001</v>
      </c>
      <c r="F2276" s="23"/>
      <c r="G2276" s="22"/>
      <c r="H2276" s="22"/>
    </row>
    <row r="2277" spans="1:8" x14ac:dyDescent="0.3">
      <c r="A2277" s="3">
        <v>43639</v>
      </c>
      <c r="B2277" s="54">
        <v>8.3333333333333329E-2</v>
      </c>
      <c r="C2277" s="53">
        <v>15.725</v>
      </c>
      <c r="D2277" s="53">
        <v>85.2</v>
      </c>
      <c r="E2277" s="8">
        <f>(1.8*temperature.air!C2277+32)-((0.55-0.0055*humidity.air!C2277)*(1.8*temperature.air!C2277-26))</f>
        <v>60.117373000000001</v>
      </c>
      <c r="F2277" s="23"/>
      <c r="G2277" s="22"/>
      <c r="H2277" s="22"/>
    </row>
    <row r="2278" spans="1:8" x14ac:dyDescent="0.3">
      <c r="A2278" s="3">
        <v>43639</v>
      </c>
      <c r="B2278" s="54">
        <v>0.125</v>
      </c>
      <c r="C2278" s="53">
        <v>15.824999999999999</v>
      </c>
      <c r="D2278" s="53">
        <v>86.424999999999997</v>
      </c>
      <c r="E2278" s="8">
        <f>(1.8*temperature.air!C2278+32)-((0.55-0.0055*humidity.air!C2278)*(1.8*temperature.air!C2278-26))</f>
        <v>60.299463687500001</v>
      </c>
      <c r="F2278" s="23"/>
      <c r="G2278" s="22"/>
      <c r="H2278" s="22"/>
    </row>
    <row r="2279" spans="1:8" x14ac:dyDescent="0.3">
      <c r="A2279" s="3">
        <v>43639</v>
      </c>
      <c r="B2279" s="54">
        <v>0.16666666666666671</v>
      </c>
      <c r="C2279" s="53">
        <v>15.8</v>
      </c>
      <c r="D2279" s="53">
        <v>87.125</v>
      </c>
      <c r="E2279" s="8">
        <f>(1.8*temperature.air!C2279+32)-((0.55-0.0055*humidity.air!C2279)*(1.8*temperature.air!C2279-26))</f>
        <v>60.267217500000001</v>
      </c>
      <c r="F2279" s="23"/>
      <c r="G2279" s="22"/>
      <c r="H2279" s="22"/>
    </row>
    <row r="2280" spans="1:8" x14ac:dyDescent="0.3">
      <c r="A2280" s="3">
        <v>43639</v>
      </c>
      <c r="B2280" s="54">
        <v>0.20833333333333329</v>
      </c>
      <c r="C2280" s="53">
        <v>16.475000000000001</v>
      </c>
      <c r="D2280" s="53">
        <v>88.4</v>
      </c>
      <c r="E2280" s="8">
        <f>(1.8*temperature.air!C2280+32)-((0.55-0.0055*humidity.air!C2280)*(1.8*temperature.air!C2280-26))</f>
        <v>61.421810999999998</v>
      </c>
      <c r="F2280" s="23"/>
      <c r="G2280" s="22"/>
      <c r="H2280" s="22"/>
    </row>
    <row r="2281" spans="1:8" x14ac:dyDescent="0.3">
      <c r="A2281" s="3">
        <v>43639</v>
      </c>
      <c r="B2281" s="54">
        <v>0.25</v>
      </c>
      <c r="C2281" s="53">
        <v>18.05</v>
      </c>
      <c r="D2281" s="53">
        <v>83.875</v>
      </c>
      <c r="E2281" s="8">
        <f>(1.8*temperature.air!C2281+32)-((0.55-0.0055*humidity.air!C2281)*(1.8*temperature.air!C2281-26))</f>
        <v>63.914418125000012</v>
      </c>
      <c r="F2281" s="23"/>
      <c r="G2281" s="22"/>
      <c r="H2281" s="22"/>
    </row>
    <row r="2282" spans="1:8" x14ac:dyDescent="0.3">
      <c r="A2282" s="3">
        <v>43639</v>
      </c>
      <c r="B2282" s="54">
        <v>0.29166666666666669</v>
      </c>
      <c r="C2282" s="53">
        <v>19.475000000000001</v>
      </c>
      <c r="D2282" s="53">
        <v>79.375</v>
      </c>
      <c r="E2282" s="8">
        <f>(1.8*temperature.air!C2282+32)-((0.55-0.0055*humidity.air!C2282)*(1.8*temperature.air!C2282-26))</f>
        <v>66.027823437500004</v>
      </c>
      <c r="F2282" s="23"/>
      <c r="G2282" s="22"/>
      <c r="H2282" s="22"/>
    </row>
    <row r="2283" spans="1:8" x14ac:dyDescent="0.3">
      <c r="A2283" s="3">
        <v>43639</v>
      </c>
      <c r="B2283" s="54">
        <v>0.33333333333333331</v>
      </c>
      <c r="C2283" s="53">
        <v>20.100000000000001</v>
      </c>
      <c r="D2283" s="53">
        <v>78.224999999999994</v>
      </c>
      <c r="E2283" s="8">
        <f>(1.8*temperature.air!C2283+32)-((0.55-0.0055*humidity.air!C2283)*(1.8*temperature.air!C2283-26))</f>
        <v>66.960817750000004</v>
      </c>
      <c r="F2283" s="23"/>
      <c r="G2283" s="22"/>
      <c r="H2283" s="22"/>
    </row>
    <row r="2284" spans="1:8" x14ac:dyDescent="0.3">
      <c r="A2284" s="3">
        <v>43639</v>
      </c>
      <c r="B2284" s="54">
        <v>0.375</v>
      </c>
      <c r="C2284" s="53">
        <v>21.15</v>
      </c>
      <c r="D2284" s="53">
        <v>78.099999999999994</v>
      </c>
      <c r="E2284" s="8">
        <f>(1.8*temperature.air!C2284+32)-((0.55-0.0055*humidity.air!C2284)*(1.8*temperature.air!C2284-26))</f>
        <v>68.616168499999986</v>
      </c>
      <c r="F2284" s="23"/>
      <c r="G2284" s="22"/>
      <c r="H2284" s="22"/>
    </row>
    <row r="2285" spans="1:8" x14ac:dyDescent="0.3">
      <c r="A2285" s="3">
        <v>43639</v>
      </c>
      <c r="B2285" s="54">
        <v>0.41666666666666669</v>
      </c>
      <c r="C2285" s="53">
        <v>23.574999999999999</v>
      </c>
      <c r="D2285" s="53">
        <v>71.45</v>
      </c>
      <c r="E2285" s="8">
        <f>(1.8*temperature.air!C2285+32)-((0.55-0.0055*humidity.air!C2285)*(1.8*temperature.air!C2285-26))</f>
        <v>71.854294124999996</v>
      </c>
      <c r="F2285" s="23"/>
      <c r="G2285" s="22"/>
      <c r="H2285" s="22"/>
    </row>
    <row r="2286" spans="1:8" x14ac:dyDescent="0.3">
      <c r="A2286" s="3">
        <v>43639</v>
      </c>
      <c r="B2286" s="54">
        <v>0.45833333333333331</v>
      </c>
      <c r="C2286" s="53">
        <v>24.75</v>
      </c>
      <c r="D2286" s="53">
        <v>67.849999999999994</v>
      </c>
      <c r="E2286" s="8">
        <f>(1.8*temperature.air!C2286+32)-((0.55-0.0055*humidity.air!C2286)*(1.8*temperature.air!C2286-26))</f>
        <v>73.269896250000002</v>
      </c>
      <c r="F2286" s="23"/>
      <c r="G2286" s="22"/>
      <c r="H2286" s="22"/>
    </row>
    <row r="2287" spans="1:8" x14ac:dyDescent="0.3">
      <c r="A2287" s="3">
        <v>43639</v>
      </c>
      <c r="B2287" s="54">
        <v>0.5</v>
      </c>
      <c r="C2287" s="53">
        <v>24.875</v>
      </c>
      <c r="D2287" s="53">
        <v>67.95</v>
      </c>
      <c r="E2287" s="8">
        <f>(1.8*temperature.air!C2287+32)-((0.55-0.0055*humidity.air!C2287)*(1.8*temperature.air!C2287-26))</f>
        <v>73.465436875000009</v>
      </c>
      <c r="F2287" s="23"/>
      <c r="G2287" s="22"/>
      <c r="H2287" s="22"/>
    </row>
    <row r="2288" spans="1:8" x14ac:dyDescent="0.3">
      <c r="A2288" s="3">
        <v>43639</v>
      </c>
      <c r="B2288" s="54">
        <v>0.54166666666666663</v>
      </c>
      <c r="C2288" s="53">
        <v>25.45</v>
      </c>
      <c r="D2288" s="53">
        <v>65.850000000000009</v>
      </c>
      <c r="E2288" s="8">
        <f>(1.8*temperature.air!C2288+32)-((0.55-0.0055*humidity.air!C2288)*(1.8*temperature.air!C2288-26))</f>
        <v>74.089186749999996</v>
      </c>
      <c r="F2288" s="23"/>
      <c r="G2288" s="22"/>
      <c r="H2288" s="22"/>
    </row>
    <row r="2289" spans="1:8" x14ac:dyDescent="0.3">
      <c r="A2289" s="3">
        <v>43639</v>
      </c>
      <c r="B2289" s="54">
        <v>0.58333333333333337</v>
      </c>
      <c r="C2289" s="53">
        <v>25.175000000000001</v>
      </c>
      <c r="D2289" s="53">
        <v>64.974999999999994</v>
      </c>
      <c r="E2289" s="8">
        <f>(1.8*temperature.air!C2289+32)-((0.55-0.0055*humidity.air!C2289)*(1.8*temperature.air!C2289-26))</f>
        <v>73.594206687499991</v>
      </c>
      <c r="F2289" s="23"/>
      <c r="G2289" s="22"/>
      <c r="H2289" s="22"/>
    </row>
    <row r="2290" spans="1:8" x14ac:dyDescent="0.3">
      <c r="A2290" s="3">
        <v>43639</v>
      </c>
      <c r="B2290" s="54">
        <v>0.625</v>
      </c>
      <c r="C2290" s="53">
        <v>24.75</v>
      </c>
      <c r="D2290" s="53">
        <v>66.150000000000006</v>
      </c>
      <c r="E2290" s="8">
        <f>(1.8*temperature.air!C2290+32)-((0.55-0.0055*humidity.air!C2290)*(1.8*temperature.air!C2290-26))</f>
        <v>73.096453750000009</v>
      </c>
      <c r="F2290" s="23"/>
      <c r="G2290" s="22"/>
      <c r="H2290" s="22"/>
    </row>
    <row r="2291" spans="1:8" x14ac:dyDescent="0.3">
      <c r="A2291" s="3">
        <v>43639</v>
      </c>
      <c r="B2291" s="54">
        <v>0.66666666666666663</v>
      </c>
      <c r="C2291" s="53">
        <v>25.55</v>
      </c>
      <c r="D2291" s="53">
        <v>63.424999999999997</v>
      </c>
      <c r="E2291" s="8">
        <f>(1.8*temperature.air!C2291+32)-((0.55-0.0055*humidity.air!C2291)*(1.8*temperature.air!C2291-26))</f>
        <v>73.968761625000013</v>
      </c>
      <c r="F2291" s="23"/>
      <c r="G2291" s="22"/>
      <c r="H2291" s="22"/>
    </row>
    <row r="2292" spans="1:8" x14ac:dyDescent="0.3">
      <c r="A2292" s="3">
        <v>43639</v>
      </c>
      <c r="B2292" s="54">
        <v>0.70833333333333337</v>
      </c>
      <c r="C2292" s="53">
        <v>24.625</v>
      </c>
      <c r="D2292" s="53">
        <v>66.650000000000006</v>
      </c>
      <c r="E2292" s="8">
        <f>(1.8*temperature.air!C2292+32)-((0.55-0.0055*humidity.air!C2292)*(1.8*temperature.air!C2292-26))</f>
        <v>72.963736874999995</v>
      </c>
      <c r="F2292" s="23"/>
      <c r="G2292" s="22"/>
      <c r="H2292" s="22"/>
    </row>
    <row r="2293" spans="1:8" x14ac:dyDescent="0.3">
      <c r="A2293" s="3">
        <v>43639</v>
      </c>
      <c r="B2293" s="54">
        <v>0.75</v>
      </c>
      <c r="C2293" s="53">
        <v>23.324999999999999</v>
      </c>
      <c r="D2293" s="53">
        <v>72.5</v>
      </c>
      <c r="E2293" s="8">
        <f>(1.8*temperature.air!C2293+32)-((0.55-0.0055*humidity.air!C2293)*(1.8*temperature.air!C2293-26))</f>
        <v>71.567268749999997</v>
      </c>
      <c r="F2293" s="23"/>
      <c r="G2293" s="22"/>
      <c r="H2293" s="22"/>
    </row>
    <row r="2294" spans="1:8" x14ac:dyDescent="0.3">
      <c r="A2294" s="3">
        <v>43639</v>
      </c>
      <c r="B2294" s="54">
        <v>0.79166666666666663</v>
      </c>
      <c r="C2294" s="53">
        <v>21.8</v>
      </c>
      <c r="D2294" s="53">
        <v>76.974999999999994</v>
      </c>
      <c r="E2294" s="8">
        <f>(1.8*temperature.air!C2294+32)-((0.55-0.0055*humidity.air!C2294)*(1.8*temperature.air!C2294-26))</f>
        <v>69.563319500000006</v>
      </c>
      <c r="F2294" s="23"/>
      <c r="G2294" s="22"/>
      <c r="H2294" s="22"/>
    </row>
    <row r="2295" spans="1:8" x14ac:dyDescent="0.3">
      <c r="A2295" s="3">
        <v>43639</v>
      </c>
      <c r="B2295" s="54">
        <v>0.83333333333333337</v>
      </c>
      <c r="C2295" s="53">
        <v>20.55</v>
      </c>
      <c r="D2295" s="53">
        <v>80.825000000000003</v>
      </c>
      <c r="E2295" s="8">
        <f>(1.8*temperature.air!C2295+32)-((0.55-0.0055*humidity.air!C2295)*(1.8*temperature.air!C2295-26))</f>
        <v>67.830967125000015</v>
      </c>
      <c r="F2295" s="23"/>
      <c r="G2295" s="22"/>
      <c r="H2295" s="22"/>
    </row>
    <row r="2296" spans="1:8" x14ac:dyDescent="0.3">
      <c r="A2296" s="3">
        <v>43639</v>
      </c>
      <c r="B2296" s="54">
        <v>0.875</v>
      </c>
      <c r="C2296" s="53">
        <v>19.8</v>
      </c>
      <c r="D2296" s="53">
        <v>82.724999999999994</v>
      </c>
      <c r="E2296" s="8">
        <f>(1.8*temperature.air!C2296+32)-((0.55-0.0055*humidity.air!C2296)*(1.8*temperature.air!C2296-26))</f>
        <v>66.724079500000002</v>
      </c>
      <c r="F2296" s="23"/>
      <c r="G2296" s="22"/>
      <c r="H2296" s="22"/>
    </row>
    <row r="2297" spans="1:8" x14ac:dyDescent="0.3">
      <c r="A2297" s="3">
        <v>43639</v>
      </c>
      <c r="B2297" s="54">
        <v>0.91666666666666663</v>
      </c>
      <c r="C2297" s="53">
        <v>19.45</v>
      </c>
      <c r="D2297" s="53">
        <v>84.474999999999994</v>
      </c>
      <c r="E2297" s="8">
        <f>(1.8*temperature.air!C2297+32)-((0.55-0.0055*humidity.air!C2297)*(1.8*temperature.air!C2297-26))</f>
        <v>66.240658624999995</v>
      </c>
      <c r="F2297" s="23"/>
      <c r="G2297" s="22"/>
      <c r="H2297" s="22"/>
    </row>
    <row r="2298" spans="1:8" x14ac:dyDescent="0.3">
      <c r="A2298" s="3">
        <v>43639</v>
      </c>
      <c r="B2298" s="54">
        <v>0.95833333333333337</v>
      </c>
      <c r="C2298" s="53">
        <v>19.05</v>
      </c>
      <c r="D2298" s="53">
        <v>84.9</v>
      </c>
      <c r="E2298" s="8">
        <f>(1.8*temperature.air!C2298+32)-((0.55-0.0055*humidity.air!C2298)*(1.8*temperature.air!C2298-26))</f>
        <v>65.601515499999991</v>
      </c>
      <c r="F2298" s="23"/>
      <c r="G2298" s="22"/>
      <c r="H2298" s="22"/>
    </row>
    <row r="2299" spans="1:8" x14ac:dyDescent="0.3">
      <c r="A2299" s="3">
        <v>43640</v>
      </c>
      <c r="B2299" s="54">
        <v>0</v>
      </c>
      <c r="C2299" s="53">
        <v>18.925000000000001</v>
      </c>
      <c r="D2299" s="53">
        <v>87.55</v>
      </c>
      <c r="E2299" s="8">
        <f>(1.8*temperature.air!C2299+32)-((0.55-0.0055*humidity.air!C2299)*(1.8*temperature.air!C2299-26))</f>
        <v>65.512749124999999</v>
      </c>
      <c r="F2299" s="23"/>
      <c r="G2299" s="22"/>
      <c r="H2299" s="22"/>
    </row>
    <row r="2300" spans="1:8" x14ac:dyDescent="0.3">
      <c r="A2300" s="3">
        <v>43640</v>
      </c>
      <c r="B2300" s="54">
        <v>4.1666666666666657E-2</v>
      </c>
      <c r="C2300" s="53">
        <v>19.024999999999999</v>
      </c>
      <c r="D2300" s="53">
        <v>88.2</v>
      </c>
      <c r="E2300" s="8">
        <f>(1.8*temperature.air!C2300+32)-((0.55-0.0055*humidity.air!C2300)*(1.8*temperature.air!C2300-26))</f>
        <v>65.709899500000006</v>
      </c>
      <c r="F2300" s="23"/>
      <c r="G2300" s="22"/>
      <c r="H2300" s="22"/>
    </row>
    <row r="2301" spans="1:8" x14ac:dyDescent="0.3">
      <c r="A2301" s="3">
        <v>43640</v>
      </c>
      <c r="B2301" s="54">
        <v>8.3333333333333329E-2</v>
      </c>
      <c r="C2301" s="53">
        <v>18.524999999999999</v>
      </c>
      <c r="D2301" s="53">
        <v>87.924999999999983</v>
      </c>
      <c r="E2301" s="8">
        <f>(1.8*temperature.air!C2301+32)-((0.55-0.0055*humidity.air!C2301)*(1.8*temperature.air!C2301-26))</f>
        <v>64.857200187499998</v>
      </c>
      <c r="F2301" s="23"/>
      <c r="G2301" s="22"/>
      <c r="H2301" s="22"/>
    </row>
    <row r="2302" spans="1:8" x14ac:dyDescent="0.3">
      <c r="A2302" s="3">
        <v>43640</v>
      </c>
      <c r="B2302" s="54">
        <v>0.125</v>
      </c>
      <c r="C2302" s="53">
        <v>18.074999999999999</v>
      </c>
      <c r="D2302" s="53">
        <v>88.075000000000003</v>
      </c>
      <c r="E2302" s="8">
        <f>(1.8*temperature.air!C2302+32)-((0.55-0.0055*humidity.air!C2302)*(1.8*temperature.air!C2302-26))</f>
        <v>64.106385687499994</v>
      </c>
      <c r="F2302" s="23"/>
      <c r="G2302" s="22"/>
      <c r="H2302" s="22"/>
    </row>
    <row r="2303" spans="1:8" x14ac:dyDescent="0.3">
      <c r="A2303" s="3">
        <v>43640</v>
      </c>
      <c r="B2303" s="54">
        <v>0.16666666666666671</v>
      </c>
      <c r="C2303" s="53">
        <v>17.8</v>
      </c>
      <c r="D2303" s="53">
        <v>89.474999999999994</v>
      </c>
      <c r="E2303" s="8">
        <f>(1.8*temperature.air!C2303+32)-((0.55-0.0055*humidity.air!C2303)*(1.8*temperature.air!C2303-26))</f>
        <v>63.690359499999992</v>
      </c>
      <c r="F2303" s="23"/>
      <c r="G2303" s="22"/>
      <c r="H2303" s="22"/>
    </row>
    <row r="2304" spans="1:8" x14ac:dyDescent="0.3">
      <c r="A2304" s="3">
        <v>43640</v>
      </c>
      <c r="B2304" s="54">
        <v>0.20833333333333329</v>
      </c>
      <c r="C2304" s="53">
        <v>17.600000000000001</v>
      </c>
      <c r="D2304" s="53">
        <v>91.224999999999994</v>
      </c>
      <c r="E2304" s="8">
        <f>(1.8*temperature.air!C2304+32)-((0.55-0.0055*humidity.air!C2304)*(1.8*temperature.air!C2304-26))</f>
        <v>63.405869000000003</v>
      </c>
      <c r="F2304" s="23"/>
      <c r="G2304" s="22"/>
      <c r="H2304" s="22"/>
    </row>
    <row r="2305" spans="1:8" x14ac:dyDescent="0.3">
      <c r="A2305" s="3">
        <v>43640</v>
      </c>
      <c r="B2305" s="54">
        <v>0.25</v>
      </c>
      <c r="C2305" s="53">
        <v>17.824999999999999</v>
      </c>
      <c r="D2305" s="53">
        <v>91.525000000000006</v>
      </c>
      <c r="E2305" s="8">
        <f>(1.8*temperature.air!C2305+32)-((0.55-0.0055*humidity.air!C2305)*(1.8*temperature.air!C2305-26))</f>
        <v>63.801362937500009</v>
      </c>
      <c r="F2305" s="23"/>
      <c r="G2305" s="22"/>
      <c r="H2305" s="22"/>
    </row>
    <row r="2306" spans="1:8" x14ac:dyDescent="0.3">
      <c r="A2306" s="3">
        <v>43640</v>
      </c>
      <c r="B2306" s="54">
        <v>0.29166666666666669</v>
      </c>
      <c r="C2306" s="53">
        <v>18.324999999999999</v>
      </c>
      <c r="D2306" s="53">
        <v>90.5</v>
      </c>
      <c r="E2306" s="8">
        <f>(1.8*temperature.air!C2306+32)-((0.55-0.0055*humidity.air!C2306)*(1.8*temperature.air!C2306-26))</f>
        <v>64.620033750000005</v>
      </c>
      <c r="F2306" s="23"/>
      <c r="G2306" s="22"/>
      <c r="H2306" s="22"/>
    </row>
    <row r="2307" spans="1:8" x14ac:dyDescent="0.3">
      <c r="A2307" s="3">
        <v>43640</v>
      </c>
      <c r="B2307" s="54">
        <v>0.33333333333333331</v>
      </c>
      <c r="C2307" s="53">
        <v>18</v>
      </c>
      <c r="D2307" s="53">
        <v>90.625</v>
      </c>
      <c r="E2307" s="8">
        <f>(1.8*temperature.air!C2307+32)-((0.55-0.0055*humidity.air!C2307)*(1.8*temperature.air!C2307-26))</f>
        <v>64.070000000000007</v>
      </c>
      <c r="F2307" s="23"/>
      <c r="G2307" s="22"/>
      <c r="H2307" s="22"/>
    </row>
    <row r="2308" spans="1:8" x14ac:dyDescent="0.3">
      <c r="A2308" s="3">
        <v>43640</v>
      </c>
      <c r="B2308" s="54">
        <v>0.375</v>
      </c>
      <c r="C2308" s="53">
        <v>18.25</v>
      </c>
      <c r="D2308" s="53">
        <v>92.224999999999994</v>
      </c>
      <c r="E2308" s="8">
        <f>(1.8*temperature.air!C2308+32)-((0.55-0.0055*humidity.air!C2308)*(1.8*temperature.air!C2308-26))</f>
        <v>64.557076874999993</v>
      </c>
      <c r="F2308" s="23"/>
      <c r="G2308" s="22"/>
      <c r="H2308" s="22"/>
    </row>
    <row r="2309" spans="1:8" x14ac:dyDescent="0.3">
      <c r="A2309" s="3">
        <v>43640</v>
      </c>
      <c r="B2309" s="54">
        <v>0.41666666666666669</v>
      </c>
      <c r="C2309" s="53">
        <v>18.774999999999999</v>
      </c>
      <c r="D2309" s="53">
        <v>90.774999999999991</v>
      </c>
      <c r="E2309" s="8">
        <f>(1.8*temperature.air!C2309+32)-((0.55-0.0055*humidity.air!C2309)*(1.8*temperature.air!C2309-26))</f>
        <v>65.399501187500007</v>
      </c>
      <c r="F2309" s="23"/>
      <c r="G2309" s="22"/>
      <c r="H2309" s="22"/>
    </row>
    <row r="2310" spans="1:8" x14ac:dyDescent="0.3">
      <c r="A2310" s="3">
        <v>43640</v>
      </c>
      <c r="B2310" s="54">
        <v>0.45833333333333331</v>
      </c>
      <c r="C2310" s="53">
        <v>19.100000000000001</v>
      </c>
      <c r="D2310" s="53">
        <v>90.324999999999989</v>
      </c>
      <c r="E2310" s="8">
        <f>(1.8*temperature.air!C2310+32)-((0.55-0.0055*humidity.air!C2310)*(1.8*temperature.air!C2310-26))</f>
        <v>65.934079249999996</v>
      </c>
      <c r="F2310" s="23"/>
      <c r="G2310" s="22"/>
      <c r="H2310" s="22"/>
    </row>
    <row r="2311" spans="1:8" x14ac:dyDescent="0.3">
      <c r="A2311" s="3">
        <v>43640</v>
      </c>
      <c r="B2311" s="54">
        <v>0.5</v>
      </c>
      <c r="C2311" s="53">
        <v>20.324999999999999</v>
      </c>
      <c r="D2311" s="53">
        <v>88.525000000000006</v>
      </c>
      <c r="E2311" s="8">
        <f>(1.8*temperature.air!C2311+32)-((0.55-0.0055*humidity.air!C2311)*(1.8*temperature.air!C2311-26))</f>
        <v>67.916954187500011</v>
      </c>
      <c r="F2311" s="23"/>
      <c r="G2311" s="22"/>
      <c r="H2311" s="22"/>
    </row>
    <row r="2312" spans="1:8" x14ac:dyDescent="0.3">
      <c r="A2312" s="3">
        <v>43640</v>
      </c>
      <c r="B2312" s="54">
        <v>0.54166666666666663</v>
      </c>
      <c r="C2312" s="53">
        <v>21.675000000000001</v>
      </c>
      <c r="D2312" s="53">
        <v>80.275000000000006</v>
      </c>
      <c r="E2312" s="8">
        <f>(1.8*temperature.air!C2312+32)-((0.55-0.0055*humidity.air!C2312)*(1.8*temperature.air!C2312-26))</f>
        <v>69.603035187499998</v>
      </c>
      <c r="F2312" s="23"/>
      <c r="G2312" s="22"/>
      <c r="H2312" s="22"/>
    </row>
    <row r="2313" spans="1:8" x14ac:dyDescent="0.3">
      <c r="A2313" s="3">
        <v>43640</v>
      </c>
      <c r="B2313" s="54">
        <v>0.58333333333333337</v>
      </c>
      <c r="C2313" s="53">
        <v>22.175000000000001</v>
      </c>
      <c r="D2313" s="53">
        <v>78.550000000000011</v>
      </c>
      <c r="E2313" s="8">
        <f>(1.8*temperature.air!C2313+32)-((0.55-0.0055*humidity.air!C2313)*(1.8*temperature.air!C2313-26))</f>
        <v>70.273377874999994</v>
      </c>
      <c r="F2313" s="23"/>
      <c r="G2313" s="22"/>
      <c r="H2313" s="22"/>
    </row>
    <row r="2314" spans="1:8" x14ac:dyDescent="0.3">
      <c r="A2314" s="3">
        <v>43640</v>
      </c>
      <c r="B2314" s="54">
        <v>0.625</v>
      </c>
      <c r="C2314" s="53">
        <v>22.7</v>
      </c>
      <c r="D2314" s="53">
        <v>76.025000000000006</v>
      </c>
      <c r="E2314" s="8">
        <f>(1.8*temperature.air!C2314+32)-((0.55-0.0055*humidity.air!C2314)*(1.8*temperature.air!C2314-26))</f>
        <v>70.900523249999992</v>
      </c>
      <c r="F2314" s="23"/>
      <c r="G2314" s="22"/>
      <c r="H2314" s="22"/>
    </row>
    <row r="2315" spans="1:8" x14ac:dyDescent="0.3">
      <c r="A2315" s="3">
        <v>43640</v>
      </c>
      <c r="B2315" s="54">
        <v>0.66666666666666663</v>
      </c>
      <c r="C2315" s="53">
        <v>22.475000000000001</v>
      </c>
      <c r="D2315" s="53">
        <v>79.824999999999989</v>
      </c>
      <c r="E2315" s="8">
        <f>(1.8*temperature.air!C2315+32)-((0.55-0.0055*humidity.air!C2315)*(1.8*temperature.air!C2315-26))</f>
        <v>70.851037062500012</v>
      </c>
      <c r="F2315" s="23"/>
      <c r="G2315" s="22"/>
      <c r="H2315" s="22"/>
    </row>
    <row r="2316" spans="1:8" x14ac:dyDescent="0.3">
      <c r="A2316" s="3">
        <v>43640</v>
      </c>
      <c r="B2316" s="54">
        <v>0.70833333333333337</v>
      </c>
      <c r="C2316" s="53">
        <v>21.125</v>
      </c>
      <c r="D2316" s="53">
        <v>81.075000000000003</v>
      </c>
      <c r="E2316" s="8">
        <f>(1.8*temperature.air!C2316+32)-((0.55-0.0055*humidity.air!C2316)*(1.8*temperature.air!C2316-26))</f>
        <v>68.773347812500006</v>
      </c>
      <c r="F2316" s="23"/>
      <c r="G2316" s="22"/>
      <c r="H2316" s="22"/>
    </row>
    <row r="2317" spans="1:8" x14ac:dyDescent="0.3">
      <c r="A2317" s="3">
        <v>43640</v>
      </c>
      <c r="B2317" s="54">
        <v>0.75</v>
      </c>
      <c r="C2317" s="53">
        <v>19.475000000000001</v>
      </c>
      <c r="D2317" s="53">
        <v>84.674999999999997</v>
      </c>
      <c r="E2317" s="8">
        <f>(1.8*temperature.air!C2317+32)-((0.55-0.0055*humidity.air!C2317)*(1.8*temperature.air!C2317-26))</f>
        <v>66.291776687500004</v>
      </c>
      <c r="F2317" s="23"/>
      <c r="G2317" s="22"/>
      <c r="H2317" s="22"/>
    </row>
    <row r="2318" spans="1:8" x14ac:dyDescent="0.3">
      <c r="A2318" s="3">
        <v>43640</v>
      </c>
      <c r="B2318" s="54">
        <v>0.79166666666666663</v>
      </c>
      <c r="C2318" s="53">
        <v>18.2</v>
      </c>
      <c r="D2318" s="53">
        <v>88.125</v>
      </c>
      <c r="E2318" s="8">
        <f>(1.8*temperature.air!C2318+32)-((0.55-0.0055*humidity.air!C2318)*(1.8*temperature.air!C2318-26))</f>
        <v>64.318487499999989</v>
      </c>
      <c r="F2318" s="23"/>
      <c r="G2318" s="22"/>
      <c r="H2318" s="22"/>
    </row>
    <row r="2319" spans="1:8" x14ac:dyDescent="0.3">
      <c r="A2319" s="3">
        <v>43640</v>
      </c>
      <c r="B2319" s="54">
        <v>0.83333333333333337</v>
      </c>
      <c r="C2319" s="53">
        <v>17.8</v>
      </c>
      <c r="D2319" s="53">
        <v>89.375</v>
      </c>
      <c r="E2319" s="8">
        <f>(1.8*temperature.air!C2319+32)-((0.55-0.0055*humidity.air!C2319)*(1.8*temperature.air!C2319-26))</f>
        <v>63.687037499999988</v>
      </c>
      <c r="F2319" s="23"/>
      <c r="G2319" s="22"/>
      <c r="H2319" s="22"/>
    </row>
    <row r="2320" spans="1:8" x14ac:dyDescent="0.3">
      <c r="A2320" s="3">
        <v>43640</v>
      </c>
      <c r="B2320" s="54">
        <v>0.875</v>
      </c>
      <c r="C2320" s="53">
        <v>17.324999999999999</v>
      </c>
      <c r="D2320" s="53">
        <v>90.974999999999994</v>
      </c>
      <c r="E2320" s="8">
        <f>(1.8*temperature.air!C2320+32)-((0.55-0.0055*humidity.air!C2320)*(1.8*temperature.air!C2320-26))</f>
        <v>62.927629562500002</v>
      </c>
      <c r="F2320" s="23"/>
      <c r="G2320" s="22"/>
      <c r="H2320" s="22"/>
    </row>
    <row r="2321" spans="1:8" x14ac:dyDescent="0.3">
      <c r="A2321" s="3">
        <v>43640</v>
      </c>
      <c r="B2321" s="54">
        <v>0.91666666666666663</v>
      </c>
      <c r="C2321" s="53">
        <v>17.125</v>
      </c>
      <c r="D2321" s="53">
        <v>91.375</v>
      </c>
      <c r="E2321" s="8">
        <f>(1.8*temperature.air!C2321+32)-((0.55-0.0055*humidity.air!C2321)*(1.8*temperature.air!C2321-26))</f>
        <v>62.5961140625</v>
      </c>
      <c r="F2321" s="23"/>
      <c r="G2321" s="22"/>
      <c r="H2321" s="22"/>
    </row>
    <row r="2322" spans="1:8" x14ac:dyDescent="0.3">
      <c r="A2322" s="3">
        <v>43640</v>
      </c>
      <c r="B2322" s="54">
        <v>0.95833333333333337</v>
      </c>
      <c r="C2322" s="53">
        <v>16.125</v>
      </c>
      <c r="D2322" s="53">
        <v>89.275000000000006</v>
      </c>
      <c r="E2322" s="8">
        <f>(1.8*temperature.air!C2322+32)-((0.55-0.0055*humidity.air!C2322)*(1.8*temperature.air!C2322-26))</f>
        <v>60.846562812500004</v>
      </c>
      <c r="F2322" s="23"/>
      <c r="G2322" s="22"/>
      <c r="H2322" s="22"/>
    </row>
    <row r="2323" spans="1:8" x14ac:dyDescent="0.3">
      <c r="A2323" s="3">
        <v>43641</v>
      </c>
      <c r="B2323" s="54">
        <v>0</v>
      </c>
      <c r="C2323" s="53">
        <v>15.824999999999999</v>
      </c>
      <c r="D2323" s="53">
        <v>91.15</v>
      </c>
      <c r="E2323" s="8">
        <f>(1.8*temperature.air!C2323+32)-((0.55-0.0055*humidity.air!C2323)*(1.8*temperature.air!C2323-26))</f>
        <v>60.364042624999996</v>
      </c>
      <c r="F2323" s="23"/>
      <c r="G2323" s="22"/>
      <c r="H2323" s="22"/>
    </row>
    <row r="2324" spans="1:8" x14ac:dyDescent="0.3">
      <c r="A2324" s="3">
        <v>43641</v>
      </c>
      <c r="B2324" s="54">
        <v>4.1666666666666657E-2</v>
      </c>
      <c r="C2324" s="53">
        <v>15.875</v>
      </c>
      <c r="D2324" s="53">
        <v>92.4</v>
      </c>
      <c r="E2324" s="8">
        <f>(1.8*temperature.air!C2324+32)-((0.55-0.0055*humidity.air!C2324)*(1.8*temperature.air!C2324-26))</f>
        <v>60.467365000000001</v>
      </c>
      <c r="F2324" s="23"/>
      <c r="G2324" s="22"/>
      <c r="H2324" s="22"/>
    </row>
    <row r="2325" spans="1:8" x14ac:dyDescent="0.3">
      <c r="A2325" s="3">
        <v>43641</v>
      </c>
      <c r="B2325" s="54">
        <v>8.3333333333333329E-2</v>
      </c>
      <c r="C2325" s="53">
        <v>15.925000000000001</v>
      </c>
      <c r="D2325" s="53">
        <v>93.4</v>
      </c>
      <c r="E2325" s="8">
        <f>(1.8*temperature.air!C2325+32)-((0.55-0.0055*humidity.air!C2325)*(1.8*temperature.air!C2325-26))</f>
        <v>60.568260500000008</v>
      </c>
      <c r="F2325" s="23"/>
      <c r="G2325" s="22"/>
      <c r="H2325" s="22"/>
    </row>
    <row r="2326" spans="1:8" x14ac:dyDescent="0.3">
      <c r="A2326" s="3">
        <v>43641</v>
      </c>
      <c r="B2326" s="54">
        <v>0.125</v>
      </c>
      <c r="C2326" s="53">
        <v>16.175000000000001</v>
      </c>
      <c r="D2326" s="53">
        <v>92.925000000000011</v>
      </c>
      <c r="E2326" s="8">
        <f>(1.8*temperature.air!C2326+32)-((0.55-0.0055*humidity.air!C2326)*(1.8*temperature.air!C2326-26))</f>
        <v>60.993787562500003</v>
      </c>
      <c r="F2326" s="23"/>
      <c r="G2326" s="22"/>
      <c r="H2326" s="22"/>
    </row>
    <row r="2327" spans="1:8" x14ac:dyDescent="0.3">
      <c r="A2327" s="3">
        <v>43641</v>
      </c>
      <c r="B2327" s="54">
        <v>0.16666666666666671</v>
      </c>
      <c r="C2327" s="53">
        <v>16.350000000000001</v>
      </c>
      <c r="D2327" s="53">
        <v>93</v>
      </c>
      <c r="E2327" s="8">
        <f>(1.8*temperature.air!C2327+32)-((0.55-0.0055*humidity.air!C2327)*(1.8*temperature.air!C2327-26))</f>
        <v>61.297945000000006</v>
      </c>
      <c r="F2327" s="23"/>
      <c r="G2327" s="22"/>
      <c r="H2327" s="22"/>
    </row>
    <row r="2328" spans="1:8" x14ac:dyDescent="0.3">
      <c r="A2328" s="3">
        <v>43641</v>
      </c>
      <c r="B2328" s="54">
        <v>0.20833333333333329</v>
      </c>
      <c r="C2328" s="53">
        <v>16.725000000000001</v>
      </c>
      <c r="D2328" s="53">
        <v>92.8</v>
      </c>
      <c r="E2328" s="8">
        <f>(1.8*temperature.air!C2328+32)-((0.55-0.0055*humidity.air!C2328)*(1.8*temperature.air!C2328-26))</f>
        <v>61.942442000000007</v>
      </c>
      <c r="F2328" s="23"/>
      <c r="G2328" s="22"/>
      <c r="H2328" s="22"/>
    </row>
    <row r="2329" spans="1:8" x14ac:dyDescent="0.3">
      <c r="A2329" s="3">
        <v>43641</v>
      </c>
      <c r="B2329" s="54">
        <v>0.25</v>
      </c>
      <c r="C2329" s="53">
        <v>17.125</v>
      </c>
      <c r="D2329" s="53">
        <v>92.4</v>
      </c>
      <c r="E2329" s="8">
        <f>(1.8*temperature.air!C2329+32)-((0.55-0.0055*humidity.air!C2329)*(1.8*temperature.air!C2329-26))</f>
        <v>62.623315000000005</v>
      </c>
      <c r="F2329" s="23"/>
      <c r="G2329" s="22"/>
      <c r="H2329" s="22"/>
    </row>
    <row r="2330" spans="1:8" x14ac:dyDescent="0.3">
      <c r="A2330" s="3">
        <v>43641</v>
      </c>
      <c r="B2330" s="54">
        <v>0.29166666666666669</v>
      </c>
      <c r="C2330" s="53">
        <v>18</v>
      </c>
      <c r="D2330" s="53">
        <v>91.5</v>
      </c>
      <c r="E2330" s="8">
        <f>(1.8*temperature.air!C2330+32)-((0.55-0.0055*humidity.air!C2330)*(1.8*temperature.air!C2330-26))</f>
        <v>64.100800000000007</v>
      </c>
      <c r="F2330" s="23"/>
      <c r="G2330" s="22"/>
      <c r="H2330" s="22"/>
    </row>
    <row r="2331" spans="1:8" x14ac:dyDescent="0.3">
      <c r="A2331" s="3">
        <v>43641</v>
      </c>
      <c r="B2331" s="54">
        <v>0.33333333333333331</v>
      </c>
      <c r="C2331" s="53">
        <v>19.225000000000001</v>
      </c>
      <c r="D2331" s="53">
        <v>88.875</v>
      </c>
      <c r="E2331" s="8">
        <f>(1.8*temperature.air!C2331+32)-((0.55-0.0055*humidity.air!C2331)*(1.8*temperature.air!C2331-26))</f>
        <v>66.078481562500002</v>
      </c>
      <c r="F2331" s="23"/>
      <c r="G2331" s="22"/>
      <c r="H2331" s="22"/>
    </row>
    <row r="2332" spans="1:8" x14ac:dyDescent="0.3">
      <c r="A2332" s="3">
        <v>43641</v>
      </c>
      <c r="B2332" s="54">
        <v>0.375</v>
      </c>
      <c r="C2332" s="53">
        <v>20.350000000000001</v>
      </c>
      <c r="D2332" s="53">
        <v>86.275000000000006</v>
      </c>
      <c r="E2332" s="8">
        <f>(1.8*temperature.air!C2332+32)-((0.55-0.0055*humidity.air!C2332)*(1.8*temperature.air!C2332-26))</f>
        <v>67.827567875</v>
      </c>
      <c r="F2332" s="23"/>
      <c r="G2332" s="22"/>
      <c r="H2332" s="22"/>
    </row>
    <row r="2333" spans="1:8" x14ac:dyDescent="0.3">
      <c r="A2333" s="3">
        <v>43641</v>
      </c>
      <c r="B2333" s="54">
        <v>0.41666666666666669</v>
      </c>
      <c r="C2333" s="53">
        <v>21.8</v>
      </c>
      <c r="D2333" s="53">
        <v>84.25</v>
      </c>
      <c r="E2333" s="8">
        <f>(1.8*temperature.air!C2333+32)-((0.55-0.0055*humidity.air!C2333)*(1.8*temperature.air!C2333-26))</f>
        <v>70.093085000000002</v>
      </c>
      <c r="F2333" s="23"/>
      <c r="G2333" s="22"/>
      <c r="H2333" s="22"/>
    </row>
    <row r="2334" spans="1:8" x14ac:dyDescent="0.3">
      <c r="A2334" s="3">
        <v>43641</v>
      </c>
      <c r="B2334" s="54">
        <v>0.45833333333333331</v>
      </c>
      <c r="C2334" s="53">
        <v>22.925000000000001</v>
      </c>
      <c r="D2334" s="53">
        <v>78.900000000000006</v>
      </c>
      <c r="E2334" s="8">
        <f>(1.8*temperature.air!C2334+32)-((0.55-0.0055*humidity.air!C2334)*(1.8*temperature.air!C2334-26))</f>
        <v>71.493496750000006</v>
      </c>
      <c r="F2334" s="23"/>
      <c r="G2334" s="22"/>
      <c r="H2334" s="22"/>
    </row>
    <row r="2335" spans="1:8" x14ac:dyDescent="0.3">
      <c r="A2335" s="3">
        <v>43641</v>
      </c>
      <c r="B2335" s="54">
        <v>0.5</v>
      </c>
      <c r="C2335" s="53">
        <v>22.6</v>
      </c>
      <c r="D2335" s="53">
        <v>80.275000000000006</v>
      </c>
      <c r="E2335" s="8">
        <f>(1.8*temperature.air!C2335+32)-((0.55-0.0055*humidity.air!C2335)*(1.8*temperature.air!C2335-26))</f>
        <v>71.087403500000008</v>
      </c>
      <c r="F2335" s="23"/>
      <c r="G2335" s="22"/>
      <c r="H2335" s="22"/>
    </row>
    <row r="2336" spans="1:8" x14ac:dyDescent="0.3">
      <c r="A2336" s="3">
        <v>43641</v>
      </c>
      <c r="B2336" s="54">
        <v>0.54166666666666663</v>
      </c>
      <c r="C2336" s="53">
        <v>22.475000000000001</v>
      </c>
      <c r="D2336" s="53">
        <v>80.775000000000006</v>
      </c>
      <c r="E2336" s="8">
        <f>(1.8*temperature.air!C2336+32)-((0.55-0.0055*humidity.air!C2336)*(1.8*temperature.air!C2336-26))</f>
        <v>70.926564437500005</v>
      </c>
      <c r="F2336" s="23"/>
      <c r="G2336" s="22"/>
      <c r="H2336" s="22"/>
    </row>
    <row r="2337" spans="1:8" x14ac:dyDescent="0.3">
      <c r="A2337" s="3">
        <v>43641</v>
      </c>
      <c r="B2337" s="54">
        <v>0.58333333333333337</v>
      </c>
      <c r="C2337" s="53">
        <v>22.8</v>
      </c>
      <c r="D2337" s="53">
        <v>81.225000000000009</v>
      </c>
      <c r="E2337" s="8">
        <f>(1.8*temperature.air!C2337+32)-((0.55-0.0055*humidity.air!C2337)*(1.8*temperature.air!C2337-26))</f>
        <v>71.486931999999996</v>
      </c>
      <c r="F2337" s="23"/>
      <c r="G2337" s="22"/>
      <c r="H2337" s="22"/>
    </row>
    <row r="2338" spans="1:8" x14ac:dyDescent="0.3">
      <c r="A2338" s="3">
        <v>43641</v>
      </c>
      <c r="B2338" s="54">
        <v>0.625</v>
      </c>
      <c r="C2338" s="53">
        <v>23.675000000000001</v>
      </c>
      <c r="D2338" s="53">
        <v>80.850000000000009</v>
      </c>
      <c r="E2338" s="8">
        <f>(1.8*temperature.air!C2338+32)-((0.55-0.0055*humidity.air!C2338)*(1.8*temperature.air!C2338-26))</f>
        <v>72.865025125000003</v>
      </c>
      <c r="F2338" s="23"/>
      <c r="G2338" s="22"/>
      <c r="H2338" s="22"/>
    </row>
    <row r="2339" spans="1:8" x14ac:dyDescent="0.3">
      <c r="A2339" s="3">
        <v>43641</v>
      </c>
      <c r="B2339" s="54">
        <v>0.66666666666666663</v>
      </c>
      <c r="C2339" s="53">
        <v>23.675000000000001</v>
      </c>
      <c r="D2339" s="53">
        <v>79.399999999999991</v>
      </c>
      <c r="E2339" s="8">
        <f>(1.8*temperature.air!C2339+32)-((0.55-0.0055*humidity.air!C2339)*(1.8*temperature.air!C2339-26))</f>
        <v>72.732520500000007</v>
      </c>
      <c r="F2339" s="23"/>
      <c r="G2339" s="22"/>
      <c r="H2339" s="22"/>
    </row>
    <row r="2340" spans="1:8" x14ac:dyDescent="0.3">
      <c r="A2340" s="3">
        <v>43641</v>
      </c>
      <c r="B2340" s="54">
        <v>0.70833333333333337</v>
      </c>
      <c r="C2340" s="53">
        <v>23.9</v>
      </c>
      <c r="D2340" s="53">
        <v>77.625</v>
      </c>
      <c r="E2340" s="8">
        <f>(1.8*temperature.air!C2340+32)-((0.55-0.0055*humidity.air!C2340)*(1.8*temperature.air!C2340-26))</f>
        <v>72.925476249999988</v>
      </c>
      <c r="F2340" s="23"/>
      <c r="G2340" s="22"/>
      <c r="H2340" s="22"/>
    </row>
    <row r="2341" spans="1:8" x14ac:dyDescent="0.3">
      <c r="A2341" s="3">
        <v>43641</v>
      </c>
      <c r="B2341" s="54">
        <v>0.75</v>
      </c>
      <c r="C2341" s="53">
        <v>23.65</v>
      </c>
      <c r="D2341" s="53">
        <v>79.125</v>
      </c>
      <c r="E2341" s="8">
        <f>(1.8*temperature.air!C2341+32)-((0.55-0.0055*humidity.air!C2341)*(1.8*temperature.air!C2341-26))</f>
        <v>72.667556874999988</v>
      </c>
      <c r="F2341" s="23"/>
      <c r="G2341" s="22"/>
      <c r="H2341" s="22"/>
    </row>
    <row r="2342" spans="1:8" x14ac:dyDescent="0.3">
      <c r="A2342" s="3">
        <v>43641</v>
      </c>
      <c r="B2342" s="54">
        <v>0.79166666666666663</v>
      </c>
      <c r="C2342" s="53">
        <v>22.35</v>
      </c>
      <c r="D2342" s="53">
        <v>82.474999999999994</v>
      </c>
      <c r="E2342" s="8">
        <f>(1.8*temperature.air!C2342+32)-((0.55-0.0055*humidity.air!C2342)*(1.8*temperature.air!C2342-26))</f>
        <v>70.858405875000003</v>
      </c>
      <c r="F2342" s="23"/>
      <c r="G2342" s="22"/>
      <c r="H2342" s="22"/>
    </row>
    <row r="2343" spans="1:8" x14ac:dyDescent="0.3">
      <c r="A2343" s="3">
        <v>43641</v>
      </c>
      <c r="B2343" s="54">
        <v>0.83333333333333337</v>
      </c>
      <c r="C2343" s="53">
        <v>20.65</v>
      </c>
      <c r="D2343" s="53">
        <v>83.775000000000006</v>
      </c>
      <c r="E2343" s="8">
        <f>(1.8*temperature.air!C2343+32)-((0.55-0.0055*humidity.air!C2343)*(1.8*temperature.air!C2343-26))</f>
        <v>68.173217125000008</v>
      </c>
      <c r="F2343" s="23"/>
      <c r="G2343" s="22"/>
      <c r="H2343" s="22"/>
    </row>
    <row r="2344" spans="1:8" x14ac:dyDescent="0.3">
      <c r="A2344" s="3">
        <v>43641</v>
      </c>
      <c r="B2344" s="54">
        <v>0.875</v>
      </c>
      <c r="C2344" s="53">
        <v>19</v>
      </c>
      <c r="D2344" s="53">
        <v>87.575000000000017</v>
      </c>
      <c r="E2344" s="8">
        <f>(1.8*temperature.air!C2344+32)-((0.55-0.0055*humidity.air!C2344)*(1.8*temperature.air!C2344-26))</f>
        <v>65.639632500000005</v>
      </c>
      <c r="F2344" s="23"/>
      <c r="G2344" s="22"/>
      <c r="H2344" s="22"/>
    </row>
    <row r="2345" spans="1:8" x14ac:dyDescent="0.3">
      <c r="A2345" s="3">
        <v>43641</v>
      </c>
      <c r="B2345" s="54">
        <v>0.91666666666666663</v>
      </c>
      <c r="C2345" s="53">
        <v>18.175000000000001</v>
      </c>
      <c r="D2345" s="53">
        <v>90.25</v>
      </c>
      <c r="E2345" s="8">
        <f>(1.8*temperature.air!C2345+32)-((0.55-0.0055*humidity.air!C2345)*(1.8*temperature.air!C2345-26))</f>
        <v>64.354908125000009</v>
      </c>
      <c r="F2345" s="23"/>
      <c r="G2345" s="22"/>
      <c r="H2345" s="22"/>
    </row>
    <row r="2346" spans="1:8" x14ac:dyDescent="0.3">
      <c r="A2346" s="3">
        <v>43641</v>
      </c>
      <c r="B2346" s="54">
        <v>0.95833333333333337</v>
      </c>
      <c r="C2346" s="53">
        <v>17.824999999999999</v>
      </c>
      <c r="D2346" s="53">
        <v>91</v>
      </c>
      <c r="E2346" s="8">
        <f>(1.8*temperature.air!C2346+32)-((0.55-0.0055*humidity.air!C2346)*(1.8*temperature.air!C2346-26))</f>
        <v>63.783792500000004</v>
      </c>
      <c r="F2346" s="23"/>
      <c r="G2346" s="22"/>
      <c r="H2346" s="22"/>
    </row>
    <row r="2347" spans="1:8" x14ac:dyDescent="0.3">
      <c r="A2347" s="3">
        <v>43642</v>
      </c>
      <c r="B2347" s="54">
        <v>0</v>
      </c>
      <c r="C2347" s="53">
        <v>17.324999999999999</v>
      </c>
      <c r="D2347" s="53">
        <v>92.275000000000006</v>
      </c>
      <c r="E2347" s="8">
        <f>(1.8*temperature.air!C2347+32)-((0.55-0.0055*humidity.air!C2347)*(1.8*temperature.air!C2347-26))</f>
        <v>62.964702312500002</v>
      </c>
      <c r="F2347" s="23"/>
      <c r="G2347" s="22"/>
      <c r="H2347" s="22"/>
    </row>
    <row r="2348" spans="1:8" x14ac:dyDescent="0.3">
      <c r="A2348" s="3">
        <v>43642</v>
      </c>
      <c r="B2348" s="54">
        <v>4.1666666666666657E-2</v>
      </c>
      <c r="C2348" s="53">
        <v>16.95</v>
      </c>
      <c r="D2348" s="53">
        <v>92.925000000000011</v>
      </c>
      <c r="E2348" s="8">
        <f>(1.8*temperature.air!C2348+32)-((0.55-0.0055*humidity.air!C2348)*(1.8*temperature.air!C2348-26))</f>
        <v>62.334504625000001</v>
      </c>
      <c r="F2348" s="23"/>
      <c r="G2348" s="22"/>
      <c r="H2348" s="22"/>
    </row>
    <row r="2349" spans="1:8" x14ac:dyDescent="0.3">
      <c r="A2349" s="3">
        <v>43642</v>
      </c>
      <c r="B2349" s="54">
        <v>8.3333333333333329E-2</v>
      </c>
      <c r="C2349" s="53">
        <v>17</v>
      </c>
      <c r="D2349" s="53">
        <v>93.625</v>
      </c>
      <c r="E2349" s="8">
        <f>(1.8*temperature.air!C2349+32)-((0.55-0.0055*humidity.air!C2349)*(1.8*temperature.air!C2349-26))</f>
        <v>62.438712500000001</v>
      </c>
      <c r="F2349" s="23"/>
      <c r="G2349" s="22"/>
      <c r="H2349" s="22"/>
    </row>
    <row r="2350" spans="1:8" x14ac:dyDescent="0.3">
      <c r="A2350" s="3">
        <v>43642</v>
      </c>
      <c r="B2350" s="54">
        <v>0.125</v>
      </c>
      <c r="C2350" s="53">
        <v>17.3</v>
      </c>
      <c r="D2350" s="53">
        <v>93.95</v>
      </c>
      <c r="E2350" s="8">
        <f>(1.8*temperature.air!C2350+32)-((0.55-0.0055*humidity.air!C2350)*(1.8*temperature.air!C2350-26))</f>
        <v>62.968966500000001</v>
      </c>
      <c r="F2350" s="23"/>
      <c r="G2350" s="22"/>
      <c r="H2350" s="22"/>
    </row>
    <row r="2351" spans="1:8" x14ac:dyDescent="0.3">
      <c r="A2351" s="3">
        <v>43642</v>
      </c>
      <c r="B2351" s="54">
        <v>0.16666666666666671</v>
      </c>
      <c r="C2351" s="53">
        <v>17.45</v>
      </c>
      <c r="D2351" s="53">
        <v>93</v>
      </c>
      <c r="E2351" s="8">
        <f>(1.8*temperature.air!C2351+32)-((0.55-0.0055*humidity.air!C2351)*(1.8*temperature.air!C2351-26))</f>
        <v>63.201714999999993</v>
      </c>
      <c r="F2351" s="23"/>
      <c r="G2351" s="22"/>
      <c r="H2351" s="22"/>
    </row>
    <row r="2352" spans="1:8" x14ac:dyDescent="0.3">
      <c r="A2352" s="3">
        <v>43642</v>
      </c>
      <c r="B2352" s="54">
        <v>0.20833333333333329</v>
      </c>
      <c r="C2352" s="53">
        <v>17.75</v>
      </c>
      <c r="D2352" s="53">
        <v>94.65</v>
      </c>
      <c r="E2352" s="8">
        <f>(1.8*temperature.air!C2352+32)-((0.55-0.0055*humidity.air!C2352)*(1.8*temperature.air!C2352-26))</f>
        <v>63.774921250000006</v>
      </c>
      <c r="F2352" s="23"/>
      <c r="G2352" s="22"/>
      <c r="H2352" s="22"/>
    </row>
    <row r="2353" spans="1:8" x14ac:dyDescent="0.3">
      <c r="A2353" s="3">
        <v>43642</v>
      </c>
      <c r="B2353" s="54">
        <v>0.25</v>
      </c>
      <c r="C2353" s="53">
        <v>18.824999999999999</v>
      </c>
      <c r="D2353" s="53">
        <v>95.249999999999986</v>
      </c>
      <c r="E2353" s="8">
        <f>(1.8*temperature.air!C2353+32)-((0.55-0.0055*humidity.air!C2353)*(1.8*temperature.air!C2353-26))</f>
        <v>65.679004374999991</v>
      </c>
      <c r="F2353" s="23"/>
      <c r="G2353" s="22"/>
      <c r="H2353" s="22"/>
    </row>
    <row r="2354" spans="1:8" x14ac:dyDescent="0.3">
      <c r="A2354" s="3">
        <v>43642</v>
      </c>
      <c r="B2354" s="54">
        <v>0.29166666666666669</v>
      </c>
      <c r="C2354" s="53">
        <v>19.524999999999999</v>
      </c>
      <c r="D2354" s="53">
        <v>93.2</v>
      </c>
      <c r="E2354" s="8">
        <f>(1.8*temperature.air!C2354+32)-((0.55-0.0055*humidity.air!C2354)*(1.8*temperature.air!C2354-26))</f>
        <v>66.802976999999998</v>
      </c>
      <c r="F2354" s="23"/>
      <c r="G2354" s="22"/>
      <c r="H2354" s="22"/>
    </row>
    <row r="2355" spans="1:8" x14ac:dyDescent="0.3">
      <c r="A2355" s="3">
        <v>43642</v>
      </c>
      <c r="B2355" s="54">
        <v>0.33333333333333331</v>
      </c>
      <c r="C2355" s="53">
        <v>19.225000000000001</v>
      </c>
      <c r="D2355" s="53">
        <v>90.174999999999997</v>
      </c>
      <c r="E2355" s="8">
        <f>(1.8*temperature.air!C2355+32)-((0.55-0.0055*humidity.air!C2355)*(1.8*temperature.air!C2355-26))</f>
        <v>66.140007312500003</v>
      </c>
      <c r="F2355" s="23"/>
      <c r="G2355" s="22"/>
      <c r="H2355" s="22"/>
    </row>
    <row r="2356" spans="1:8" x14ac:dyDescent="0.3">
      <c r="A2356" s="3">
        <v>43642</v>
      </c>
      <c r="B2356" s="54">
        <v>0.375</v>
      </c>
      <c r="C2356" s="53">
        <v>19.149999999999999</v>
      </c>
      <c r="D2356" s="53">
        <v>90.700000000000017</v>
      </c>
      <c r="E2356" s="8">
        <f>(1.8*temperature.air!C2356+32)-((0.55-0.0055*humidity.air!C2356)*(1.8*temperature.air!C2356-26))</f>
        <v>66.036759500000002</v>
      </c>
      <c r="F2356" s="23"/>
      <c r="G2356" s="22"/>
      <c r="H2356" s="22"/>
    </row>
    <row r="2357" spans="1:8" x14ac:dyDescent="0.3">
      <c r="A2357" s="3">
        <v>43642</v>
      </c>
      <c r="B2357" s="54">
        <v>0.41666666666666669</v>
      </c>
      <c r="C2357" s="53">
        <v>19.225000000000001</v>
      </c>
      <c r="D2357" s="53">
        <v>90.25</v>
      </c>
      <c r="E2357" s="8">
        <f>(1.8*temperature.air!C2357+32)-((0.55-0.0055*humidity.air!C2357)*(1.8*temperature.air!C2357-26))</f>
        <v>66.143556875000002</v>
      </c>
      <c r="F2357" s="23"/>
      <c r="G2357" s="22"/>
      <c r="H2357" s="22"/>
    </row>
    <row r="2358" spans="1:8" x14ac:dyDescent="0.3">
      <c r="A2358" s="3">
        <v>43642</v>
      </c>
      <c r="B2358" s="54">
        <v>0.45833333333333331</v>
      </c>
      <c r="C2358" s="53">
        <v>18.725000000000001</v>
      </c>
      <c r="D2358" s="53">
        <v>90.974999999999994</v>
      </c>
      <c r="E2358" s="8">
        <f>(1.8*temperature.air!C2358+32)-((0.55-0.0055*humidity.air!C2358)*(1.8*temperature.air!C2358-26))</f>
        <v>65.322543062500017</v>
      </c>
      <c r="F2358" s="23"/>
      <c r="G2358" s="22"/>
      <c r="H2358" s="22"/>
    </row>
    <row r="2359" spans="1:8" x14ac:dyDescent="0.3">
      <c r="A2359" s="3">
        <v>43642</v>
      </c>
      <c r="B2359" s="54">
        <v>0.5</v>
      </c>
      <c r="C2359" s="53">
        <v>19.55</v>
      </c>
      <c r="D2359" s="53">
        <v>86.175000000000011</v>
      </c>
      <c r="E2359" s="8">
        <f>(1.8*temperature.air!C2359+32)-((0.55-0.0055*humidity.air!C2359)*(1.8*temperature.air!C2359-26))</f>
        <v>66.491215374999996</v>
      </c>
      <c r="F2359" s="23"/>
      <c r="G2359" s="22"/>
      <c r="H2359" s="22"/>
    </row>
    <row r="2360" spans="1:8" x14ac:dyDescent="0.3">
      <c r="A2360" s="3">
        <v>43642</v>
      </c>
      <c r="B2360" s="54">
        <v>0.54166666666666663</v>
      </c>
      <c r="C2360" s="53">
        <v>19.574999999999999</v>
      </c>
      <c r="D2360" s="53">
        <v>83.875</v>
      </c>
      <c r="E2360" s="8">
        <f>(1.8*temperature.air!C2360+32)-((0.55-0.0055*humidity.air!C2360)*(1.8*temperature.air!C2360-26))</f>
        <v>66.415970937499992</v>
      </c>
      <c r="F2360" s="23"/>
      <c r="G2360" s="22"/>
      <c r="H2360" s="22"/>
    </row>
    <row r="2361" spans="1:8" x14ac:dyDescent="0.3">
      <c r="A2361" s="3">
        <v>43642</v>
      </c>
      <c r="B2361" s="54">
        <v>0.58333333333333337</v>
      </c>
      <c r="C2361" s="53">
        <v>19.375</v>
      </c>
      <c r="D2361" s="53">
        <v>84.474999999999994</v>
      </c>
      <c r="E2361" s="8">
        <f>(1.8*temperature.air!C2361+32)-((0.55-0.0055*humidity.air!C2361)*(1.8*temperature.air!C2361-26))</f>
        <v>66.117185937499997</v>
      </c>
      <c r="F2361" s="23"/>
      <c r="G2361" s="22"/>
      <c r="H2361" s="22"/>
    </row>
    <row r="2362" spans="1:8" x14ac:dyDescent="0.3">
      <c r="A2362" s="3">
        <v>43642</v>
      </c>
      <c r="B2362" s="54">
        <v>0.625</v>
      </c>
      <c r="C2362" s="53">
        <v>19.05</v>
      </c>
      <c r="D2362" s="53">
        <v>85.3</v>
      </c>
      <c r="E2362" s="8">
        <f>(1.8*temperature.air!C2362+32)-((0.55-0.0055*humidity.air!C2362)*(1.8*temperature.air!C2362-26))</f>
        <v>65.619753499999987</v>
      </c>
      <c r="F2362" s="23"/>
      <c r="G2362" s="22"/>
      <c r="H2362" s="22"/>
    </row>
    <row r="2363" spans="1:8" x14ac:dyDescent="0.3">
      <c r="A2363" s="3">
        <v>43642</v>
      </c>
      <c r="B2363" s="54">
        <v>0.66666666666666663</v>
      </c>
      <c r="C2363" s="53">
        <v>18.55</v>
      </c>
      <c r="D2363" s="53">
        <v>86.65</v>
      </c>
      <c r="E2363" s="8">
        <f>(1.8*temperature.air!C2363+32)-((0.55-0.0055*humidity.air!C2363)*(1.8*temperature.air!C2363-26))</f>
        <v>64.847389250000006</v>
      </c>
      <c r="F2363" s="23"/>
      <c r="G2363" s="22"/>
      <c r="H2363" s="22"/>
    </row>
    <row r="2364" spans="1:8" x14ac:dyDescent="0.3">
      <c r="A2364" s="3">
        <v>43642</v>
      </c>
      <c r="B2364" s="54">
        <v>0.70833333333333337</v>
      </c>
      <c r="C2364" s="53">
        <v>17.975000000000001</v>
      </c>
      <c r="D2364" s="53">
        <v>87.649999999999991</v>
      </c>
      <c r="E2364" s="8">
        <f>(1.8*temperature.air!C2364+32)-((0.55-0.0055*humidity.air!C2364)*(1.8*temperature.air!C2364-26))</f>
        <v>63.923336625000005</v>
      </c>
      <c r="F2364" s="23"/>
      <c r="G2364" s="22"/>
      <c r="H2364" s="22"/>
    </row>
    <row r="2365" spans="1:8" x14ac:dyDescent="0.3">
      <c r="A2365" s="3">
        <v>43642</v>
      </c>
      <c r="B2365" s="54">
        <v>0.75</v>
      </c>
      <c r="C2365" s="53">
        <v>17.625</v>
      </c>
      <c r="D2365" s="53">
        <v>88.449999999999989</v>
      </c>
      <c r="E2365" s="8">
        <f>(1.8*temperature.air!C2365+32)-((0.55-0.0055*humidity.air!C2365)*(1.8*temperature.air!C2365-26))</f>
        <v>63.361319375000001</v>
      </c>
      <c r="F2365" s="23"/>
      <c r="G2365" s="22"/>
      <c r="H2365" s="22"/>
    </row>
    <row r="2366" spans="1:8" x14ac:dyDescent="0.3">
      <c r="A2366" s="3">
        <v>43642</v>
      </c>
      <c r="B2366" s="54">
        <v>0.79166666666666663</v>
      </c>
      <c r="C2366" s="53">
        <v>17.3</v>
      </c>
      <c r="D2366" s="53">
        <v>89.625</v>
      </c>
      <c r="E2366" s="8">
        <f>(1.8*temperature.air!C2366+32)-((0.55-0.0055*humidity.air!C2366)*(1.8*temperature.air!C2366-26))</f>
        <v>62.846698750000002</v>
      </c>
      <c r="F2366" s="23"/>
      <c r="G2366" s="22"/>
      <c r="H2366" s="22"/>
    </row>
    <row r="2367" spans="1:8" x14ac:dyDescent="0.3">
      <c r="A2367" s="3">
        <v>43642</v>
      </c>
      <c r="B2367" s="54">
        <v>0.83333333333333337</v>
      </c>
      <c r="C2367" s="53">
        <v>17.074999999999999</v>
      </c>
      <c r="D2367" s="53">
        <v>90.375</v>
      </c>
      <c r="E2367" s="8">
        <f>(1.8*temperature.air!C2367+32)-((0.55-0.0055*humidity.air!C2367)*(1.8*temperature.air!C2367-26))</f>
        <v>62.484340937500001</v>
      </c>
      <c r="F2367" s="23"/>
      <c r="G2367" s="22"/>
      <c r="H2367" s="22"/>
    </row>
    <row r="2368" spans="1:8" x14ac:dyDescent="0.3">
      <c r="A2368" s="3">
        <v>43642</v>
      </c>
      <c r="B2368" s="54">
        <v>0.875</v>
      </c>
      <c r="C2368" s="53">
        <v>16.875</v>
      </c>
      <c r="D2368" s="53">
        <v>89.974999999999994</v>
      </c>
      <c r="E2368" s="8">
        <f>(1.8*temperature.air!C2368+32)-((0.55-0.0055*humidity.air!C2368)*(1.8*temperature.air!C2368-26))</f>
        <v>62.133773437499997</v>
      </c>
      <c r="F2368" s="23"/>
      <c r="G2368" s="22"/>
      <c r="H2368" s="22"/>
    </row>
    <row r="2369" spans="1:8" x14ac:dyDescent="0.3">
      <c r="A2369" s="3">
        <v>43642</v>
      </c>
      <c r="B2369" s="54">
        <v>0.91666666666666663</v>
      </c>
      <c r="C2369" s="53">
        <v>16.675000000000001</v>
      </c>
      <c r="D2369" s="53">
        <v>90.775000000000006</v>
      </c>
      <c r="E2369" s="8">
        <f>(1.8*temperature.air!C2369+32)-((0.55-0.0055*humidity.air!C2369)*(1.8*temperature.air!C2369-26))</f>
        <v>61.811288937500002</v>
      </c>
      <c r="F2369" s="23"/>
      <c r="G2369" s="22"/>
      <c r="H2369" s="22"/>
    </row>
    <row r="2370" spans="1:8" x14ac:dyDescent="0.3">
      <c r="A2370" s="3">
        <v>43642</v>
      </c>
      <c r="B2370" s="54">
        <v>0.95833333333333337</v>
      </c>
      <c r="C2370" s="53">
        <v>16.625</v>
      </c>
      <c r="D2370" s="53">
        <v>90.874999999999986</v>
      </c>
      <c r="E2370" s="8">
        <f>(1.8*temperature.air!C2370+32)-((0.55-0.0055*humidity.air!C2370)*(1.8*temperature.air!C2370-26))</f>
        <v>61.728014062499994</v>
      </c>
      <c r="F2370" s="23"/>
      <c r="G2370" s="22"/>
      <c r="H2370" s="22"/>
    </row>
    <row r="2371" spans="1:8" x14ac:dyDescent="0.3">
      <c r="A2371" s="3">
        <v>43643</v>
      </c>
      <c r="B2371" s="54">
        <v>0</v>
      </c>
      <c r="C2371" s="53">
        <v>16.5</v>
      </c>
      <c r="D2371" s="53">
        <v>91.35</v>
      </c>
      <c r="E2371" s="8">
        <f>(1.8*temperature.air!C2371+32)-((0.55-0.0055*humidity.air!C2371)*(1.8*temperature.air!C2371-26))</f>
        <v>61.523972499999999</v>
      </c>
      <c r="F2371" s="23"/>
      <c r="G2371" s="22"/>
      <c r="H2371" s="22"/>
    </row>
    <row r="2372" spans="1:8" x14ac:dyDescent="0.3">
      <c r="A2372" s="3">
        <v>43643</v>
      </c>
      <c r="B2372" s="54">
        <v>4.1666666666666657E-2</v>
      </c>
      <c r="C2372" s="53">
        <v>16.399999999999999</v>
      </c>
      <c r="D2372" s="53">
        <v>91.95</v>
      </c>
      <c r="E2372" s="8">
        <f>(1.8*temperature.air!C2372+32)-((0.55-0.0055*humidity.air!C2372)*(1.8*temperature.air!C2372-26))</f>
        <v>61.364151999999997</v>
      </c>
      <c r="F2372" s="23"/>
      <c r="G2372" s="22"/>
      <c r="H2372" s="22"/>
    </row>
    <row r="2373" spans="1:8" x14ac:dyDescent="0.3">
      <c r="A2373" s="3">
        <v>43643</v>
      </c>
      <c r="B2373" s="54">
        <v>8.3333333333333329E-2</v>
      </c>
      <c r="C2373" s="53">
        <v>16.399999999999999</v>
      </c>
      <c r="D2373" s="53">
        <v>92.574999999999989</v>
      </c>
      <c r="E2373" s="8">
        <f>(1.8*temperature.air!C2373+32)-((0.55-0.0055*humidity.air!C2373)*(1.8*temperature.air!C2373-26))</f>
        <v>61.376251999999994</v>
      </c>
      <c r="F2373" s="23"/>
      <c r="G2373" s="22"/>
      <c r="H2373" s="22"/>
    </row>
    <row r="2374" spans="1:8" x14ac:dyDescent="0.3">
      <c r="A2374" s="3">
        <v>43643</v>
      </c>
      <c r="B2374" s="54">
        <v>0.125</v>
      </c>
      <c r="C2374" s="53">
        <v>16.5</v>
      </c>
      <c r="D2374" s="53">
        <v>93.775000000000006</v>
      </c>
      <c r="E2374" s="8">
        <f>(1.8*temperature.air!C2374+32)-((0.55-0.0055*humidity.air!C2374)*(1.8*temperature.air!C2374-26))</f>
        <v>61.573321249999999</v>
      </c>
      <c r="F2374" s="23"/>
      <c r="G2374" s="22"/>
      <c r="H2374" s="22"/>
    </row>
    <row r="2375" spans="1:8" x14ac:dyDescent="0.3">
      <c r="A2375" s="3">
        <v>43643</v>
      </c>
      <c r="B2375" s="54">
        <v>0.16666666666666671</v>
      </c>
      <c r="C2375" s="53">
        <v>16.7</v>
      </c>
      <c r="D2375" s="53">
        <v>94.175000000000011</v>
      </c>
      <c r="E2375" s="8">
        <f>(1.8*temperature.air!C2375+32)-((0.55-0.0055*humidity.air!C2375)*(1.8*temperature.air!C2375-26))</f>
        <v>61.929927750000004</v>
      </c>
      <c r="F2375" s="23"/>
      <c r="G2375" s="22"/>
      <c r="H2375" s="22"/>
    </row>
    <row r="2376" spans="1:8" x14ac:dyDescent="0.3">
      <c r="A2376" s="3">
        <v>43643</v>
      </c>
      <c r="B2376" s="54">
        <v>0.20833333333333329</v>
      </c>
      <c r="C2376" s="53">
        <v>16.875</v>
      </c>
      <c r="D2376" s="53">
        <v>94.25</v>
      </c>
      <c r="E2376" s="8">
        <f>(1.8*temperature.air!C2376+32)-((0.55-0.0055*humidity.air!C2376)*(1.8*temperature.air!C2376-26))</f>
        <v>62.236640625</v>
      </c>
      <c r="F2376" s="23"/>
      <c r="G2376" s="22"/>
      <c r="H2376" s="22"/>
    </row>
    <row r="2377" spans="1:8" x14ac:dyDescent="0.3">
      <c r="A2377" s="3">
        <v>43643</v>
      </c>
      <c r="B2377" s="54">
        <v>0.25</v>
      </c>
      <c r="C2377" s="53">
        <v>17.149999999999999</v>
      </c>
      <c r="D2377" s="53">
        <v>93.974999999999994</v>
      </c>
      <c r="E2377" s="8">
        <f>(1.8*temperature.air!C2377+32)-((0.55-0.0055*humidity.air!C2377)*(1.8*temperature.air!C2377-26))</f>
        <v>62.708620374999995</v>
      </c>
      <c r="F2377" s="23"/>
      <c r="G2377" s="22"/>
      <c r="H2377" s="22"/>
    </row>
    <row r="2378" spans="1:8" x14ac:dyDescent="0.3">
      <c r="A2378" s="3">
        <v>43643</v>
      </c>
      <c r="B2378" s="54">
        <v>0.29166666666666669</v>
      </c>
      <c r="C2378" s="53">
        <v>17.574999999999999</v>
      </c>
      <c r="D2378" s="53">
        <v>92.15</v>
      </c>
      <c r="E2378" s="8">
        <f>(1.8*temperature.air!C2378+32)-((0.55-0.0055*humidity.air!C2378)*(1.8*temperature.air!C2378-26))</f>
        <v>63.391708874999999</v>
      </c>
      <c r="F2378" s="23"/>
      <c r="G2378" s="22"/>
      <c r="H2378" s="22"/>
    </row>
    <row r="2379" spans="1:8" x14ac:dyDescent="0.3">
      <c r="A2379" s="3">
        <v>43643</v>
      </c>
      <c r="B2379" s="54">
        <v>0.33333333333333331</v>
      </c>
      <c r="C2379" s="53">
        <v>18.074999999999999</v>
      </c>
      <c r="D2379" s="53">
        <v>90.024999999999991</v>
      </c>
      <c r="E2379" s="8">
        <f>(1.8*temperature.air!C2379+32)-((0.55-0.0055*humidity.air!C2379)*(1.8*temperature.air!C2379-26))</f>
        <v>64.176473562499993</v>
      </c>
      <c r="F2379" s="23"/>
      <c r="G2379" s="22"/>
      <c r="H2379" s="22"/>
    </row>
    <row r="2380" spans="1:8" x14ac:dyDescent="0.3">
      <c r="A2380" s="3">
        <v>43643</v>
      </c>
      <c r="B2380" s="54">
        <v>0.375</v>
      </c>
      <c r="C2380" s="53">
        <v>18.7</v>
      </c>
      <c r="D2380" s="53">
        <v>87.425000000000011</v>
      </c>
      <c r="E2380" s="8">
        <f>(1.8*temperature.air!C2380+32)-((0.55-0.0055*humidity.air!C2380)*(1.8*temperature.air!C2380-26))</f>
        <v>65.130215249999992</v>
      </c>
      <c r="F2380" s="23"/>
      <c r="G2380" s="22"/>
      <c r="H2380" s="22"/>
    </row>
    <row r="2381" spans="1:8" x14ac:dyDescent="0.3">
      <c r="A2381" s="3">
        <v>43643</v>
      </c>
      <c r="B2381" s="54">
        <v>0.41666666666666669</v>
      </c>
      <c r="C2381" s="53">
        <v>19.925000000000001</v>
      </c>
      <c r="D2381" s="53">
        <v>83.35</v>
      </c>
      <c r="E2381" s="8">
        <f>(1.8*temperature.air!C2381+32)-((0.55-0.0055*humidity.air!C2381)*(1.8*temperature.air!C2381-26))</f>
        <v>66.961612625000001</v>
      </c>
      <c r="F2381" s="23"/>
      <c r="G2381" s="22"/>
      <c r="H2381" s="22"/>
    </row>
    <row r="2382" spans="1:8" x14ac:dyDescent="0.3">
      <c r="A2382" s="3">
        <v>43643</v>
      </c>
      <c r="B2382" s="54">
        <v>0.45833333333333331</v>
      </c>
      <c r="C2382" s="53">
        <v>21.15</v>
      </c>
      <c r="D2382" s="53">
        <v>77.549999999999983</v>
      </c>
      <c r="E2382" s="8">
        <f>(1.8*temperature.air!C2382+32)-((0.55-0.0055*humidity.air!C2382)*(1.8*temperature.air!C2382-26))</f>
        <v>68.579656749999998</v>
      </c>
      <c r="F2382" s="23"/>
      <c r="G2382" s="22"/>
      <c r="H2382" s="22"/>
    </row>
    <row r="2383" spans="1:8" x14ac:dyDescent="0.3">
      <c r="A2383" s="3">
        <v>43643</v>
      </c>
      <c r="B2383" s="54">
        <v>0.5</v>
      </c>
      <c r="C2383" s="53">
        <v>22.7</v>
      </c>
      <c r="D2383" s="53">
        <v>72.474999999999994</v>
      </c>
      <c r="E2383" s="8">
        <f>(1.8*temperature.air!C2383+32)-((0.55-0.0055*humidity.air!C2383)*(1.8*temperature.air!C2383-26))</f>
        <v>70.610381750000002</v>
      </c>
      <c r="F2383" s="23"/>
      <c r="G2383" s="22"/>
      <c r="H2383" s="22"/>
    </row>
    <row r="2384" spans="1:8" x14ac:dyDescent="0.3">
      <c r="A2384" s="3">
        <v>43643</v>
      </c>
      <c r="B2384" s="54">
        <v>0.54166666666666663</v>
      </c>
      <c r="C2384" s="53">
        <v>23.15</v>
      </c>
      <c r="D2384" s="53">
        <v>70.225000000000009</v>
      </c>
      <c r="E2384" s="8">
        <f>(1.8*temperature.air!C2384+32)-((0.55-0.0055*humidity.air!C2384)*(1.8*temperature.air!C2384-26))</f>
        <v>71.103841625000001</v>
      </c>
      <c r="F2384" s="23"/>
      <c r="G2384" s="22"/>
      <c r="H2384" s="22"/>
    </row>
    <row r="2385" spans="1:8" x14ac:dyDescent="0.3">
      <c r="A2385" s="3">
        <v>43643</v>
      </c>
      <c r="B2385" s="54">
        <v>0.58333333333333337</v>
      </c>
      <c r="C2385" s="53">
        <v>23.65</v>
      </c>
      <c r="D2385" s="53">
        <v>68.174999999999997</v>
      </c>
      <c r="E2385" s="8">
        <f>(1.8*temperature.air!C2385+32)-((0.55-0.0055*humidity.air!C2385)*(1.8*temperature.air!C2385-26))</f>
        <v>71.669628624999987</v>
      </c>
      <c r="F2385" s="23"/>
      <c r="G2385" s="22"/>
      <c r="H2385" s="22"/>
    </row>
    <row r="2386" spans="1:8" x14ac:dyDescent="0.3">
      <c r="A2386" s="3">
        <v>43643</v>
      </c>
      <c r="B2386" s="54">
        <v>0.625</v>
      </c>
      <c r="C2386" s="53">
        <v>23.574999999999999</v>
      </c>
      <c r="D2386" s="53">
        <v>67.974999999999994</v>
      </c>
      <c r="E2386" s="8">
        <f>(1.8*temperature.air!C2386+32)-((0.55-0.0055*humidity.air!C2386)*(1.8*temperature.air!C2386-26))</f>
        <v>71.540180187499999</v>
      </c>
      <c r="F2386" s="23"/>
      <c r="G2386" s="22"/>
      <c r="H2386" s="22"/>
    </row>
    <row r="2387" spans="1:8" x14ac:dyDescent="0.3">
      <c r="A2387" s="3">
        <v>43643</v>
      </c>
      <c r="B2387" s="54">
        <v>0.66666666666666663</v>
      </c>
      <c r="C2387" s="53">
        <v>23.074999999999999</v>
      </c>
      <c r="D2387" s="53">
        <v>68.850000000000009</v>
      </c>
      <c r="E2387" s="8">
        <f>(1.8*temperature.air!C2387+32)-((0.55-0.0055*humidity.air!C2387)*(1.8*temperature.air!C2387-26))</f>
        <v>70.873466124999993</v>
      </c>
      <c r="F2387" s="23"/>
      <c r="G2387" s="22"/>
      <c r="H2387" s="22"/>
    </row>
    <row r="2388" spans="1:8" x14ac:dyDescent="0.3">
      <c r="A2388" s="3">
        <v>43643</v>
      </c>
      <c r="B2388" s="54">
        <v>0.70833333333333337</v>
      </c>
      <c r="C2388" s="53">
        <v>22.225000000000001</v>
      </c>
      <c r="D2388" s="53">
        <v>70.875</v>
      </c>
      <c r="E2388" s="8">
        <f>(1.8*temperature.air!C2388+32)-((0.55-0.0055*humidity.air!C2388)*(1.8*temperature.air!C2388-26))</f>
        <v>69.761574062499989</v>
      </c>
      <c r="F2388" s="23"/>
      <c r="G2388" s="22"/>
      <c r="H2388" s="22"/>
    </row>
    <row r="2389" spans="1:8" x14ac:dyDescent="0.3">
      <c r="A2389" s="3">
        <v>43643</v>
      </c>
      <c r="B2389" s="54">
        <v>0.75</v>
      </c>
      <c r="C2389" s="53">
        <v>21.1</v>
      </c>
      <c r="D2389" s="53">
        <v>74.25</v>
      </c>
      <c r="E2389" s="8">
        <f>(1.8*temperature.air!C2389+32)-((0.55-0.0055*humidity.air!C2389)*(1.8*temperature.air!C2389-26))</f>
        <v>68.2833325</v>
      </c>
      <c r="F2389" s="23"/>
      <c r="G2389" s="22"/>
      <c r="H2389" s="22"/>
    </row>
    <row r="2390" spans="1:8" x14ac:dyDescent="0.3">
      <c r="A2390" s="3">
        <v>43643</v>
      </c>
      <c r="B2390" s="54">
        <v>0.79166666666666663</v>
      </c>
      <c r="C2390" s="53">
        <v>19.574999999999999</v>
      </c>
      <c r="D2390" s="53">
        <v>79.974999999999994</v>
      </c>
      <c r="E2390" s="8">
        <f>(1.8*temperature.air!C2390+32)-((0.55-0.0055*humidity.air!C2390)*(1.8*temperature.air!C2390-26))</f>
        <v>66.2178801875</v>
      </c>
      <c r="F2390" s="23"/>
      <c r="G2390" s="22"/>
      <c r="H2390" s="22"/>
    </row>
    <row r="2391" spans="1:8" x14ac:dyDescent="0.3">
      <c r="A2391" s="3">
        <v>43643</v>
      </c>
      <c r="B2391" s="54">
        <v>0.83333333333333337</v>
      </c>
      <c r="C2391" s="53">
        <v>18.375</v>
      </c>
      <c r="D2391" s="53">
        <v>84.775000000000006</v>
      </c>
      <c r="E2391" s="8">
        <f>(1.8*temperature.air!C2391+32)-((0.55-0.0055*humidity.air!C2391)*(1.8*temperature.air!C2391-26))</f>
        <v>64.482557187500007</v>
      </c>
      <c r="F2391" s="23"/>
      <c r="G2391" s="22"/>
      <c r="H2391" s="22"/>
    </row>
    <row r="2392" spans="1:8" x14ac:dyDescent="0.3">
      <c r="A2392" s="3">
        <v>43643</v>
      </c>
      <c r="B2392" s="54">
        <v>0.875</v>
      </c>
      <c r="C2392" s="53">
        <v>17.774999999999999</v>
      </c>
      <c r="D2392" s="53">
        <v>87.724999999999994</v>
      </c>
      <c r="E2392" s="8">
        <f>(1.8*temperature.air!C2392+32)-((0.55-0.0055*humidity.air!C2392)*(1.8*temperature.air!C2392-26))</f>
        <v>63.590262562499994</v>
      </c>
      <c r="F2392" s="23"/>
      <c r="G2392" s="22"/>
      <c r="H2392" s="22"/>
    </row>
    <row r="2393" spans="1:8" x14ac:dyDescent="0.3">
      <c r="A2393" s="3">
        <v>43643</v>
      </c>
      <c r="B2393" s="54">
        <v>0.91666666666666663</v>
      </c>
      <c r="C2393" s="53">
        <v>17.55</v>
      </c>
      <c r="D2393" s="53">
        <v>89.6</v>
      </c>
      <c r="E2393" s="8">
        <f>(1.8*temperature.air!C2393+32)-((0.55-0.0055*humidity.air!C2393)*(1.8*temperature.air!C2393-26))</f>
        <v>63.270251999999999</v>
      </c>
      <c r="F2393" s="23"/>
      <c r="G2393" s="22"/>
      <c r="H2393" s="22"/>
    </row>
    <row r="2394" spans="1:8" x14ac:dyDescent="0.3">
      <c r="A2394" s="3">
        <v>43643</v>
      </c>
      <c r="B2394" s="54">
        <v>0.95833333333333337</v>
      </c>
      <c r="C2394" s="53">
        <v>17.45</v>
      </c>
      <c r="D2394" s="53">
        <v>91.074999999999989</v>
      </c>
      <c r="E2394" s="8">
        <f>(1.8*temperature.air!C2394+32)-((0.55-0.0055*humidity.air!C2394)*(1.8*temperature.air!C2394-26))</f>
        <v>63.144436624999997</v>
      </c>
      <c r="F2394" s="23"/>
      <c r="G2394" s="22"/>
      <c r="H2394" s="22"/>
    </row>
    <row r="2395" spans="1:8" x14ac:dyDescent="0.3">
      <c r="A2395" s="3">
        <v>43644</v>
      </c>
      <c r="B2395" s="54">
        <v>0</v>
      </c>
      <c r="C2395" s="53">
        <v>17.350000000000001</v>
      </c>
      <c r="D2395" s="53">
        <v>91.85</v>
      </c>
      <c r="E2395" s="8">
        <f>(1.8*temperature.air!C2395+32)-((0.55-0.0055*humidity.air!C2395)*(1.8*temperature.air!C2395-26))</f>
        <v>62.995565250000006</v>
      </c>
      <c r="F2395" s="23"/>
      <c r="G2395" s="22"/>
      <c r="H2395" s="22"/>
    </row>
    <row r="2396" spans="1:8" x14ac:dyDescent="0.3">
      <c r="A2396" s="3">
        <v>43644</v>
      </c>
      <c r="B2396" s="54">
        <v>4.1666666666666657E-2</v>
      </c>
      <c r="C2396" s="53">
        <v>17.2</v>
      </c>
      <c r="D2396" s="53">
        <v>92.574999999999989</v>
      </c>
      <c r="E2396" s="8">
        <f>(1.8*temperature.air!C2396+32)-((0.55-0.0055*humidity.air!C2396)*(1.8*temperature.air!C2396-26))</f>
        <v>62.757446000000002</v>
      </c>
      <c r="F2396" s="23"/>
      <c r="G2396" s="22"/>
      <c r="H2396" s="22"/>
    </row>
    <row r="2397" spans="1:8" x14ac:dyDescent="0.3">
      <c r="A2397" s="3">
        <v>43644</v>
      </c>
      <c r="B2397" s="54">
        <v>8.3333333333333329E-2</v>
      </c>
      <c r="C2397" s="53">
        <v>17.05</v>
      </c>
      <c r="D2397" s="53">
        <v>92.8</v>
      </c>
      <c r="E2397" s="8">
        <f>(1.8*temperature.air!C2397+32)-((0.55-0.0055*humidity.air!C2397)*(1.8*temperature.air!C2397-26))</f>
        <v>62.504275999999997</v>
      </c>
      <c r="F2397" s="23"/>
      <c r="G2397" s="22"/>
      <c r="H2397" s="22"/>
    </row>
    <row r="2398" spans="1:8" x14ac:dyDescent="0.3">
      <c r="A2398" s="3">
        <v>43644</v>
      </c>
      <c r="B2398" s="54">
        <v>0.125</v>
      </c>
      <c r="C2398" s="53">
        <v>17</v>
      </c>
      <c r="D2398" s="53">
        <v>93.3</v>
      </c>
      <c r="E2398" s="8">
        <f>(1.8*temperature.air!C2398+32)-((0.55-0.0055*humidity.air!C2398)*(1.8*temperature.air!C2398-26))</f>
        <v>62.430489999999999</v>
      </c>
      <c r="F2398" s="23"/>
      <c r="G2398" s="22"/>
      <c r="H2398" s="22"/>
    </row>
    <row r="2399" spans="1:8" x14ac:dyDescent="0.3">
      <c r="A2399" s="3">
        <v>43644</v>
      </c>
      <c r="B2399" s="54">
        <v>0.16666666666666671</v>
      </c>
      <c r="C2399" s="53">
        <v>17.100000000000001</v>
      </c>
      <c r="D2399" s="53">
        <v>93.3</v>
      </c>
      <c r="E2399" s="8">
        <f>(1.8*temperature.air!C2399+32)-((0.55-0.0055*humidity.air!C2399)*(1.8*temperature.air!C2399-26))</f>
        <v>62.603856999999998</v>
      </c>
      <c r="F2399" s="23"/>
      <c r="G2399" s="22"/>
      <c r="H2399" s="22"/>
    </row>
    <row r="2400" spans="1:8" x14ac:dyDescent="0.3">
      <c r="A2400" s="3">
        <v>43644</v>
      </c>
      <c r="B2400" s="54">
        <v>0.20833333333333329</v>
      </c>
      <c r="C2400" s="53">
        <v>17.625</v>
      </c>
      <c r="D2400" s="53">
        <v>93.075000000000003</v>
      </c>
      <c r="E2400" s="8">
        <f>(1.8*temperature.air!C2400+32)-((0.55-0.0055*humidity.air!C2400)*(1.8*temperature.air!C2400-26))</f>
        <v>63.506949062499999</v>
      </c>
      <c r="F2400" s="23"/>
      <c r="G2400" s="22"/>
      <c r="H2400" s="22"/>
    </row>
    <row r="2401" spans="1:8" x14ac:dyDescent="0.3">
      <c r="A2401" s="3">
        <v>43644</v>
      </c>
      <c r="B2401" s="54">
        <v>0.25</v>
      </c>
      <c r="C2401" s="53">
        <v>18.649999999999999</v>
      </c>
      <c r="D2401" s="53">
        <v>90.100000000000009</v>
      </c>
      <c r="E2401" s="8">
        <f>(1.8*temperature.air!C2401+32)-((0.55-0.0055*humidity.air!C2401)*(1.8*temperature.air!C2401-26))</f>
        <v>65.157813499999989</v>
      </c>
      <c r="F2401" s="23"/>
      <c r="G2401" s="22"/>
      <c r="H2401" s="22"/>
    </row>
    <row r="2402" spans="1:8" x14ac:dyDescent="0.3">
      <c r="A2402" s="3">
        <v>43644</v>
      </c>
      <c r="B2402" s="54">
        <v>0.29166666666666669</v>
      </c>
      <c r="C2402" s="53">
        <v>20.175000000000001</v>
      </c>
      <c r="D2402" s="53">
        <v>84.649999999999991</v>
      </c>
      <c r="E2402" s="8">
        <f>(1.8*temperature.air!C2402+32)-((0.55-0.0055*humidity.air!C2402)*(1.8*temperature.air!C2402-26))</f>
        <v>67.444156124999992</v>
      </c>
      <c r="F2402" s="23"/>
      <c r="G2402" s="22"/>
      <c r="H2402" s="22"/>
    </row>
    <row r="2403" spans="1:8" x14ac:dyDescent="0.3">
      <c r="A2403" s="3">
        <v>43644</v>
      </c>
      <c r="B2403" s="54">
        <v>0.33333333333333331</v>
      </c>
      <c r="C2403" s="53">
        <v>22.074999999999999</v>
      </c>
      <c r="D2403" s="53">
        <v>78.400000000000006</v>
      </c>
      <c r="E2403" s="8">
        <f>(1.8*temperature.air!C2403+32)-((0.55-0.0055*humidity.air!C2403)*(1.8*temperature.air!C2403-26))</f>
        <v>70.103281999999993</v>
      </c>
      <c r="F2403" s="23"/>
      <c r="G2403" s="22"/>
      <c r="H2403" s="22"/>
    </row>
    <row r="2404" spans="1:8" x14ac:dyDescent="0.3">
      <c r="A2404" s="3">
        <v>43644</v>
      </c>
      <c r="B2404" s="54">
        <v>0.375</v>
      </c>
      <c r="C2404" s="53">
        <v>23.675000000000001</v>
      </c>
      <c r="D2404" s="53">
        <v>72.974999999999994</v>
      </c>
      <c r="E2404" s="8">
        <f>(1.8*temperature.air!C2404+32)-((0.55-0.0055*humidity.air!C2404)*(1.8*temperature.air!C2404-26))</f>
        <v>72.145387937500004</v>
      </c>
      <c r="F2404" s="23"/>
      <c r="G2404" s="22"/>
      <c r="H2404" s="22"/>
    </row>
    <row r="2405" spans="1:8" x14ac:dyDescent="0.3">
      <c r="A2405" s="3">
        <v>43644</v>
      </c>
      <c r="B2405" s="54">
        <v>0.41666666666666669</v>
      </c>
      <c r="C2405" s="53">
        <v>25</v>
      </c>
      <c r="D2405" s="53">
        <v>69.550000000000011</v>
      </c>
      <c r="E2405" s="8">
        <f>(1.8*temperature.air!C2405+32)-((0.55-0.0055*humidity.air!C2405)*(1.8*temperature.air!C2405-26))</f>
        <v>73.817975000000004</v>
      </c>
      <c r="F2405" s="23"/>
      <c r="G2405" s="22"/>
      <c r="H2405" s="22"/>
    </row>
    <row r="2406" spans="1:8" x14ac:dyDescent="0.3">
      <c r="A2406" s="3">
        <v>43644</v>
      </c>
      <c r="B2406" s="54">
        <v>0.45833333333333331</v>
      </c>
      <c r="C2406" s="53">
        <v>25.7</v>
      </c>
      <c r="D2406" s="53">
        <v>67.375</v>
      </c>
      <c r="E2406" s="8">
        <f>(1.8*temperature.air!C2406+32)-((0.55-0.0055*humidity.air!C2406)*(1.8*temperature.air!C2406-26))</f>
        <v>74.624596249999996</v>
      </c>
      <c r="F2406" s="23"/>
      <c r="G2406" s="22"/>
      <c r="H2406" s="22"/>
    </row>
    <row r="2407" spans="1:8" x14ac:dyDescent="0.3">
      <c r="A2407" s="3">
        <v>43644</v>
      </c>
      <c r="B2407" s="54">
        <v>0.5</v>
      </c>
      <c r="C2407" s="53">
        <v>26.8</v>
      </c>
      <c r="D2407" s="53">
        <v>65.424999999999997</v>
      </c>
      <c r="E2407" s="8">
        <f>(1.8*temperature.air!C2407+32)-((0.55-0.0055*humidity.air!C2407)*(1.8*temperature.air!C2407-26))</f>
        <v>76.01078600000001</v>
      </c>
      <c r="F2407" s="23"/>
      <c r="G2407" s="22"/>
      <c r="H2407" s="22"/>
    </row>
    <row r="2408" spans="1:8" x14ac:dyDescent="0.3">
      <c r="A2408" s="3">
        <v>43644</v>
      </c>
      <c r="B2408" s="54">
        <v>0.54166666666666663</v>
      </c>
      <c r="C2408" s="53">
        <v>27.8</v>
      </c>
      <c r="D2408" s="53">
        <v>61.924999999999997</v>
      </c>
      <c r="E2408" s="8">
        <f>(1.8*temperature.air!C2408+32)-((0.55-0.0055*humidity.air!C2408)*(1.8*temperature.air!C2408-26))</f>
        <v>77.005723499999988</v>
      </c>
      <c r="F2408" s="23"/>
      <c r="G2408" s="22"/>
      <c r="H2408" s="22"/>
    </row>
    <row r="2409" spans="1:8" x14ac:dyDescent="0.3">
      <c r="A2409" s="3">
        <v>43644</v>
      </c>
      <c r="B2409" s="54">
        <v>0.58333333333333337</v>
      </c>
      <c r="C2409" s="53">
        <v>27.524999999999999</v>
      </c>
      <c r="D2409" s="53">
        <v>62.375</v>
      </c>
      <c r="E2409" s="8">
        <f>(1.8*temperature.air!C2409+32)-((0.55-0.0055*humidity.air!C2409)*(1.8*temperature.air!C2409-26))</f>
        <v>76.672656562499995</v>
      </c>
      <c r="F2409" s="23"/>
      <c r="G2409" s="22"/>
      <c r="H2409" s="22"/>
    </row>
    <row r="2410" spans="1:8" x14ac:dyDescent="0.3">
      <c r="A2410" s="3">
        <v>43644</v>
      </c>
      <c r="B2410" s="54">
        <v>0.625</v>
      </c>
      <c r="C2410" s="53">
        <v>27.824999999999999</v>
      </c>
      <c r="D2410" s="53">
        <v>60.099999999999987</v>
      </c>
      <c r="E2410" s="8">
        <f>(1.8*temperature.air!C2410+32)-((0.55-0.0055*humidity.air!C2410)*(1.8*temperature.air!C2410-26))</f>
        <v>76.799546750000005</v>
      </c>
      <c r="F2410" s="23"/>
      <c r="G2410" s="22"/>
      <c r="H2410" s="22"/>
    </row>
    <row r="2411" spans="1:8" x14ac:dyDescent="0.3">
      <c r="A2411" s="3">
        <v>43644</v>
      </c>
      <c r="B2411" s="54">
        <v>0.66666666666666663</v>
      </c>
      <c r="C2411" s="53">
        <v>27.35</v>
      </c>
      <c r="D2411" s="53">
        <v>59.55</v>
      </c>
      <c r="E2411" s="8">
        <f>(1.8*temperature.air!C2411+32)-((0.55-0.0055*humidity.air!C2411)*(1.8*temperature.air!C2411-26))</f>
        <v>76.061905749999994</v>
      </c>
      <c r="F2411" s="23"/>
      <c r="G2411" s="22"/>
      <c r="H2411" s="22"/>
    </row>
    <row r="2412" spans="1:8" x14ac:dyDescent="0.3">
      <c r="A2412" s="3">
        <v>43644</v>
      </c>
      <c r="B2412" s="54">
        <v>0.70833333333333337</v>
      </c>
      <c r="C2412" s="53">
        <v>26.65</v>
      </c>
      <c r="D2412" s="53">
        <v>61.349999999999987</v>
      </c>
      <c r="E2412" s="8">
        <f>(1.8*temperature.air!C2412+32)-((0.55-0.0055*humidity.air!C2412)*(1.8*temperature.air!C2412-26))</f>
        <v>75.299727249999989</v>
      </c>
      <c r="F2412" s="23"/>
      <c r="G2412" s="22"/>
      <c r="H2412" s="22"/>
    </row>
    <row r="2413" spans="1:8" x14ac:dyDescent="0.3">
      <c r="A2413" s="3">
        <v>43644</v>
      </c>
      <c r="B2413" s="54">
        <v>0.75</v>
      </c>
      <c r="C2413" s="53">
        <v>25.3</v>
      </c>
      <c r="D2413" s="53">
        <v>65.224999999999994</v>
      </c>
      <c r="E2413" s="8">
        <f>(1.8*temperature.air!C2413+32)-((0.55-0.0055*humidity.air!C2413)*(1.8*temperature.air!C2413-26))</f>
        <v>73.802730749999995</v>
      </c>
      <c r="F2413" s="23"/>
      <c r="G2413" s="22"/>
      <c r="H2413" s="22"/>
    </row>
    <row r="2414" spans="1:8" x14ac:dyDescent="0.3">
      <c r="A2414" s="3">
        <v>43644</v>
      </c>
      <c r="B2414" s="54">
        <v>0.79166666666666663</v>
      </c>
      <c r="C2414" s="53">
        <v>23.375</v>
      </c>
      <c r="D2414" s="53">
        <v>70.075000000000003</v>
      </c>
      <c r="E2414" s="8">
        <f>(1.8*temperature.air!C2414+32)-((0.55-0.0055*humidity.air!C2414)*(1.8*temperature.air!C2414-26))</f>
        <v>71.429255937500002</v>
      </c>
      <c r="F2414" s="23"/>
      <c r="G2414" s="22"/>
      <c r="H2414" s="22"/>
    </row>
    <row r="2415" spans="1:8" x14ac:dyDescent="0.3">
      <c r="A2415" s="3">
        <v>43644</v>
      </c>
      <c r="B2415" s="54">
        <v>0.83333333333333337</v>
      </c>
      <c r="C2415" s="53">
        <v>21.25</v>
      </c>
      <c r="D2415" s="53">
        <v>75.949999999999989</v>
      </c>
      <c r="E2415" s="8">
        <f>(1.8*temperature.air!C2415+32)-((0.55-0.0055*humidity.air!C2415)*(1.8*temperature.air!C2415-26))</f>
        <v>68.629631250000003</v>
      </c>
      <c r="F2415" s="23"/>
      <c r="G2415" s="22"/>
      <c r="H2415" s="22"/>
    </row>
    <row r="2416" spans="1:8" x14ac:dyDescent="0.3">
      <c r="A2416" s="3">
        <v>43644</v>
      </c>
      <c r="B2416" s="54">
        <v>0.875</v>
      </c>
      <c r="C2416" s="53">
        <v>20.074999999999999</v>
      </c>
      <c r="D2416" s="53">
        <v>80.849999999999994</v>
      </c>
      <c r="E2416" s="8">
        <f>(1.8*temperature.air!C2416+32)-((0.55-0.0055*humidity.air!C2416)*(1.8*temperature.air!C2416-26))</f>
        <v>67.067531124999988</v>
      </c>
      <c r="F2416" s="23"/>
      <c r="G2416" s="22"/>
      <c r="H2416" s="22"/>
    </row>
    <row r="2417" spans="1:8" x14ac:dyDescent="0.3">
      <c r="A2417" s="3">
        <v>43644</v>
      </c>
      <c r="B2417" s="54">
        <v>0.91666666666666663</v>
      </c>
      <c r="C2417" s="53">
        <v>19.475000000000001</v>
      </c>
      <c r="D2417" s="53">
        <v>83.65</v>
      </c>
      <c r="E2417" s="8">
        <f>(1.8*temperature.air!C2417+32)-((0.55-0.0055*humidity.air!C2417)*(1.8*temperature.air!C2417-26))</f>
        <v>66.240729125000001</v>
      </c>
      <c r="F2417" s="23"/>
      <c r="G2417" s="22"/>
      <c r="H2417" s="22"/>
    </row>
    <row r="2418" spans="1:8" x14ac:dyDescent="0.3">
      <c r="A2418" s="3">
        <v>43644</v>
      </c>
      <c r="B2418" s="54">
        <v>0.95833333333333337</v>
      </c>
      <c r="C2418" s="53">
        <v>19.074999999999999</v>
      </c>
      <c r="D2418" s="53">
        <v>84.825000000000003</v>
      </c>
      <c r="E2418" s="8">
        <f>(1.8*temperature.air!C2418+32)-((0.55-0.0055*humidity.air!C2418)*(1.8*temperature.air!C2418-26))</f>
        <v>65.639340062500011</v>
      </c>
      <c r="F2418" s="23"/>
      <c r="G2418" s="22"/>
      <c r="H2418" s="22"/>
    </row>
    <row r="2419" spans="1:8" x14ac:dyDescent="0.3">
      <c r="A2419" s="3">
        <v>43645</v>
      </c>
      <c r="B2419" s="54">
        <v>0</v>
      </c>
      <c r="C2419" s="53">
        <v>18.95</v>
      </c>
      <c r="D2419" s="53">
        <v>85.3</v>
      </c>
      <c r="E2419" s="8">
        <f>(1.8*temperature.air!C2419+32)-((0.55-0.0055*humidity.air!C2419)*(1.8*temperature.air!C2419-26))</f>
        <v>65.454306500000001</v>
      </c>
      <c r="F2419" s="23"/>
      <c r="G2419" s="22"/>
      <c r="H2419" s="22"/>
    </row>
    <row r="2420" spans="1:8" x14ac:dyDescent="0.3">
      <c r="A2420" s="3">
        <v>43645</v>
      </c>
      <c r="B2420" s="54">
        <v>4.1666666666666657E-2</v>
      </c>
      <c r="C2420" s="53">
        <v>18.475000000000001</v>
      </c>
      <c r="D2420" s="53">
        <v>85.625</v>
      </c>
      <c r="E2420" s="8">
        <f>(1.8*temperature.air!C2420+32)-((0.55-0.0055*humidity.air!C2420)*(1.8*temperature.air!C2420-26))</f>
        <v>64.6814015625</v>
      </c>
      <c r="F2420" s="23"/>
      <c r="G2420" s="22"/>
      <c r="H2420" s="22"/>
    </row>
    <row r="2421" spans="1:8" x14ac:dyDescent="0.3">
      <c r="A2421" s="3">
        <v>43645</v>
      </c>
      <c r="B2421" s="54">
        <v>8.3333333333333329E-2</v>
      </c>
      <c r="C2421" s="53">
        <v>18.100000000000001</v>
      </c>
      <c r="D2421" s="53">
        <v>86.25</v>
      </c>
      <c r="E2421" s="8">
        <f>(1.8*temperature.air!C2421+32)-((0.55-0.0055*humidity.air!C2421)*(1.8*temperature.air!C2421-26))</f>
        <v>64.08238750000001</v>
      </c>
      <c r="F2421" s="23"/>
      <c r="G2421" s="22"/>
      <c r="H2421" s="22"/>
    </row>
    <row r="2422" spans="1:8" x14ac:dyDescent="0.3">
      <c r="A2422" s="3">
        <v>43645</v>
      </c>
      <c r="B2422" s="54">
        <v>0.125</v>
      </c>
      <c r="C2422" s="53">
        <v>17.899999999999999</v>
      </c>
      <c r="D2422" s="53">
        <v>87.175000000000011</v>
      </c>
      <c r="E2422" s="8">
        <f>(1.8*temperature.air!C2422+32)-((0.55-0.0055*humidity.air!C2422)*(1.8*temperature.air!C2422-26))</f>
        <v>63.781256749999997</v>
      </c>
      <c r="F2422" s="23"/>
      <c r="G2422" s="22"/>
      <c r="H2422" s="22"/>
    </row>
    <row r="2423" spans="1:8" x14ac:dyDescent="0.3">
      <c r="A2423" s="3">
        <v>43645</v>
      </c>
      <c r="B2423" s="54">
        <v>0.16666666666666671</v>
      </c>
      <c r="C2423" s="53">
        <v>17.875</v>
      </c>
      <c r="D2423" s="53">
        <v>88.2</v>
      </c>
      <c r="E2423" s="8">
        <f>(1.8*temperature.air!C2423+32)-((0.55-0.0055*humidity.air!C2423)*(1.8*temperature.air!C2423-26))</f>
        <v>63.774242500000014</v>
      </c>
      <c r="F2423" s="23"/>
      <c r="G2423" s="22"/>
      <c r="H2423" s="22"/>
    </row>
    <row r="2424" spans="1:8" x14ac:dyDescent="0.3">
      <c r="A2424" s="3">
        <v>43645</v>
      </c>
      <c r="B2424" s="54">
        <v>0.20833333333333329</v>
      </c>
      <c r="C2424" s="53">
        <v>18.600000000000001</v>
      </c>
      <c r="D2424" s="53">
        <v>90.725000000000009</v>
      </c>
      <c r="E2424" s="8">
        <f>(1.8*temperature.air!C2424+32)-((0.55-0.0055*humidity.air!C2424)*(1.8*temperature.air!C2424-26))</f>
        <v>65.098426500000002</v>
      </c>
      <c r="F2424" s="23"/>
      <c r="G2424" s="22"/>
      <c r="H2424" s="22"/>
    </row>
    <row r="2425" spans="1:8" x14ac:dyDescent="0.3">
      <c r="A2425" s="3">
        <v>43645</v>
      </c>
      <c r="B2425" s="54">
        <v>0.25</v>
      </c>
      <c r="C2425" s="53">
        <v>20.05</v>
      </c>
      <c r="D2425" s="53">
        <v>89.524999999999991</v>
      </c>
      <c r="E2425" s="8">
        <f>(1.8*temperature.air!C2425+32)-((0.55-0.0055*humidity.air!C2425)*(1.8*temperature.air!C2425-26))</f>
        <v>67.508689875000002</v>
      </c>
      <c r="F2425" s="23"/>
      <c r="G2425" s="22"/>
      <c r="H2425" s="22"/>
    </row>
    <row r="2426" spans="1:8" x14ac:dyDescent="0.3">
      <c r="A2426" s="3">
        <v>43645</v>
      </c>
      <c r="B2426" s="54">
        <v>0.29166666666666669</v>
      </c>
      <c r="C2426" s="53">
        <v>22.074999999999999</v>
      </c>
      <c r="D2426" s="53">
        <v>85.125</v>
      </c>
      <c r="E2426" s="8">
        <f>(1.8*temperature.air!C2426+32)-((0.55-0.0055*humidity.air!C2426)*(1.8*temperature.air!C2426-26))</f>
        <v>70.611305312499994</v>
      </c>
      <c r="F2426" s="23"/>
      <c r="G2426" s="22"/>
      <c r="H2426" s="22"/>
    </row>
    <row r="2427" spans="1:8" x14ac:dyDescent="0.3">
      <c r="A2427" s="3">
        <v>43645</v>
      </c>
      <c r="B2427" s="54">
        <v>0.33333333333333331</v>
      </c>
      <c r="C2427" s="53">
        <v>24.8</v>
      </c>
      <c r="D2427" s="53">
        <v>79.625</v>
      </c>
      <c r="E2427" s="8">
        <f>(1.8*temperature.air!C2427+32)-((0.55-0.0055*humidity.air!C2427)*(1.8*temperature.air!C2427-26))</f>
        <v>74.551154999999994</v>
      </c>
      <c r="F2427" s="23"/>
      <c r="G2427" s="22"/>
      <c r="H2427" s="22"/>
    </row>
    <row r="2428" spans="1:8" x14ac:dyDescent="0.3">
      <c r="A2428" s="3">
        <v>43645</v>
      </c>
      <c r="B2428" s="54">
        <v>0.375</v>
      </c>
      <c r="C2428" s="53">
        <v>27.824999999999999</v>
      </c>
      <c r="D2428" s="53">
        <v>71.824999999999989</v>
      </c>
      <c r="E2428" s="8">
        <f>(1.8*temperature.air!C2428+32)-((0.55-0.0055*humidity.air!C2428)*(1.8*temperature.air!C2428-26))</f>
        <v>78.352728187500006</v>
      </c>
      <c r="F2428" s="23"/>
      <c r="G2428" s="22"/>
      <c r="H2428" s="22"/>
    </row>
    <row r="2429" spans="1:8" x14ac:dyDescent="0.3">
      <c r="A2429" s="3">
        <v>43645</v>
      </c>
      <c r="B2429" s="54">
        <v>0.41666666666666669</v>
      </c>
      <c r="C2429" s="53">
        <v>30.75</v>
      </c>
      <c r="D2429" s="53">
        <v>64.925000000000011</v>
      </c>
      <c r="E2429" s="8">
        <f>(1.8*temperature.air!C2429+32)-((0.55-0.0055*humidity.air!C2429)*(1.8*temperature.air!C2429-26))</f>
        <v>81.688018124999999</v>
      </c>
      <c r="F2429" s="23"/>
      <c r="G2429" s="22"/>
      <c r="H2429" s="22"/>
    </row>
    <row r="2430" spans="1:8" x14ac:dyDescent="0.3">
      <c r="A2430" s="3">
        <v>43645</v>
      </c>
      <c r="B2430" s="54">
        <v>0.45833333333333331</v>
      </c>
      <c r="C2430" s="53">
        <v>33.299999999999997</v>
      </c>
      <c r="D2430" s="53">
        <v>59.825000000000003</v>
      </c>
      <c r="E2430" s="8">
        <f>(1.8*temperature.air!C2430+32)-((0.55-0.0055*humidity.air!C2430)*(1.8*temperature.air!C2430-26))</f>
        <v>84.440532750000003</v>
      </c>
      <c r="F2430" s="23"/>
      <c r="G2430" s="22"/>
      <c r="H2430" s="22"/>
    </row>
    <row r="2431" spans="1:8" x14ac:dyDescent="0.3">
      <c r="A2431" s="3">
        <v>43645</v>
      </c>
      <c r="B2431" s="54">
        <v>0.5</v>
      </c>
      <c r="C2431" s="53">
        <v>35.575000000000003</v>
      </c>
      <c r="D2431" s="53">
        <v>53.724999999999987</v>
      </c>
      <c r="E2431" s="8">
        <f>(1.8*temperature.air!C2431+32)-((0.55-0.0055*humidity.air!C2431)*(1.8*temperature.air!C2431-26))</f>
        <v>86.354617062499997</v>
      </c>
      <c r="F2431" s="23"/>
      <c r="G2431" s="22"/>
      <c r="H2431" s="22"/>
    </row>
    <row r="2432" spans="1:8" x14ac:dyDescent="0.3">
      <c r="A2432" s="3">
        <v>43645</v>
      </c>
      <c r="B2432" s="54">
        <v>0.54166666666666663</v>
      </c>
      <c r="C2432" s="53">
        <v>35.774999999999999</v>
      </c>
      <c r="D2432" s="53">
        <v>50.8</v>
      </c>
      <c r="E2432" s="8">
        <f>(1.8*temperature.air!C2432+32)-((0.55-0.0055*humidity.air!C2432)*(1.8*temperature.air!C2432-26))</f>
        <v>86.005313000000001</v>
      </c>
      <c r="F2432" s="23"/>
      <c r="G2432" s="22"/>
      <c r="H2432" s="22"/>
    </row>
    <row r="2433" spans="1:8" x14ac:dyDescent="0.3">
      <c r="A2433" s="3">
        <v>43645</v>
      </c>
      <c r="B2433" s="54">
        <v>0.58333333333333337</v>
      </c>
      <c r="C2433" s="53">
        <v>33.174999999999997</v>
      </c>
      <c r="D2433" s="53">
        <v>53.100000000000009</v>
      </c>
      <c r="E2433" s="8">
        <f>(1.8*temperature.air!C2433+32)-((0.55-0.0055*humidity.air!C2433)*(1.8*temperature.air!C2433-26))</f>
        <v>83.018215749999996</v>
      </c>
      <c r="F2433" s="23"/>
      <c r="G2433" s="22"/>
      <c r="H2433" s="22"/>
    </row>
    <row r="2434" spans="1:8" x14ac:dyDescent="0.3">
      <c r="A2434" s="3">
        <v>43645</v>
      </c>
      <c r="B2434" s="54">
        <v>0.625</v>
      </c>
      <c r="C2434" s="53">
        <v>32.75</v>
      </c>
      <c r="D2434" s="53">
        <v>55.225000000000001</v>
      </c>
      <c r="E2434" s="8">
        <f>(1.8*temperature.air!C2434+32)-((0.55-0.0055*humidity.air!C2434)*(1.8*temperature.air!C2434-26))</f>
        <v>82.835650625</v>
      </c>
      <c r="F2434" s="23"/>
      <c r="G2434" s="22"/>
      <c r="H2434" s="22"/>
    </row>
    <row r="2435" spans="1:8" x14ac:dyDescent="0.3">
      <c r="A2435" s="3">
        <v>43645</v>
      </c>
      <c r="B2435" s="54">
        <v>0.66666666666666663</v>
      </c>
      <c r="C2435" s="53">
        <v>31.024999999999999</v>
      </c>
      <c r="D2435" s="53">
        <v>52.974999999999987</v>
      </c>
      <c r="E2435" s="8">
        <f>(1.8*temperature.air!C2435+32)-((0.55-0.0055*humidity.air!C2435)*(1.8*temperature.air!C2435-26))</f>
        <v>80.12596381249999</v>
      </c>
      <c r="F2435" s="23"/>
      <c r="G2435" s="22"/>
      <c r="H2435" s="22"/>
    </row>
    <row r="2436" spans="1:8" x14ac:dyDescent="0.3">
      <c r="A2436" s="3">
        <v>43645</v>
      </c>
      <c r="B2436" s="54">
        <v>0.70833333333333337</v>
      </c>
      <c r="C2436" s="53">
        <v>28.3</v>
      </c>
      <c r="D2436" s="53">
        <v>57.225000000000001</v>
      </c>
      <c r="E2436" s="8">
        <f>(1.8*temperature.air!C2436+32)-((0.55-0.0055*humidity.air!C2436)*(1.8*temperature.air!C2436-26))</f>
        <v>77.072553249999999</v>
      </c>
      <c r="F2436" s="23"/>
      <c r="G2436" s="22"/>
      <c r="H2436" s="22"/>
    </row>
    <row r="2437" spans="1:8" x14ac:dyDescent="0.3">
      <c r="A2437" s="3">
        <v>43645</v>
      </c>
      <c r="B2437" s="54">
        <v>0.75</v>
      </c>
      <c r="C2437" s="53">
        <v>24.975000000000001</v>
      </c>
      <c r="D2437" s="53">
        <v>65.474999999999994</v>
      </c>
      <c r="E2437" s="8">
        <f>(1.8*temperature.air!C2437+32)-((0.55-0.0055*humidity.air!C2437)*(1.8*temperature.air!C2437-26))</f>
        <v>73.355682437500008</v>
      </c>
      <c r="F2437" s="23"/>
      <c r="G2437" s="22"/>
      <c r="H2437" s="22"/>
    </row>
    <row r="2438" spans="1:8" x14ac:dyDescent="0.3">
      <c r="A2438" s="3">
        <v>43645</v>
      </c>
      <c r="B2438" s="54">
        <v>0.79166666666666663</v>
      </c>
      <c r="C2438" s="53">
        <v>22.324999999999999</v>
      </c>
      <c r="D2438" s="53">
        <v>73.449999999999989</v>
      </c>
      <c r="E2438" s="8">
        <f>(1.8*temperature.air!C2438+32)-((0.55-0.0055*humidity.air!C2438)*(1.8*temperature.air!C2438-26))</f>
        <v>70.113635375000001</v>
      </c>
      <c r="F2438" s="23"/>
      <c r="G2438" s="22"/>
      <c r="H2438" s="22"/>
    </row>
    <row r="2439" spans="1:8" x14ac:dyDescent="0.3">
      <c r="A2439" s="3">
        <v>43645</v>
      </c>
      <c r="B2439" s="54">
        <v>0.83333333333333337</v>
      </c>
      <c r="C2439" s="53">
        <v>20.75</v>
      </c>
      <c r="D2439" s="53">
        <v>78.050000000000011</v>
      </c>
      <c r="E2439" s="8">
        <f>(1.8*temperature.air!C2439+32)-((0.55-0.0055*humidity.air!C2439)*(1.8*temperature.air!C2439-26))</f>
        <v>67.979771249999999</v>
      </c>
      <c r="F2439" s="23"/>
      <c r="G2439" s="22"/>
      <c r="H2439" s="22"/>
    </row>
    <row r="2440" spans="1:8" x14ac:dyDescent="0.3">
      <c r="A2440" s="3">
        <v>43645</v>
      </c>
      <c r="B2440" s="54">
        <v>0.875</v>
      </c>
      <c r="C2440" s="53">
        <v>19.824999999999999</v>
      </c>
      <c r="D2440" s="53">
        <v>80.674999999999997</v>
      </c>
      <c r="E2440" s="8">
        <f>(1.8*temperature.air!C2440+32)-((0.55-0.0055*humidity.air!C2440)*(1.8*temperature.air!C2440-26))</f>
        <v>66.6556055625</v>
      </c>
      <c r="F2440" s="23"/>
      <c r="G2440" s="22"/>
      <c r="H2440" s="22"/>
    </row>
    <row r="2441" spans="1:8" x14ac:dyDescent="0.3">
      <c r="A2441" s="3">
        <v>43645</v>
      </c>
      <c r="B2441" s="54">
        <v>0.91666666666666663</v>
      </c>
      <c r="C2441" s="53">
        <v>18.850000000000001</v>
      </c>
      <c r="D2441" s="53">
        <v>81.900000000000006</v>
      </c>
      <c r="E2441" s="8">
        <f>(1.8*temperature.air!C2441+32)-((0.55-0.0055*humidity.air!C2441)*(1.8*temperature.air!C2441-26))</f>
        <v>65.140568500000001</v>
      </c>
      <c r="F2441" s="23"/>
      <c r="G2441" s="22"/>
      <c r="H2441" s="22"/>
    </row>
    <row r="2442" spans="1:8" x14ac:dyDescent="0.3">
      <c r="A2442" s="3">
        <v>43645</v>
      </c>
      <c r="B2442" s="54">
        <v>0.95833333333333337</v>
      </c>
      <c r="C2442" s="53">
        <v>18.324999999999999</v>
      </c>
      <c r="D2442" s="53">
        <v>83.4</v>
      </c>
      <c r="E2442" s="8">
        <f>(1.8*temperature.air!C2442+32)-((0.55-0.0055*humidity.air!C2442)*(1.8*temperature.air!C2442-26))</f>
        <v>64.347269499999996</v>
      </c>
      <c r="F2442" s="23"/>
      <c r="G2442" s="22"/>
      <c r="H2442" s="22"/>
    </row>
    <row r="2443" spans="1:8" x14ac:dyDescent="0.3">
      <c r="A2443" s="3">
        <v>43646</v>
      </c>
      <c r="B2443" s="54">
        <v>0</v>
      </c>
      <c r="C2443" s="53">
        <v>17.899999999999999</v>
      </c>
      <c r="D2443" s="53">
        <v>82.899999999999991</v>
      </c>
      <c r="E2443" s="8">
        <f>(1.8*temperature.air!C2443+32)-((0.55-0.0055*humidity.air!C2443)*(1.8*temperature.air!C2443-26))</f>
        <v>63.635008999999997</v>
      </c>
      <c r="F2443" s="23"/>
      <c r="G2443" s="22"/>
      <c r="H2443" s="22"/>
    </row>
    <row r="2444" spans="1:8" x14ac:dyDescent="0.3">
      <c r="A2444" s="3">
        <v>43646</v>
      </c>
      <c r="B2444" s="54">
        <v>4.1666666666666657E-2</v>
      </c>
      <c r="C2444" s="53">
        <v>17.55</v>
      </c>
      <c r="D2444" s="53">
        <v>83.9</v>
      </c>
      <c r="E2444" s="8">
        <f>(1.8*temperature.air!C2444+32)-((0.55-0.0055*humidity.air!C2444)*(1.8*temperature.air!C2444-26))</f>
        <v>63.095005500000006</v>
      </c>
      <c r="F2444" s="23"/>
      <c r="G2444" s="22"/>
      <c r="H2444" s="22"/>
    </row>
    <row r="2445" spans="1:8" x14ac:dyDescent="0.3">
      <c r="A2445" s="3">
        <v>43646</v>
      </c>
      <c r="B2445" s="54">
        <v>8.3333333333333329E-2</v>
      </c>
      <c r="C2445" s="53">
        <v>17.125</v>
      </c>
      <c r="D2445" s="53">
        <v>84.025000000000006</v>
      </c>
      <c r="E2445" s="8">
        <f>(1.8*temperature.air!C2445+32)-((0.55-0.0055*humidity.air!C2445)*(1.8*temperature.air!C2445-26))</f>
        <v>62.4010634375</v>
      </c>
      <c r="F2445" s="23"/>
      <c r="G2445" s="22"/>
      <c r="H2445" s="22"/>
    </row>
    <row r="2446" spans="1:8" x14ac:dyDescent="0.3">
      <c r="A2446" s="3">
        <v>43646</v>
      </c>
      <c r="B2446" s="54">
        <v>0.125</v>
      </c>
      <c r="C2446" s="53">
        <v>16.824999999999999</v>
      </c>
      <c r="D2446" s="53">
        <v>84.275000000000006</v>
      </c>
      <c r="E2446" s="8">
        <f>(1.8*temperature.air!C2446+32)-((0.55-0.0055*humidity.air!C2446)*(1.8*temperature.air!C2446-26))</f>
        <v>61.914401062499998</v>
      </c>
      <c r="F2446" s="23"/>
      <c r="G2446" s="22"/>
      <c r="H2446" s="22"/>
    </row>
    <row r="2447" spans="1:8" x14ac:dyDescent="0.3">
      <c r="A2447" s="3">
        <v>43646</v>
      </c>
      <c r="B2447" s="54">
        <v>0.16666666666666671</v>
      </c>
      <c r="C2447" s="53">
        <v>16.625</v>
      </c>
      <c r="D2447" s="53">
        <v>85.674999999999997</v>
      </c>
      <c r="E2447" s="8">
        <f>(1.8*temperature.air!C2447+32)-((0.55-0.0055*humidity.air!C2447)*(1.8*temperature.air!C2447-26))</f>
        <v>61.615759062499997</v>
      </c>
      <c r="F2447" s="23"/>
      <c r="G2447" s="22"/>
      <c r="H2447" s="22"/>
    </row>
    <row r="2448" spans="1:8" x14ac:dyDescent="0.3">
      <c r="A2448" s="3">
        <v>43646</v>
      </c>
      <c r="B2448" s="54">
        <v>0.20833333333333329</v>
      </c>
      <c r="C2448" s="53">
        <v>17.125</v>
      </c>
      <c r="D2448" s="53">
        <v>84.425000000000011</v>
      </c>
      <c r="E2448" s="8">
        <f>(1.8*temperature.air!C2448+32)-((0.55-0.0055*humidity.air!C2448)*(1.8*temperature.air!C2448-26))</f>
        <v>62.411678437500001</v>
      </c>
      <c r="F2448" s="23"/>
      <c r="G2448" s="22"/>
      <c r="H2448" s="22"/>
    </row>
    <row r="2449" spans="1:8" x14ac:dyDescent="0.3">
      <c r="A2449" s="3">
        <v>43646</v>
      </c>
      <c r="B2449" s="54">
        <v>0.25</v>
      </c>
      <c r="C2449" s="53">
        <v>17.425000000000001</v>
      </c>
      <c r="D2449" s="53">
        <v>83.074999999999989</v>
      </c>
      <c r="E2449" s="8">
        <f>(1.8*temperature.air!C2449+32)-((0.55-0.0055*humidity.air!C2449)*(1.8*temperature.air!C2449-26))</f>
        <v>62.865585562500002</v>
      </c>
      <c r="F2449" s="23"/>
      <c r="G2449" s="22"/>
      <c r="H2449" s="22"/>
    </row>
    <row r="2450" spans="1:8" x14ac:dyDescent="0.3">
      <c r="A2450" s="3">
        <v>43646</v>
      </c>
      <c r="B2450" s="54">
        <v>0.29166666666666669</v>
      </c>
      <c r="C2450" s="53">
        <v>17.375</v>
      </c>
      <c r="D2450" s="53">
        <v>82.65</v>
      </c>
      <c r="E2450" s="8">
        <f>(1.8*temperature.air!C2450+32)-((0.55-0.0055*humidity.air!C2450)*(1.8*temperature.air!C2450-26))</f>
        <v>62.771633125000008</v>
      </c>
      <c r="F2450" s="23"/>
      <c r="G2450" s="22"/>
      <c r="H2450" s="22"/>
    </row>
    <row r="2451" spans="1:8" x14ac:dyDescent="0.3">
      <c r="A2451" s="3">
        <v>43646</v>
      </c>
      <c r="B2451" s="54">
        <v>0.33333333333333331</v>
      </c>
      <c r="C2451" s="53">
        <v>18.024999999999999</v>
      </c>
      <c r="D2451" s="53">
        <v>79.474999999999994</v>
      </c>
      <c r="E2451" s="8">
        <f>(1.8*temperature.air!C2451+32)-((0.55-0.0055*humidity.air!C2451)*(1.8*temperature.air!C2451-26))</f>
        <v>63.717440062499989</v>
      </c>
      <c r="F2451" s="23"/>
      <c r="G2451" s="22"/>
      <c r="H2451" s="22"/>
    </row>
    <row r="2452" spans="1:8" x14ac:dyDescent="0.3">
      <c r="A2452" s="3">
        <v>43646</v>
      </c>
      <c r="B2452" s="54">
        <v>0.375</v>
      </c>
      <c r="C2452" s="53">
        <v>20.475000000000001</v>
      </c>
      <c r="D2452" s="53">
        <v>70.7</v>
      </c>
      <c r="E2452" s="8">
        <f>(1.8*temperature.air!C2452+32)-((0.55-0.0055*humidity.air!C2452)*(1.8*temperature.air!C2452-26))</f>
        <v>67.105716749999999</v>
      </c>
      <c r="F2452" s="23"/>
      <c r="G2452" s="22"/>
      <c r="H2452" s="22"/>
    </row>
    <row r="2453" spans="1:8" x14ac:dyDescent="0.3">
      <c r="A2453" s="3">
        <v>43646</v>
      </c>
      <c r="B2453" s="54">
        <v>0.41666666666666669</v>
      </c>
      <c r="C2453" s="53">
        <v>21.725000000000001</v>
      </c>
      <c r="D2453" s="53">
        <v>65.2</v>
      </c>
      <c r="E2453" s="8">
        <f>(1.8*temperature.air!C2453+32)-((0.55-0.0055*humidity.air!C2453)*(1.8*temperature.air!C2453-26))</f>
        <v>68.596703000000005</v>
      </c>
      <c r="F2453" s="23"/>
      <c r="G2453" s="22"/>
      <c r="H2453" s="22"/>
    </row>
    <row r="2454" spans="1:8" x14ac:dyDescent="0.3">
      <c r="A2454" s="3">
        <v>43646</v>
      </c>
      <c r="B2454" s="54">
        <v>0.45833333333333331</v>
      </c>
      <c r="C2454" s="53">
        <v>21.725000000000001</v>
      </c>
      <c r="D2454" s="53">
        <v>64.474999999999994</v>
      </c>
      <c r="E2454" s="8">
        <f>(1.8*temperature.air!C2454+32)-((0.55-0.0055*humidity.air!C2454)*(1.8*temperature.air!C2454-26))</f>
        <v>68.544446812499999</v>
      </c>
      <c r="F2454" s="23"/>
      <c r="G2454" s="22"/>
      <c r="H2454" s="22"/>
    </row>
    <row r="2455" spans="1:8" x14ac:dyDescent="0.3">
      <c r="A2455" s="3">
        <v>43646</v>
      </c>
      <c r="B2455" s="54">
        <v>0.5</v>
      </c>
      <c r="C2455" s="53">
        <v>22.725000000000001</v>
      </c>
      <c r="D2455" s="53">
        <v>61.849999999999987</v>
      </c>
      <c r="E2455" s="8">
        <f>(1.8*temperature.air!C2455+32)-((0.55-0.0055*humidity.air!C2455)*(1.8*temperature.air!C2455-26))</f>
        <v>69.777558374999998</v>
      </c>
      <c r="F2455" s="23"/>
      <c r="G2455" s="22"/>
      <c r="H2455" s="22"/>
    </row>
    <row r="2456" spans="1:8" x14ac:dyDescent="0.3">
      <c r="A2456" s="3">
        <v>43646</v>
      </c>
      <c r="B2456" s="54">
        <v>0.54166666666666663</v>
      </c>
      <c r="C2456" s="53">
        <v>23.375</v>
      </c>
      <c r="D2456" s="53">
        <v>61.400000000000013</v>
      </c>
      <c r="E2456" s="8">
        <f>(1.8*temperature.air!C2456+32)-((0.55-0.0055*humidity.air!C2456)*(1.8*temperature.air!C2456-26))</f>
        <v>70.662277500000002</v>
      </c>
      <c r="F2456" s="23"/>
      <c r="G2456" s="22"/>
      <c r="H2456" s="22"/>
    </row>
    <row r="2457" spans="1:8" x14ac:dyDescent="0.3">
      <c r="A2457" s="3">
        <v>43646</v>
      </c>
      <c r="B2457" s="54">
        <v>0.58333333333333337</v>
      </c>
      <c r="C2457" s="53">
        <v>23.8</v>
      </c>
      <c r="D2457" s="53">
        <v>57.55</v>
      </c>
      <c r="E2457" s="8">
        <f>(1.8*temperature.air!C2457+32)-((0.55-0.0055*humidity.air!C2457)*(1.8*temperature.air!C2457-26))</f>
        <v>70.908281000000002</v>
      </c>
      <c r="F2457" s="23"/>
      <c r="G2457" s="22"/>
      <c r="H2457" s="22"/>
    </row>
    <row r="2458" spans="1:8" x14ac:dyDescent="0.3">
      <c r="A2458" s="3">
        <v>43646</v>
      </c>
      <c r="B2458" s="54">
        <v>0.625</v>
      </c>
      <c r="C2458" s="53">
        <v>24.7</v>
      </c>
      <c r="D2458" s="53">
        <v>56.225000000000001</v>
      </c>
      <c r="E2458" s="8">
        <f>(1.8*temperature.air!C2458+32)-((0.55-0.0055*humidity.air!C2458)*(1.8*temperature.air!C2458-26))</f>
        <v>72.015524250000013</v>
      </c>
      <c r="F2458" s="23"/>
      <c r="G2458" s="22"/>
      <c r="H2458" s="22"/>
    </row>
    <row r="2459" spans="1:8" x14ac:dyDescent="0.3">
      <c r="A2459" s="3">
        <v>43646</v>
      </c>
      <c r="B2459" s="54">
        <v>0.66666666666666663</v>
      </c>
      <c r="C2459" s="53">
        <v>24.975000000000001</v>
      </c>
      <c r="D2459" s="53">
        <v>53.174999999999997</v>
      </c>
      <c r="E2459" s="8">
        <f>(1.8*temperature.air!C2459+32)-((0.55-0.0055*humidity.air!C2459)*(1.8*temperature.air!C2459-26))</f>
        <v>72.073376687500016</v>
      </c>
      <c r="F2459" s="23"/>
      <c r="G2459" s="22"/>
      <c r="H2459" s="22"/>
    </row>
    <row r="2460" spans="1:8" x14ac:dyDescent="0.3">
      <c r="A2460" s="3">
        <v>43646</v>
      </c>
      <c r="B2460" s="54">
        <v>0.70833333333333337</v>
      </c>
      <c r="C2460" s="53">
        <v>23.774999999999999</v>
      </c>
      <c r="D2460" s="53">
        <v>54.774999999999999</v>
      </c>
      <c r="E2460" s="8">
        <f>(1.8*temperature.air!C2460+32)-((0.55-0.0055*humidity.air!C2460)*(1.8*temperature.air!C2460-26))</f>
        <v>70.617453687500003</v>
      </c>
      <c r="F2460" s="23"/>
      <c r="G2460" s="22"/>
      <c r="H2460" s="22"/>
    </row>
    <row r="2461" spans="1:8" x14ac:dyDescent="0.3">
      <c r="A2461" s="3">
        <v>43646</v>
      </c>
      <c r="B2461" s="54">
        <v>0.75</v>
      </c>
      <c r="C2461" s="53">
        <v>23.074999999999999</v>
      </c>
      <c r="D2461" s="53">
        <v>57.325000000000003</v>
      </c>
      <c r="E2461" s="8">
        <f>(1.8*temperature.air!C2461+32)-((0.55-0.0055*humidity.air!C2461)*(1.8*temperature.air!C2461-26))</f>
        <v>69.888741312500002</v>
      </c>
      <c r="F2461" s="23"/>
      <c r="G2461" s="22"/>
      <c r="H2461" s="22"/>
    </row>
    <row r="2462" spans="1:8" x14ac:dyDescent="0.3">
      <c r="A2462" s="3">
        <v>43646</v>
      </c>
      <c r="B2462" s="54">
        <v>0.79166666666666663</v>
      </c>
      <c r="C2462" s="53">
        <v>21.8</v>
      </c>
      <c r="D2462" s="53">
        <v>62.375</v>
      </c>
      <c r="E2462" s="8">
        <f>(1.8*temperature.air!C2462+32)-((0.55-0.0055*humidity.air!C2462)*(1.8*temperature.air!C2462-26))</f>
        <v>68.500147500000011</v>
      </c>
      <c r="F2462" s="23"/>
      <c r="G2462" s="22"/>
      <c r="H2462" s="22"/>
    </row>
    <row r="2463" spans="1:8" x14ac:dyDescent="0.3">
      <c r="A2463" s="3">
        <v>43646</v>
      </c>
      <c r="B2463" s="54">
        <v>0.83333333333333337</v>
      </c>
      <c r="C2463" s="53">
        <v>20.074999999999999</v>
      </c>
      <c r="D2463" s="53">
        <v>72.05</v>
      </c>
      <c r="E2463" s="8">
        <f>(1.8*temperature.air!C2463+32)-((0.55-0.0055*humidity.air!C2463)*(1.8*temperature.air!C2463-26))</f>
        <v>66.576997124999991</v>
      </c>
      <c r="F2463" s="23"/>
      <c r="G2463" s="22"/>
      <c r="H2463" s="22"/>
    </row>
    <row r="2464" spans="1:8" x14ac:dyDescent="0.3">
      <c r="A2464" s="3">
        <v>43646</v>
      </c>
      <c r="B2464" s="54">
        <v>0.875</v>
      </c>
      <c r="C2464" s="53">
        <v>18.649999999999999</v>
      </c>
      <c r="D2464" s="53">
        <v>77.599999999999994</v>
      </c>
      <c r="E2464" s="8">
        <f>(1.8*temperature.air!C2464+32)-((0.55-0.0055*humidity.air!C2464)*(1.8*temperature.air!C2464-26))</f>
        <v>64.637375999999989</v>
      </c>
      <c r="F2464" s="23"/>
      <c r="G2464" s="22"/>
      <c r="H2464" s="22"/>
    </row>
    <row r="2465" spans="1:8" x14ac:dyDescent="0.3">
      <c r="A2465" s="3">
        <v>43646</v>
      </c>
      <c r="B2465" s="54">
        <v>0.91666666666666663</v>
      </c>
      <c r="C2465" s="53">
        <v>17.475000000000001</v>
      </c>
      <c r="D2465" s="53">
        <v>81.775000000000006</v>
      </c>
      <c r="E2465" s="8">
        <f>(1.8*temperature.air!C2465+32)-((0.55-0.0055*humidity.air!C2465)*(1.8*temperature.air!C2465-26))</f>
        <v>62.908204437499997</v>
      </c>
      <c r="F2465" s="23"/>
      <c r="G2465" s="22"/>
      <c r="H2465" s="22"/>
    </row>
    <row r="2466" spans="1:8" x14ac:dyDescent="0.3">
      <c r="A2466" s="3">
        <v>43646</v>
      </c>
      <c r="B2466" s="54">
        <v>0.95833333333333337</v>
      </c>
      <c r="C2466" s="53">
        <v>17.024999999999999</v>
      </c>
      <c r="D2466" s="53">
        <v>83.574999999999989</v>
      </c>
      <c r="E2466" s="8">
        <f>(1.8*temperature.air!C2466+32)-((0.55-0.0055*humidity.air!C2466)*(1.8*temperature.air!C2466-26))</f>
        <v>62.225382312499995</v>
      </c>
      <c r="F2466" s="23"/>
      <c r="G2466" s="22"/>
      <c r="H2466" s="22"/>
    </row>
    <row r="2467" spans="1:8" x14ac:dyDescent="0.3">
      <c r="A2467" s="3">
        <v>43647</v>
      </c>
      <c r="B2467" s="54">
        <v>0</v>
      </c>
      <c r="C2467" s="53">
        <v>16.55</v>
      </c>
      <c r="D2467" s="53">
        <v>83.85</v>
      </c>
      <c r="E2467" s="8">
        <f>(1.8*temperature.air!C2467+32)-((0.55-0.0055*humidity.air!C2467)*(1.8*temperature.air!C2467-26))</f>
        <v>61.453353250000006</v>
      </c>
      <c r="F2467" s="23"/>
      <c r="G2467" s="22"/>
      <c r="H2467" s="22"/>
    </row>
    <row r="2468" spans="1:8" x14ac:dyDescent="0.3">
      <c r="A2468" s="3">
        <v>43647</v>
      </c>
      <c r="B2468" s="54">
        <v>4.1666666666666657E-2</v>
      </c>
      <c r="C2468" s="53">
        <v>16.074999999999999</v>
      </c>
      <c r="D2468" s="53">
        <v>84.974999999999994</v>
      </c>
      <c r="E2468" s="8">
        <f>(1.8*temperature.air!C2468+32)-((0.55-0.0055*humidity.air!C2468)*(1.8*temperature.air!C2468-26))</f>
        <v>60.6924589375</v>
      </c>
      <c r="F2468" s="23"/>
      <c r="G2468" s="22"/>
      <c r="H2468" s="22"/>
    </row>
    <row r="2469" spans="1:8" x14ac:dyDescent="0.3">
      <c r="A2469" s="3">
        <v>43647</v>
      </c>
      <c r="B2469" s="54">
        <v>8.3333333333333329E-2</v>
      </c>
      <c r="C2469" s="53">
        <v>15.775</v>
      </c>
      <c r="D2469" s="53">
        <v>86</v>
      </c>
      <c r="E2469" s="8">
        <f>(1.8*temperature.air!C2469+32)-((0.55-0.0055*humidity.air!C2469)*(1.8*temperature.air!C2469-26))</f>
        <v>60.210584999999995</v>
      </c>
      <c r="F2469" s="23"/>
      <c r="G2469" s="22"/>
      <c r="H2469" s="22"/>
    </row>
    <row r="2470" spans="1:8" x14ac:dyDescent="0.3">
      <c r="A2470" s="3">
        <v>43647</v>
      </c>
      <c r="B2470" s="54">
        <v>0.125</v>
      </c>
      <c r="C2470" s="53">
        <v>15.4</v>
      </c>
      <c r="D2470" s="53">
        <v>85.6</v>
      </c>
      <c r="E2470" s="8">
        <f>(1.8*temperature.air!C2470+32)-((0.55-0.0055*humidity.air!C2470)*(1.8*temperature.air!C2470-26))</f>
        <v>59.583776</v>
      </c>
      <c r="F2470" s="23"/>
      <c r="G2470" s="22"/>
      <c r="H2470" s="22"/>
    </row>
    <row r="2471" spans="1:8" x14ac:dyDescent="0.3">
      <c r="A2471" s="3">
        <v>43647</v>
      </c>
      <c r="B2471" s="54">
        <v>0.16666666666666671</v>
      </c>
      <c r="C2471" s="53">
        <v>15.25</v>
      </c>
      <c r="D2471" s="53">
        <v>89.05</v>
      </c>
      <c r="E2471" s="8">
        <f>(1.8*temperature.air!C2471+32)-((0.55-0.0055*humidity.air!C2471)*(1.8*temperature.air!C2471-26))</f>
        <v>59.362673750000006</v>
      </c>
      <c r="F2471" s="23"/>
      <c r="G2471" s="22"/>
      <c r="H2471" s="22"/>
    </row>
    <row r="2472" spans="1:8" x14ac:dyDescent="0.3">
      <c r="A2472" s="3">
        <v>43647</v>
      </c>
      <c r="B2472" s="54">
        <v>0.20833333333333329</v>
      </c>
      <c r="C2472" s="53">
        <v>16.100000000000001</v>
      </c>
      <c r="D2472" s="53">
        <v>89.775000000000006</v>
      </c>
      <c r="E2472" s="8">
        <f>(1.8*temperature.air!C2472+32)-((0.55-0.0055*humidity.air!C2472)*(1.8*temperature.air!C2472-26))</f>
        <v>60.812412250000001</v>
      </c>
      <c r="F2472" s="23"/>
      <c r="G2472" s="22"/>
      <c r="H2472" s="22"/>
    </row>
    <row r="2473" spans="1:8" x14ac:dyDescent="0.3">
      <c r="A2473" s="3">
        <v>43647</v>
      </c>
      <c r="B2473" s="54">
        <v>0.25</v>
      </c>
      <c r="C2473" s="53">
        <v>16.875</v>
      </c>
      <c r="D2473" s="53">
        <v>86.974999999999994</v>
      </c>
      <c r="E2473" s="8">
        <f>(1.8*temperature.air!C2473+32)-((0.55-0.0055*humidity.air!C2473)*(1.8*temperature.air!C2473-26))</f>
        <v>62.061585937499999</v>
      </c>
      <c r="F2473" s="23"/>
      <c r="G2473" s="22"/>
      <c r="H2473" s="22"/>
    </row>
    <row r="2474" spans="1:8" x14ac:dyDescent="0.3">
      <c r="A2474" s="3">
        <v>43647</v>
      </c>
      <c r="B2474" s="54">
        <v>0.29166666666666669</v>
      </c>
      <c r="C2474" s="53">
        <v>17.75</v>
      </c>
      <c r="D2474" s="53">
        <v>80.625</v>
      </c>
      <c r="E2474" s="8">
        <f>(1.8*temperature.air!C2474+32)-((0.55-0.0055*humidity.air!C2474)*(1.8*temperature.air!C2474-26))</f>
        <v>63.315953125</v>
      </c>
      <c r="F2474" s="23"/>
      <c r="G2474" s="22"/>
      <c r="H2474" s="22"/>
    </row>
    <row r="2475" spans="1:8" x14ac:dyDescent="0.3">
      <c r="A2475" s="3">
        <v>43647</v>
      </c>
      <c r="B2475" s="54">
        <v>0.33333333333333331</v>
      </c>
      <c r="C2475" s="53">
        <v>18.824999999999999</v>
      </c>
      <c r="D2475" s="53">
        <v>73.900000000000006</v>
      </c>
      <c r="E2475" s="8">
        <f>(1.8*temperature.air!C2475+32)-((0.55-0.0055*humidity.air!C2475)*(1.8*temperature.air!C2475-26))</f>
        <v>64.753108249999997</v>
      </c>
      <c r="F2475" s="23"/>
      <c r="G2475" s="22"/>
      <c r="H2475" s="22"/>
    </row>
    <row r="2476" spans="1:8" x14ac:dyDescent="0.3">
      <c r="A2476" s="3">
        <v>43647</v>
      </c>
      <c r="B2476" s="54">
        <v>0.375</v>
      </c>
      <c r="C2476" s="53">
        <v>19.875</v>
      </c>
      <c r="D2476" s="53">
        <v>66.2</v>
      </c>
      <c r="E2476" s="8">
        <f>(1.8*temperature.air!C2476+32)-((0.55-0.0055*humidity.air!C2476)*(1.8*temperature.air!C2476-26))</f>
        <v>65.957827500000008</v>
      </c>
      <c r="F2476" s="23"/>
      <c r="G2476" s="22"/>
      <c r="H2476" s="22"/>
    </row>
    <row r="2477" spans="1:8" x14ac:dyDescent="0.3">
      <c r="A2477" s="3">
        <v>43647</v>
      </c>
      <c r="B2477" s="54">
        <v>0.41666666666666669</v>
      </c>
      <c r="C2477" s="53">
        <v>21.3</v>
      </c>
      <c r="D2477" s="53">
        <v>59.599999999999987</v>
      </c>
      <c r="E2477" s="8">
        <f>(1.8*temperature.air!C2477+32)-((0.55-0.0055*humidity.air!C2477)*(1.8*temperature.air!C2477-26))</f>
        <v>67.598051999999996</v>
      </c>
      <c r="F2477" s="23"/>
      <c r="G2477" s="22"/>
      <c r="H2477" s="22"/>
    </row>
    <row r="2478" spans="1:8" x14ac:dyDescent="0.3">
      <c r="A2478" s="3">
        <v>43647</v>
      </c>
      <c r="B2478" s="54">
        <v>0.45833333333333331</v>
      </c>
      <c r="C2478" s="53">
        <v>22.95</v>
      </c>
      <c r="D2478" s="53">
        <v>54.575000000000003</v>
      </c>
      <c r="E2478" s="8">
        <f>(1.8*temperature.air!C2478+32)-((0.55-0.0055*humidity.air!C2478)*(1.8*temperature.air!C2478-26))</f>
        <v>69.484987875000002</v>
      </c>
      <c r="F2478" s="23"/>
      <c r="G2478" s="22"/>
      <c r="H2478" s="22"/>
    </row>
    <row r="2479" spans="1:8" x14ac:dyDescent="0.3">
      <c r="A2479" s="3">
        <v>43647</v>
      </c>
      <c r="B2479" s="54">
        <v>0.5</v>
      </c>
      <c r="C2479" s="53">
        <v>23.274999999999999</v>
      </c>
      <c r="D2479" s="53">
        <v>55.575000000000003</v>
      </c>
      <c r="E2479" s="8">
        <f>(1.8*temperature.air!C2479+32)-((0.55-0.0055*humidity.air!C2479)*(1.8*temperature.air!C2479-26))</f>
        <v>70.011255437499997</v>
      </c>
      <c r="F2479" s="23"/>
      <c r="G2479" s="22"/>
      <c r="H2479" s="22"/>
    </row>
    <row r="2480" spans="1:8" x14ac:dyDescent="0.3">
      <c r="A2480" s="3">
        <v>43647</v>
      </c>
      <c r="B2480" s="54">
        <v>0.54166666666666663</v>
      </c>
      <c r="C2480" s="53">
        <v>23.2</v>
      </c>
      <c r="D2480" s="53">
        <v>54.174999999999997</v>
      </c>
      <c r="E2480" s="8">
        <f>(1.8*temperature.air!C2480+32)-((0.55-0.0055*humidity.air!C2480)*(1.8*temperature.air!C2480-26))</f>
        <v>69.787888999999993</v>
      </c>
      <c r="F2480" s="23"/>
      <c r="G2480" s="22"/>
      <c r="H2480" s="22"/>
    </row>
    <row r="2481" spans="1:8" x14ac:dyDescent="0.3">
      <c r="A2481" s="3">
        <v>43647</v>
      </c>
      <c r="B2481" s="54">
        <v>0.58333333333333337</v>
      </c>
      <c r="C2481" s="53">
        <v>23.95</v>
      </c>
      <c r="D2481" s="53">
        <v>48.875</v>
      </c>
      <c r="E2481" s="8">
        <f>(1.8*temperature.air!C2481+32)-((0.55-0.0055*humidity.air!C2481)*(1.8*temperature.air!C2481-26))</f>
        <v>70.298881875000006</v>
      </c>
      <c r="F2481" s="23"/>
      <c r="G2481" s="22"/>
      <c r="H2481" s="22"/>
    </row>
    <row r="2482" spans="1:8" x14ac:dyDescent="0.3">
      <c r="A2482" s="3">
        <v>43647</v>
      </c>
      <c r="B2482" s="54">
        <v>0.625</v>
      </c>
      <c r="C2482" s="53">
        <v>25.15</v>
      </c>
      <c r="D2482" s="53">
        <v>45.524999999999999</v>
      </c>
      <c r="E2482" s="8">
        <f>(1.8*temperature.air!C2482+32)-((0.55-0.0055*humidity.air!C2482)*(1.8*temperature.air!C2482-26))</f>
        <v>71.496467124999995</v>
      </c>
      <c r="F2482" s="23"/>
      <c r="G2482" s="22"/>
      <c r="H2482" s="22"/>
    </row>
    <row r="2483" spans="1:8" x14ac:dyDescent="0.3">
      <c r="A2483" s="3">
        <v>43647</v>
      </c>
      <c r="B2483" s="54">
        <v>0.66666666666666663</v>
      </c>
      <c r="C2483" s="53">
        <v>24.55</v>
      </c>
      <c r="D2483" s="53">
        <v>45.3</v>
      </c>
      <c r="E2483" s="8">
        <f>(1.8*temperature.air!C2483+32)-((0.55-0.0055*humidity.air!C2483)*(1.8*temperature.air!C2483-26))</f>
        <v>70.717538499999989</v>
      </c>
      <c r="F2483" s="23"/>
      <c r="G2483" s="22"/>
      <c r="H2483" s="22"/>
    </row>
    <row r="2484" spans="1:8" x14ac:dyDescent="0.3">
      <c r="A2484" s="3">
        <v>43647</v>
      </c>
      <c r="B2484" s="54">
        <v>0.70833333333333337</v>
      </c>
      <c r="C2484" s="53">
        <v>22.8</v>
      </c>
      <c r="D2484" s="53">
        <v>48.674999999999997</v>
      </c>
      <c r="E2484" s="8">
        <f>(1.8*temperature.air!C2484+32)-((0.55-0.0055*humidity.air!C2484)*(1.8*temperature.air!C2484-26))</f>
        <v>68.794395999999992</v>
      </c>
      <c r="F2484" s="23"/>
      <c r="G2484" s="22"/>
      <c r="H2484" s="22"/>
    </row>
    <row r="2485" spans="1:8" x14ac:dyDescent="0.3">
      <c r="A2485" s="3">
        <v>43647</v>
      </c>
      <c r="B2485" s="54">
        <v>0.75</v>
      </c>
      <c r="C2485" s="53">
        <v>21.7</v>
      </c>
      <c r="D2485" s="53">
        <v>50.6</v>
      </c>
      <c r="E2485" s="8">
        <f>(1.8*temperature.air!C2485+32)-((0.55-0.0055*humidity.air!C2485)*(1.8*temperature.air!C2485-26))</f>
        <v>67.511598000000006</v>
      </c>
      <c r="F2485" s="23"/>
      <c r="G2485" s="22"/>
      <c r="H2485" s="22"/>
    </row>
    <row r="2486" spans="1:8" x14ac:dyDescent="0.3">
      <c r="A2486" s="3">
        <v>43647</v>
      </c>
      <c r="B2486" s="54">
        <v>0.79166666666666663</v>
      </c>
      <c r="C2486" s="53">
        <v>20.399999999999999</v>
      </c>
      <c r="D2486" s="53">
        <v>56.375</v>
      </c>
      <c r="E2486" s="8">
        <f>(1.8*temperature.air!C2486+32)-((0.55-0.0055*humidity.air!C2486)*(1.8*temperature.air!C2486-26))</f>
        <v>66.147869999999998</v>
      </c>
      <c r="F2486" s="23"/>
      <c r="G2486" s="22"/>
      <c r="H2486" s="22"/>
    </row>
    <row r="2487" spans="1:8" x14ac:dyDescent="0.3">
      <c r="A2487" s="3">
        <v>43647</v>
      </c>
      <c r="B2487" s="54">
        <v>0.83333333333333337</v>
      </c>
      <c r="C2487" s="53">
        <v>18.024999999999999</v>
      </c>
      <c r="D2487" s="53">
        <v>66.575000000000003</v>
      </c>
      <c r="E2487" s="8">
        <f>(1.8*temperature.air!C2487+32)-((0.55-0.0055*humidity.air!C2487)*(1.8*temperature.air!C2487-26))</f>
        <v>63.260167312499995</v>
      </c>
      <c r="F2487" s="23"/>
      <c r="G2487" s="22"/>
      <c r="H2487" s="22"/>
    </row>
    <row r="2488" spans="1:8" x14ac:dyDescent="0.3">
      <c r="A2488" s="3">
        <v>43647</v>
      </c>
      <c r="B2488" s="54">
        <v>0.875</v>
      </c>
      <c r="C2488" s="53">
        <v>16.649999999999999</v>
      </c>
      <c r="D2488" s="53">
        <v>73.325000000000003</v>
      </c>
      <c r="E2488" s="8">
        <f>(1.8*temperature.air!C2488+32)-((0.55-0.0055*humidity.air!C2488)*(1.8*temperature.air!C2488-26))</f>
        <v>61.387551375000001</v>
      </c>
      <c r="F2488" s="23"/>
      <c r="G2488" s="22"/>
      <c r="H2488" s="22"/>
    </row>
    <row r="2489" spans="1:8" x14ac:dyDescent="0.3">
      <c r="A2489" s="3">
        <v>43647</v>
      </c>
      <c r="B2489" s="54">
        <v>0.91666666666666663</v>
      </c>
      <c r="C2489" s="53">
        <v>15.8</v>
      </c>
      <c r="D2489" s="53">
        <v>76.325000000000003</v>
      </c>
      <c r="E2489" s="8">
        <f>(1.8*temperature.air!C2489+32)-((0.55-0.0055*humidity.air!C2489)*(1.8*temperature.air!C2489-26))</f>
        <v>60.1222815</v>
      </c>
      <c r="F2489" s="23"/>
      <c r="G2489" s="22"/>
      <c r="H2489" s="22"/>
    </row>
    <row r="2490" spans="1:8" x14ac:dyDescent="0.3">
      <c r="A2490" s="3">
        <v>43647</v>
      </c>
      <c r="B2490" s="54">
        <v>0.95833333333333337</v>
      </c>
      <c r="C2490" s="53">
        <v>15.275</v>
      </c>
      <c r="D2490" s="53">
        <v>78.050000000000011</v>
      </c>
      <c r="E2490" s="8">
        <f>(1.8*temperature.air!C2490+32)-((0.55-0.0055*humidity.air!C2490)*(1.8*temperature.air!C2490-26))</f>
        <v>59.314516125000004</v>
      </c>
      <c r="F2490" s="23"/>
      <c r="G2490" s="22"/>
      <c r="H2490" s="22"/>
    </row>
    <row r="2491" spans="1:8" x14ac:dyDescent="0.3">
      <c r="A2491" s="3">
        <v>43648</v>
      </c>
      <c r="B2491" s="54">
        <v>0</v>
      </c>
      <c r="C2491" s="53">
        <v>14.6</v>
      </c>
      <c r="D2491" s="53">
        <v>79.775000000000006</v>
      </c>
      <c r="E2491" s="8">
        <f>(1.8*temperature.air!C2491+32)-((0.55-0.0055*humidity.air!C2491)*(1.8*temperature.air!C2491-26))</f>
        <v>58.248853500000003</v>
      </c>
      <c r="F2491" s="23"/>
      <c r="G2491" s="22"/>
      <c r="H2491" s="22"/>
    </row>
    <row r="2492" spans="1:8" x14ac:dyDescent="0.3">
      <c r="A2492" s="3">
        <v>43648</v>
      </c>
      <c r="B2492" s="54">
        <v>4.1666666666666657E-2</v>
      </c>
      <c r="C2492" s="53">
        <v>14.55</v>
      </c>
      <c r="D2492" s="53">
        <v>81.174999999999997</v>
      </c>
      <c r="E2492" s="8">
        <f>(1.8*temperature.air!C2492+32)-((0.55-0.0055*humidity.air!C2492)*(1.8*temperature.air!C2492-26))</f>
        <v>58.170327874999998</v>
      </c>
      <c r="F2492" s="23"/>
      <c r="G2492" s="22"/>
      <c r="H2492" s="22"/>
    </row>
    <row r="2493" spans="1:8" x14ac:dyDescent="0.3">
      <c r="A2493" s="3">
        <v>43648</v>
      </c>
      <c r="B2493" s="54">
        <v>8.3333333333333329E-2</v>
      </c>
      <c r="C2493" s="53">
        <v>14.375</v>
      </c>
      <c r="D2493" s="53">
        <v>83.35</v>
      </c>
      <c r="E2493" s="8">
        <f>(1.8*temperature.air!C2493+32)-((0.55-0.0055*humidity.air!C2493)*(1.8*temperature.air!C2493-26))</f>
        <v>57.886446874999997</v>
      </c>
      <c r="F2493" s="23"/>
      <c r="G2493" s="22"/>
      <c r="H2493" s="22"/>
    </row>
    <row r="2494" spans="1:8" x14ac:dyDescent="0.3">
      <c r="A2494" s="3">
        <v>43648</v>
      </c>
      <c r="B2494" s="54">
        <v>0.125</v>
      </c>
      <c r="C2494" s="53">
        <v>13.975</v>
      </c>
      <c r="D2494" s="53">
        <v>86.174999999999997</v>
      </c>
      <c r="E2494" s="8">
        <f>(1.8*temperature.air!C2494+32)-((0.55-0.0055*humidity.air!C2494)*(1.8*temperature.air!C2494-26))</f>
        <v>57.219251687499998</v>
      </c>
      <c r="F2494" s="23"/>
      <c r="G2494" s="22"/>
      <c r="H2494" s="22"/>
    </row>
    <row r="2495" spans="1:8" x14ac:dyDescent="0.3">
      <c r="A2495" s="3">
        <v>43648</v>
      </c>
      <c r="B2495" s="54">
        <v>0.16666666666666671</v>
      </c>
      <c r="C2495" s="53">
        <v>14.025</v>
      </c>
      <c r="D2495" s="53">
        <v>87.5</v>
      </c>
      <c r="E2495" s="8">
        <f>(1.8*temperature.air!C2495+32)-((0.55-0.0055*humidity.air!C2495)*(1.8*temperature.air!C2495-26))</f>
        <v>57.296906250000006</v>
      </c>
      <c r="F2495" s="23"/>
      <c r="G2495" s="22"/>
      <c r="H2495" s="22"/>
    </row>
    <row r="2496" spans="1:8" x14ac:dyDescent="0.3">
      <c r="A2496" s="3">
        <v>43648</v>
      </c>
      <c r="B2496" s="54">
        <v>0.20833333333333329</v>
      </c>
      <c r="C2496" s="53">
        <v>14.775</v>
      </c>
      <c r="D2496" s="53">
        <v>88.7</v>
      </c>
      <c r="E2496" s="8">
        <f>(1.8*temperature.air!C2496+32)-((0.55-0.0055*humidity.air!C2496)*(1.8*temperature.air!C2496-26))</f>
        <v>58.558020749999997</v>
      </c>
      <c r="F2496" s="23"/>
      <c r="G2496" s="22"/>
      <c r="H2496" s="22"/>
    </row>
    <row r="2497" spans="1:8" x14ac:dyDescent="0.3">
      <c r="A2497" s="3">
        <v>43648</v>
      </c>
      <c r="B2497" s="54">
        <v>0.25</v>
      </c>
      <c r="C2497" s="53">
        <v>16.55</v>
      </c>
      <c r="D2497" s="53">
        <v>86.625</v>
      </c>
      <c r="E2497" s="8">
        <f>(1.8*temperature.air!C2497+32)-((0.55-0.0055*humidity.air!C2497)*(1.8*temperature.air!C2497-26))</f>
        <v>61.511198125000007</v>
      </c>
      <c r="F2497" s="23"/>
      <c r="G2497" s="22"/>
      <c r="H2497" s="22"/>
    </row>
    <row r="2498" spans="1:8" x14ac:dyDescent="0.3">
      <c r="A2498" s="3">
        <v>43648</v>
      </c>
      <c r="B2498" s="54">
        <v>0.29166666666666669</v>
      </c>
      <c r="C2498" s="53">
        <v>18.45</v>
      </c>
      <c r="D2498" s="53">
        <v>76.349999999999994</v>
      </c>
      <c r="E2498" s="8">
        <f>(1.8*temperature.air!C2498+32)-((0.55-0.0055*humidity.air!C2498)*(1.8*temperature.air!C2498-26))</f>
        <v>64.272159250000001</v>
      </c>
      <c r="F2498" s="23"/>
      <c r="G2498" s="22"/>
      <c r="H2498" s="22"/>
    </row>
    <row r="2499" spans="1:8" x14ac:dyDescent="0.3">
      <c r="A2499" s="3">
        <v>43648</v>
      </c>
      <c r="B2499" s="54">
        <v>0.33333333333333331</v>
      </c>
      <c r="C2499" s="53">
        <v>20.100000000000001</v>
      </c>
      <c r="D2499" s="53">
        <v>68.974999999999994</v>
      </c>
      <c r="E2499" s="8">
        <f>(1.8*temperature.air!C2499+32)-((0.55-0.0055*humidity.air!C2499)*(1.8*temperature.air!C2499-26))</f>
        <v>66.442910250000011</v>
      </c>
      <c r="F2499" s="23"/>
      <c r="G2499" s="22"/>
      <c r="H2499" s="22"/>
    </row>
    <row r="2500" spans="1:8" x14ac:dyDescent="0.3">
      <c r="A2500" s="3">
        <v>43648</v>
      </c>
      <c r="B2500" s="54">
        <v>0.375</v>
      </c>
      <c r="C2500" s="53">
        <v>21.55</v>
      </c>
      <c r="D2500" s="53">
        <v>63.825000000000003</v>
      </c>
      <c r="E2500" s="8">
        <f>(1.8*temperature.air!C2500+32)-((0.55-0.0055*humidity.air!C2500)*(1.8*temperature.air!C2500-26))</f>
        <v>68.245269624999992</v>
      </c>
      <c r="F2500" s="23"/>
      <c r="G2500" s="22"/>
      <c r="H2500" s="22"/>
    </row>
    <row r="2501" spans="1:8" x14ac:dyDescent="0.3">
      <c r="A2501" s="3">
        <v>43648</v>
      </c>
      <c r="B2501" s="54">
        <v>0.41666666666666669</v>
      </c>
      <c r="C2501" s="53">
        <v>23.175000000000001</v>
      </c>
      <c r="D2501" s="53">
        <v>58.974999999999987</v>
      </c>
      <c r="E2501" s="8">
        <f>(1.8*temperature.air!C2501+32)-((0.55-0.0055*humidity.air!C2501)*(1.8*temperature.air!C2501-26))</f>
        <v>70.169106687500005</v>
      </c>
      <c r="F2501" s="23"/>
      <c r="G2501" s="22"/>
      <c r="H2501" s="22"/>
    </row>
    <row r="2502" spans="1:8" x14ac:dyDescent="0.3">
      <c r="A2502" s="3">
        <v>43648</v>
      </c>
      <c r="B2502" s="54">
        <v>0.45833333333333331</v>
      </c>
      <c r="C2502" s="53">
        <v>23.774999999999999</v>
      </c>
      <c r="D2502" s="53">
        <v>54.625</v>
      </c>
      <c r="E2502" s="8">
        <f>(1.8*temperature.air!C2502+32)-((0.55-0.0055*humidity.air!C2502)*(1.8*temperature.air!C2502-26))</f>
        <v>70.603597812499999</v>
      </c>
      <c r="F2502" s="23"/>
      <c r="G2502" s="22"/>
      <c r="H2502" s="22"/>
    </row>
    <row r="2503" spans="1:8" x14ac:dyDescent="0.3">
      <c r="A2503" s="3">
        <v>43648</v>
      </c>
      <c r="B2503" s="54">
        <v>0.5</v>
      </c>
      <c r="C2503" s="53">
        <v>24.425000000000001</v>
      </c>
      <c r="D2503" s="53">
        <v>49.424999999999997</v>
      </c>
      <c r="E2503" s="8">
        <f>(1.8*temperature.air!C2503+32)-((0.55-0.0055*humidity.air!C2503)*(1.8*temperature.air!C2503-26))</f>
        <v>70.967810687500005</v>
      </c>
      <c r="F2503" s="23"/>
      <c r="G2503" s="22"/>
      <c r="H2503" s="22"/>
    </row>
    <row r="2504" spans="1:8" x14ac:dyDescent="0.3">
      <c r="A2504" s="3">
        <v>43648</v>
      </c>
      <c r="B2504" s="54">
        <v>0.54166666666666663</v>
      </c>
      <c r="C2504" s="53">
        <v>24.3</v>
      </c>
      <c r="D2504" s="53">
        <v>48.15</v>
      </c>
      <c r="E2504" s="8">
        <f>(1.8*temperature.air!C2504+32)-((0.55-0.0055*humidity.air!C2504)*(1.8*temperature.air!C2504-26))</f>
        <v>70.680995500000009</v>
      </c>
      <c r="F2504" s="23"/>
      <c r="G2504" s="22"/>
      <c r="H2504" s="22"/>
    </row>
    <row r="2505" spans="1:8" x14ac:dyDescent="0.3">
      <c r="A2505" s="3">
        <v>43648</v>
      </c>
      <c r="B2505" s="54">
        <v>0.58333333333333337</v>
      </c>
      <c r="C2505" s="53">
        <v>24.75</v>
      </c>
      <c r="D2505" s="53">
        <v>43.275000000000013</v>
      </c>
      <c r="E2505" s="8">
        <f>(1.8*temperature.air!C2505+32)-((0.55-0.0055*humidity.air!C2505)*(1.8*temperature.air!C2505-26))</f>
        <v>70.762631875000011</v>
      </c>
      <c r="F2505" s="23"/>
      <c r="G2505" s="22"/>
      <c r="H2505" s="22"/>
    </row>
    <row r="2506" spans="1:8" x14ac:dyDescent="0.3">
      <c r="A2506" s="3">
        <v>43648</v>
      </c>
      <c r="B2506" s="54">
        <v>0.625</v>
      </c>
      <c r="C2506" s="53">
        <v>24.45</v>
      </c>
      <c r="D2506" s="53">
        <v>42.2</v>
      </c>
      <c r="E2506" s="8">
        <f>(1.8*temperature.air!C2506+32)-((0.55-0.0055*humidity.air!C2506)*(1.8*temperature.air!C2506-26))</f>
        <v>70.284620999999987</v>
      </c>
      <c r="F2506" s="23"/>
      <c r="G2506" s="22"/>
      <c r="H2506" s="22"/>
    </row>
    <row r="2507" spans="1:8" x14ac:dyDescent="0.3">
      <c r="A2507" s="3">
        <v>43648</v>
      </c>
      <c r="B2507" s="54">
        <v>0.66666666666666663</v>
      </c>
      <c r="C2507" s="53">
        <v>24.774999999999999</v>
      </c>
      <c r="D2507" s="53">
        <v>41.7</v>
      </c>
      <c r="E2507" s="8">
        <f>(1.8*temperature.air!C2507+32)-((0.55-0.0055*humidity.air!C2507)*(1.8*temperature.air!C2507-26))</f>
        <v>70.632513250000002</v>
      </c>
      <c r="F2507" s="23"/>
      <c r="G2507" s="22"/>
      <c r="H2507" s="22"/>
    </row>
    <row r="2508" spans="1:8" x14ac:dyDescent="0.3">
      <c r="A2508" s="3">
        <v>43648</v>
      </c>
      <c r="B2508" s="54">
        <v>0.70833333333333337</v>
      </c>
      <c r="C2508" s="53">
        <v>24.175000000000001</v>
      </c>
      <c r="D2508" s="53">
        <v>42.35</v>
      </c>
      <c r="E2508" s="8">
        <f>(1.8*temperature.air!C2508+32)-((0.55-0.0055*humidity.air!C2508)*(1.8*temperature.air!C2508-26))</f>
        <v>69.961431375000004</v>
      </c>
      <c r="F2508" s="23"/>
      <c r="G2508" s="22"/>
      <c r="H2508" s="22"/>
    </row>
    <row r="2509" spans="1:8" x14ac:dyDescent="0.3">
      <c r="A2509" s="3">
        <v>43648</v>
      </c>
      <c r="B2509" s="54">
        <v>0.75</v>
      </c>
      <c r="C2509" s="53">
        <v>22.725000000000001</v>
      </c>
      <c r="D2509" s="53">
        <v>46.825000000000003</v>
      </c>
      <c r="E2509" s="8">
        <f>(1.8*temperature.air!C2509+32)-((0.55-0.0055*humidity.air!C2509)*(1.8*temperature.air!C2509-26))</f>
        <v>68.545846437500003</v>
      </c>
      <c r="F2509" s="23"/>
      <c r="G2509" s="22"/>
      <c r="H2509" s="22"/>
    </row>
    <row r="2510" spans="1:8" x14ac:dyDescent="0.3">
      <c r="A2510" s="3">
        <v>43648</v>
      </c>
      <c r="B2510" s="54">
        <v>0.79166666666666663</v>
      </c>
      <c r="C2510" s="53">
        <v>21.3</v>
      </c>
      <c r="D2510" s="53">
        <v>56.75</v>
      </c>
      <c r="E2510" s="8">
        <f>(1.8*temperature.air!C2510+32)-((0.55-0.0055*humidity.air!C2510)*(1.8*temperature.air!C2510-26))</f>
        <v>67.404622500000002</v>
      </c>
      <c r="F2510" s="23"/>
      <c r="G2510" s="22"/>
      <c r="H2510" s="22"/>
    </row>
    <row r="2511" spans="1:8" x14ac:dyDescent="0.3">
      <c r="A2511" s="3">
        <v>43648</v>
      </c>
      <c r="B2511" s="54">
        <v>0.83333333333333337</v>
      </c>
      <c r="C2511" s="53">
        <v>18.45</v>
      </c>
      <c r="D2511" s="53">
        <v>66.775000000000006</v>
      </c>
      <c r="E2511" s="8">
        <f>(1.8*temperature.air!C2511+32)-((0.55-0.0055*humidity.air!C2511)*(1.8*temperature.air!C2511-26))</f>
        <v>63.892462625000007</v>
      </c>
      <c r="F2511" s="23"/>
      <c r="G2511" s="22"/>
      <c r="H2511" s="22"/>
    </row>
    <row r="2512" spans="1:8" x14ac:dyDescent="0.3">
      <c r="A2512" s="3">
        <v>43648</v>
      </c>
      <c r="B2512" s="54">
        <v>0.875</v>
      </c>
      <c r="C2512" s="53">
        <v>16.350000000000001</v>
      </c>
      <c r="D2512" s="53">
        <v>73.2</v>
      </c>
      <c r="E2512" s="8">
        <f>(1.8*temperature.air!C2512+32)-((0.55-0.0055*humidity.air!C2512)*(1.8*temperature.air!C2512-26))</f>
        <v>60.924418000000003</v>
      </c>
      <c r="F2512" s="23"/>
      <c r="G2512" s="22"/>
      <c r="H2512" s="22"/>
    </row>
    <row r="2513" spans="1:8" x14ac:dyDescent="0.3">
      <c r="A2513" s="3">
        <v>43648</v>
      </c>
      <c r="B2513" s="54">
        <v>0.91666666666666663</v>
      </c>
      <c r="C2513" s="53">
        <v>15.5</v>
      </c>
      <c r="D2513" s="53">
        <v>76.349999999999994</v>
      </c>
      <c r="E2513" s="8">
        <f>(1.8*temperature.air!C2513+32)-((0.55-0.0055*humidity.air!C2513)*(1.8*temperature.air!C2513-26))</f>
        <v>59.652857500000003</v>
      </c>
      <c r="F2513" s="23"/>
      <c r="G2513" s="22"/>
      <c r="H2513" s="22"/>
    </row>
    <row r="2514" spans="1:8" x14ac:dyDescent="0.3">
      <c r="A2514" s="3">
        <v>43648</v>
      </c>
      <c r="B2514" s="54">
        <v>0.95833333333333337</v>
      </c>
      <c r="C2514" s="53">
        <v>14.85</v>
      </c>
      <c r="D2514" s="53">
        <v>79.775000000000006</v>
      </c>
      <c r="E2514" s="8">
        <f>(1.8*temperature.air!C2514+32)-((0.55-0.0055*humidity.air!C2514)*(1.8*temperature.air!C2514-26))</f>
        <v>58.648796625000003</v>
      </c>
      <c r="F2514" s="23"/>
      <c r="G2514" s="22"/>
      <c r="H2514" s="22"/>
    </row>
    <row r="2515" spans="1:8" x14ac:dyDescent="0.3">
      <c r="A2515" s="3">
        <v>43649</v>
      </c>
      <c r="B2515" s="54">
        <v>0</v>
      </c>
      <c r="C2515" s="53">
        <v>14.6</v>
      </c>
      <c r="D2515" s="53">
        <v>81.8</v>
      </c>
      <c r="E2515" s="8">
        <f>(1.8*temperature.air!C2515+32)-((0.55-0.0055*humidity.air!C2515)*(1.8*temperature.air!C2515-26))</f>
        <v>58.251972000000002</v>
      </c>
      <c r="F2515" s="23"/>
      <c r="G2515" s="22"/>
      <c r="H2515" s="22"/>
    </row>
    <row r="2516" spans="1:8" x14ac:dyDescent="0.3">
      <c r="A2516" s="3">
        <v>43649</v>
      </c>
      <c r="B2516" s="54">
        <v>4.1666666666666657E-2</v>
      </c>
      <c r="C2516" s="53">
        <v>14.45</v>
      </c>
      <c r="D2516" s="53">
        <v>83.25</v>
      </c>
      <c r="E2516" s="8">
        <f>(1.8*temperature.air!C2516+32)-((0.55-0.0055*humidity.air!C2516)*(1.8*temperature.air!C2516-26))</f>
        <v>58.00907875</v>
      </c>
      <c r="F2516" s="23"/>
      <c r="G2516" s="22"/>
      <c r="H2516" s="22"/>
    </row>
    <row r="2517" spans="1:8" x14ac:dyDescent="0.3">
      <c r="A2517" s="3">
        <v>43649</v>
      </c>
      <c r="B2517" s="54">
        <v>8.3333333333333329E-2</v>
      </c>
      <c r="C2517" s="53">
        <v>14.4</v>
      </c>
      <c r="D2517" s="53">
        <v>86.575000000000003</v>
      </c>
      <c r="E2517" s="8">
        <f>(1.8*temperature.air!C2517+32)-((0.55-0.0055*humidity.air!C2517)*(1.8*temperature.air!C2517-26))</f>
        <v>57.925907000000002</v>
      </c>
      <c r="F2517" s="23"/>
      <c r="G2517" s="22"/>
      <c r="H2517" s="22"/>
    </row>
    <row r="2518" spans="1:8" x14ac:dyDescent="0.3">
      <c r="A2518" s="3">
        <v>43649</v>
      </c>
      <c r="B2518" s="54">
        <v>0.125</v>
      </c>
      <c r="C2518" s="53">
        <v>15.25</v>
      </c>
      <c r="D2518" s="53">
        <v>89.3</v>
      </c>
      <c r="E2518" s="8">
        <f>(1.8*temperature.air!C2518+32)-((0.55-0.0055*humidity.air!C2518)*(1.8*temperature.air!C2518-26))</f>
        <v>59.364667500000003</v>
      </c>
      <c r="F2518" s="23"/>
      <c r="G2518" s="22"/>
      <c r="H2518" s="22"/>
    </row>
    <row r="2519" spans="1:8" x14ac:dyDescent="0.3">
      <c r="A2519" s="3">
        <v>43649</v>
      </c>
      <c r="B2519" s="54">
        <v>0.16666666666666671</v>
      </c>
      <c r="C2519" s="53">
        <v>15.475</v>
      </c>
      <c r="D2519" s="53">
        <v>87.2</v>
      </c>
      <c r="E2519" s="8">
        <f>(1.8*temperature.air!C2519+32)-((0.55-0.0055*humidity.air!C2519)*(1.8*temperature.air!C2519-26))</f>
        <v>59.724408000000004</v>
      </c>
      <c r="F2519" s="23"/>
      <c r="G2519" s="22"/>
      <c r="H2519" s="22"/>
    </row>
    <row r="2520" spans="1:8" x14ac:dyDescent="0.3">
      <c r="A2520" s="3">
        <v>43649</v>
      </c>
      <c r="B2520" s="54">
        <v>0.20833333333333329</v>
      </c>
      <c r="C2520" s="53">
        <v>15.7</v>
      </c>
      <c r="D2520" s="53">
        <v>85.575000000000003</v>
      </c>
      <c r="E2520" s="8">
        <f>(1.8*temperature.air!C2520+32)-((0.55-0.0055*humidity.air!C2520)*(1.8*temperature.air!C2520-26))</f>
        <v>60.08069725</v>
      </c>
      <c r="F2520" s="23"/>
      <c r="G2520" s="22"/>
      <c r="H2520" s="22"/>
    </row>
    <row r="2521" spans="1:8" x14ac:dyDescent="0.3">
      <c r="A2521" s="3">
        <v>43649</v>
      </c>
      <c r="B2521" s="54">
        <v>0.25</v>
      </c>
      <c r="C2521" s="53">
        <v>16.975000000000001</v>
      </c>
      <c r="D2521" s="53">
        <v>79.399999999999991</v>
      </c>
      <c r="E2521" s="8">
        <f>(1.8*temperature.air!C2521+32)-((0.55-0.0055*humidity.air!C2521)*(1.8*temperature.air!C2521-26))</f>
        <v>62.038918500000008</v>
      </c>
      <c r="F2521" s="23"/>
      <c r="G2521" s="22"/>
      <c r="H2521" s="22"/>
    </row>
    <row r="2522" spans="1:8" x14ac:dyDescent="0.3">
      <c r="A2522" s="3">
        <v>43649</v>
      </c>
      <c r="B2522" s="54">
        <v>0.29166666666666669</v>
      </c>
      <c r="C2522" s="53">
        <v>18.774999999999999</v>
      </c>
      <c r="D2522" s="53">
        <v>66</v>
      </c>
      <c r="E2522" s="8">
        <f>(1.8*temperature.air!C2522+32)-((0.55-0.0055*humidity.air!C2522)*(1.8*temperature.air!C2522-26))</f>
        <v>64.337334999999996</v>
      </c>
      <c r="F2522" s="23"/>
      <c r="G2522" s="22"/>
      <c r="H2522" s="22"/>
    </row>
    <row r="2523" spans="1:8" x14ac:dyDescent="0.3">
      <c r="A2523" s="3">
        <v>43649</v>
      </c>
      <c r="B2523" s="54">
        <v>0.33333333333333331</v>
      </c>
      <c r="C2523" s="53">
        <v>20.65</v>
      </c>
      <c r="D2523" s="53">
        <v>54.95</v>
      </c>
      <c r="E2523" s="8">
        <f>(1.8*temperature.air!C2523+32)-((0.55-0.0055*humidity.air!C2523)*(1.8*temperature.air!C2523-26))</f>
        <v>66.402353250000004</v>
      </c>
      <c r="F2523" s="23"/>
      <c r="G2523" s="22"/>
      <c r="H2523" s="22"/>
    </row>
    <row r="2524" spans="1:8" x14ac:dyDescent="0.3">
      <c r="A2524" s="3">
        <v>43649</v>
      </c>
      <c r="B2524" s="54">
        <v>0.375</v>
      </c>
      <c r="C2524" s="53">
        <v>22.024999999999999</v>
      </c>
      <c r="D2524" s="53">
        <v>56.35</v>
      </c>
      <c r="E2524" s="8">
        <f>(1.8*temperature.air!C2524+32)-((0.55-0.0055*humidity.air!C2524)*(1.8*temperature.air!C2524-26))</f>
        <v>68.369176624999994</v>
      </c>
      <c r="F2524" s="23"/>
      <c r="G2524" s="22"/>
      <c r="H2524" s="22"/>
    </row>
    <row r="2525" spans="1:8" x14ac:dyDescent="0.3">
      <c r="A2525" s="3">
        <v>43649</v>
      </c>
      <c r="B2525" s="54">
        <v>0.41666666666666669</v>
      </c>
      <c r="C2525" s="53">
        <v>22.625</v>
      </c>
      <c r="D2525" s="53">
        <v>54.25</v>
      </c>
      <c r="E2525" s="8">
        <f>(1.8*temperature.air!C2525+32)-((0.55-0.0055*humidity.air!C2525)*(1.8*temperature.air!C2525-26))</f>
        <v>69.019821874999991</v>
      </c>
      <c r="F2525" s="23"/>
      <c r="G2525" s="22"/>
      <c r="H2525" s="22"/>
    </row>
    <row r="2526" spans="1:8" x14ac:dyDescent="0.3">
      <c r="A2526" s="3">
        <v>43649</v>
      </c>
      <c r="B2526" s="54">
        <v>0.45833333333333331</v>
      </c>
      <c r="C2526" s="53">
        <v>23.45</v>
      </c>
      <c r="D2526" s="53">
        <v>47.125</v>
      </c>
      <c r="E2526" s="8">
        <f>(1.8*temperature.air!C2526+32)-((0.55-0.0055*humidity.air!C2526)*(1.8*temperature.air!C2526-26))</f>
        <v>69.495929375000003</v>
      </c>
      <c r="F2526" s="23"/>
      <c r="G2526" s="22"/>
      <c r="H2526" s="22"/>
    </row>
    <row r="2527" spans="1:8" x14ac:dyDescent="0.3">
      <c r="A2527" s="3">
        <v>43649</v>
      </c>
      <c r="B2527" s="54">
        <v>0.5</v>
      </c>
      <c r="C2527" s="53">
        <v>24.1</v>
      </c>
      <c r="D2527" s="53">
        <v>42.875</v>
      </c>
      <c r="E2527" s="8">
        <f>(1.8*temperature.air!C2527+32)-((0.55-0.0055*humidity.air!C2527)*(1.8*temperature.air!C2527-26))</f>
        <v>69.919421249999999</v>
      </c>
      <c r="F2527" s="23"/>
      <c r="G2527" s="22"/>
      <c r="H2527" s="22"/>
    </row>
    <row r="2528" spans="1:8" x14ac:dyDescent="0.3">
      <c r="A2528" s="3">
        <v>43649</v>
      </c>
      <c r="B2528" s="54">
        <v>0.54166666666666663</v>
      </c>
      <c r="C2528" s="53">
        <v>24.2</v>
      </c>
      <c r="D2528" s="53">
        <v>47.975000000000009</v>
      </c>
      <c r="E2528" s="8">
        <f>(1.8*temperature.air!C2528+32)-((0.55-0.0055*humidity.air!C2528)*(1.8*temperature.air!C2528-26))</f>
        <v>70.535425500000002</v>
      </c>
      <c r="F2528" s="23"/>
      <c r="G2528" s="22"/>
      <c r="H2528" s="22"/>
    </row>
    <row r="2529" spans="1:8" x14ac:dyDescent="0.3">
      <c r="A2529" s="3">
        <v>43649</v>
      </c>
      <c r="B2529" s="54">
        <v>0.58333333333333337</v>
      </c>
      <c r="C2529" s="53">
        <v>24.2</v>
      </c>
      <c r="D2529" s="53">
        <v>48.099999999999987</v>
      </c>
      <c r="E2529" s="8">
        <f>(1.8*temperature.air!C2529+32)-((0.55-0.0055*humidity.air!C2529)*(1.8*temperature.air!C2529-26))</f>
        <v>70.547498000000004</v>
      </c>
      <c r="F2529" s="23"/>
      <c r="G2529" s="22"/>
      <c r="H2529" s="22"/>
    </row>
    <row r="2530" spans="1:8" x14ac:dyDescent="0.3">
      <c r="A2530" s="3">
        <v>43649</v>
      </c>
      <c r="B2530" s="54">
        <v>0.625</v>
      </c>
      <c r="C2530" s="53">
        <v>24.175000000000001</v>
      </c>
      <c r="D2530" s="53">
        <v>44.400000000000013</v>
      </c>
      <c r="E2530" s="8">
        <f>(1.8*temperature.air!C2530+32)-((0.55-0.0055*humidity.air!C2530)*(1.8*temperature.air!C2530-26))</f>
        <v>70.158912999999998</v>
      </c>
      <c r="F2530" s="23"/>
      <c r="G2530" s="22"/>
      <c r="H2530" s="22"/>
    </row>
    <row r="2531" spans="1:8" x14ac:dyDescent="0.3">
      <c r="A2531" s="3">
        <v>43649</v>
      </c>
      <c r="B2531" s="54">
        <v>0.66666666666666663</v>
      </c>
      <c r="C2531" s="53">
        <v>24</v>
      </c>
      <c r="D2531" s="53">
        <v>41.875</v>
      </c>
      <c r="E2531" s="8">
        <f>(1.8*temperature.air!C2531+32)-((0.55-0.0055*humidity.air!C2531)*(1.8*temperature.air!C2531-26))</f>
        <v>69.701374999999999</v>
      </c>
      <c r="F2531" s="23"/>
      <c r="G2531" s="22"/>
      <c r="H2531" s="22"/>
    </row>
    <row r="2532" spans="1:8" x14ac:dyDescent="0.3">
      <c r="A2532" s="3">
        <v>43649</v>
      </c>
      <c r="B2532" s="54">
        <v>0.70833333333333337</v>
      </c>
      <c r="C2532" s="53">
        <v>23.625</v>
      </c>
      <c r="D2532" s="53">
        <v>44.6</v>
      </c>
      <c r="E2532" s="8">
        <f>(1.8*temperature.air!C2532+32)-((0.55-0.0055*humidity.air!C2532)*(1.8*temperature.air!C2532-26))</f>
        <v>69.489832500000006</v>
      </c>
      <c r="F2532" s="23"/>
      <c r="G2532" s="22"/>
      <c r="H2532" s="22"/>
    </row>
    <row r="2533" spans="1:8" x14ac:dyDescent="0.3">
      <c r="A2533" s="3">
        <v>43649</v>
      </c>
      <c r="B2533" s="54">
        <v>0.75</v>
      </c>
      <c r="C2533" s="53">
        <v>22.15</v>
      </c>
      <c r="D2533" s="53">
        <v>49.5</v>
      </c>
      <c r="E2533" s="8">
        <f>(1.8*temperature.air!C2533+32)-((0.55-0.0055*humidity.air!C2533)*(1.8*temperature.air!C2533-26))</f>
        <v>68.017607500000011</v>
      </c>
      <c r="F2533" s="23"/>
      <c r="G2533" s="22"/>
      <c r="H2533" s="22"/>
    </row>
    <row r="2534" spans="1:8" x14ac:dyDescent="0.3">
      <c r="A2534" s="3">
        <v>43649</v>
      </c>
      <c r="B2534" s="54">
        <v>0.79166666666666663</v>
      </c>
      <c r="C2534" s="53">
        <v>20.6</v>
      </c>
      <c r="D2534" s="53">
        <v>55.55</v>
      </c>
      <c r="E2534" s="8">
        <f>(1.8*temperature.air!C2534+32)-((0.55-0.0055*humidity.air!C2534)*(1.8*temperature.air!C2534-26))</f>
        <v>66.371217000000016</v>
      </c>
      <c r="F2534" s="23"/>
      <c r="G2534" s="22"/>
      <c r="H2534" s="22"/>
    </row>
    <row r="2535" spans="1:8" x14ac:dyDescent="0.3">
      <c r="A2535" s="3">
        <v>43649</v>
      </c>
      <c r="B2535" s="54">
        <v>0.83333333333333337</v>
      </c>
      <c r="C2535" s="53">
        <v>18.45</v>
      </c>
      <c r="D2535" s="53">
        <v>67.025000000000006</v>
      </c>
      <c r="E2535" s="8">
        <f>(1.8*temperature.air!C2535+32)-((0.55-0.0055*humidity.air!C2535)*(1.8*temperature.air!C2535-26))</f>
        <v>63.90237637500001</v>
      </c>
      <c r="F2535" s="23"/>
      <c r="G2535" s="22"/>
      <c r="H2535" s="22"/>
    </row>
    <row r="2536" spans="1:8" x14ac:dyDescent="0.3">
      <c r="A2536" s="3">
        <v>43649</v>
      </c>
      <c r="B2536" s="54">
        <v>0.875</v>
      </c>
      <c r="C2536" s="53">
        <v>17.175000000000001</v>
      </c>
      <c r="D2536" s="53">
        <v>74.400000000000006</v>
      </c>
      <c r="E2536" s="8">
        <f>(1.8*temperature.air!C2536+32)-((0.55-0.0055*humidity.air!C2536)*(1.8*temperature.air!C2536-26))</f>
        <v>62.222968000000009</v>
      </c>
      <c r="F2536" s="23"/>
      <c r="G2536" s="22"/>
      <c r="H2536" s="22"/>
    </row>
    <row r="2537" spans="1:8" x14ac:dyDescent="0.3">
      <c r="A2537" s="3">
        <v>43649</v>
      </c>
      <c r="B2537" s="54">
        <v>0.91666666666666663</v>
      </c>
      <c r="C2537" s="53">
        <v>16.524999999999999</v>
      </c>
      <c r="D2537" s="53">
        <v>77.525000000000006</v>
      </c>
      <c r="E2537" s="8">
        <f>(1.8*temperature.air!C2537+32)-((0.55-0.0055*humidity.air!C2537)*(1.8*temperature.air!C2537-26))</f>
        <v>61.282071187499994</v>
      </c>
      <c r="F2537" s="23"/>
      <c r="G2537" s="22"/>
      <c r="H2537" s="22"/>
    </row>
    <row r="2538" spans="1:8" x14ac:dyDescent="0.3">
      <c r="A2538" s="3">
        <v>43649</v>
      </c>
      <c r="B2538" s="54">
        <v>0.95833333333333337</v>
      </c>
      <c r="C2538" s="53">
        <v>16.2</v>
      </c>
      <c r="D2538" s="53">
        <v>79.25</v>
      </c>
      <c r="E2538" s="8">
        <f>(1.8*temperature.air!C2538+32)-((0.55-0.0055*humidity.air!C2538)*(1.8*temperature.air!C2538-26))</f>
        <v>60.799364999999995</v>
      </c>
      <c r="F2538" s="23"/>
      <c r="G2538" s="22"/>
      <c r="H2538" s="22"/>
    </row>
    <row r="2539" spans="1:8" x14ac:dyDescent="0.3">
      <c r="A2539" s="3">
        <v>43650</v>
      </c>
      <c r="B2539" s="54">
        <v>0</v>
      </c>
      <c r="C2539" s="53">
        <v>15.9</v>
      </c>
      <c r="D2539" s="53">
        <v>81.599999999999994</v>
      </c>
      <c r="E2539" s="8">
        <f>(1.8*temperature.air!C2539+32)-((0.55-0.0055*humidity.air!C2539)*(1.8*temperature.air!C2539-26))</f>
        <v>60.354856000000005</v>
      </c>
      <c r="F2539" s="23"/>
      <c r="G2539" s="22"/>
      <c r="H2539" s="22"/>
    </row>
    <row r="2540" spans="1:8" x14ac:dyDescent="0.3">
      <c r="A2540" s="3">
        <v>43650</v>
      </c>
      <c r="B2540" s="54">
        <v>4.1666666666666657E-2</v>
      </c>
      <c r="C2540" s="53">
        <v>15.824999999999999</v>
      </c>
      <c r="D2540" s="53">
        <v>83.5</v>
      </c>
      <c r="E2540" s="8">
        <f>(1.8*temperature.air!C2540+32)-((0.55-0.0055*humidity.air!C2540)*(1.8*temperature.air!C2540-26))</f>
        <v>60.259486250000002</v>
      </c>
      <c r="F2540" s="23"/>
      <c r="G2540" s="22"/>
      <c r="H2540" s="22"/>
    </row>
    <row r="2541" spans="1:8" x14ac:dyDescent="0.3">
      <c r="A2541" s="3">
        <v>43650</v>
      </c>
      <c r="B2541" s="54">
        <v>8.3333333333333329E-2</v>
      </c>
      <c r="C2541" s="53">
        <v>15.45</v>
      </c>
      <c r="D2541" s="53">
        <v>85.35</v>
      </c>
      <c r="E2541" s="8">
        <f>(1.8*temperature.air!C2541+32)-((0.55-0.0055*humidity.air!C2541)*(1.8*temperature.air!C2541-26))</f>
        <v>59.664159250000004</v>
      </c>
      <c r="F2541" s="23"/>
      <c r="G2541" s="22"/>
      <c r="H2541" s="22"/>
    </row>
    <row r="2542" spans="1:8" x14ac:dyDescent="0.3">
      <c r="A2542" s="3">
        <v>43650</v>
      </c>
      <c r="B2542" s="54">
        <v>0.125</v>
      </c>
      <c r="C2542" s="53">
        <v>15.275</v>
      </c>
      <c r="D2542" s="53">
        <v>84.625</v>
      </c>
      <c r="E2542" s="8">
        <f>(1.8*temperature.air!C2542+32)-((0.55-0.0055*humidity.air!C2542)*(1.8*temperature.air!C2542-26))</f>
        <v>59.368579062500004</v>
      </c>
      <c r="F2542" s="23"/>
      <c r="G2542" s="22"/>
      <c r="H2542" s="22"/>
    </row>
    <row r="2543" spans="1:8" x14ac:dyDescent="0.3">
      <c r="A2543" s="3">
        <v>43650</v>
      </c>
      <c r="B2543" s="54">
        <v>0.16666666666666671</v>
      </c>
      <c r="C2543" s="53">
        <v>14.925000000000001</v>
      </c>
      <c r="D2543" s="53">
        <v>84.974999999999994</v>
      </c>
      <c r="E2543" s="8">
        <f>(1.8*temperature.air!C2543+32)-((0.55-0.0055*humidity.air!C2543)*(1.8*temperature.air!C2543-26))</f>
        <v>58.793518562500005</v>
      </c>
      <c r="F2543" s="23"/>
      <c r="G2543" s="22"/>
      <c r="H2543" s="22"/>
    </row>
    <row r="2544" spans="1:8" x14ac:dyDescent="0.3">
      <c r="A2544" s="3">
        <v>43650</v>
      </c>
      <c r="B2544" s="54">
        <v>0.20833333333333329</v>
      </c>
      <c r="C2544" s="53">
        <v>15.574999999999999</v>
      </c>
      <c r="D2544" s="53">
        <v>84.6</v>
      </c>
      <c r="E2544" s="8">
        <f>(1.8*temperature.air!C2544+32)-((0.55-0.0055*humidity.air!C2544)*(1.8*temperature.air!C2544-26))</f>
        <v>59.862635499999996</v>
      </c>
      <c r="F2544" s="23"/>
      <c r="G2544" s="22"/>
      <c r="H2544" s="22"/>
    </row>
    <row r="2545" spans="1:8" x14ac:dyDescent="0.3">
      <c r="A2545" s="3">
        <v>43650</v>
      </c>
      <c r="B2545" s="54">
        <v>0.25</v>
      </c>
      <c r="C2545" s="53">
        <v>16.975000000000001</v>
      </c>
      <c r="D2545" s="53">
        <v>79.625</v>
      </c>
      <c r="E2545" s="8">
        <f>(1.8*temperature.air!C2545+32)-((0.55-0.0055*humidity.air!C2545)*(1.8*temperature.air!C2545-26))</f>
        <v>62.044555312500009</v>
      </c>
      <c r="F2545" s="23"/>
      <c r="G2545" s="22"/>
      <c r="H2545" s="22"/>
    </row>
    <row r="2546" spans="1:8" x14ac:dyDescent="0.3">
      <c r="A2546" s="3">
        <v>43650</v>
      </c>
      <c r="B2546" s="54">
        <v>0.29166666666666669</v>
      </c>
      <c r="C2546" s="53">
        <v>18.925000000000001</v>
      </c>
      <c r="D2546" s="53">
        <v>69.75</v>
      </c>
      <c r="E2546" s="8">
        <f>(1.8*temperature.air!C2546+32)-((0.55-0.0055*humidity.air!C2546)*(1.8*temperature.air!C2546-26))</f>
        <v>64.723185624999999</v>
      </c>
      <c r="F2546" s="23"/>
      <c r="G2546" s="22"/>
      <c r="H2546" s="22"/>
    </row>
    <row r="2547" spans="1:8" x14ac:dyDescent="0.3">
      <c r="A2547" s="3">
        <v>43650</v>
      </c>
      <c r="B2547" s="54">
        <v>0.33333333333333331</v>
      </c>
      <c r="C2547" s="53">
        <v>20.7</v>
      </c>
      <c r="D2547" s="53">
        <v>63.15</v>
      </c>
      <c r="E2547" s="8">
        <f>(1.8*temperature.air!C2547+32)-((0.55-0.0055*humidity.air!C2547)*(1.8*temperature.air!C2547-26))</f>
        <v>66.977879499999986</v>
      </c>
      <c r="F2547" s="23"/>
      <c r="G2547" s="22"/>
      <c r="H2547" s="22"/>
    </row>
    <row r="2548" spans="1:8" x14ac:dyDescent="0.3">
      <c r="A2548" s="3">
        <v>43650</v>
      </c>
      <c r="B2548" s="54">
        <v>0.375</v>
      </c>
      <c r="C2548" s="53">
        <v>22.25</v>
      </c>
      <c r="D2548" s="53">
        <v>58.099999999999987</v>
      </c>
      <c r="E2548" s="8">
        <f>(1.8*temperature.air!C2548+32)-((0.55-0.0055*humidity.air!C2548)*(1.8*temperature.air!C2548-26))</f>
        <v>68.812177500000004</v>
      </c>
      <c r="F2548" s="23"/>
      <c r="G2548" s="22"/>
      <c r="H2548" s="22"/>
    </row>
    <row r="2549" spans="1:8" x14ac:dyDescent="0.3">
      <c r="A2549" s="3">
        <v>43650</v>
      </c>
      <c r="B2549" s="54">
        <v>0.41666666666666669</v>
      </c>
      <c r="C2549" s="53">
        <v>23.8</v>
      </c>
      <c r="D2549" s="53">
        <v>56.2</v>
      </c>
      <c r="E2549" s="8">
        <f>(1.8*temperature.air!C2549+32)-((0.55-0.0055*humidity.air!C2549)*(1.8*temperature.air!C2549-26))</f>
        <v>70.783243999999996</v>
      </c>
      <c r="F2549" s="23"/>
      <c r="G2549" s="22"/>
      <c r="H2549" s="22"/>
    </row>
    <row r="2550" spans="1:8" x14ac:dyDescent="0.3">
      <c r="A2550" s="3">
        <v>43650</v>
      </c>
      <c r="B2550" s="54">
        <v>0.45833333333333331</v>
      </c>
      <c r="C2550" s="53">
        <v>24.85</v>
      </c>
      <c r="D2550" s="53">
        <v>51.65</v>
      </c>
      <c r="E2550" s="8">
        <f>(1.8*temperature.air!C2550+32)-((0.55-0.0055*humidity.air!C2550)*(1.8*temperature.air!C2550-26))</f>
        <v>71.749224749999996</v>
      </c>
      <c r="F2550" s="23"/>
      <c r="G2550" s="22"/>
      <c r="H2550" s="22"/>
    </row>
    <row r="2551" spans="1:8" x14ac:dyDescent="0.3">
      <c r="A2551" s="3">
        <v>43650</v>
      </c>
      <c r="B2551" s="54">
        <v>0.5</v>
      </c>
      <c r="C2551" s="53">
        <v>25.524999999999999</v>
      </c>
      <c r="D2551" s="53">
        <v>49.424999999999997</v>
      </c>
      <c r="E2551" s="8">
        <f>(1.8*temperature.air!C2551+32)-((0.55-0.0055*humidity.air!C2551)*(1.8*temperature.air!C2551-26))</f>
        <v>72.397048937499989</v>
      </c>
      <c r="F2551" s="23"/>
      <c r="G2551" s="22"/>
      <c r="H2551" s="22"/>
    </row>
    <row r="2552" spans="1:8" x14ac:dyDescent="0.3">
      <c r="A2552" s="3">
        <v>43650</v>
      </c>
      <c r="B2552" s="54">
        <v>0.54166666666666663</v>
      </c>
      <c r="C2552" s="53">
        <v>24.925000000000001</v>
      </c>
      <c r="D2552" s="53">
        <v>51.4</v>
      </c>
      <c r="E2552" s="8">
        <f>(1.8*temperature.air!C2552+32)-((0.55-0.0055*humidity.air!C2552)*(1.8*temperature.air!C2552-26))</f>
        <v>71.82238550000001</v>
      </c>
      <c r="F2552" s="23"/>
      <c r="G2552" s="22"/>
      <c r="H2552" s="22"/>
    </row>
    <row r="2553" spans="1:8" x14ac:dyDescent="0.3">
      <c r="A2553" s="3">
        <v>43650</v>
      </c>
      <c r="B2553" s="54">
        <v>0.58333333333333337</v>
      </c>
      <c r="C2553" s="53">
        <v>25.75</v>
      </c>
      <c r="D2553" s="53">
        <v>49.35</v>
      </c>
      <c r="E2553" s="8">
        <f>(1.8*temperature.air!C2553+32)-((0.55-0.0055*humidity.air!C2553)*(1.8*temperature.air!C2553-26))</f>
        <v>72.680998749999986</v>
      </c>
      <c r="F2553" s="23"/>
      <c r="G2553" s="22"/>
      <c r="H2553" s="22"/>
    </row>
    <row r="2554" spans="1:8" x14ac:dyDescent="0.3">
      <c r="A2554" s="3">
        <v>43650</v>
      </c>
      <c r="B2554" s="54">
        <v>0.625</v>
      </c>
      <c r="C2554" s="53">
        <v>25.925000000000001</v>
      </c>
      <c r="D2554" s="53">
        <v>49.75</v>
      </c>
      <c r="E2554" s="8">
        <f>(1.8*temperature.air!C2554+32)-((0.55-0.0055*humidity.air!C2554)*(1.8*temperature.air!C2554-26))</f>
        <v>72.953710624999985</v>
      </c>
      <c r="F2554" s="23"/>
      <c r="G2554" s="22"/>
      <c r="H2554" s="22"/>
    </row>
    <row r="2555" spans="1:8" x14ac:dyDescent="0.3">
      <c r="A2555" s="3">
        <v>43650</v>
      </c>
      <c r="B2555" s="54">
        <v>0.66666666666666663</v>
      </c>
      <c r="C2555" s="53">
        <v>25.475000000000001</v>
      </c>
      <c r="D2555" s="53">
        <v>49.2</v>
      </c>
      <c r="E2555" s="8">
        <f>(1.8*temperature.air!C2555+32)-((0.55-0.0055*humidity.air!C2555)*(1.8*temperature.air!C2555-26))</f>
        <v>72.307513</v>
      </c>
      <c r="F2555" s="23"/>
      <c r="G2555" s="22"/>
      <c r="H2555" s="22"/>
    </row>
    <row r="2556" spans="1:8" x14ac:dyDescent="0.3">
      <c r="A2556" s="3">
        <v>43650</v>
      </c>
      <c r="B2556" s="54">
        <v>0.70833333333333337</v>
      </c>
      <c r="C2556" s="53">
        <v>24.55</v>
      </c>
      <c r="D2556" s="53">
        <v>50.575000000000003</v>
      </c>
      <c r="E2556" s="8">
        <f>(1.8*temperature.air!C2556+32)-((0.55-0.0055*humidity.air!C2556)*(1.8*temperature.air!C2556-26))</f>
        <v>71.24527587499999</v>
      </c>
      <c r="F2556" s="23"/>
      <c r="G2556" s="22"/>
      <c r="H2556" s="22"/>
    </row>
    <row r="2557" spans="1:8" x14ac:dyDescent="0.3">
      <c r="A2557" s="3">
        <v>43650</v>
      </c>
      <c r="B2557" s="54">
        <v>0.75</v>
      </c>
      <c r="C2557" s="53">
        <v>23.625</v>
      </c>
      <c r="D2557" s="53">
        <v>52.375</v>
      </c>
      <c r="E2557" s="8">
        <f>(1.8*temperature.air!C2557+32)-((0.55-0.0055*humidity.air!C2557)*(1.8*temperature.air!C2557-26))</f>
        <v>70.196482812500008</v>
      </c>
      <c r="F2557" s="23"/>
      <c r="G2557" s="22"/>
      <c r="H2557" s="22"/>
    </row>
    <row r="2558" spans="1:8" x14ac:dyDescent="0.3">
      <c r="A2558" s="3">
        <v>43650</v>
      </c>
      <c r="B2558" s="54">
        <v>0.79166666666666663</v>
      </c>
      <c r="C2558" s="53">
        <v>21.55</v>
      </c>
      <c r="D2558" s="53">
        <v>58.924999999999997</v>
      </c>
      <c r="E2558" s="8">
        <f>(1.8*temperature.air!C2558+32)-((0.55-0.0055*humidity.air!C2558)*(1.8*temperature.air!C2558-26))</f>
        <v>67.900579124999993</v>
      </c>
      <c r="F2558" s="23"/>
      <c r="G2558" s="22"/>
      <c r="H2558" s="22"/>
    </row>
    <row r="2559" spans="1:8" x14ac:dyDescent="0.3">
      <c r="A2559" s="3">
        <v>43650</v>
      </c>
      <c r="B2559" s="54">
        <v>0.83333333333333337</v>
      </c>
      <c r="C2559" s="53">
        <v>18.925000000000001</v>
      </c>
      <c r="D2559" s="53">
        <v>66.775000000000006</v>
      </c>
      <c r="E2559" s="8">
        <f>(1.8*temperature.air!C2559+32)-((0.55-0.0055*humidity.air!C2559)*(1.8*temperature.air!C2559-26))</f>
        <v>64.591222062499995</v>
      </c>
      <c r="F2559" s="23"/>
      <c r="G2559" s="22"/>
      <c r="H2559" s="22"/>
    </row>
    <row r="2560" spans="1:8" x14ac:dyDescent="0.3">
      <c r="A2560" s="3">
        <v>43650</v>
      </c>
      <c r="B2560" s="54">
        <v>0.875</v>
      </c>
      <c r="C2560" s="53">
        <v>17.3</v>
      </c>
      <c r="D2560" s="53">
        <v>74.125</v>
      </c>
      <c r="E2560" s="8">
        <f>(1.8*temperature.air!C2560+32)-((0.55-0.0055*humidity.air!C2560)*(1.8*temperature.air!C2560-26))</f>
        <v>62.408513749999997</v>
      </c>
      <c r="F2560" s="23"/>
      <c r="G2560" s="22"/>
      <c r="H2560" s="22"/>
    </row>
    <row r="2561" spans="1:8" x14ac:dyDescent="0.3">
      <c r="A2561" s="3">
        <v>43650</v>
      </c>
      <c r="B2561" s="54">
        <v>0.91666666666666663</v>
      </c>
      <c r="C2561" s="53">
        <v>16.350000000000001</v>
      </c>
      <c r="D2561" s="53">
        <v>76.8</v>
      </c>
      <c r="E2561" s="8">
        <f>(1.8*temperature.air!C2561+32)-((0.55-0.0055*humidity.air!C2561)*(1.8*temperature.air!C2561-26))</f>
        <v>60.992332000000005</v>
      </c>
      <c r="F2561" s="23"/>
      <c r="G2561" s="22"/>
      <c r="H2561" s="22"/>
    </row>
    <row r="2562" spans="1:8" x14ac:dyDescent="0.3">
      <c r="A2562" s="3">
        <v>43650</v>
      </c>
      <c r="B2562" s="54">
        <v>0.95833333333333337</v>
      </c>
      <c r="C2562" s="53">
        <v>15.824999999999999</v>
      </c>
      <c r="D2562" s="53">
        <v>79.449999999999989</v>
      </c>
      <c r="E2562" s="8">
        <f>(1.8*temperature.air!C2562+32)-((0.55-0.0055*humidity.air!C2562)*(1.8*temperature.air!C2562-26))</f>
        <v>60.204132874999999</v>
      </c>
      <c r="F2562" s="23"/>
      <c r="G2562" s="22"/>
      <c r="H2562" s="22"/>
    </row>
    <row r="2563" spans="1:8" x14ac:dyDescent="0.3">
      <c r="A2563" s="3">
        <v>43651</v>
      </c>
      <c r="B2563" s="54">
        <v>0</v>
      </c>
      <c r="C2563" s="53">
        <v>15.375</v>
      </c>
      <c r="D2563" s="53">
        <v>81.474999999999994</v>
      </c>
      <c r="E2563" s="8">
        <f>(1.8*temperature.air!C2563+32)-((0.55-0.0055*humidity.air!C2563)*(1.8*temperature.air!C2563-26))</f>
        <v>59.504338437499996</v>
      </c>
      <c r="F2563" s="23"/>
      <c r="G2563" s="22"/>
      <c r="H2563" s="22"/>
    </row>
    <row r="2564" spans="1:8" x14ac:dyDescent="0.3">
      <c r="A2564" s="3">
        <v>43651</v>
      </c>
      <c r="B2564" s="54">
        <v>4.1666666666666657E-2</v>
      </c>
      <c r="C2564" s="53">
        <v>14.9</v>
      </c>
      <c r="D2564" s="53">
        <v>82.575000000000003</v>
      </c>
      <c r="E2564" s="8">
        <f>(1.8*temperature.air!C2564+32)-((0.55-0.0055*humidity.air!C2564)*(1.8*temperature.air!C2564-26))</f>
        <v>58.741413250000001</v>
      </c>
      <c r="F2564" s="23"/>
      <c r="G2564" s="22"/>
      <c r="H2564" s="22"/>
    </row>
    <row r="2565" spans="1:8" x14ac:dyDescent="0.3">
      <c r="A2565" s="3">
        <v>43651</v>
      </c>
      <c r="B2565" s="54">
        <v>8.3333333333333329E-2</v>
      </c>
      <c r="C2565" s="53">
        <v>14.65</v>
      </c>
      <c r="D2565" s="53">
        <v>85.025000000000006</v>
      </c>
      <c r="E2565" s="8">
        <f>(1.8*temperature.air!C2565+32)-((0.55-0.0055*humidity.air!C2565)*(1.8*temperature.air!C2565-26))</f>
        <v>58.339525875000007</v>
      </c>
      <c r="F2565" s="23"/>
      <c r="G2565" s="22"/>
      <c r="H2565" s="22"/>
    </row>
    <row r="2566" spans="1:8" x14ac:dyDescent="0.3">
      <c r="A2566" s="3">
        <v>43651</v>
      </c>
      <c r="B2566" s="54">
        <v>0.125</v>
      </c>
      <c r="C2566" s="53">
        <v>14.4</v>
      </c>
      <c r="D2566" s="53">
        <v>83.65</v>
      </c>
      <c r="E2566" s="8">
        <f>(1.8*temperature.air!C2566+32)-((0.55-0.0055*humidity.air!C2566)*(1.8*temperature.air!C2566-26))</f>
        <v>57.927194</v>
      </c>
      <c r="F2566" s="23"/>
      <c r="G2566" s="22"/>
      <c r="H2566" s="22"/>
    </row>
    <row r="2567" spans="1:8" x14ac:dyDescent="0.3">
      <c r="A2567" s="3">
        <v>43651</v>
      </c>
      <c r="B2567" s="54">
        <v>0.16666666666666671</v>
      </c>
      <c r="C2567" s="53">
        <v>14.175000000000001</v>
      </c>
      <c r="D2567" s="53">
        <v>85.875</v>
      </c>
      <c r="E2567" s="8">
        <f>(1.8*temperature.air!C2567+32)-((0.55-0.0055*humidity.air!C2567)*(1.8*temperature.air!C2567-26))</f>
        <v>57.552678437499999</v>
      </c>
      <c r="F2567" s="23"/>
      <c r="G2567" s="22"/>
      <c r="H2567" s="22"/>
    </row>
    <row r="2568" spans="1:8" x14ac:dyDescent="0.3">
      <c r="A2568" s="3">
        <v>43651</v>
      </c>
      <c r="B2568" s="54">
        <v>0.20833333333333329</v>
      </c>
      <c r="C2568" s="53">
        <v>15.1</v>
      </c>
      <c r="D2568" s="53">
        <v>89.425000000000011</v>
      </c>
      <c r="E2568" s="8">
        <f>(1.8*temperature.air!C2568+32)-((0.55-0.0055*humidity.air!C2568)*(1.8*temperature.air!C2568-26))</f>
        <v>59.111368249999998</v>
      </c>
      <c r="F2568" s="23"/>
      <c r="G2568" s="22"/>
      <c r="H2568" s="22"/>
    </row>
    <row r="2569" spans="1:8" x14ac:dyDescent="0.3">
      <c r="A2569" s="3">
        <v>43651</v>
      </c>
      <c r="B2569" s="54">
        <v>0.25</v>
      </c>
      <c r="C2569" s="53">
        <v>16.975000000000001</v>
      </c>
      <c r="D2569" s="53">
        <v>89.975000000000009</v>
      </c>
      <c r="E2569" s="8">
        <f>(1.8*temperature.air!C2569+32)-((0.55-0.0055*humidity.air!C2569)*(1.8*temperature.air!C2569-26))</f>
        <v>62.303848687500007</v>
      </c>
      <c r="F2569" s="23"/>
      <c r="G2569" s="22"/>
      <c r="H2569" s="22"/>
    </row>
    <row r="2570" spans="1:8" x14ac:dyDescent="0.3">
      <c r="A2570" s="3">
        <v>43651</v>
      </c>
      <c r="B2570" s="54">
        <v>0.29166666666666669</v>
      </c>
      <c r="C2570" s="53">
        <v>19.25</v>
      </c>
      <c r="D2570" s="53">
        <v>83.550000000000011</v>
      </c>
      <c r="E2570" s="8">
        <f>(1.8*temperature.air!C2570+32)-((0.55-0.0055*humidity.air!C2570)*(1.8*temperature.air!C2570-26))</f>
        <v>65.867391250000011</v>
      </c>
      <c r="F2570" s="23"/>
      <c r="G2570" s="22"/>
      <c r="H2570" s="22"/>
    </row>
    <row r="2571" spans="1:8" x14ac:dyDescent="0.3">
      <c r="A2571" s="3">
        <v>43651</v>
      </c>
      <c r="B2571" s="54">
        <v>0.33333333333333331</v>
      </c>
      <c r="C2571" s="53">
        <v>21.9</v>
      </c>
      <c r="D2571" s="53">
        <v>73.099999999999994</v>
      </c>
      <c r="E2571" s="8">
        <f>(1.8*temperature.air!C2571+32)-((0.55-0.0055*humidity.air!C2571)*(1.8*temperature.air!C2571-26))</f>
        <v>69.434511000000001</v>
      </c>
      <c r="F2571" s="23"/>
      <c r="G2571" s="22"/>
      <c r="H2571" s="22"/>
    </row>
    <row r="2572" spans="1:8" x14ac:dyDescent="0.3">
      <c r="A2572" s="3">
        <v>43651</v>
      </c>
      <c r="B2572" s="54">
        <v>0.375</v>
      </c>
      <c r="C2572" s="53">
        <v>24.524999999999999</v>
      </c>
      <c r="D2572" s="53">
        <v>62.400000000000013</v>
      </c>
      <c r="E2572" s="8">
        <f>(1.8*temperature.air!C2572+32)-((0.55-0.0055*humidity.air!C2572)*(1.8*temperature.air!C2572-26))</f>
        <v>72.392613999999995</v>
      </c>
      <c r="F2572" s="23"/>
      <c r="G2572" s="22"/>
      <c r="H2572" s="22"/>
    </row>
    <row r="2573" spans="1:8" x14ac:dyDescent="0.3">
      <c r="A2573" s="3">
        <v>43651</v>
      </c>
      <c r="B2573" s="54">
        <v>0.41666666666666669</v>
      </c>
      <c r="C2573" s="53">
        <v>26.824999999999999</v>
      </c>
      <c r="D2573" s="53">
        <v>53.575000000000003</v>
      </c>
      <c r="E2573" s="8">
        <f>(1.8*temperature.air!C2573+32)-((0.55-0.0055*humidity.air!C2573)*(1.8*temperature.air!C2573-26))</f>
        <v>74.59480381249999</v>
      </c>
      <c r="F2573" s="23"/>
      <c r="G2573" s="22"/>
      <c r="H2573" s="22"/>
    </row>
    <row r="2574" spans="1:8" x14ac:dyDescent="0.3">
      <c r="A2574" s="3">
        <v>43651</v>
      </c>
      <c r="B2574" s="54">
        <v>0.45833333333333331</v>
      </c>
      <c r="C2574" s="53">
        <v>28.5</v>
      </c>
      <c r="D2574" s="53">
        <v>47.250000000000007</v>
      </c>
      <c r="E2574" s="8">
        <f>(1.8*temperature.air!C2574+32)-((0.55-0.0055*humidity.air!C2574)*(1.8*temperature.air!C2574-26))</f>
        <v>75.959837500000006</v>
      </c>
      <c r="F2574" s="23"/>
      <c r="G2574" s="22"/>
      <c r="H2574" s="22"/>
    </row>
    <row r="2575" spans="1:8" x14ac:dyDescent="0.3">
      <c r="A2575" s="3">
        <v>43651</v>
      </c>
      <c r="B2575" s="54">
        <v>0.5</v>
      </c>
      <c r="C2575" s="53">
        <v>29.6</v>
      </c>
      <c r="D2575" s="53">
        <v>45.575000000000003</v>
      </c>
      <c r="E2575" s="8">
        <f>(1.8*temperature.air!C2575+32)-((0.55-0.0055*humidity.air!C2575)*(1.8*temperature.air!C2575-26))</f>
        <v>77.114073000000005</v>
      </c>
      <c r="F2575" s="23"/>
      <c r="G2575" s="22"/>
      <c r="H2575" s="22"/>
    </row>
    <row r="2576" spans="1:8" x14ac:dyDescent="0.3">
      <c r="A2576" s="3">
        <v>43651</v>
      </c>
      <c r="B2576" s="54">
        <v>0.54166666666666663</v>
      </c>
      <c r="C2576" s="53">
        <v>30.625</v>
      </c>
      <c r="D2576" s="53">
        <v>42.55</v>
      </c>
      <c r="E2576" s="8">
        <f>(1.8*temperature.air!C2576+32)-((0.55-0.0055*humidity.air!C2576)*(1.8*temperature.air!C2576-26))</f>
        <v>77.922228125000004</v>
      </c>
      <c r="F2576" s="23"/>
      <c r="G2576" s="22"/>
      <c r="H2576" s="22"/>
    </row>
    <row r="2577" spans="1:8" x14ac:dyDescent="0.3">
      <c r="A2577" s="3">
        <v>43651</v>
      </c>
      <c r="B2577" s="54">
        <v>0.58333333333333337</v>
      </c>
      <c r="C2577" s="53">
        <v>31.074999999999999</v>
      </c>
      <c r="D2577" s="53">
        <v>41.1</v>
      </c>
      <c r="E2577" s="8">
        <f>(1.8*temperature.air!C2577+32)-((0.55-0.0055*humidity.air!C2577)*(1.8*temperature.air!C2577-26))</f>
        <v>78.237556749999996</v>
      </c>
      <c r="F2577" s="23"/>
      <c r="G2577" s="22"/>
      <c r="H2577" s="22"/>
    </row>
    <row r="2578" spans="1:8" x14ac:dyDescent="0.3">
      <c r="A2578" s="3">
        <v>43651</v>
      </c>
      <c r="B2578" s="54">
        <v>0.625</v>
      </c>
      <c r="C2578" s="53">
        <v>30.5</v>
      </c>
      <c r="D2578" s="53">
        <v>39.049999999999997</v>
      </c>
      <c r="E2578" s="8">
        <f>(1.8*temperature.air!C2578+32)-((0.55-0.0055*humidity.air!C2578)*(1.8*temperature.air!C2578-26))</f>
        <v>77.211997499999995</v>
      </c>
      <c r="F2578" s="23"/>
      <c r="G2578" s="22"/>
      <c r="H2578" s="22"/>
    </row>
    <row r="2579" spans="1:8" x14ac:dyDescent="0.3">
      <c r="A2579" s="3">
        <v>43651</v>
      </c>
      <c r="B2579" s="54">
        <v>0.66666666666666663</v>
      </c>
      <c r="C2579" s="53">
        <v>29.7</v>
      </c>
      <c r="D2579" s="53">
        <v>38.733333333333327</v>
      </c>
      <c r="E2579" s="8">
        <f>(1.8*temperature.air!C2579+32)-((0.55-0.0055*humidity.air!C2579)*(1.8*temperature.air!C2579-26))</f>
        <v>76.206895333333335</v>
      </c>
      <c r="F2579" s="23"/>
      <c r="G2579" s="22"/>
      <c r="H2579" s="22"/>
    </row>
    <row r="2580" spans="1:8" x14ac:dyDescent="0.3">
      <c r="A2580" s="3">
        <v>43651</v>
      </c>
      <c r="B2580" s="54">
        <v>0.70833333333333337</v>
      </c>
      <c r="C2580" s="53">
        <v>28.625</v>
      </c>
      <c r="D2580" s="53">
        <v>38.200000000000003</v>
      </c>
      <c r="E2580" s="8">
        <f>(1.8*temperature.air!C2580+32)-((0.55-0.0055*humidity.air!C2580)*(1.8*temperature.air!C2580-26))</f>
        <v>74.849052499999999</v>
      </c>
      <c r="F2580" s="23"/>
      <c r="G2580" s="22"/>
      <c r="H2580" s="22"/>
    </row>
    <row r="2581" spans="1:8" x14ac:dyDescent="0.3">
      <c r="A2581" s="3">
        <v>43651</v>
      </c>
      <c r="B2581" s="54">
        <v>0.75</v>
      </c>
      <c r="C2581" s="53">
        <v>27.65</v>
      </c>
      <c r="D2581" s="53">
        <v>45.325000000000003</v>
      </c>
      <c r="E2581" s="8">
        <f>(1.8*temperature.air!C2581+32)-((0.55-0.0055*humidity.air!C2581)*(1.8*temperature.air!C2581-26))</f>
        <v>74.622063874999995</v>
      </c>
      <c r="F2581" s="23"/>
      <c r="G2581" s="22"/>
      <c r="H2581" s="22"/>
    </row>
    <row r="2582" spans="1:8" x14ac:dyDescent="0.3">
      <c r="A2582" s="3">
        <v>43651</v>
      </c>
      <c r="B2582" s="54">
        <v>0.79166666666666663</v>
      </c>
      <c r="C2582" s="53">
        <v>25.975000000000001</v>
      </c>
      <c r="D2582" s="53">
        <v>53.3</v>
      </c>
      <c r="E2582" s="8">
        <f>(1.8*temperature.air!C2582+32)-((0.55-0.0055*humidity.air!C2582)*(1.8*temperature.air!C2582-26))</f>
        <v>73.424078249999994</v>
      </c>
      <c r="F2582" s="23"/>
      <c r="G2582" s="22"/>
      <c r="H2582" s="22"/>
    </row>
    <row r="2583" spans="1:8" x14ac:dyDescent="0.3">
      <c r="A2583" s="3">
        <v>43651</v>
      </c>
      <c r="B2583" s="54">
        <v>0.83333333333333337</v>
      </c>
      <c r="C2583" s="53">
        <v>23.725000000000001</v>
      </c>
      <c r="D2583" s="53">
        <v>58.825000000000003</v>
      </c>
      <c r="E2583" s="8">
        <f>(1.8*temperature.air!C2583+32)-((0.55-0.0055*humidity.air!C2583)*(1.8*temperature.air!C2583-26))</f>
        <v>70.921943937500004</v>
      </c>
      <c r="F2583" s="23"/>
      <c r="G2583" s="22"/>
      <c r="H2583" s="22"/>
    </row>
    <row r="2584" spans="1:8" x14ac:dyDescent="0.3">
      <c r="A2584" s="3">
        <v>43651</v>
      </c>
      <c r="B2584" s="54">
        <v>0.875</v>
      </c>
      <c r="C2584" s="53">
        <v>21.175000000000001</v>
      </c>
      <c r="D2584" s="53">
        <v>66.325000000000003</v>
      </c>
      <c r="E2584" s="8">
        <f>(1.8*temperature.air!C2584+32)-((0.55-0.0055*humidity.air!C2584)*(1.8*temperature.air!C2584-26))</f>
        <v>67.871150562500006</v>
      </c>
      <c r="F2584" s="23"/>
      <c r="G2584" s="22"/>
      <c r="H2584" s="22"/>
    </row>
    <row r="2585" spans="1:8" x14ac:dyDescent="0.3">
      <c r="A2585" s="3">
        <v>43651</v>
      </c>
      <c r="B2585" s="54">
        <v>0.91666666666666663</v>
      </c>
      <c r="C2585" s="53">
        <v>20.2</v>
      </c>
      <c r="D2585" s="53">
        <v>68.875</v>
      </c>
      <c r="E2585" s="8">
        <f>(1.8*temperature.air!C2585+32)-((0.55-0.0055*humidity.air!C2585)*(1.8*temperature.air!C2585-26))</f>
        <v>66.586497499999993</v>
      </c>
      <c r="F2585" s="23"/>
      <c r="G2585" s="22"/>
      <c r="H2585" s="22"/>
    </row>
    <row r="2586" spans="1:8" x14ac:dyDescent="0.3">
      <c r="A2586" s="3">
        <v>43651</v>
      </c>
      <c r="B2586" s="54">
        <v>0.95833333333333337</v>
      </c>
      <c r="C2586" s="53">
        <v>19.95</v>
      </c>
      <c r="D2586" s="53">
        <v>71.125</v>
      </c>
      <c r="E2586" s="8">
        <f>(1.8*temperature.air!C2586+32)-((0.55-0.0055*humidity.air!C2586)*(1.8*temperature.air!C2586-26))</f>
        <v>66.336168125</v>
      </c>
      <c r="F2586" s="23"/>
      <c r="G2586" s="22"/>
      <c r="H2586" s="22"/>
    </row>
    <row r="2587" spans="1:8" x14ac:dyDescent="0.3">
      <c r="A2587" s="3">
        <v>43652</v>
      </c>
      <c r="B2587" s="54">
        <v>0</v>
      </c>
      <c r="C2587" s="53">
        <v>19.574999999999999</v>
      </c>
      <c r="D2587" s="53">
        <v>70.449999999999989</v>
      </c>
      <c r="E2587" s="8">
        <f>(1.8*temperature.air!C2587+32)-((0.55-0.0055*humidity.air!C2587)*(1.8*temperature.air!C2587-26))</f>
        <v>65.734081625000002</v>
      </c>
      <c r="F2587" s="23"/>
      <c r="G2587" s="22"/>
      <c r="H2587" s="22"/>
    </row>
    <row r="2588" spans="1:8" x14ac:dyDescent="0.3">
      <c r="A2588" s="3">
        <v>43652</v>
      </c>
      <c r="B2588" s="54">
        <v>4.1666666666666657E-2</v>
      </c>
      <c r="C2588" s="53">
        <v>18.875</v>
      </c>
      <c r="D2588" s="53">
        <v>72.550000000000011</v>
      </c>
      <c r="E2588" s="8">
        <f>(1.8*temperature.air!C2588+32)-((0.55-0.0055*humidity.air!C2588)*(1.8*temperature.air!C2588-26))</f>
        <v>64.770974374999994</v>
      </c>
      <c r="F2588" s="23"/>
      <c r="G2588" s="22"/>
      <c r="H2588" s="22"/>
    </row>
    <row r="2589" spans="1:8" x14ac:dyDescent="0.3">
      <c r="A2589" s="3">
        <v>43652</v>
      </c>
      <c r="B2589" s="54">
        <v>8.3333333333333329E-2</v>
      </c>
      <c r="C2589" s="53">
        <v>18.149999999999999</v>
      </c>
      <c r="D2589" s="53">
        <v>75.025000000000006</v>
      </c>
      <c r="E2589" s="8">
        <f>(1.8*temperature.air!C2589+32)-((0.55-0.0055*humidity.air!C2589)*(1.8*temperature.air!C2589-26))</f>
        <v>63.753792125000004</v>
      </c>
      <c r="F2589" s="23"/>
      <c r="G2589" s="22"/>
      <c r="H2589" s="22"/>
    </row>
    <row r="2590" spans="1:8" x14ac:dyDescent="0.3">
      <c r="A2590" s="3">
        <v>43652</v>
      </c>
      <c r="B2590" s="54">
        <v>0.125</v>
      </c>
      <c r="C2590" s="53">
        <v>17.7</v>
      </c>
      <c r="D2590" s="53">
        <v>76.75</v>
      </c>
      <c r="E2590" s="8">
        <f>(1.8*temperature.air!C2590+32)-((0.55-0.0055*humidity.air!C2590)*(1.8*temperature.air!C2590-26))</f>
        <v>63.1106525</v>
      </c>
      <c r="F2590" s="23"/>
      <c r="G2590" s="22"/>
      <c r="H2590" s="22"/>
    </row>
    <row r="2591" spans="1:8" x14ac:dyDescent="0.3">
      <c r="A2591" s="3">
        <v>43652</v>
      </c>
      <c r="B2591" s="54">
        <v>0.16666666666666671</v>
      </c>
      <c r="C2591" s="53">
        <v>17.25</v>
      </c>
      <c r="D2591" s="53">
        <v>80.125</v>
      </c>
      <c r="E2591" s="8">
        <f>(1.8*temperature.air!C2591+32)-((0.55-0.0055*humidity.air!C2591)*(1.8*temperature.air!C2591-26))</f>
        <v>62.497971874999998</v>
      </c>
      <c r="F2591" s="23"/>
      <c r="G2591" s="22"/>
      <c r="H2591" s="22"/>
    </row>
    <row r="2592" spans="1:8" x14ac:dyDescent="0.3">
      <c r="A2592" s="3">
        <v>43652</v>
      </c>
      <c r="B2592" s="54">
        <v>0.20833333333333329</v>
      </c>
      <c r="C2592" s="53">
        <v>17.7</v>
      </c>
      <c r="D2592" s="53">
        <v>79.45</v>
      </c>
      <c r="E2592" s="8">
        <f>(1.8*temperature.air!C2592+32)-((0.55-0.0055*humidity.air!C2592)*(1.8*temperature.air!C2592-26))</f>
        <v>63.197673500000001</v>
      </c>
      <c r="F2592" s="23"/>
      <c r="G2592" s="22"/>
      <c r="H2592" s="22"/>
    </row>
    <row r="2593" spans="1:8" x14ac:dyDescent="0.3">
      <c r="A2593" s="3">
        <v>43652</v>
      </c>
      <c r="B2593" s="54">
        <v>0.25</v>
      </c>
      <c r="C2593" s="53">
        <v>18.45</v>
      </c>
      <c r="D2593" s="53">
        <v>76.449999999999989</v>
      </c>
      <c r="E2593" s="8">
        <f>(1.8*temperature.air!C2593+32)-((0.55-0.0055*humidity.air!C2593)*(1.8*temperature.air!C2593-26))</f>
        <v>64.276124750000008</v>
      </c>
      <c r="F2593" s="23"/>
      <c r="G2593" s="22"/>
      <c r="H2593" s="22"/>
    </row>
    <row r="2594" spans="1:8" x14ac:dyDescent="0.3">
      <c r="A2594" s="3">
        <v>43652</v>
      </c>
      <c r="B2594" s="54">
        <v>0.29166666666666669</v>
      </c>
      <c r="C2594" s="53">
        <v>20.3</v>
      </c>
      <c r="D2594" s="53">
        <v>70.875</v>
      </c>
      <c r="E2594" s="8">
        <f>(1.8*temperature.air!C2594+32)-((0.55-0.0055*humidity.air!C2594)*(1.8*temperature.air!C2594-26))</f>
        <v>66.851623749999987</v>
      </c>
      <c r="F2594" s="23"/>
      <c r="G2594" s="22"/>
      <c r="H2594" s="22"/>
    </row>
    <row r="2595" spans="1:8" x14ac:dyDescent="0.3">
      <c r="A2595" s="3">
        <v>43652</v>
      </c>
      <c r="B2595" s="54">
        <v>0.33333333333333331</v>
      </c>
      <c r="C2595" s="53">
        <v>23.125</v>
      </c>
      <c r="D2595" s="53">
        <v>62.599999999999987</v>
      </c>
      <c r="E2595" s="8">
        <f>(1.8*temperature.air!C2595+32)-((0.55-0.0055*humidity.air!C2595)*(1.8*temperature.air!C2595-26))</f>
        <v>70.410937500000003</v>
      </c>
      <c r="F2595" s="23"/>
      <c r="G2595" s="22"/>
      <c r="H2595" s="22"/>
    </row>
    <row r="2596" spans="1:8" x14ac:dyDescent="0.3">
      <c r="A2596" s="3">
        <v>43652</v>
      </c>
      <c r="B2596" s="54">
        <v>0.375</v>
      </c>
      <c r="C2596" s="53">
        <v>25.9</v>
      </c>
      <c r="D2596" s="53">
        <v>52.875</v>
      </c>
      <c r="E2596" s="8">
        <f>(1.8*temperature.air!C2596+32)-((0.55-0.0055*humidity.air!C2596)*(1.8*temperature.air!C2596-26))</f>
        <v>73.27555375</v>
      </c>
      <c r="F2596" s="23"/>
      <c r="G2596" s="22"/>
      <c r="H2596" s="22"/>
    </row>
    <row r="2597" spans="1:8" x14ac:dyDescent="0.3">
      <c r="A2597" s="3">
        <v>43652</v>
      </c>
      <c r="B2597" s="54">
        <v>0.41666666666666669</v>
      </c>
      <c r="C2597" s="53">
        <v>27.5</v>
      </c>
      <c r="D2597" s="53">
        <v>42.400000000000013</v>
      </c>
      <c r="E2597" s="8">
        <f>(1.8*temperature.air!C2597+32)-((0.55-0.0055*humidity.air!C2597)*(1.8*temperature.air!C2597-26))</f>
        <v>74.055199999999999</v>
      </c>
      <c r="F2597" s="23"/>
      <c r="G2597" s="22"/>
      <c r="H2597" s="22"/>
    </row>
    <row r="2598" spans="1:8" x14ac:dyDescent="0.3">
      <c r="A2598" s="3">
        <v>43652</v>
      </c>
      <c r="B2598" s="54">
        <v>0.45833333333333331</v>
      </c>
      <c r="C2598" s="53">
        <v>28.85</v>
      </c>
      <c r="D2598" s="53">
        <v>39.450000000000003</v>
      </c>
      <c r="E2598" s="8">
        <f>(1.8*temperature.air!C2598+32)-((0.55-0.0055*humidity.air!C2598)*(1.8*temperature.air!C2598-26))</f>
        <v>75.294661750000003</v>
      </c>
      <c r="F2598" s="23"/>
      <c r="G2598" s="22"/>
      <c r="H2598" s="22"/>
    </row>
    <row r="2599" spans="1:8" x14ac:dyDescent="0.3">
      <c r="A2599" s="3">
        <v>43652</v>
      </c>
      <c r="B2599" s="54">
        <v>0.5</v>
      </c>
      <c r="C2599" s="53">
        <v>30.024999999999999</v>
      </c>
      <c r="D2599" s="53">
        <v>37.85</v>
      </c>
      <c r="E2599" s="8">
        <f>(1.8*temperature.air!C2599+32)-((0.55-0.0055*humidity.air!C2599)*(1.8*temperature.air!C2599-26))</f>
        <v>76.458517874999998</v>
      </c>
      <c r="F2599" s="23"/>
      <c r="G2599" s="22"/>
      <c r="H2599" s="22"/>
    </row>
    <row r="2600" spans="1:8" x14ac:dyDescent="0.3">
      <c r="A2600" s="3">
        <v>43652</v>
      </c>
      <c r="B2600" s="54">
        <v>0.54166666666666663</v>
      </c>
      <c r="C2600" s="53">
        <v>30.45</v>
      </c>
      <c r="D2600" s="53">
        <v>38.274999999999999</v>
      </c>
      <c r="E2600" s="8">
        <f>(1.8*temperature.air!C2600+32)-((0.55-0.0055*humidity.air!C2600)*(1.8*temperature.air!C2600-26))</f>
        <v>77.029365124999998</v>
      </c>
      <c r="F2600" s="23"/>
      <c r="G2600" s="22"/>
      <c r="H2600" s="22"/>
    </row>
    <row r="2601" spans="1:8" x14ac:dyDescent="0.3">
      <c r="A2601" s="3">
        <v>43652</v>
      </c>
      <c r="B2601" s="54">
        <v>0.58333333333333337</v>
      </c>
      <c r="C2601" s="53">
        <v>29.9</v>
      </c>
      <c r="D2601" s="53">
        <v>38.274999999999999</v>
      </c>
      <c r="E2601" s="8">
        <f>(1.8*temperature.air!C2601+32)-((0.55-0.0055*humidity.air!C2601)*(1.8*temperature.air!C2601-26))</f>
        <v>76.375457749999995</v>
      </c>
      <c r="F2601" s="23"/>
      <c r="G2601" s="22"/>
      <c r="H2601" s="22"/>
    </row>
    <row r="2602" spans="1:8" x14ac:dyDescent="0.3">
      <c r="A2602" s="3">
        <v>43652</v>
      </c>
      <c r="B2602" s="54">
        <v>0.625</v>
      </c>
      <c r="C2602" s="53">
        <v>29.524999999999999</v>
      </c>
      <c r="D2602" s="53">
        <v>35.575000000000003</v>
      </c>
      <c r="E2602" s="8">
        <f>(1.8*temperature.air!C2602+32)-((0.55-0.0055*humidity.air!C2602)*(1.8*temperature.air!C2602-26))</f>
        <v>75.526508562499998</v>
      </c>
      <c r="F2602" s="23"/>
      <c r="G2602" s="22"/>
      <c r="H2602" s="22"/>
    </row>
    <row r="2603" spans="1:8" x14ac:dyDescent="0.3">
      <c r="A2603" s="3">
        <v>43652</v>
      </c>
      <c r="B2603" s="54">
        <v>0.66666666666666663</v>
      </c>
      <c r="C2603" s="53">
        <v>29.725000000000001</v>
      </c>
      <c r="D2603" s="53">
        <v>36.049999999999997</v>
      </c>
      <c r="E2603" s="8">
        <f>(1.8*temperature.air!C2603+32)-((0.55-0.0055*humidity.air!C2603)*(1.8*temperature.air!C2603-26))</f>
        <v>75.830803874999987</v>
      </c>
      <c r="F2603" s="23"/>
      <c r="G2603" s="22"/>
      <c r="H2603" s="22"/>
    </row>
    <row r="2604" spans="1:8" x14ac:dyDescent="0.3">
      <c r="A2604" s="3">
        <v>43652</v>
      </c>
      <c r="B2604" s="54">
        <v>0.70833333333333337</v>
      </c>
      <c r="C2604" s="53">
        <v>28.074999999999999</v>
      </c>
      <c r="D2604" s="53">
        <v>34.950000000000003</v>
      </c>
      <c r="E2604" s="8">
        <f>(1.8*temperature.air!C2604+32)-((0.55-0.0055*humidity.air!C2604)*(1.8*temperature.air!C2604-26))</f>
        <v>73.756990375000001</v>
      </c>
      <c r="F2604" s="23"/>
      <c r="G2604" s="22"/>
      <c r="H2604" s="22"/>
    </row>
    <row r="2605" spans="1:8" x14ac:dyDescent="0.3">
      <c r="A2605" s="3">
        <v>43652</v>
      </c>
      <c r="B2605" s="54">
        <v>0.75</v>
      </c>
      <c r="C2605" s="53">
        <v>27.125</v>
      </c>
      <c r="D2605" s="53">
        <v>32</v>
      </c>
      <c r="E2605" s="8">
        <f>(1.8*temperature.air!C2605+32)-((0.55-0.0055*humidity.air!C2605)*(1.8*temperature.air!C2605-26))</f>
        <v>72.288449999999997</v>
      </c>
      <c r="F2605" s="23"/>
      <c r="G2605" s="22"/>
      <c r="H2605" s="22"/>
    </row>
    <row r="2606" spans="1:8" x14ac:dyDescent="0.3">
      <c r="A2606" s="3">
        <v>43652</v>
      </c>
      <c r="B2606" s="54">
        <v>0.79166666666666663</v>
      </c>
      <c r="C2606" s="53">
        <v>24.425000000000001</v>
      </c>
      <c r="D2606" s="53">
        <v>42.375</v>
      </c>
      <c r="E2606" s="8">
        <f>(1.8*temperature.air!C2606+32)-((0.55-0.0055*humidity.air!C2606)*(1.8*temperature.air!C2606-26))</f>
        <v>70.271217812499998</v>
      </c>
      <c r="F2606" s="23"/>
      <c r="G2606" s="22"/>
      <c r="H2606" s="22"/>
    </row>
    <row r="2607" spans="1:8" x14ac:dyDescent="0.3">
      <c r="A2607" s="3">
        <v>43652</v>
      </c>
      <c r="B2607" s="54">
        <v>0.83333333333333337</v>
      </c>
      <c r="C2607" s="53">
        <v>22.225000000000001</v>
      </c>
      <c r="D2607" s="53">
        <v>55.475000000000001</v>
      </c>
      <c r="E2607" s="8">
        <f>(1.8*temperature.air!C2607+32)-((0.55-0.0055*humidity.air!C2607)*(1.8*temperature.air!C2607-26))</f>
        <v>68.575350562499992</v>
      </c>
      <c r="F2607" s="23"/>
      <c r="G2607" s="22"/>
      <c r="H2607" s="22"/>
    </row>
    <row r="2608" spans="1:8" x14ac:dyDescent="0.3">
      <c r="A2608" s="3">
        <v>43652</v>
      </c>
      <c r="B2608" s="54">
        <v>0.875</v>
      </c>
      <c r="C2608" s="53">
        <v>20.04</v>
      </c>
      <c r="D2608" s="53">
        <v>63.919999999999987</v>
      </c>
      <c r="E2608" s="8">
        <f>(1.8*temperature.air!C2608+32)-((0.55-0.0055*humidity.air!C2608)*(1.8*temperature.air!C2608-26))</f>
        <v>66.073312319999999</v>
      </c>
      <c r="F2608" s="23"/>
      <c r="G2608" s="22"/>
      <c r="H2608" s="22"/>
    </row>
    <row r="2609" spans="1:8" x14ac:dyDescent="0.3">
      <c r="A2609" s="3">
        <v>43652</v>
      </c>
      <c r="B2609" s="54">
        <v>0.91666666666666663</v>
      </c>
      <c r="C2609" s="53">
        <v>18.899999999999999</v>
      </c>
      <c r="D2609" s="53">
        <v>69.774999999999991</v>
      </c>
      <c r="E2609" s="8">
        <f>(1.8*temperature.air!C2609+32)-((0.55-0.0055*humidity.air!C2609)*(1.8*temperature.air!C2609-26))</f>
        <v>64.686775249999997</v>
      </c>
      <c r="F2609" s="23"/>
      <c r="G2609" s="22"/>
      <c r="H2609" s="22"/>
    </row>
    <row r="2610" spans="1:8" x14ac:dyDescent="0.3">
      <c r="A2610" s="3">
        <v>43652</v>
      </c>
      <c r="B2610" s="54">
        <v>0.95833333333333337</v>
      </c>
      <c r="C2610" s="53">
        <v>18.175000000000001</v>
      </c>
      <c r="D2610" s="53">
        <v>73.224999999999994</v>
      </c>
      <c r="E2610" s="8">
        <f>(1.8*temperature.air!C2610+32)-((0.55-0.0055*humidity.air!C2610)*(1.8*temperature.air!C2610-26))</f>
        <v>63.726132312499999</v>
      </c>
      <c r="F2610" s="23"/>
      <c r="G2610" s="22"/>
      <c r="H2610" s="22"/>
    </row>
    <row r="2611" spans="1:8" x14ac:dyDescent="0.3">
      <c r="A2611" s="3">
        <v>43653</v>
      </c>
      <c r="B2611" s="54">
        <v>0</v>
      </c>
      <c r="C2611" s="53">
        <v>17.75</v>
      </c>
      <c r="D2611" s="53">
        <v>75.825000000000003</v>
      </c>
      <c r="E2611" s="8">
        <f>(1.8*temperature.air!C2611+32)-((0.55-0.0055*humidity.air!C2611)*(1.8*temperature.air!C2611-26))</f>
        <v>63.158873125</v>
      </c>
      <c r="F2611" s="23"/>
      <c r="G2611" s="22"/>
      <c r="H2611" s="22"/>
    </row>
    <row r="2612" spans="1:8" x14ac:dyDescent="0.3">
      <c r="A2612" s="3">
        <v>43653</v>
      </c>
      <c r="B2612" s="54">
        <v>4.1666666666666657E-2</v>
      </c>
      <c r="C2612" s="53">
        <v>17.350000000000001</v>
      </c>
      <c r="D2612" s="53">
        <v>78.525000000000006</v>
      </c>
      <c r="E2612" s="8">
        <f>(1.8*temperature.air!C2612+32)-((0.55-0.0055*humidity.air!C2612)*(1.8*temperature.air!C2612-26))</f>
        <v>62.612271625000005</v>
      </c>
      <c r="F2612" s="23"/>
      <c r="G2612" s="22"/>
      <c r="H2612" s="22"/>
    </row>
    <row r="2613" spans="1:8" x14ac:dyDescent="0.3">
      <c r="A2613" s="3">
        <v>43653</v>
      </c>
      <c r="B2613" s="54">
        <v>8.3333333333333329E-2</v>
      </c>
      <c r="C2613" s="53">
        <v>17.475000000000001</v>
      </c>
      <c r="D2613" s="53">
        <v>80.525000000000006</v>
      </c>
      <c r="E2613" s="8">
        <f>(1.8*temperature.air!C2613+32)-((0.55-0.0055*humidity.air!C2613)*(1.8*temperature.air!C2613-26))</f>
        <v>62.870701312499996</v>
      </c>
      <c r="F2613" s="23"/>
      <c r="G2613" s="22"/>
      <c r="H2613" s="22"/>
    </row>
    <row r="2614" spans="1:8" x14ac:dyDescent="0.3">
      <c r="A2614" s="3">
        <v>43653</v>
      </c>
      <c r="B2614" s="54">
        <v>0.125</v>
      </c>
      <c r="C2614" s="53">
        <v>17.475000000000001</v>
      </c>
      <c r="D2614" s="53">
        <v>81.425000000000011</v>
      </c>
      <c r="E2614" s="8">
        <f>(1.8*temperature.air!C2614+32)-((0.55-0.0055*humidity.air!C2614)*(1.8*temperature.air!C2614-26))</f>
        <v>62.897703562499998</v>
      </c>
      <c r="F2614" s="23"/>
      <c r="G2614" s="22"/>
      <c r="H2614" s="22"/>
    </row>
    <row r="2615" spans="1:8" x14ac:dyDescent="0.3">
      <c r="A2615" s="3">
        <v>43653</v>
      </c>
      <c r="B2615" s="54">
        <v>0.16666666666666671</v>
      </c>
      <c r="C2615" s="53">
        <v>17.350000000000001</v>
      </c>
      <c r="D2615" s="53">
        <v>82.575000000000003</v>
      </c>
      <c r="E2615" s="8">
        <f>(1.8*temperature.air!C2615+32)-((0.55-0.0055*humidity.air!C2615)*(1.8*temperature.air!C2615-26))</f>
        <v>62.728769875000005</v>
      </c>
      <c r="F2615" s="23"/>
      <c r="G2615" s="22"/>
      <c r="H2615" s="22"/>
    </row>
    <row r="2616" spans="1:8" x14ac:dyDescent="0.3">
      <c r="A2616" s="3">
        <v>43653</v>
      </c>
      <c r="B2616" s="54">
        <v>0.20833333333333329</v>
      </c>
      <c r="C2616" s="53">
        <v>17.875</v>
      </c>
      <c r="D2616" s="53">
        <v>84.050000000000011</v>
      </c>
      <c r="E2616" s="8">
        <f>(1.8*temperature.air!C2616+32)-((0.55-0.0055*humidity.air!C2616)*(1.8*temperature.air!C2616-26))</f>
        <v>63.63329812500001</v>
      </c>
      <c r="F2616" s="23"/>
      <c r="G2616" s="22"/>
      <c r="H2616" s="22"/>
    </row>
    <row r="2617" spans="1:8" x14ac:dyDescent="0.3">
      <c r="A2617" s="3">
        <v>43653</v>
      </c>
      <c r="B2617" s="54">
        <v>0.25</v>
      </c>
      <c r="C2617" s="53">
        <v>19.425000000000001</v>
      </c>
      <c r="D2617" s="53">
        <v>83.4</v>
      </c>
      <c r="E2617" s="8">
        <f>(1.8*temperature.air!C2617+32)-((0.55-0.0055*humidity.air!C2617)*(1.8*temperature.air!C2617-26))</f>
        <v>66.1464955</v>
      </c>
      <c r="F2617" s="23"/>
      <c r="G2617" s="22"/>
      <c r="H2617" s="22"/>
    </row>
    <row r="2618" spans="1:8" x14ac:dyDescent="0.3">
      <c r="A2618" s="3">
        <v>43653</v>
      </c>
      <c r="B2618" s="54">
        <v>0.29166666666666669</v>
      </c>
      <c r="C2618" s="53">
        <v>21.3</v>
      </c>
      <c r="D2618" s="53">
        <v>77.724999999999994</v>
      </c>
      <c r="E2618" s="8">
        <f>(1.8*temperature.air!C2618+32)-((0.55-0.0055*humidity.air!C2618)*(1.8*temperature.air!C2618-26))</f>
        <v>68.828195750000006</v>
      </c>
      <c r="F2618" s="23"/>
      <c r="G2618" s="22"/>
      <c r="H2618" s="22"/>
    </row>
    <row r="2619" spans="1:8" x14ac:dyDescent="0.3">
      <c r="A2619" s="3">
        <v>43653</v>
      </c>
      <c r="B2619" s="54">
        <v>0.33333333333333331</v>
      </c>
      <c r="C2619" s="53">
        <v>23.25</v>
      </c>
      <c r="D2619" s="53">
        <v>71.375</v>
      </c>
      <c r="E2619" s="8">
        <f>(1.8*temperature.air!C2619+32)-((0.55-0.0055*humidity.air!C2619)*(1.8*temperature.air!C2619-26))</f>
        <v>71.354615624999994</v>
      </c>
      <c r="F2619" s="23"/>
      <c r="G2619" s="22"/>
      <c r="H2619" s="22"/>
    </row>
    <row r="2620" spans="1:8" x14ac:dyDescent="0.3">
      <c r="A2620" s="3">
        <v>43653</v>
      </c>
      <c r="B2620" s="54">
        <v>0.375</v>
      </c>
      <c r="C2620" s="53">
        <v>24.975000000000001</v>
      </c>
      <c r="D2620" s="53">
        <v>64.150000000000006</v>
      </c>
      <c r="E2620" s="8">
        <f>(1.8*temperature.air!C2620+32)-((0.55-0.0055*humidity.air!C2620)*(1.8*temperature.air!C2620-26))</f>
        <v>73.217547875000008</v>
      </c>
      <c r="F2620" s="23"/>
      <c r="G2620" s="22"/>
      <c r="H2620" s="22"/>
    </row>
    <row r="2621" spans="1:8" x14ac:dyDescent="0.3">
      <c r="A2621" s="3">
        <v>43653</v>
      </c>
      <c r="B2621" s="54">
        <v>0.41666666666666669</v>
      </c>
      <c r="C2621" s="53">
        <v>26.324999999999999</v>
      </c>
      <c r="D2621" s="53">
        <v>58.224999999999987</v>
      </c>
      <c r="E2621" s="8">
        <f>(1.8*temperature.air!C2621+32)-((0.55-0.0055*humidity.air!C2621)*(1.8*temperature.air!C2621-26))</f>
        <v>74.471528937499983</v>
      </c>
      <c r="F2621" s="23"/>
      <c r="G2621" s="22"/>
      <c r="H2621" s="22"/>
    </row>
    <row r="2622" spans="1:8" x14ac:dyDescent="0.3">
      <c r="A2622" s="3">
        <v>43653</v>
      </c>
      <c r="B2622" s="54">
        <v>0.45833333333333331</v>
      </c>
      <c r="C2622" s="53">
        <v>25.45</v>
      </c>
      <c r="D2622" s="53">
        <v>59.424999999999997</v>
      </c>
      <c r="E2622" s="8">
        <f>(1.8*temperature.air!C2622+32)-((0.55-0.0055*humidity.air!C2622)*(1.8*temperature.air!C2622-26))</f>
        <v>73.389150874999999</v>
      </c>
      <c r="F2622" s="23"/>
      <c r="G2622" s="22"/>
      <c r="H2622" s="22"/>
    </row>
    <row r="2623" spans="1:8" x14ac:dyDescent="0.3">
      <c r="A2623" s="3">
        <v>43653</v>
      </c>
      <c r="B2623" s="54">
        <v>0.5</v>
      </c>
      <c r="C2623" s="53">
        <v>24.8</v>
      </c>
      <c r="D2623" s="53">
        <v>64.2</v>
      </c>
      <c r="E2623" s="8">
        <f>(1.8*temperature.air!C2623+32)-((0.55-0.0055*humidity.air!C2623)*(1.8*temperature.air!C2623-26))</f>
        <v>72.969784000000004</v>
      </c>
      <c r="F2623" s="23"/>
      <c r="G2623" s="22"/>
      <c r="H2623" s="22"/>
    </row>
    <row r="2624" spans="1:8" x14ac:dyDescent="0.3">
      <c r="A2624" s="3">
        <v>43653</v>
      </c>
      <c r="B2624" s="54">
        <v>0.54166666666666663</v>
      </c>
      <c r="C2624" s="53">
        <v>24.4</v>
      </c>
      <c r="D2624" s="53">
        <v>63.45</v>
      </c>
      <c r="E2624" s="8">
        <f>(1.8*temperature.air!C2624+32)-((0.55-0.0055*humidity.air!C2624)*(1.8*temperature.air!C2624-26))</f>
        <v>72.317632000000003</v>
      </c>
      <c r="F2624" s="23"/>
      <c r="G2624" s="22"/>
      <c r="H2624" s="22"/>
    </row>
    <row r="2625" spans="1:8" x14ac:dyDescent="0.3">
      <c r="A2625" s="3">
        <v>43653</v>
      </c>
      <c r="B2625" s="54">
        <v>0.58333333333333337</v>
      </c>
      <c r="C2625" s="53">
        <v>24.324999999999999</v>
      </c>
      <c r="D2625" s="53">
        <v>62.575000000000003</v>
      </c>
      <c r="E2625" s="8">
        <f>(1.8*temperature.air!C2625+32)-((0.55-0.0055*humidity.air!C2625)*(1.8*temperature.air!C2625-26))</f>
        <v>72.124180062500002</v>
      </c>
      <c r="F2625" s="23"/>
      <c r="G2625" s="22"/>
      <c r="H2625" s="22"/>
    </row>
    <row r="2626" spans="1:8" x14ac:dyDescent="0.3">
      <c r="A2626" s="3">
        <v>43653</v>
      </c>
      <c r="B2626" s="54">
        <v>0.625</v>
      </c>
      <c r="C2626" s="53">
        <v>23.7</v>
      </c>
      <c r="D2626" s="53">
        <v>65.075000000000003</v>
      </c>
      <c r="E2626" s="8">
        <f>(1.8*temperature.air!C2626+32)-((0.55-0.0055*humidity.air!C2626)*(1.8*temperature.air!C2626-26))</f>
        <v>71.459822250000002</v>
      </c>
      <c r="F2626" s="23"/>
      <c r="G2626" s="22"/>
      <c r="H2626" s="22"/>
    </row>
    <row r="2627" spans="1:8" x14ac:dyDescent="0.3">
      <c r="A2627" s="3">
        <v>43653</v>
      </c>
      <c r="B2627" s="54">
        <v>0.66666666666666663</v>
      </c>
      <c r="C2627" s="53">
        <v>22.85</v>
      </c>
      <c r="D2627" s="53">
        <v>69.674999999999997</v>
      </c>
      <c r="E2627" s="8">
        <f>(1.8*temperature.air!C2627+32)-((0.55-0.0055*humidity.air!C2627)*(1.8*temperature.air!C2627-26))</f>
        <v>70.606505124999998</v>
      </c>
      <c r="F2627" s="23"/>
      <c r="G2627" s="22"/>
      <c r="H2627" s="22"/>
    </row>
    <row r="2628" spans="1:8" x14ac:dyDescent="0.3">
      <c r="A2628" s="3">
        <v>43653</v>
      </c>
      <c r="B2628" s="54">
        <v>0.70833333333333337</v>
      </c>
      <c r="C2628" s="53">
        <v>21.75</v>
      </c>
      <c r="D2628" s="53">
        <v>72.224999999999994</v>
      </c>
      <c r="E2628" s="8">
        <f>(1.8*temperature.air!C2628+32)-((0.55-0.0055*humidity.air!C2628)*(1.8*temperature.air!C2628-26))</f>
        <v>69.141173125000009</v>
      </c>
      <c r="F2628" s="23"/>
      <c r="G2628" s="22"/>
      <c r="H2628" s="22"/>
    </row>
    <row r="2629" spans="1:8" x14ac:dyDescent="0.3">
      <c r="A2629" s="3">
        <v>43653</v>
      </c>
      <c r="B2629" s="54">
        <v>0.75</v>
      </c>
      <c r="C2629" s="53">
        <v>20.225000000000001</v>
      </c>
      <c r="D2629" s="53">
        <v>75.900000000000006</v>
      </c>
      <c r="E2629" s="8">
        <f>(1.8*temperature.air!C2629+32)-((0.55-0.0055*humidity.air!C2629)*(1.8*temperature.air!C2629-26))</f>
        <v>67.025817250000003</v>
      </c>
      <c r="F2629" s="23"/>
      <c r="G2629" s="22"/>
      <c r="H2629" s="22"/>
    </row>
    <row r="2630" spans="1:8" x14ac:dyDescent="0.3">
      <c r="A2630" s="3">
        <v>43653</v>
      </c>
      <c r="B2630" s="54">
        <v>0.79166666666666663</v>
      </c>
      <c r="C2630" s="53">
        <v>19.725000000000001</v>
      </c>
      <c r="D2630" s="53">
        <v>77.525000000000006</v>
      </c>
      <c r="E2630" s="8">
        <f>(1.8*temperature.air!C2630+32)-((0.55-0.0055*humidity.air!C2630)*(1.8*temperature.air!C2630-26))</f>
        <v>66.330063187500002</v>
      </c>
      <c r="F2630" s="23"/>
      <c r="G2630" s="22"/>
      <c r="H2630" s="22"/>
    </row>
    <row r="2631" spans="1:8" x14ac:dyDescent="0.3">
      <c r="A2631" s="3">
        <v>43653</v>
      </c>
      <c r="B2631" s="54">
        <v>0.83333333333333337</v>
      </c>
      <c r="C2631" s="53">
        <v>18.649999999999999</v>
      </c>
      <c r="D2631" s="53">
        <v>81.275000000000006</v>
      </c>
      <c r="E2631" s="8">
        <f>(1.8*temperature.air!C2631+32)-((0.55-0.0055*humidity.air!C2631)*(1.8*temperature.air!C2631-26))</f>
        <v>64.790384624999987</v>
      </c>
      <c r="F2631" s="23"/>
      <c r="G2631" s="22"/>
      <c r="H2631" s="22"/>
    </row>
    <row r="2632" spans="1:8" x14ac:dyDescent="0.3">
      <c r="A2632" s="3">
        <v>43653</v>
      </c>
      <c r="B2632" s="54">
        <v>0.875</v>
      </c>
      <c r="C2632" s="53">
        <v>17.975000000000001</v>
      </c>
      <c r="D2632" s="53">
        <v>83.724999999999994</v>
      </c>
      <c r="E2632" s="8">
        <f>(1.8*temperature.air!C2632+32)-((0.55-0.0055*humidity.air!C2632)*(1.8*temperature.air!C2632-26))</f>
        <v>63.786148062500004</v>
      </c>
      <c r="F2632" s="23"/>
      <c r="G2632" s="22"/>
      <c r="H2632" s="22"/>
    </row>
    <row r="2633" spans="1:8" x14ac:dyDescent="0.3">
      <c r="A2633" s="3">
        <v>43653</v>
      </c>
      <c r="B2633" s="54">
        <v>0.91666666666666663</v>
      </c>
      <c r="C2633" s="53">
        <v>17.7</v>
      </c>
      <c r="D2633" s="53">
        <v>84.35</v>
      </c>
      <c r="E2633" s="8">
        <f>(1.8*temperature.air!C2633+32)-((0.55-0.0055*humidity.air!C2633)*(1.8*temperature.air!C2633-26))</f>
        <v>63.355600500000001</v>
      </c>
      <c r="F2633" s="23"/>
      <c r="G2633" s="22"/>
      <c r="H2633" s="22"/>
    </row>
    <row r="2634" spans="1:8" x14ac:dyDescent="0.3">
      <c r="A2634" s="3">
        <v>43653</v>
      </c>
      <c r="B2634" s="54">
        <v>0.95833333333333337</v>
      </c>
      <c r="C2634" s="53">
        <v>17.375</v>
      </c>
      <c r="D2634" s="53">
        <v>84.75</v>
      </c>
      <c r="E2634" s="8">
        <f>(1.8*temperature.air!C2634+32)-((0.55-0.0055*humidity.air!C2634)*(1.8*temperature.air!C2634-26))</f>
        <v>62.832559375000002</v>
      </c>
      <c r="F2634" s="23"/>
      <c r="G2634" s="22"/>
      <c r="H2634" s="22"/>
    </row>
    <row r="2635" spans="1:8" x14ac:dyDescent="0.3">
      <c r="A2635" s="3">
        <v>43654</v>
      </c>
      <c r="B2635" s="54">
        <v>0</v>
      </c>
      <c r="C2635" s="53">
        <v>16.774999999999999</v>
      </c>
      <c r="D2635" s="53">
        <v>85.724999999999994</v>
      </c>
      <c r="E2635" s="8">
        <f>(1.8*temperature.air!C2635+32)-((0.55-0.0055*humidity.air!C2635)*(1.8*temperature.air!C2635-26))</f>
        <v>61.865640062499992</v>
      </c>
      <c r="F2635" s="23"/>
      <c r="G2635" s="22"/>
      <c r="H2635" s="22"/>
    </row>
    <row r="2636" spans="1:8" x14ac:dyDescent="0.3">
      <c r="A2636" s="3">
        <v>43654</v>
      </c>
      <c r="B2636" s="54">
        <v>4.1666666666666657E-2</v>
      </c>
      <c r="C2636" s="53">
        <v>16.475000000000001</v>
      </c>
      <c r="D2636" s="53">
        <v>87.474999999999994</v>
      </c>
      <c r="E2636" s="8">
        <f>(1.8*temperature.air!C2636+32)-((0.55-0.0055*humidity.air!C2636)*(1.8*temperature.air!C2636-26))</f>
        <v>61.4032161875</v>
      </c>
      <c r="F2636" s="23"/>
      <c r="G2636" s="22"/>
      <c r="H2636" s="22"/>
    </row>
    <row r="2637" spans="1:8" x14ac:dyDescent="0.3">
      <c r="A2637" s="3">
        <v>43654</v>
      </c>
      <c r="B2637" s="54">
        <v>8.3333333333333329E-2</v>
      </c>
      <c r="C2637" s="53">
        <v>16.149999999999999</v>
      </c>
      <c r="D2637" s="53">
        <v>87.55</v>
      </c>
      <c r="E2637" s="8">
        <f>(1.8*temperature.air!C2637+32)-((0.55-0.0055*humidity.air!C2637)*(1.8*temperature.air!C2637-26))</f>
        <v>60.859781749999996</v>
      </c>
      <c r="F2637" s="23"/>
      <c r="G2637" s="22"/>
      <c r="H2637" s="22"/>
    </row>
    <row r="2638" spans="1:8" x14ac:dyDescent="0.3">
      <c r="A2638" s="3">
        <v>43654</v>
      </c>
      <c r="B2638" s="54">
        <v>0.125</v>
      </c>
      <c r="C2638" s="53">
        <v>15.975</v>
      </c>
      <c r="D2638" s="53">
        <v>86.774999999999991</v>
      </c>
      <c r="E2638" s="8">
        <f>(1.8*temperature.air!C2638+32)-((0.55-0.0055*humidity.air!C2638)*(1.8*temperature.air!C2638-26))</f>
        <v>60.554608187499994</v>
      </c>
      <c r="F2638" s="23"/>
      <c r="G2638" s="22"/>
      <c r="H2638" s="22"/>
    </row>
    <row r="2639" spans="1:8" x14ac:dyDescent="0.3">
      <c r="A2639" s="3">
        <v>43654</v>
      </c>
      <c r="B2639" s="54">
        <v>0.16666666666666671</v>
      </c>
      <c r="C2639" s="53">
        <v>15.775</v>
      </c>
      <c r="D2639" s="53">
        <v>86.1</v>
      </c>
      <c r="E2639" s="8">
        <f>(1.8*temperature.air!C2639+32)-((0.55-0.0055*humidity.air!C2639)*(1.8*temperature.air!C2639-26))</f>
        <v>60.211902249999994</v>
      </c>
      <c r="F2639" s="23"/>
      <c r="G2639" s="22"/>
      <c r="H2639" s="22"/>
    </row>
    <row r="2640" spans="1:8" x14ac:dyDescent="0.3">
      <c r="A2640" s="3">
        <v>43654</v>
      </c>
      <c r="B2640" s="54">
        <v>0.20833333333333329</v>
      </c>
      <c r="C2640" s="53">
        <v>16.100000000000001</v>
      </c>
      <c r="D2640" s="53">
        <v>87.949999999999989</v>
      </c>
      <c r="E2640" s="8">
        <f>(1.8*temperature.air!C2640+32)-((0.55-0.0055*humidity.air!C2640)*(1.8*temperature.air!C2640-26))</f>
        <v>60.782500500000005</v>
      </c>
      <c r="F2640" s="23"/>
      <c r="G2640" s="22"/>
      <c r="H2640" s="22"/>
    </row>
    <row r="2641" spans="1:8" x14ac:dyDescent="0.3">
      <c r="A2641" s="3">
        <v>43654</v>
      </c>
      <c r="B2641" s="54">
        <v>0.25</v>
      </c>
      <c r="C2641" s="53">
        <v>17.274999999999999</v>
      </c>
      <c r="D2641" s="53">
        <v>86.300000000000011</v>
      </c>
      <c r="E2641" s="8">
        <f>(1.8*temperature.air!C2641+32)-((0.55-0.0055*humidity.air!C2641)*(1.8*temperature.air!C2641-26))</f>
        <v>62.711091750000001</v>
      </c>
      <c r="F2641" s="23"/>
      <c r="G2641" s="22"/>
      <c r="H2641" s="22"/>
    </row>
    <row r="2642" spans="1:8" x14ac:dyDescent="0.3">
      <c r="A2642" s="3">
        <v>43654</v>
      </c>
      <c r="B2642" s="54">
        <v>0.29166666666666669</v>
      </c>
      <c r="C2642" s="53">
        <v>18.975000000000001</v>
      </c>
      <c r="D2642" s="53">
        <v>72.975000000000009</v>
      </c>
      <c r="E2642" s="8">
        <f>(1.8*temperature.air!C2642+32)-((0.55-0.0055*humidity.air!C2642)*(1.8*temperature.air!C2642-26))</f>
        <v>64.9428611875</v>
      </c>
      <c r="F2642" s="23"/>
      <c r="G2642" s="22"/>
      <c r="H2642" s="22"/>
    </row>
    <row r="2643" spans="1:8" x14ac:dyDescent="0.3">
      <c r="A2643" s="3">
        <v>43654</v>
      </c>
      <c r="B2643" s="54">
        <v>0.33333333333333331</v>
      </c>
      <c r="C2643" s="53">
        <v>21.274999999999999</v>
      </c>
      <c r="D2643" s="53">
        <v>61.774999999999999</v>
      </c>
      <c r="E2643" s="8">
        <f>(1.8*temperature.air!C2643+32)-((0.55-0.0055*humidity.air!C2643)*(1.8*temperature.air!C2643-26))</f>
        <v>67.7101299375</v>
      </c>
      <c r="F2643" s="23"/>
      <c r="G2643" s="22"/>
      <c r="H2643" s="22"/>
    </row>
    <row r="2644" spans="1:8" x14ac:dyDescent="0.3">
      <c r="A2644" s="3">
        <v>43654</v>
      </c>
      <c r="B2644" s="54">
        <v>0.375</v>
      </c>
      <c r="C2644" s="53">
        <v>23.55</v>
      </c>
      <c r="D2644" s="53">
        <v>48.924999999999997</v>
      </c>
      <c r="E2644" s="8">
        <f>(1.8*temperature.air!C2644+32)-((0.55-0.0055*humidity.air!C2644)*(1.8*temperature.air!C2644-26))</f>
        <v>69.785844124999997</v>
      </c>
      <c r="F2644" s="23"/>
      <c r="G2644" s="22"/>
      <c r="H2644" s="22"/>
    </row>
    <row r="2645" spans="1:8" x14ac:dyDescent="0.3">
      <c r="A2645" s="3">
        <v>43654</v>
      </c>
      <c r="B2645" s="54">
        <v>0.41666666666666669</v>
      </c>
      <c r="C2645" s="53">
        <v>25.3</v>
      </c>
      <c r="D2645" s="53">
        <v>38.174999999999997</v>
      </c>
      <c r="E2645" s="8">
        <f>(1.8*temperature.air!C2645+32)-((0.55-0.0055*humidity.air!C2645)*(1.8*temperature.air!C2645-26))</f>
        <v>70.895667249999988</v>
      </c>
      <c r="F2645" s="23"/>
      <c r="G2645" s="22"/>
      <c r="H2645" s="22"/>
    </row>
    <row r="2646" spans="1:8" x14ac:dyDescent="0.3">
      <c r="A2646" s="3">
        <v>43654</v>
      </c>
      <c r="B2646" s="54">
        <v>0.45833333333333331</v>
      </c>
      <c r="C2646" s="53">
        <v>26.7</v>
      </c>
      <c r="D2646" s="53">
        <v>37.75</v>
      </c>
      <c r="E2646" s="8">
        <f>(1.8*temperature.air!C2646+32)-((0.55-0.0055*humidity.air!C2646)*(1.8*temperature.air!C2646-26))</f>
        <v>72.507207499999993</v>
      </c>
      <c r="F2646" s="23"/>
      <c r="G2646" s="22"/>
      <c r="H2646" s="22"/>
    </row>
    <row r="2647" spans="1:8" x14ac:dyDescent="0.3">
      <c r="A2647" s="3">
        <v>43654</v>
      </c>
      <c r="B2647" s="54">
        <v>0.5</v>
      </c>
      <c r="C2647" s="53">
        <v>26.9</v>
      </c>
      <c r="D2647" s="53">
        <v>38.975000000000001</v>
      </c>
      <c r="E2647" s="8">
        <f>(1.8*temperature.air!C2647+32)-((0.55-0.0055*humidity.air!C2647)*(1.8*temperature.air!C2647-26))</f>
        <v>72.895007250000006</v>
      </c>
      <c r="F2647" s="23"/>
      <c r="G2647" s="22"/>
      <c r="H2647" s="22"/>
    </row>
    <row r="2648" spans="1:8" x14ac:dyDescent="0.3">
      <c r="A2648" s="3">
        <v>43654</v>
      </c>
      <c r="B2648" s="54">
        <v>0.54166666666666663</v>
      </c>
      <c r="C2648" s="53">
        <v>27.274999999999999</v>
      </c>
      <c r="D2648" s="53">
        <v>41.774999999999999</v>
      </c>
      <c r="E2648" s="8">
        <f>(1.8*temperature.air!C2648+32)-((0.55-0.0055*humidity.air!C2648)*(1.8*temperature.air!C2648-26))</f>
        <v>73.699114937499999</v>
      </c>
      <c r="F2648" s="23"/>
      <c r="G2648" s="22"/>
      <c r="H2648" s="22"/>
    </row>
    <row r="2649" spans="1:8" x14ac:dyDescent="0.3">
      <c r="A2649" s="3">
        <v>43654</v>
      </c>
      <c r="B2649" s="54">
        <v>0.58333333333333337</v>
      </c>
      <c r="C2649" s="53">
        <v>27.55</v>
      </c>
      <c r="D2649" s="53">
        <v>38.75</v>
      </c>
      <c r="E2649" s="8">
        <f>(1.8*temperature.air!C2649+32)-((0.55-0.0055*humidity.air!C2649)*(1.8*temperature.air!C2649-26))</f>
        <v>73.643118749999999</v>
      </c>
      <c r="F2649" s="23"/>
      <c r="G2649" s="22"/>
      <c r="H2649" s="22"/>
    </row>
    <row r="2650" spans="1:8" x14ac:dyDescent="0.3">
      <c r="A2650" s="3">
        <v>43654</v>
      </c>
      <c r="B2650" s="54">
        <v>0.625</v>
      </c>
      <c r="C2650" s="53">
        <v>27.3</v>
      </c>
      <c r="D2650" s="53">
        <v>39.1</v>
      </c>
      <c r="E2650" s="8">
        <f>(1.8*temperature.air!C2650+32)-((0.55-0.0055*humidity.air!C2650)*(1.8*temperature.air!C2650-26))</f>
        <v>73.389257000000001</v>
      </c>
      <c r="F2650" s="23"/>
      <c r="G2650" s="22"/>
      <c r="H2650" s="22"/>
    </row>
    <row r="2651" spans="1:8" x14ac:dyDescent="0.3">
      <c r="A2651" s="3">
        <v>43654</v>
      </c>
      <c r="B2651" s="54">
        <v>0.66666666666666663</v>
      </c>
      <c r="C2651" s="53">
        <v>26.725000000000001</v>
      </c>
      <c r="D2651" s="53">
        <v>39.325000000000003</v>
      </c>
      <c r="E2651" s="8">
        <f>(1.8*temperature.air!C2651+32)-((0.55-0.0055*humidity.air!C2651)*(1.8*temperature.air!C2651-26))</f>
        <v>72.728285187500006</v>
      </c>
      <c r="F2651" s="23"/>
      <c r="G2651" s="22"/>
      <c r="H2651" s="22"/>
    </row>
    <row r="2652" spans="1:8" x14ac:dyDescent="0.3">
      <c r="A2652" s="3">
        <v>43654</v>
      </c>
      <c r="B2652" s="54">
        <v>0.70833333333333337</v>
      </c>
      <c r="C2652" s="53">
        <v>25.925000000000001</v>
      </c>
      <c r="D2652" s="53">
        <v>42.875</v>
      </c>
      <c r="E2652" s="8">
        <f>(1.8*temperature.air!C2652+32)-((0.55-0.0055*humidity.air!C2652)*(1.8*temperature.air!C2652-26))</f>
        <v>72.17231531249999</v>
      </c>
      <c r="F2652" s="23"/>
      <c r="G2652" s="22"/>
      <c r="H2652" s="22"/>
    </row>
    <row r="2653" spans="1:8" x14ac:dyDescent="0.3">
      <c r="A2653" s="3">
        <v>43654</v>
      </c>
      <c r="B2653" s="54">
        <v>0.75</v>
      </c>
      <c r="C2653" s="53">
        <v>24.5</v>
      </c>
      <c r="D2653" s="53">
        <v>47.375</v>
      </c>
      <c r="E2653" s="8">
        <f>(1.8*temperature.air!C2653+32)-((0.55-0.0055*humidity.air!C2653)*(1.8*temperature.air!C2653-26))</f>
        <v>70.861181249999987</v>
      </c>
      <c r="F2653" s="23"/>
      <c r="G2653" s="22"/>
      <c r="H2653" s="22"/>
    </row>
    <row r="2654" spans="1:8" x14ac:dyDescent="0.3">
      <c r="A2654" s="3">
        <v>43654</v>
      </c>
      <c r="B2654" s="54">
        <v>0.79166666666666663</v>
      </c>
      <c r="C2654" s="53">
        <v>22.45</v>
      </c>
      <c r="D2654" s="53">
        <v>55.15</v>
      </c>
      <c r="E2654" s="8">
        <f>(1.8*temperature.air!C2654+32)-((0.55-0.0055*humidity.air!C2654)*(1.8*temperature.air!C2654-26))</f>
        <v>68.855413249999998</v>
      </c>
      <c r="F2654" s="23"/>
      <c r="G2654" s="22"/>
      <c r="H2654" s="22"/>
    </row>
    <row r="2655" spans="1:8" x14ac:dyDescent="0.3">
      <c r="A2655" s="3">
        <v>43654</v>
      </c>
      <c r="B2655" s="54">
        <v>0.83333333333333337</v>
      </c>
      <c r="C2655" s="53">
        <v>19.574999999999999</v>
      </c>
      <c r="D2655" s="53">
        <v>64.275000000000006</v>
      </c>
      <c r="E2655" s="8">
        <f>(1.8*temperature.air!C2655+32)-((0.55-0.0055*humidity.air!C2655)*(1.8*temperature.air!C2655-26))</f>
        <v>65.420437937499997</v>
      </c>
      <c r="F2655" s="23"/>
      <c r="G2655" s="22"/>
      <c r="H2655" s="22"/>
    </row>
    <row r="2656" spans="1:8" x14ac:dyDescent="0.3">
      <c r="A2656" s="3">
        <v>43654</v>
      </c>
      <c r="B2656" s="54">
        <v>0.875</v>
      </c>
      <c r="C2656" s="53">
        <v>18</v>
      </c>
      <c r="D2656" s="53">
        <v>70.5</v>
      </c>
      <c r="E2656" s="8">
        <f>(1.8*temperature.air!C2656+32)-((0.55-0.0055*humidity.air!C2656)*(1.8*temperature.air!C2656-26))</f>
        <v>63.361600000000003</v>
      </c>
      <c r="F2656" s="23"/>
      <c r="G2656" s="22"/>
      <c r="H2656" s="22"/>
    </row>
    <row r="2657" spans="1:8" x14ac:dyDescent="0.3">
      <c r="A2657" s="3">
        <v>43654</v>
      </c>
      <c r="B2657" s="54">
        <v>0.91666666666666663</v>
      </c>
      <c r="C2657" s="53">
        <v>17.274999999999999</v>
      </c>
      <c r="D2657" s="53">
        <v>73.625</v>
      </c>
      <c r="E2657" s="8">
        <f>(1.8*temperature.air!C2657+32)-((0.55-0.0055*humidity.air!C2657)*(1.8*temperature.air!C2657-26))</f>
        <v>62.355906562499996</v>
      </c>
      <c r="F2657" s="23"/>
      <c r="G2657" s="22"/>
      <c r="H2657" s="22"/>
    </row>
    <row r="2658" spans="1:8" x14ac:dyDescent="0.3">
      <c r="A2658" s="3">
        <v>43654</v>
      </c>
      <c r="B2658" s="54">
        <v>0.95833333333333337</v>
      </c>
      <c r="C2658" s="53">
        <v>16.55</v>
      </c>
      <c r="D2658" s="53">
        <v>76.55</v>
      </c>
      <c r="E2658" s="8">
        <f>(1.8*temperature.air!C2658+32)-((0.55-0.0055*humidity.air!C2658)*(1.8*temperature.air!C2658-26))</f>
        <v>61.301184750000004</v>
      </c>
      <c r="F2658" s="23"/>
      <c r="G2658" s="22"/>
      <c r="H2658" s="22"/>
    </row>
    <row r="2659" spans="1:8" x14ac:dyDescent="0.3">
      <c r="A2659" s="3">
        <v>43655</v>
      </c>
      <c r="B2659" s="54">
        <v>0</v>
      </c>
      <c r="C2659" s="53">
        <v>16.149999999999999</v>
      </c>
      <c r="D2659" s="53">
        <v>80</v>
      </c>
      <c r="E2659" s="8">
        <f>(1.8*temperature.air!C2659+32)-((0.55-0.0055*humidity.air!C2659)*(1.8*temperature.air!C2659-26))</f>
        <v>60.732299999999995</v>
      </c>
      <c r="F2659" s="23"/>
      <c r="G2659" s="22"/>
      <c r="H2659" s="22"/>
    </row>
    <row r="2660" spans="1:8" x14ac:dyDescent="0.3">
      <c r="A2660" s="3">
        <v>43655</v>
      </c>
      <c r="B2660" s="54">
        <v>4.1666666666666657E-2</v>
      </c>
      <c r="C2660" s="53">
        <v>16.024999999999999</v>
      </c>
      <c r="D2660" s="53">
        <v>81.75</v>
      </c>
      <c r="E2660" s="8">
        <f>(1.8*temperature.air!C2660+32)-((0.55-0.0055*humidity.air!C2660)*(1.8*temperature.air!C2660-26))</f>
        <v>60.559433124999998</v>
      </c>
      <c r="F2660" s="23"/>
      <c r="G2660" s="22"/>
      <c r="H2660" s="22"/>
    </row>
    <row r="2661" spans="1:8" x14ac:dyDescent="0.3">
      <c r="A2661" s="3">
        <v>43655</v>
      </c>
      <c r="B2661" s="54">
        <v>8.3333333333333329E-2</v>
      </c>
      <c r="C2661" s="53">
        <v>15.65</v>
      </c>
      <c r="D2661" s="53">
        <v>82.775000000000006</v>
      </c>
      <c r="E2661" s="8">
        <f>(1.8*temperature.air!C2661+32)-((0.55-0.0055*humidity.air!C2661)*(1.8*temperature.air!C2661-26))</f>
        <v>59.964419625000005</v>
      </c>
      <c r="F2661" s="23"/>
      <c r="G2661" s="22"/>
      <c r="H2661" s="22"/>
    </row>
    <row r="2662" spans="1:8" x14ac:dyDescent="0.3">
      <c r="A2662" s="3">
        <v>43655</v>
      </c>
      <c r="B2662" s="54">
        <v>0.125</v>
      </c>
      <c r="C2662" s="53">
        <v>15.5</v>
      </c>
      <c r="D2662" s="53">
        <v>83.350000000000009</v>
      </c>
      <c r="E2662" s="8">
        <f>(1.8*temperature.air!C2662+32)-((0.55-0.0055*humidity.air!C2662)*(1.8*temperature.air!C2662-26))</f>
        <v>59.726007500000009</v>
      </c>
      <c r="F2662" s="23"/>
      <c r="G2662" s="22"/>
      <c r="H2662" s="22"/>
    </row>
    <row r="2663" spans="1:8" x14ac:dyDescent="0.3">
      <c r="A2663" s="3">
        <v>43655</v>
      </c>
      <c r="B2663" s="54">
        <v>0.16666666666666671</v>
      </c>
      <c r="C2663" s="53">
        <v>15.125</v>
      </c>
      <c r="D2663" s="53">
        <v>85.35</v>
      </c>
      <c r="E2663" s="8">
        <f>(1.8*temperature.air!C2663+32)-((0.55-0.0055*humidity.air!C2663)*(1.8*temperature.air!C2663-26))</f>
        <v>59.126295625000004</v>
      </c>
      <c r="F2663" s="23"/>
      <c r="G2663" s="22"/>
      <c r="H2663" s="22"/>
    </row>
    <row r="2664" spans="1:8" x14ac:dyDescent="0.3">
      <c r="A2664" s="3">
        <v>43655</v>
      </c>
      <c r="B2664" s="54">
        <v>0.20833333333333329</v>
      </c>
      <c r="C2664" s="53">
        <v>15.625</v>
      </c>
      <c r="D2664" s="53">
        <v>86.6</v>
      </c>
      <c r="E2664" s="8">
        <f>(1.8*temperature.air!C2664+32)-((0.55-0.0055*humidity.air!C2664)*(1.8*temperature.air!C2664-26))</f>
        <v>59.968387499999999</v>
      </c>
      <c r="F2664" s="23"/>
      <c r="G2664" s="22"/>
      <c r="H2664" s="22"/>
    </row>
    <row r="2665" spans="1:8" x14ac:dyDescent="0.3">
      <c r="A2665" s="3">
        <v>43655</v>
      </c>
      <c r="B2665" s="54">
        <v>0.25</v>
      </c>
      <c r="C2665" s="53">
        <v>17.5</v>
      </c>
      <c r="D2665" s="53">
        <v>80.5</v>
      </c>
      <c r="E2665" s="8">
        <f>(1.8*temperature.air!C2665+32)-((0.55-0.0055*humidity.air!C2665)*(1.8*temperature.air!C2665-26))</f>
        <v>62.910125000000001</v>
      </c>
      <c r="F2665" s="23"/>
      <c r="G2665" s="22"/>
      <c r="H2665" s="22"/>
    </row>
    <row r="2666" spans="1:8" x14ac:dyDescent="0.3">
      <c r="A2666" s="3">
        <v>43655</v>
      </c>
      <c r="B2666" s="54">
        <v>0.29166666666666669</v>
      </c>
      <c r="C2666" s="53">
        <v>19.45</v>
      </c>
      <c r="D2666" s="53">
        <v>69.525000000000006</v>
      </c>
      <c r="E2666" s="8">
        <f>(1.8*temperature.air!C2666+32)-((0.55-0.0055*humidity.air!C2666)*(1.8*temperature.air!C2666-26))</f>
        <v>65.499811374999993</v>
      </c>
      <c r="F2666" s="23"/>
      <c r="G2666" s="22"/>
      <c r="H2666" s="22"/>
    </row>
    <row r="2667" spans="1:8" x14ac:dyDescent="0.3">
      <c r="A2667" s="3">
        <v>43655</v>
      </c>
      <c r="B2667" s="54">
        <v>0.33333333333333331</v>
      </c>
      <c r="C2667" s="53">
        <v>21.85</v>
      </c>
      <c r="D2667" s="53">
        <v>60.225000000000001</v>
      </c>
      <c r="E2667" s="8">
        <f>(1.8*temperature.air!C2667+32)-((0.55-0.0055*humidity.air!C2667)*(1.8*temperature.air!C2667-26))</f>
        <v>68.413895875000009</v>
      </c>
      <c r="F2667" s="23"/>
      <c r="G2667" s="22"/>
      <c r="H2667" s="22"/>
    </row>
    <row r="2668" spans="1:8" x14ac:dyDescent="0.3">
      <c r="A2668" s="3">
        <v>43655</v>
      </c>
      <c r="B2668" s="54">
        <v>0.375</v>
      </c>
      <c r="C2668" s="53">
        <v>23.2</v>
      </c>
      <c r="D2668" s="53">
        <v>54.2</v>
      </c>
      <c r="E2668" s="8">
        <f>(1.8*temperature.air!C2668+32)-((0.55-0.0055*humidity.air!C2668)*(1.8*temperature.air!C2668-26))</f>
        <v>69.790055999999993</v>
      </c>
      <c r="F2668" s="23"/>
      <c r="G2668" s="22"/>
      <c r="H2668" s="22"/>
    </row>
  </sheetData>
  <mergeCells count="30">
    <mergeCell ref="L3:M3"/>
    <mergeCell ref="L4:M4"/>
    <mergeCell ref="L5:M5"/>
    <mergeCell ref="L6:M6"/>
    <mergeCell ref="S1:S2"/>
    <mergeCell ref="R1:R2"/>
    <mergeCell ref="P1:Q1"/>
    <mergeCell ref="R14:R15"/>
    <mergeCell ref="S14:S15"/>
    <mergeCell ref="L16:M16"/>
    <mergeCell ref="P14:Q14"/>
    <mergeCell ref="L7:M7"/>
    <mergeCell ref="L8:M8"/>
    <mergeCell ref="L9:M9"/>
    <mergeCell ref="U1:V1"/>
    <mergeCell ref="L1:M2"/>
    <mergeCell ref="L25:M26"/>
    <mergeCell ref="L14:M15"/>
    <mergeCell ref="L31:M31"/>
    <mergeCell ref="L28:M28"/>
    <mergeCell ref="L29:M29"/>
    <mergeCell ref="L30:M30"/>
    <mergeCell ref="R25:R26"/>
    <mergeCell ref="S25:S26"/>
    <mergeCell ref="L27:M27"/>
    <mergeCell ref="P25:Q25"/>
    <mergeCell ref="L19:M19"/>
    <mergeCell ref="L20:M20"/>
    <mergeCell ref="L17:M17"/>
    <mergeCell ref="L18:M18"/>
  </mergeCells>
  <conditionalFormatting sqref="F2:F2668">
    <cfRule type="expression" dxfId="17" priority="13">
      <formula>AND($E2&gt;$P$9)</formula>
    </cfRule>
    <cfRule type="expression" dxfId="33" priority="14">
      <formula>AND($E2&gt;$P$8,$E2&lt;=$Q$8)</formula>
    </cfRule>
    <cfRule type="expression" dxfId="32" priority="15">
      <formula>AND($E2&gt;$P$7,$E2&lt;=$Q$7)</formula>
    </cfRule>
    <cfRule type="expression" dxfId="31" priority="16">
      <formula>AND($E2&gt;$P$6,$E2&lt;=$Q$6)</formula>
    </cfRule>
    <cfRule type="expression" dxfId="30" priority="17">
      <formula>AND($E2&gt;$P$5,$E2&lt;=$Q$5)</formula>
    </cfRule>
    <cfRule type="expression" dxfId="29" priority="18">
      <formula>AND($E2&gt;$P$4,$E2&lt;=$Q$4)</formula>
    </cfRule>
    <cfRule type="expression" dxfId="28" priority="19">
      <formula>AND($E2&lt;=$Q$3)</formula>
    </cfRule>
  </conditionalFormatting>
  <conditionalFormatting sqref="G2:G2668">
    <cfRule type="expression" dxfId="27" priority="8">
      <formula>AND($E2&gt;$P$9)</formula>
    </cfRule>
    <cfRule type="expression" dxfId="26" priority="9">
      <formula>AND($E2&gt;$P$19,$E2&lt;=$Q$19)</formula>
    </cfRule>
    <cfRule type="expression" dxfId="25" priority="10">
      <formula>AND($E2&gt;$P$18,$E2&lt;=$Q$18)</formula>
    </cfRule>
    <cfRule type="expression" dxfId="24" priority="11">
      <formula>AND($E2&gt;$P$17,$E2&lt;=$Q$17)</formula>
    </cfRule>
    <cfRule type="expression" dxfId="23" priority="12">
      <formula>AND($E2&lt;=$Q$16)</formula>
    </cfRule>
  </conditionalFormatting>
  <conditionalFormatting sqref="H2:H2668">
    <cfRule type="expression" dxfId="22" priority="2">
      <formula>AND($E2&gt;$P$31)</formula>
    </cfRule>
    <cfRule type="expression" dxfId="21" priority="3">
      <formula>AND($E2&gt;$P$30,$E2&lt;=$Q$30)</formula>
    </cfRule>
    <cfRule type="expression" dxfId="20" priority="4">
      <formula>AND($E2&gt;$P$29,$E2&lt;=$Q$29)</formula>
    </cfRule>
    <cfRule type="expression" dxfId="19" priority="6">
      <formula>AND($E2&gt;$P$28,$E2&lt;=$Q$28)</formula>
    </cfRule>
    <cfRule type="expression" dxfId="18" priority="7">
      <formula>AND($E2&lt;=$Q$27)</formula>
    </cfRule>
  </conditionalFormatting>
  <conditionalFormatting sqref="U3:U68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CY70"/>
  <sheetViews>
    <sheetView topLeftCell="AZ50" zoomScale="85" zoomScaleNormal="85" workbookViewId="0">
      <selection activeCell="BB94" sqref="BB94"/>
    </sheetView>
  </sheetViews>
  <sheetFormatPr baseColWidth="10" defaultRowHeight="14.4" x14ac:dyDescent="0.3"/>
  <cols>
    <col min="53" max="53" width="11.5546875" style="5"/>
    <col min="63" max="63" width="11.33203125" customWidth="1"/>
  </cols>
  <sheetData>
    <row r="1" spans="1:103" x14ac:dyDescent="0.3">
      <c r="A1" s="4" t="s">
        <v>10</v>
      </c>
      <c r="B1" s="4"/>
    </row>
    <row r="2" spans="1:103" x14ac:dyDescent="0.3">
      <c r="A2" s="4" t="s">
        <v>11</v>
      </c>
      <c r="B2" s="4"/>
      <c r="E2" t="s">
        <v>19</v>
      </c>
    </row>
    <row r="4" spans="1:103" x14ac:dyDescent="0.3">
      <c r="B4" s="9">
        <f>(1.8*B1+32)-((0.55-0.0055*B2)*(1.8*B1-26))</f>
        <v>46.3</v>
      </c>
      <c r="C4" s="9">
        <v>0</v>
      </c>
      <c r="D4" s="9">
        <v>1</v>
      </c>
      <c r="E4" s="9">
        <v>2</v>
      </c>
      <c r="F4" s="9">
        <v>3</v>
      </c>
      <c r="G4" s="9">
        <v>4</v>
      </c>
      <c r="H4" s="9">
        <v>5</v>
      </c>
      <c r="I4" s="9">
        <v>6</v>
      </c>
      <c r="J4" s="9">
        <v>7</v>
      </c>
      <c r="K4" s="9">
        <v>8</v>
      </c>
      <c r="L4" s="9">
        <v>9</v>
      </c>
      <c r="M4" s="9">
        <v>10</v>
      </c>
      <c r="N4" s="9">
        <v>11</v>
      </c>
      <c r="O4" s="9">
        <v>12</v>
      </c>
      <c r="P4" s="9">
        <v>13</v>
      </c>
      <c r="Q4" s="9">
        <v>14</v>
      </c>
      <c r="R4" s="9">
        <v>15</v>
      </c>
      <c r="S4" s="9">
        <v>16</v>
      </c>
      <c r="T4" s="9">
        <v>17</v>
      </c>
      <c r="U4" s="9">
        <v>18</v>
      </c>
      <c r="V4" s="9">
        <v>19</v>
      </c>
      <c r="W4" s="9">
        <v>20</v>
      </c>
      <c r="X4" s="9">
        <v>21</v>
      </c>
      <c r="Y4" s="9">
        <v>22</v>
      </c>
      <c r="Z4" s="9">
        <v>23</v>
      </c>
      <c r="AA4" s="9">
        <v>24</v>
      </c>
      <c r="AB4" s="9">
        <v>25</v>
      </c>
      <c r="AC4" s="9">
        <v>26</v>
      </c>
      <c r="AD4" s="9">
        <v>27</v>
      </c>
      <c r="AE4" s="9">
        <v>28</v>
      </c>
      <c r="AF4" s="9">
        <v>29</v>
      </c>
      <c r="AG4" s="9">
        <v>30</v>
      </c>
      <c r="AH4" s="9">
        <v>31</v>
      </c>
      <c r="AI4" s="9">
        <v>32</v>
      </c>
      <c r="AJ4" s="9">
        <v>33</v>
      </c>
      <c r="AK4" s="9">
        <v>34</v>
      </c>
      <c r="AL4" s="9">
        <v>35</v>
      </c>
      <c r="AM4" s="9">
        <v>36</v>
      </c>
      <c r="AN4" s="9">
        <v>37</v>
      </c>
      <c r="AO4" s="9">
        <v>38</v>
      </c>
      <c r="AP4" s="9">
        <v>39</v>
      </c>
      <c r="AQ4">
        <v>40</v>
      </c>
      <c r="AR4" s="9">
        <v>41</v>
      </c>
      <c r="AS4" s="9">
        <v>42</v>
      </c>
      <c r="AT4" s="9">
        <v>43</v>
      </c>
      <c r="AU4" s="9">
        <v>44</v>
      </c>
      <c r="AV4" s="9">
        <v>45</v>
      </c>
      <c r="AW4" s="9">
        <v>46</v>
      </c>
      <c r="AX4" s="9">
        <v>47</v>
      </c>
      <c r="AY4" s="9">
        <v>48</v>
      </c>
      <c r="AZ4" s="9">
        <v>49</v>
      </c>
      <c r="BA4" s="5">
        <v>50</v>
      </c>
      <c r="BB4" s="9">
        <v>51</v>
      </c>
      <c r="BC4" s="9">
        <v>52</v>
      </c>
      <c r="BD4" s="9">
        <v>53</v>
      </c>
      <c r="BE4" s="9">
        <v>54</v>
      </c>
      <c r="BF4" s="9">
        <v>55</v>
      </c>
      <c r="BG4" s="9">
        <v>56</v>
      </c>
      <c r="BH4" s="9">
        <v>57</v>
      </c>
      <c r="BI4" s="9">
        <v>58</v>
      </c>
      <c r="BJ4" s="9">
        <v>59</v>
      </c>
      <c r="BK4">
        <v>60</v>
      </c>
      <c r="BL4" s="9">
        <v>61</v>
      </c>
      <c r="BM4" s="9">
        <v>62</v>
      </c>
      <c r="BN4" s="9">
        <v>63</v>
      </c>
      <c r="BO4" s="9">
        <v>64</v>
      </c>
      <c r="BP4" s="9">
        <v>65</v>
      </c>
      <c r="BQ4" s="9">
        <v>66</v>
      </c>
      <c r="BR4" s="9">
        <v>67</v>
      </c>
      <c r="BS4" s="9">
        <v>68</v>
      </c>
      <c r="BT4" s="9">
        <v>69</v>
      </c>
      <c r="BU4" s="9">
        <v>70</v>
      </c>
      <c r="BV4" s="9">
        <v>71</v>
      </c>
      <c r="BW4" s="9">
        <v>72</v>
      </c>
      <c r="BX4" s="9">
        <v>73</v>
      </c>
      <c r="BY4" s="9">
        <v>74</v>
      </c>
      <c r="BZ4" s="9">
        <v>75</v>
      </c>
      <c r="CA4" s="9">
        <v>76</v>
      </c>
      <c r="CB4" s="9">
        <v>77</v>
      </c>
      <c r="CC4" s="9">
        <v>78</v>
      </c>
      <c r="CD4" s="9">
        <v>79</v>
      </c>
      <c r="CE4" s="9">
        <v>80</v>
      </c>
      <c r="CF4" s="9">
        <v>81</v>
      </c>
      <c r="CG4" s="9">
        <v>82</v>
      </c>
      <c r="CH4" s="9">
        <v>83</v>
      </c>
      <c r="CI4" s="9">
        <v>84</v>
      </c>
      <c r="CJ4" s="9">
        <v>85</v>
      </c>
      <c r="CK4" s="9">
        <v>86</v>
      </c>
      <c r="CL4" s="9">
        <v>87</v>
      </c>
      <c r="CM4" s="9">
        <v>88</v>
      </c>
      <c r="CN4" s="9">
        <v>89</v>
      </c>
      <c r="CO4" s="9">
        <v>90</v>
      </c>
      <c r="CP4" s="9">
        <v>91</v>
      </c>
      <c r="CQ4" s="9">
        <v>92</v>
      </c>
      <c r="CR4" s="9">
        <v>93</v>
      </c>
      <c r="CS4" s="9">
        <v>94</v>
      </c>
      <c r="CT4" s="9">
        <v>95</v>
      </c>
      <c r="CU4" s="9">
        <v>96</v>
      </c>
      <c r="CV4" s="9">
        <v>97</v>
      </c>
      <c r="CW4" s="9">
        <v>98</v>
      </c>
      <c r="CX4" s="9">
        <v>99</v>
      </c>
      <c r="CY4" s="9">
        <v>100</v>
      </c>
    </row>
    <row r="5" spans="1:103" x14ac:dyDescent="0.3">
      <c r="B5" s="9">
        <v>-20</v>
      </c>
      <c r="C5" s="10">
        <v>30.1</v>
      </c>
      <c r="D5" s="10">
        <v>29.759000000000007</v>
      </c>
      <c r="E5" s="10">
        <v>29.417999999999999</v>
      </c>
      <c r="F5" s="10">
        <v>29.077000000000005</v>
      </c>
      <c r="G5" s="10">
        <v>28.736000000000004</v>
      </c>
      <c r="H5" s="10">
        <v>28.395000000000003</v>
      </c>
      <c r="I5" s="10">
        <v>28.054000000000002</v>
      </c>
      <c r="J5" s="10">
        <v>27.713000000000005</v>
      </c>
      <c r="K5" s="10">
        <v>27.372</v>
      </c>
      <c r="L5" s="10">
        <v>27.031000000000002</v>
      </c>
      <c r="M5" s="10">
        <v>26.690000000000005</v>
      </c>
      <c r="N5" s="10">
        <v>26.349000000000004</v>
      </c>
      <c r="O5" s="10">
        <v>26.008000000000003</v>
      </c>
      <c r="P5" s="10">
        <v>25.667000000000002</v>
      </c>
      <c r="Q5" s="10">
        <v>25.326000000000001</v>
      </c>
      <c r="R5" s="10">
        <v>24.985000000000003</v>
      </c>
      <c r="S5" s="10">
        <v>24.644000000000005</v>
      </c>
      <c r="T5" s="10">
        <v>24.303000000000001</v>
      </c>
      <c r="U5" s="10">
        <v>23.962000000000003</v>
      </c>
      <c r="V5" s="10">
        <v>23.621000000000002</v>
      </c>
      <c r="W5" s="10">
        <v>23.280000000000005</v>
      </c>
      <c r="X5" s="10">
        <v>22.939000000000004</v>
      </c>
      <c r="Y5" s="10">
        <v>22.598000000000003</v>
      </c>
      <c r="Z5" s="10">
        <v>22.257000000000001</v>
      </c>
      <c r="AA5" s="10">
        <v>21.916000000000004</v>
      </c>
      <c r="AB5" s="10">
        <v>21.575000000000006</v>
      </c>
      <c r="AC5" s="10">
        <v>21.234000000000002</v>
      </c>
      <c r="AD5" s="10">
        <v>20.893000000000004</v>
      </c>
      <c r="AE5" s="10">
        <v>20.552</v>
      </c>
      <c r="AF5" s="10">
        <v>20.211000000000006</v>
      </c>
      <c r="AG5" s="10">
        <v>19.870000000000005</v>
      </c>
      <c r="AH5" s="10">
        <v>19.529000000000003</v>
      </c>
      <c r="AI5" s="10">
        <v>19.188000000000002</v>
      </c>
      <c r="AJ5" s="10">
        <v>18.847000000000001</v>
      </c>
      <c r="AK5" s="10">
        <v>18.506000000000004</v>
      </c>
      <c r="AL5" s="10">
        <v>18.165000000000003</v>
      </c>
      <c r="AM5" s="10">
        <v>17.824000000000005</v>
      </c>
      <c r="AN5" s="10">
        <v>17.483000000000001</v>
      </c>
      <c r="AO5" s="10">
        <v>17.142000000000007</v>
      </c>
      <c r="AP5" s="10">
        <v>16.801000000000002</v>
      </c>
      <c r="AQ5" s="10">
        <v>16.460000000000004</v>
      </c>
      <c r="AR5" s="10">
        <v>16.119000000000003</v>
      </c>
      <c r="AS5" s="10">
        <v>15.778000000000002</v>
      </c>
      <c r="AT5" s="10">
        <v>15.437000000000005</v>
      </c>
      <c r="AU5" s="10">
        <v>15.096000000000004</v>
      </c>
      <c r="AV5" s="10">
        <v>14.755000000000003</v>
      </c>
      <c r="AW5" s="10">
        <v>14.414000000000001</v>
      </c>
      <c r="AX5" s="10">
        <v>14.073000000000004</v>
      </c>
      <c r="AY5" s="10">
        <v>13.732000000000003</v>
      </c>
      <c r="AZ5" s="10">
        <v>13.391000000000005</v>
      </c>
      <c r="BA5" s="11">
        <v>13.050000000000004</v>
      </c>
      <c r="BB5" s="10">
        <v>12.709000000000003</v>
      </c>
      <c r="BC5" s="10">
        <v>12.368000000000006</v>
      </c>
      <c r="BD5" s="10">
        <v>12.027000000000005</v>
      </c>
      <c r="BE5" s="10">
        <v>11.686000000000003</v>
      </c>
      <c r="BF5" s="10">
        <v>11.345000000000002</v>
      </c>
      <c r="BG5" s="10">
        <v>11.004000000000003</v>
      </c>
      <c r="BH5" s="10">
        <v>10.663000000000002</v>
      </c>
      <c r="BI5" s="10">
        <v>10.322000000000003</v>
      </c>
      <c r="BJ5" s="10">
        <v>9.9810000000000052</v>
      </c>
      <c r="BK5" s="10">
        <v>9.6400000000000059</v>
      </c>
      <c r="BL5" s="10">
        <v>9.2990000000000048</v>
      </c>
      <c r="BM5" s="10">
        <v>8.9580000000000055</v>
      </c>
      <c r="BN5" s="10">
        <v>8.6170000000000044</v>
      </c>
      <c r="BO5" s="10">
        <v>8.2760000000000034</v>
      </c>
      <c r="BP5" s="10">
        <v>7.9350000000000041</v>
      </c>
      <c r="BQ5" s="10">
        <v>7.594000000000003</v>
      </c>
      <c r="BR5" s="10">
        <v>7.2530000000000037</v>
      </c>
      <c r="BS5" s="10">
        <v>6.9120000000000026</v>
      </c>
      <c r="BT5" s="10">
        <v>6.5710000000000033</v>
      </c>
      <c r="BU5" s="10">
        <v>6.2300000000000058</v>
      </c>
      <c r="BV5" s="10">
        <v>5.8890000000000047</v>
      </c>
      <c r="BW5" s="10">
        <v>5.5480000000000054</v>
      </c>
      <c r="BX5" s="10">
        <v>5.2070000000000043</v>
      </c>
      <c r="BY5" s="10">
        <v>4.866000000000005</v>
      </c>
      <c r="BZ5" s="10">
        <v>4.5250000000000039</v>
      </c>
      <c r="CA5" s="10">
        <v>4.1840000000000046</v>
      </c>
      <c r="CB5" s="10">
        <v>3.8430000000000035</v>
      </c>
      <c r="CC5" s="10">
        <v>3.5020000000000033</v>
      </c>
      <c r="CD5" s="10">
        <v>3.1610000000000031</v>
      </c>
      <c r="CE5" s="10">
        <v>2.8200000000000056</v>
      </c>
      <c r="CF5" s="10">
        <v>2.4790000000000054</v>
      </c>
      <c r="CG5" s="10">
        <v>2.1380000000000052</v>
      </c>
      <c r="CH5" s="10">
        <v>1.797000000000005</v>
      </c>
      <c r="CI5" s="10">
        <v>1.4560000000000048</v>
      </c>
      <c r="CJ5" s="10">
        <v>1.1150000000000047</v>
      </c>
      <c r="CK5" s="10">
        <v>0.77400000000000446</v>
      </c>
      <c r="CL5" s="10">
        <v>0.43300000000000427</v>
      </c>
      <c r="CM5" s="10">
        <v>9.2000000000004079E-2</v>
      </c>
      <c r="CN5" s="10">
        <v>-0.24899999999999656</v>
      </c>
      <c r="CO5" s="10">
        <v>-0.58999999999999719</v>
      </c>
      <c r="CP5" s="10">
        <v>-0.93099999999999383</v>
      </c>
      <c r="CQ5" s="10">
        <v>-1.2719999999999976</v>
      </c>
      <c r="CR5" s="10">
        <v>-1.6129999999999942</v>
      </c>
      <c r="CS5" s="10">
        <v>-1.953999999999998</v>
      </c>
      <c r="CT5" s="10">
        <v>-2.294999999999995</v>
      </c>
      <c r="CU5" s="10">
        <v>-2.6359999999999988</v>
      </c>
      <c r="CV5" s="10">
        <v>-2.9769999999999959</v>
      </c>
      <c r="CW5" s="10">
        <v>-3.3179999999999925</v>
      </c>
      <c r="CX5" s="10">
        <v>-3.6589999999999963</v>
      </c>
      <c r="CY5" s="10">
        <v>-3.9999999999999929</v>
      </c>
    </row>
    <row r="6" spans="1:103" x14ac:dyDescent="0.3">
      <c r="B6" s="9">
        <v>-19</v>
      </c>
      <c r="C6" s="10">
        <v>30.910000000000004</v>
      </c>
      <c r="D6" s="10">
        <v>30.578900000000004</v>
      </c>
      <c r="E6" s="10">
        <v>30.247799999999998</v>
      </c>
      <c r="F6" s="10">
        <v>29.916700000000006</v>
      </c>
      <c r="G6" s="10">
        <v>29.585599999999999</v>
      </c>
      <c r="H6" s="10">
        <v>29.254500000000004</v>
      </c>
      <c r="I6" s="10">
        <v>28.923400000000001</v>
      </c>
      <c r="J6" s="10">
        <v>28.592300000000002</v>
      </c>
      <c r="K6" s="10">
        <v>28.261199999999999</v>
      </c>
      <c r="L6" s="10">
        <v>27.930100000000003</v>
      </c>
      <c r="M6" s="10">
        <v>27.599</v>
      </c>
      <c r="N6" s="10">
        <v>27.267900000000001</v>
      </c>
      <c r="O6" s="10">
        <v>26.936800000000002</v>
      </c>
      <c r="P6" s="10">
        <v>26.605700000000002</v>
      </c>
      <c r="Q6" s="10">
        <v>26.2746</v>
      </c>
      <c r="R6" s="10">
        <v>25.9435</v>
      </c>
      <c r="S6" s="10">
        <v>25.612400000000004</v>
      </c>
      <c r="T6" s="10">
        <v>25.281299999999998</v>
      </c>
      <c r="U6" s="10">
        <v>24.950200000000002</v>
      </c>
      <c r="V6" s="10">
        <v>24.619100000000003</v>
      </c>
      <c r="W6" s="10">
        <v>24.288</v>
      </c>
      <c r="X6" s="10">
        <v>23.956900000000001</v>
      </c>
      <c r="Y6" s="10">
        <v>23.625800000000002</v>
      </c>
      <c r="Z6" s="10">
        <v>23.294700000000002</v>
      </c>
      <c r="AA6" s="10">
        <v>22.9636</v>
      </c>
      <c r="AB6" s="10">
        <v>22.632500000000004</v>
      </c>
      <c r="AC6" s="10">
        <v>22.301400000000001</v>
      </c>
      <c r="AD6" s="10">
        <v>21.970300000000002</v>
      </c>
      <c r="AE6" s="10">
        <v>21.639199999999999</v>
      </c>
      <c r="AF6" s="10">
        <v>21.308100000000003</v>
      </c>
      <c r="AG6" s="10">
        <v>20.977000000000004</v>
      </c>
      <c r="AH6" s="10">
        <v>20.645900000000001</v>
      </c>
      <c r="AI6" s="10">
        <v>20.314800000000002</v>
      </c>
      <c r="AJ6" s="10">
        <v>19.983700000000002</v>
      </c>
      <c r="AK6" s="10">
        <v>19.6526</v>
      </c>
      <c r="AL6" s="10">
        <v>19.3215</v>
      </c>
      <c r="AM6" s="10">
        <v>18.990400000000005</v>
      </c>
      <c r="AN6" s="10">
        <v>18.659299999999998</v>
      </c>
      <c r="AO6" s="10">
        <v>18.328200000000002</v>
      </c>
      <c r="AP6" s="10">
        <v>17.9971</v>
      </c>
      <c r="AQ6" s="10">
        <v>17.666000000000004</v>
      </c>
      <c r="AR6" s="10">
        <v>17.334900000000001</v>
      </c>
      <c r="AS6" s="10">
        <v>17.003800000000002</v>
      </c>
      <c r="AT6" s="10">
        <v>16.672700000000003</v>
      </c>
      <c r="AU6" s="10">
        <v>16.3416</v>
      </c>
      <c r="AV6" s="10">
        <v>16.0105</v>
      </c>
      <c r="AW6" s="10">
        <v>15.679400000000001</v>
      </c>
      <c r="AX6" s="10">
        <v>15.348300000000002</v>
      </c>
      <c r="AY6" s="10">
        <v>15.017199999999999</v>
      </c>
      <c r="AZ6" s="10">
        <v>14.686100000000003</v>
      </c>
      <c r="BA6" s="11">
        <v>14.355000000000004</v>
      </c>
      <c r="BB6" s="10">
        <v>14.023900000000001</v>
      </c>
      <c r="BC6" s="10">
        <v>13.692800000000002</v>
      </c>
      <c r="BD6" s="10">
        <v>13.361700000000003</v>
      </c>
      <c r="BE6" s="10">
        <v>13.030600000000002</v>
      </c>
      <c r="BF6" s="10">
        <v>12.6995</v>
      </c>
      <c r="BG6" s="10">
        <v>12.368400000000001</v>
      </c>
      <c r="BH6" s="10">
        <v>12.0373</v>
      </c>
      <c r="BI6" s="10">
        <v>11.706200000000001</v>
      </c>
      <c r="BJ6" s="10">
        <v>11.375100000000003</v>
      </c>
      <c r="BK6" s="10">
        <v>11.044000000000002</v>
      </c>
      <c r="BL6" s="10">
        <v>10.712900000000003</v>
      </c>
      <c r="BM6" s="10">
        <v>10.381800000000002</v>
      </c>
      <c r="BN6" s="10">
        <v>10.050700000000003</v>
      </c>
      <c r="BO6" s="10">
        <v>9.7196000000000016</v>
      </c>
      <c r="BP6" s="10">
        <v>9.3885000000000005</v>
      </c>
      <c r="BQ6" s="10">
        <v>9.0574000000000012</v>
      </c>
      <c r="BR6" s="10">
        <v>8.7263000000000002</v>
      </c>
      <c r="BS6" s="10">
        <v>8.3952000000000009</v>
      </c>
      <c r="BT6" s="10">
        <v>8.0640999999999998</v>
      </c>
      <c r="BU6" s="10">
        <v>7.7330000000000023</v>
      </c>
      <c r="BV6" s="10">
        <v>7.401900000000003</v>
      </c>
      <c r="BW6" s="10">
        <v>7.070800000000002</v>
      </c>
      <c r="BX6" s="10">
        <v>6.7397000000000027</v>
      </c>
      <c r="BY6" s="10">
        <v>6.4086000000000016</v>
      </c>
      <c r="BZ6" s="10">
        <v>6.0775000000000023</v>
      </c>
      <c r="CA6" s="10">
        <v>5.7464000000000013</v>
      </c>
      <c r="CB6" s="10">
        <v>5.4153000000000011</v>
      </c>
      <c r="CC6" s="10">
        <v>5.0842000000000009</v>
      </c>
      <c r="CD6" s="10">
        <v>4.7530999999999999</v>
      </c>
      <c r="CE6" s="10">
        <v>4.4220000000000033</v>
      </c>
      <c r="CF6" s="10">
        <v>4.0909000000000031</v>
      </c>
      <c r="CG6" s="10">
        <v>3.7598000000000029</v>
      </c>
      <c r="CH6" s="10">
        <v>3.4287000000000027</v>
      </c>
      <c r="CI6" s="10">
        <v>3.0976000000000017</v>
      </c>
      <c r="CJ6" s="10">
        <v>2.7665000000000015</v>
      </c>
      <c r="CK6" s="10">
        <v>2.4354000000000013</v>
      </c>
      <c r="CL6" s="10">
        <v>2.1043000000000012</v>
      </c>
      <c r="CM6" s="10">
        <v>1.773200000000001</v>
      </c>
      <c r="CN6" s="10">
        <v>1.4421000000000004</v>
      </c>
      <c r="CO6" s="10">
        <v>1.1110000000000002</v>
      </c>
      <c r="CP6" s="10">
        <v>0.77990000000000315</v>
      </c>
      <c r="CQ6" s="10">
        <v>0.44879999999999942</v>
      </c>
      <c r="CR6" s="10">
        <v>0.1177000000000028</v>
      </c>
      <c r="CS6" s="10">
        <v>-0.21340000000000092</v>
      </c>
      <c r="CT6" s="10">
        <v>-0.54449999999999799</v>
      </c>
      <c r="CU6" s="10">
        <v>-0.87560000000000171</v>
      </c>
      <c r="CV6" s="10">
        <v>-1.2066999999999986</v>
      </c>
      <c r="CW6" s="10">
        <v>-1.5377999999999954</v>
      </c>
      <c r="CX6" s="10">
        <v>-1.8688999999999991</v>
      </c>
      <c r="CY6" s="10">
        <v>-2.1999999999999962</v>
      </c>
    </row>
    <row r="7" spans="1:103" x14ac:dyDescent="0.3">
      <c r="B7" s="9">
        <v>-18</v>
      </c>
      <c r="C7" s="10">
        <v>31.720000000000006</v>
      </c>
      <c r="D7" s="10">
        <v>31.398800000000005</v>
      </c>
      <c r="E7" s="10">
        <v>31.077600000000004</v>
      </c>
      <c r="F7" s="10">
        <v>30.756400000000006</v>
      </c>
      <c r="G7" s="10">
        <v>30.435200000000002</v>
      </c>
      <c r="H7" s="10">
        <v>30.114000000000004</v>
      </c>
      <c r="I7" s="10">
        <v>29.792800000000003</v>
      </c>
      <c r="J7" s="10">
        <v>29.471600000000006</v>
      </c>
      <c r="K7" s="10">
        <v>29.150400000000001</v>
      </c>
      <c r="L7" s="10">
        <v>28.829200000000004</v>
      </c>
      <c r="M7" s="10">
        <v>28.508000000000003</v>
      </c>
      <c r="N7" s="10">
        <v>28.186800000000005</v>
      </c>
      <c r="O7" s="10">
        <v>27.865600000000004</v>
      </c>
      <c r="P7" s="10">
        <v>27.544400000000003</v>
      </c>
      <c r="Q7" s="10">
        <v>27.223200000000002</v>
      </c>
      <c r="R7" s="10">
        <v>26.902000000000001</v>
      </c>
      <c r="S7" s="10">
        <v>26.580800000000004</v>
      </c>
      <c r="T7" s="10">
        <v>26.259600000000002</v>
      </c>
      <c r="U7" s="10">
        <v>25.938400000000005</v>
      </c>
      <c r="V7" s="10">
        <v>25.617200000000004</v>
      </c>
      <c r="W7" s="10">
        <v>25.296000000000003</v>
      </c>
      <c r="X7" s="10">
        <v>24.974800000000005</v>
      </c>
      <c r="Y7" s="10">
        <v>24.653600000000004</v>
      </c>
      <c r="Z7" s="10">
        <v>24.332400000000003</v>
      </c>
      <c r="AA7" s="10">
        <v>24.011200000000002</v>
      </c>
      <c r="AB7" s="10">
        <v>23.690000000000005</v>
      </c>
      <c r="AC7" s="10">
        <v>23.368800000000004</v>
      </c>
      <c r="AD7" s="10">
        <v>23.047600000000006</v>
      </c>
      <c r="AE7" s="10">
        <v>22.726400000000002</v>
      </c>
      <c r="AF7" s="10">
        <v>22.405200000000004</v>
      </c>
      <c r="AG7" s="10">
        <v>22.084000000000003</v>
      </c>
      <c r="AH7" s="10">
        <v>21.762800000000006</v>
      </c>
      <c r="AI7" s="10">
        <v>21.441600000000005</v>
      </c>
      <c r="AJ7" s="10">
        <v>21.120400000000004</v>
      </c>
      <c r="AK7" s="10">
        <v>20.799200000000003</v>
      </c>
      <c r="AL7" s="10">
        <v>20.478000000000002</v>
      </c>
      <c r="AM7" s="10">
        <v>20.156800000000008</v>
      </c>
      <c r="AN7" s="10">
        <v>19.835600000000003</v>
      </c>
      <c r="AO7" s="10">
        <v>19.514400000000006</v>
      </c>
      <c r="AP7" s="10">
        <v>19.193200000000001</v>
      </c>
      <c r="AQ7" s="10">
        <v>18.872000000000003</v>
      </c>
      <c r="AR7" s="10">
        <v>18.550800000000006</v>
      </c>
      <c r="AS7" s="10">
        <v>18.229600000000005</v>
      </c>
      <c r="AT7" s="10">
        <v>17.908400000000004</v>
      </c>
      <c r="AU7" s="10">
        <v>17.587200000000003</v>
      </c>
      <c r="AV7" s="10">
        <v>17.266000000000005</v>
      </c>
      <c r="AW7" s="10">
        <v>16.944800000000004</v>
      </c>
      <c r="AX7" s="10">
        <v>16.623600000000003</v>
      </c>
      <c r="AY7" s="10">
        <v>16.302400000000002</v>
      </c>
      <c r="AZ7" s="10">
        <v>15.981200000000005</v>
      </c>
      <c r="BA7" s="11">
        <v>15.660000000000007</v>
      </c>
      <c r="BB7" s="10">
        <v>15.338800000000004</v>
      </c>
      <c r="BC7" s="10">
        <v>15.017600000000005</v>
      </c>
      <c r="BD7" s="10">
        <v>14.696400000000004</v>
      </c>
      <c r="BE7" s="10">
        <v>14.375200000000005</v>
      </c>
      <c r="BF7" s="10">
        <v>14.054000000000004</v>
      </c>
      <c r="BG7" s="10">
        <v>13.732800000000005</v>
      </c>
      <c r="BH7" s="10">
        <v>13.411600000000004</v>
      </c>
      <c r="BI7" s="10">
        <v>13.090400000000002</v>
      </c>
      <c r="BJ7" s="10">
        <v>12.769200000000007</v>
      </c>
      <c r="BK7" s="10">
        <v>12.448000000000006</v>
      </c>
      <c r="BL7" s="10">
        <v>12.126800000000006</v>
      </c>
      <c r="BM7" s="10">
        <v>11.805600000000005</v>
      </c>
      <c r="BN7" s="10">
        <v>11.484400000000004</v>
      </c>
      <c r="BO7" s="10">
        <v>11.163200000000005</v>
      </c>
      <c r="BP7" s="10">
        <v>10.842000000000004</v>
      </c>
      <c r="BQ7" s="10">
        <v>10.520800000000005</v>
      </c>
      <c r="BR7" s="10">
        <v>10.199600000000004</v>
      </c>
      <c r="BS7" s="10">
        <v>9.8784000000000045</v>
      </c>
      <c r="BT7" s="10">
        <v>9.5572000000000035</v>
      </c>
      <c r="BU7" s="10">
        <v>9.236000000000006</v>
      </c>
      <c r="BV7" s="10">
        <v>8.9148000000000067</v>
      </c>
      <c r="BW7" s="10">
        <v>8.5936000000000057</v>
      </c>
      <c r="BX7" s="10">
        <v>8.2724000000000064</v>
      </c>
      <c r="BY7" s="10">
        <v>7.9512000000000054</v>
      </c>
      <c r="BZ7" s="10">
        <v>7.6300000000000043</v>
      </c>
      <c r="CA7" s="10">
        <v>7.3088000000000051</v>
      </c>
      <c r="CB7" s="10">
        <v>6.9876000000000049</v>
      </c>
      <c r="CC7" s="10">
        <v>6.6664000000000039</v>
      </c>
      <c r="CD7" s="10">
        <v>6.3452000000000037</v>
      </c>
      <c r="CE7" s="10">
        <v>6.0240000000000071</v>
      </c>
      <c r="CF7" s="10">
        <v>5.702800000000007</v>
      </c>
      <c r="CG7" s="10">
        <v>5.3816000000000068</v>
      </c>
      <c r="CH7" s="10">
        <v>5.0604000000000058</v>
      </c>
      <c r="CI7" s="10">
        <v>4.7392000000000056</v>
      </c>
      <c r="CJ7" s="10">
        <v>4.4180000000000055</v>
      </c>
      <c r="CK7" s="10">
        <v>4.0968000000000053</v>
      </c>
      <c r="CL7" s="10">
        <v>3.7756000000000052</v>
      </c>
      <c r="CM7" s="10">
        <v>3.4544000000000046</v>
      </c>
      <c r="CN7" s="10">
        <v>3.1332000000000044</v>
      </c>
      <c r="CO7" s="10">
        <v>2.8120000000000043</v>
      </c>
      <c r="CP7" s="10">
        <v>2.4908000000000072</v>
      </c>
      <c r="CQ7" s="10">
        <v>2.1696000000000035</v>
      </c>
      <c r="CR7" s="10">
        <v>1.8484000000000065</v>
      </c>
      <c r="CS7" s="10">
        <v>1.527200000000003</v>
      </c>
      <c r="CT7" s="10">
        <v>1.206000000000006</v>
      </c>
      <c r="CU7" s="10">
        <v>0.88480000000000247</v>
      </c>
      <c r="CV7" s="10">
        <v>0.56360000000000554</v>
      </c>
      <c r="CW7" s="10">
        <v>0.2424000000000085</v>
      </c>
      <c r="CX7" s="10">
        <v>-7.8799999999995041E-2</v>
      </c>
      <c r="CY7" s="10">
        <v>-0.39999999999999208</v>
      </c>
    </row>
    <row r="8" spans="1:103" x14ac:dyDescent="0.3">
      <c r="B8" s="9">
        <v>-17</v>
      </c>
      <c r="C8" s="10">
        <v>32.53</v>
      </c>
      <c r="D8" s="10">
        <v>32.218700000000005</v>
      </c>
      <c r="E8" s="10">
        <v>31.907400000000003</v>
      </c>
      <c r="F8" s="10">
        <v>31.596100000000003</v>
      </c>
      <c r="G8" s="10">
        <v>31.284800000000001</v>
      </c>
      <c r="H8" s="10">
        <v>30.973500000000005</v>
      </c>
      <c r="I8" s="10">
        <v>30.662199999999999</v>
      </c>
      <c r="J8" s="10">
        <v>30.350900000000003</v>
      </c>
      <c r="K8" s="10">
        <v>30.0396</v>
      </c>
      <c r="L8" s="10">
        <v>29.728300000000001</v>
      </c>
      <c r="M8" s="10">
        <v>29.417000000000002</v>
      </c>
      <c r="N8" s="10">
        <v>29.105700000000002</v>
      </c>
      <c r="O8" s="10">
        <v>28.794400000000003</v>
      </c>
      <c r="P8" s="10">
        <v>28.4831</v>
      </c>
      <c r="Q8" s="10">
        <v>28.171800000000001</v>
      </c>
      <c r="R8" s="10">
        <v>27.860500000000002</v>
      </c>
      <c r="S8" s="10">
        <v>27.549200000000003</v>
      </c>
      <c r="T8" s="10">
        <v>27.2379</v>
      </c>
      <c r="U8" s="10">
        <v>26.926600000000004</v>
      </c>
      <c r="V8" s="10">
        <v>26.615300000000001</v>
      </c>
      <c r="W8" s="10">
        <v>26.304000000000002</v>
      </c>
      <c r="X8" s="10">
        <v>25.992700000000003</v>
      </c>
      <c r="Y8" s="10">
        <v>25.681400000000004</v>
      </c>
      <c r="Z8" s="10">
        <v>25.370100000000001</v>
      </c>
      <c r="AA8" s="10">
        <v>25.058800000000002</v>
      </c>
      <c r="AB8" s="10">
        <v>24.747500000000006</v>
      </c>
      <c r="AC8" s="10">
        <v>24.436199999999999</v>
      </c>
      <c r="AD8" s="10">
        <v>24.124900000000004</v>
      </c>
      <c r="AE8" s="10">
        <v>23.813600000000001</v>
      </c>
      <c r="AF8" s="10">
        <v>23.502300000000002</v>
      </c>
      <c r="AG8" s="10">
        <v>23.191000000000003</v>
      </c>
      <c r="AH8" s="10">
        <v>22.879700000000003</v>
      </c>
      <c r="AI8" s="10">
        <v>22.5684</v>
      </c>
      <c r="AJ8" s="10">
        <v>22.257100000000001</v>
      </c>
      <c r="AK8" s="10">
        <v>21.945800000000002</v>
      </c>
      <c r="AL8" s="10">
        <v>21.634500000000003</v>
      </c>
      <c r="AM8" s="10">
        <v>21.323200000000003</v>
      </c>
      <c r="AN8" s="10">
        <v>21.011900000000001</v>
      </c>
      <c r="AO8" s="10">
        <v>20.700600000000005</v>
      </c>
      <c r="AP8" s="10">
        <v>20.389299999999999</v>
      </c>
      <c r="AQ8" s="10">
        <v>20.078000000000003</v>
      </c>
      <c r="AR8" s="10">
        <v>19.766700000000004</v>
      </c>
      <c r="AS8" s="10">
        <v>19.455400000000001</v>
      </c>
      <c r="AT8" s="10">
        <v>19.144100000000002</v>
      </c>
      <c r="AU8" s="10">
        <v>18.832800000000002</v>
      </c>
      <c r="AV8" s="10">
        <v>18.521500000000003</v>
      </c>
      <c r="AW8" s="10">
        <v>18.2102</v>
      </c>
      <c r="AX8" s="10">
        <v>17.898900000000001</v>
      </c>
      <c r="AY8" s="10">
        <v>17.587600000000002</v>
      </c>
      <c r="AZ8" s="10">
        <v>17.276300000000006</v>
      </c>
      <c r="BA8" s="11">
        <v>16.965000000000003</v>
      </c>
      <c r="BB8" s="10">
        <v>16.653700000000001</v>
      </c>
      <c r="BC8" s="10">
        <v>16.342400000000005</v>
      </c>
      <c r="BD8" s="10">
        <v>16.031100000000002</v>
      </c>
      <c r="BE8" s="10">
        <v>15.719800000000003</v>
      </c>
      <c r="BF8" s="10">
        <v>15.408500000000002</v>
      </c>
      <c r="BG8" s="10">
        <v>15.097200000000001</v>
      </c>
      <c r="BH8" s="10">
        <v>14.785900000000002</v>
      </c>
      <c r="BI8" s="10">
        <v>14.474600000000001</v>
      </c>
      <c r="BJ8" s="10">
        <v>14.163300000000003</v>
      </c>
      <c r="BK8" s="10">
        <v>13.852000000000004</v>
      </c>
      <c r="BL8" s="10">
        <v>13.540700000000003</v>
      </c>
      <c r="BM8" s="10">
        <v>13.229400000000004</v>
      </c>
      <c r="BN8" s="10">
        <v>12.918100000000003</v>
      </c>
      <c r="BO8" s="10">
        <v>12.606800000000003</v>
      </c>
      <c r="BP8" s="10">
        <v>12.295500000000002</v>
      </c>
      <c r="BQ8" s="10">
        <v>11.984200000000001</v>
      </c>
      <c r="BR8" s="10">
        <v>11.672900000000002</v>
      </c>
      <c r="BS8" s="10">
        <v>11.361600000000001</v>
      </c>
      <c r="BT8" s="10">
        <v>11.050300000000002</v>
      </c>
      <c r="BU8" s="10">
        <v>10.739000000000004</v>
      </c>
      <c r="BV8" s="10">
        <v>10.427700000000003</v>
      </c>
      <c r="BW8" s="10">
        <v>10.116400000000004</v>
      </c>
      <c r="BX8" s="10">
        <v>9.805100000000003</v>
      </c>
      <c r="BY8" s="10">
        <v>9.493800000000002</v>
      </c>
      <c r="BZ8" s="10">
        <v>9.1825000000000028</v>
      </c>
      <c r="CA8" s="10">
        <v>8.8712000000000018</v>
      </c>
      <c r="CB8" s="10">
        <v>8.5599000000000025</v>
      </c>
      <c r="CC8" s="10">
        <v>8.2486000000000015</v>
      </c>
      <c r="CD8" s="10">
        <v>7.9373000000000014</v>
      </c>
      <c r="CE8" s="10">
        <v>7.6260000000000039</v>
      </c>
      <c r="CF8" s="10">
        <v>7.3147000000000038</v>
      </c>
      <c r="CG8" s="10">
        <v>7.0034000000000036</v>
      </c>
      <c r="CH8" s="10">
        <v>6.6921000000000035</v>
      </c>
      <c r="CI8" s="10">
        <v>6.3808000000000034</v>
      </c>
      <c r="CJ8" s="10">
        <v>6.0695000000000032</v>
      </c>
      <c r="CK8" s="10">
        <v>5.7582000000000022</v>
      </c>
      <c r="CL8" s="10">
        <v>5.4469000000000021</v>
      </c>
      <c r="CM8" s="10">
        <v>5.1356000000000019</v>
      </c>
      <c r="CN8" s="10">
        <v>4.8243000000000018</v>
      </c>
      <c r="CO8" s="10">
        <v>4.5130000000000017</v>
      </c>
      <c r="CP8" s="10">
        <v>4.2017000000000042</v>
      </c>
      <c r="CQ8" s="10">
        <v>3.890400000000001</v>
      </c>
      <c r="CR8" s="10">
        <v>3.5791000000000035</v>
      </c>
      <c r="CS8" s="10">
        <v>3.2678000000000003</v>
      </c>
      <c r="CT8" s="10">
        <v>2.9565000000000032</v>
      </c>
      <c r="CU8" s="10">
        <v>2.6452</v>
      </c>
      <c r="CV8" s="10">
        <v>2.3339000000000025</v>
      </c>
      <c r="CW8" s="10">
        <v>2.0226000000000055</v>
      </c>
      <c r="CX8" s="10">
        <v>1.711300000000002</v>
      </c>
      <c r="CY8" s="10">
        <v>1.4000000000000048</v>
      </c>
    </row>
    <row r="9" spans="1:103" x14ac:dyDescent="0.3">
      <c r="B9" s="9">
        <v>-16</v>
      </c>
      <c r="C9" s="10">
        <v>33.340000000000003</v>
      </c>
      <c r="D9" s="10">
        <v>33.038600000000002</v>
      </c>
      <c r="E9" s="10">
        <v>32.737200000000001</v>
      </c>
      <c r="F9" s="10">
        <v>32.4358</v>
      </c>
      <c r="G9" s="10">
        <v>32.134399999999999</v>
      </c>
      <c r="H9" s="10">
        <v>31.833000000000002</v>
      </c>
      <c r="I9" s="10">
        <v>31.531599999999997</v>
      </c>
      <c r="J9" s="10">
        <v>31.2302</v>
      </c>
      <c r="K9" s="10">
        <v>30.928799999999999</v>
      </c>
      <c r="L9" s="10">
        <v>30.627400000000002</v>
      </c>
      <c r="M9" s="10">
        <v>30.326000000000001</v>
      </c>
      <c r="N9" s="10">
        <v>30.0246</v>
      </c>
      <c r="O9" s="10">
        <v>29.723199999999999</v>
      </c>
      <c r="P9" s="10">
        <v>29.421800000000001</v>
      </c>
      <c r="Q9" s="10">
        <v>29.1204</v>
      </c>
      <c r="R9" s="10">
        <v>28.818999999999999</v>
      </c>
      <c r="S9" s="10">
        <v>28.517600000000002</v>
      </c>
      <c r="T9" s="10">
        <v>28.216200000000001</v>
      </c>
      <c r="U9" s="10">
        <v>27.914800000000003</v>
      </c>
      <c r="V9" s="10">
        <v>27.613400000000002</v>
      </c>
      <c r="W9" s="10">
        <v>27.312000000000001</v>
      </c>
      <c r="X9" s="10">
        <v>27.0106</v>
      </c>
      <c r="Y9" s="10">
        <v>26.709199999999999</v>
      </c>
      <c r="Z9" s="10">
        <v>26.407800000000002</v>
      </c>
      <c r="AA9" s="10">
        <v>26.106400000000001</v>
      </c>
      <c r="AB9" s="10">
        <v>25.805000000000003</v>
      </c>
      <c r="AC9" s="10">
        <v>25.503599999999999</v>
      </c>
      <c r="AD9" s="10">
        <v>25.202200000000001</v>
      </c>
      <c r="AE9" s="10">
        <v>24.9008</v>
      </c>
      <c r="AF9" s="10">
        <v>24.599400000000003</v>
      </c>
      <c r="AG9" s="10">
        <v>24.298000000000002</v>
      </c>
      <c r="AH9" s="10">
        <v>23.996600000000001</v>
      </c>
      <c r="AI9" s="10">
        <v>23.6952</v>
      </c>
      <c r="AJ9" s="10">
        <v>23.393800000000002</v>
      </c>
      <c r="AK9" s="10">
        <v>23.092400000000001</v>
      </c>
      <c r="AL9" s="10">
        <v>22.791</v>
      </c>
      <c r="AM9" s="10">
        <v>22.489600000000003</v>
      </c>
      <c r="AN9" s="10">
        <v>22.188199999999998</v>
      </c>
      <c r="AO9" s="10">
        <v>21.886800000000004</v>
      </c>
      <c r="AP9" s="10">
        <v>21.5854</v>
      </c>
      <c r="AQ9" s="10">
        <v>21.284000000000002</v>
      </c>
      <c r="AR9" s="10">
        <v>20.982600000000001</v>
      </c>
      <c r="AS9" s="10">
        <v>20.6812</v>
      </c>
      <c r="AT9" s="10">
        <v>20.379800000000003</v>
      </c>
      <c r="AU9" s="10">
        <v>20.078400000000002</v>
      </c>
      <c r="AV9" s="10">
        <v>19.777000000000001</v>
      </c>
      <c r="AW9" s="10">
        <v>19.4756</v>
      </c>
      <c r="AX9" s="10">
        <v>19.174199999999999</v>
      </c>
      <c r="AY9" s="10">
        <v>18.872799999999998</v>
      </c>
      <c r="AZ9" s="10">
        <v>18.571400000000004</v>
      </c>
      <c r="BA9" s="11">
        <v>18.270000000000003</v>
      </c>
      <c r="BB9" s="10">
        <v>17.968600000000002</v>
      </c>
      <c r="BC9" s="10">
        <v>17.667200000000001</v>
      </c>
      <c r="BD9" s="10">
        <v>17.3658</v>
      </c>
      <c r="BE9" s="10">
        <v>17.064399999999999</v>
      </c>
      <c r="BF9" s="10">
        <v>16.763000000000002</v>
      </c>
      <c r="BG9" s="10">
        <v>16.461600000000001</v>
      </c>
      <c r="BH9" s="10">
        <v>16.160200000000003</v>
      </c>
      <c r="BI9" s="10">
        <v>15.8588</v>
      </c>
      <c r="BJ9" s="10">
        <v>15.557400000000003</v>
      </c>
      <c r="BK9" s="10">
        <v>15.256000000000004</v>
      </c>
      <c r="BL9" s="10">
        <v>14.954600000000003</v>
      </c>
      <c r="BM9" s="10">
        <v>14.653200000000004</v>
      </c>
      <c r="BN9" s="10">
        <v>14.351800000000003</v>
      </c>
      <c r="BO9" s="10">
        <v>14.050400000000002</v>
      </c>
      <c r="BP9" s="10">
        <v>13.749000000000002</v>
      </c>
      <c r="BQ9" s="10">
        <v>13.447600000000001</v>
      </c>
      <c r="BR9" s="10">
        <v>13.146200000000002</v>
      </c>
      <c r="BS9" s="10">
        <v>12.844800000000001</v>
      </c>
      <c r="BT9" s="10">
        <v>12.543400000000002</v>
      </c>
      <c r="BU9" s="10">
        <v>12.242000000000004</v>
      </c>
      <c r="BV9" s="10">
        <v>11.940600000000003</v>
      </c>
      <c r="BW9" s="10">
        <v>11.639200000000002</v>
      </c>
      <c r="BX9" s="10">
        <v>11.337800000000003</v>
      </c>
      <c r="BY9" s="10">
        <v>11.036400000000004</v>
      </c>
      <c r="BZ9" s="10">
        <v>10.735000000000003</v>
      </c>
      <c r="CA9" s="10">
        <v>10.433600000000002</v>
      </c>
      <c r="CB9" s="10">
        <v>10.132200000000001</v>
      </c>
      <c r="CC9" s="10">
        <v>9.8308000000000018</v>
      </c>
      <c r="CD9" s="10">
        <v>9.5294000000000025</v>
      </c>
      <c r="CE9" s="10">
        <v>9.2280000000000051</v>
      </c>
      <c r="CF9" s="10">
        <v>8.9266000000000041</v>
      </c>
      <c r="CG9" s="10">
        <v>8.6252000000000031</v>
      </c>
      <c r="CH9" s="10">
        <v>8.3238000000000039</v>
      </c>
      <c r="CI9" s="10">
        <v>8.0224000000000046</v>
      </c>
      <c r="CJ9" s="10">
        <v>7.7210000000000027</v>
      </c>
      <c r="CK9" s="10">
        <v>7.4196000000000026</v>
      </c>
      <c r="CL9" s="10">
        <v>7.1182000000000025</v>
      </c>
      <c r="CM9" s="10">
        <v>6.8168000000000024</v>
      </c>
      <c r="CN9" s="10">
        <v>6.5154000000000014</v>
      </c>
      <c r="CO9" s="10">
        <v>6.2140000000000022</v>
      </c>
      <c r="CP9" s="10">
        <v>5.9126000000000047</v>
      </c>
      <c r="CQ9" s="10">
        <v>5.611200000000002</v>
      </c>
      <c r="CR9" s="10">
        <v>5.3098000000000045</v>
      </c>
      <c r="CS9" s="10">
        <v>5.0084000000000009</v>
      </c>
      <c r="CT9" s="10">
        <v>4.7070000000000034</v>
      </c>
      <c r="CU9" s="10">
        <v>4.4056000000000006</v>
      </c>
      <c r="CV9" s="10">
        <v>4.1042000000000032</v>
      </c>
      <c r="CW9" s="10">
        <v>3.8028000000000057</v>
      </c>
      <c r="CX9" s="10">
        <v>3.5014000000000025</v>
      </c>
      <c r="CY9" s="10">
        <v>3.2000000000000055</v>
      </c>
    </row>
    <row r="10" spans="1:103" x14ac:dyDescent="0.3">
      <c r="B10" s="9">
        <v>-15</v>
      </c>
      <c r="C10" s="10">
        <v>34.150000000000006</v>
      </c>
      <c r="D10" s="10">
        <v>33.858500000000006</v>
      </c>
      <c r="E10" s="10">
        <v>33.567</v>
      </c>
      <c r="F10" s="10">
        <v>33.275500000000008</v>
      </c>
      <c r="G10" s="10">
        <v>32.984000000000002</v>
      </c>
      <c r="H10" s="10">
        <v>32.692500000000003</v>
      </c>
      <c r="I10" s="10">
        <v>32.400999999999996</v>
      </c>
      <c r="J10" s="10">
        <v>32.109500000000004</v>
      </c>
      <c r="K10" s="10">
        <v>31.818000000000001</v>
      </c>
      <c r="L10" s="10">
        <v>31.526500000000002</v>
      </c>
      <c r="M10" s="10">
        <v>31.235000000000003</v>
      </c>
      <c r="N10" s="10">
        <v>30.943500000000004</v>
      </c>
      <c r="O10" s="10">
        <v>30.652000000000001</v>
      </c>
      <c r="P10" s="10">
        <v>30.360500000000002</v>
      </c>
      <c r="Q10" s="10">
        <v>30.069000000000003</v>
      </c>
      <c r="R10" s="10">
        <v>29.7775</v>
      </c>
      <c r="S10" s="10">
        <v>29.486000000000004</v>
      </c>
      <c r="T10" s="10">
        <v>29.194500000000001</v>
      </c>
      <c r="U10" s="10">
        <v>28.903000000000002</v>
      </c>
      <c r="V10" s="10">
        <v>28.611500000000003</v>
      </c>
      <c r="W10" s="10">
        <v>28.320000000000004</v>
      </c>
      <c r="X10" s="10">
        <v>28.028500000000001</v>
      </c>
      <c r="Y10" s="10">
        <v>27.737000000000002</v>
      </c>
      <c r="Z10" s="10">
        <v>27.445500000000003</v>
      </c>
      <c r="AA10" s="10">
        <v>27.154000000000003</v>
      </c>
      <c r="AB10" s="10">
        <v>26.862500000000004</v>
      </c>
      <c r="AC10" s="10">
        <v>26.571000000000002</v>
      </c>
      <c r="AD10" s="10">
        <v>26.279500000000006</v>
      </c>
      <c r="AE10" s="10">
        <v>25.988</v>
      </c>
      <c r="AF10" s="10">
        <v>25.696500000000004</v>
      </c>
      <c r="AG10" s="10">
        <v>25.405000000000005</v>
      </c>
      <c r="AH10" s="10">
        <v>25.113500000000002</v>
      </c>
      <c r="AI10" s="10">
        <v>24.822000000000003</v>
      </c>
      <c r="AJ10" s="10">
        <v>24.530500000000004</v>
      </c>
      <c r="AK10" s="10">
        <v>24.239000000000001</v>
      </c>
      <c r="AL10" s="10">
        <v>23.947500000000002</v>
      </c>
      <c r="AM10" s="10">
        <v>23.656000000000006</v>
      </c>
      <c r="AN10" s="10">
        <v>23.364500000000003</v>
      </c>
      <c r="AO10" s="10">
        <v>23.073000000000004</v>
      </c>
      <c r="AP10" s="10">
        <v>22.781500000000001</v>
      </c>
      <c r="AQ10" s="10">
        <v>22.490000000000002</v>
      </c>
      <c r="AR10" s="10">
        <v>22.198500000000003</v>
      </c>
      <c r="AS10" s="10">
        <v>21.907000000000004</v>
      </c>
      <c r="AT10" s="10">
        <v>21.615500000000004</v>
      </c>
      <c r="AU10" s="10">
        <v>21.324000000000002</v>
      </c>
      <c r="AV10" s="10">
        <v>21.032500000000002</v>
      </c>
      <c r="AW10" s="10">
        <v>20.741</v>
      </c>
      <c r="AX10" s="10">
        <v>20.4495</v>
      </c>
      <c r="AY10" s="10">
        <v>20.158000000000001</v>
      </c>
      <c r="AZ10" s="10">
        <v>19.866500000000002</v>
      </c>
      <c r="BA10" s="11">
        <v>19.575000000000003</v>
      </c>
      <c r="BB10" s="10">
        <v>19.283500000000004</v>
      </c>
      <c r="BC10" s="10">
        <v>18.992000000000004</v>
      </c>
      <c r="BD10" s="10">
        <v>18.700500000000005</v>
      </c>
      <c r="BE10" s="10">
        <v>18.409000000000002</v>
      </c>
      <c r="BF10" s="10">
        <v>18.117500000000003</v>
      </c>
      <c r="BG10" s="10">
        <v>17.826000000000001</v>
      </c>
      <c r="BH10" s="10">
        <v>17.534500000000001</v>
      </c>
      <c r="BI10" s="10">
        <v>17.243000000000002</v>
      </c>
      <c r="BJ10" s="10">
        <v>16.951500000000003</v>
      </c>
      <c r="BK10" s="10">
        <v>16.660000000000004</v>
      </c>
      <c r="BL10" s="10">
        <v>16.368500000000004</v>
      </c>
      <c r="BM10" s="10">
        <v>16.077000000000005</v>
      </c>
      <c r="BN10" s="10">
        <v>15.785500000000004</v>
      </c>
      <c r="BO10" s="10">
        <v>15.494000000000003</v>
      </c>
      <c r="BP10" s="10">
        <v>15.202500000000002</v>
      </c>
      <c r="BQ10" s="10">
        <v>14.911000000000003</v>
      </c>
      <c r="BR10" s="10">
        <v>14.619500000000002</v>
      </c>
      <c r="BS10" s="10">
        <v>14.328000000000003</v>
      </c>
      <c r="BT10" s="10">
        <v>14.036500000000002</v>
      </c>
      <c r="BU10" s="10">
        <v>13.745000000000005</v>
      </c>
      <c r="BV10" s="10">
        <v>13.453500000000005</v>
      </c>
      <c r="BW10" s="10">
        <v>13.162000000000004</v>
      </c>
      <c r="BX10" s="10">
        <v>12.870500000000003</v>
      </c>
      <c r="BY10" s="10">
        <v>12.579000000000004</v>
      </c>
      <c r="BZ10" s="10">
        <v>12.287500000000003</v>
      </c>
      <c r="CA10" s="10">
        <v>11.996000000000002</v>
      </c>
      <c r="CB10" s="10">
        <v>11.704500000000003</v>
      </c>
      <c r="CC10" s="10">
        <v>11.413000000000004</v>
      </c>
      <c r="CD10" s="10">
        <v>11.121500000000003</v>
      </c>
      <c r="CE10" s="10">
        <v>10.830000000000005</v>
      </c>
      <c r="CF10" s="10">
        <v>10.538500000000006</v>
      </c>
      <c r="CG10" s="10">
        <v>10.247000000000003</v>
      </c>
      <c r="CH10" s="10">
        <v>9.9555000000000042</v>
      </c>
      <c r="CI10" s="10">
        <v>9.664000000000005</v>
      </c>
      <c r="CJ10" s="10">
        <v>9.3725000000000041</v>
      </c>
      <c r="CK10" s="10">
        <v>9.0810000000000031</v>
      </c>
      <c r="CL10" s="10">
        <v>8.7895000000000039</v>
      </c>
      <c r="CM10" s="10">
        <v>8.4980000000000029</v>
      </c>
      <c r="CN10" s="10">
        <v>8.2065000000000019</v>
      </c>
      <c r="CO10" s="10">
        <v>7.9150000000000027</v>
      </c>
      <c r="CP10" s="10">
        <v>7.6235000000000053</v>
      </c>
      <c r="CQ10" s="10">
        <v>7.3320000000000025</v>
      </c>
      <c r="CR10" s="10">
        <v>7.0405000000000051</v>
      </c>
      <c r="CS10" s="10">
        <v>6.7490000000000014</v>
      </c>
      <c r="CT10" s="10">
        <v>6.457500000000004</v>
      </c>
      <c r="CU10" s="10">
        <v>6.1660000000000013</v>
      </c>
      <c r="CV10" s="10">
        <v>5.8745000000000038</v>
      </c>
      <c r="CW10" s="10">
        <v>5.5830000000000064</v>
      </c>
      <c r="CX10" s="10">
        <v>5.2915000000000028</v>
      </c>
      <c r="CY10" s="10">
        <v>5.0000000000000062</v>
      </c>
    </row>
    <row r="11" spans="1:103" x14ac:dyDescent="0.3">
      <c r="B11" s="9">
        <v>-14</v>
      </c>
      <c r="C11" s="10">
        <v>34.960000000000008</v>
      </c>
      <c r="D11" s="10">
        <v>34.678400000000011</v>
      </c>
      <c r="E11" s="10">
        <v>34.396799999999999</v>
      </c>
      <c r="F11" s="10">
        <v>34.115200000000002</v>
      </c>
      <c r="G11" s="10">
        <v>33.833600000000004</v>
      </c>
      <c r="H11" s="10">
        <v>33.552000000000007</v>
      </c>
      <c r="I11" s="10">
        <v>33.270400000000002</v>
      </c>
      <c r="J11" s="10">
        <v>32.988800000000005</v>
      </c>
      <c r="K11" s="10">
        <v>32.7072</v>
      </c>
      <c r="L11" s="10">
        <v>32.425600000000003</v>
      </c>
      <c r="M11" s="10">
        <v>32.144000000000005</v>
      </c>
      <c r="N11" s="10">
        <v>31.862400000000004</v>
      </c>
      <c r="O11" s="10">
        <v>31.580800000000004</v>
      </c>
      <c r="P11" s="10">
        <v>31.299200000000003</v>
      </c>
      <c r="Q11" s="10">
        <v>31.017600000000005</v>
      </c>
      <c r="R11" s="10">
        <v>30.736000000000004</v>
      </c>
      <c r="S11" s="10">
        <v>30.454400000000007</v>
      </c>
      <c r="T11" s="10">
        <v>30.172800000000002</v>
      </c>
      <c r="U11" s="10">
        <v>29.891200000000005</v>
      </c>
      <c r="V11" s="10">
        <v>29.609600000000004</v>
      </c>
      <c r="W11" s="10">
        <v>29.328000000000007</v>
      </c>
      <c r="X11" s="10">
        <v>29.046400000000006</v>
      </c>
      <c r="Y11" s="10">
        <v>28.764800000000005</v>
      </c>
      <c r="Z11" s="10">
        <v>28.483200000000004</v>
      </c>
      <c r="AA11" s="10">
        <v>28.201600000000003</v>
      </c>
      <c r="AB11" s="10">
        <v>27.920000000000005</v>
      </c>
      <c r="AC11" s="10">
        <v>27.638400000000004</v>
      </c>
      <c r="AD11" s="10">
        <v>27.356800000000007</v>
      </c>
      <c r="AE11" s="10">
        <v>27.075200000000002</v>
      </c>
      <c r="AF11" s="10">
        <v>26.793600000000005</v>
      </c>
      <c r="AG11" s="10">
        <v>26.512000000000004</v>
      </c>
      <c r="AH11" s="10">
        <v>26.230400000000007</v>
      </c>
      <c r="AI11" s="10">
        <v>25.948800000000006</v>
      </c>
      <c r="AJ11" s="10">
        <v>25.667200000000005</v>
      </c>
      <c r="AK11" s="10">
        <v>25.385600000000004</v>
      </c>
      <c r="AL11" s="10">
        <v>25.104000000000003</v>
      </c>
      <c r="AM11" s="10">
        <v>24.822400000000005</v>
      </c>
      <c r="AN11" s="10">
        <v>24.540800000000004</v>
      </c>
      <c r="AO11" s="10">
        <v>24.259200000000007</v>
      </c>
      <c r="AP11" s="10">
        <v>23.977600000000002</v>
      </c>
      <c r="AQ11" s="10">
        <v>23.696000000000005</v>
      </c>
      <c r="AR11" s="10">
        <v>23.414400000000004</v>
      </c>
      <c r="AS11" s="10">
        <v>23.132800000000003</v>
      </c>
      <c r="AT11" s="10">
        <v>22.851200000000006</v>
      </c>
      <c r="AU11" s="10">
        <v>22.569600000000005</v>
      </c>
      <c r="AV11" s="10">
        <v>22.288000000000004</v>
      </c>
      <c r="AW11" s="10">
        <v>22.006400000000003</v>
      </c>
      <c r="AX11" s="10">
        <v>21.724800000000002</v>
      </c>
      <c r="AY11" s="10">
        <v>21.443200000000004</v>
      </c>
      <c r="AZ11" s="10">
        <v>21.161600000000007</v>
      </c>
      <c r="BA11" s="11">
        <v>20.880000000000006</v>
      </c>
      <c r="BB11" s="10">
        <v>20.598400000000005</v>
      </c>
      <c r="BC11" s="10">
        <v>20.316800000000004</v>
      </c>
      <c r="BD11" s="10">
        <v>20.035200000000003</v>
      </c>
      <c r="BE11" s="10">
        <v>19.753600000000006</v>
      </c>
      <c r="BF11" s="10">
        <v>19.472000000000005</v>
      </c>
      <c r="BG11" s="10">
        <v>19.190400000000004</v>
      </c>
      <c r="BH11" s="10">
        <v>18.908800000000003</v>
      </c>
      <c r="BI11" s="10">
        <v>18.627200000000002</v>
      </c>
      <c r="BJ11" s="10">
        <v>18.345600000000005</v>
      </c>
      <c r="BK11" s="10">
        <v>18.064000000000007</v>
      </c>
      <c r="BL11" s="10">
        <v>17.782400000000006</v>
      </c>
      <c r="BM11" s="10">
        <v>17.500800000000005</v>
      </c>
      <c r="BN11" s="10">
        <v>17.219200000000004</v>
      </c>
      <c r="BO11" s="10">
        <v>16.937600000000003</v>
      </c>
      <c r="BP11" s="10">
        <v>16.656000000000006</v>
      </c>
      <c r="BQ11" s="10">
        <v>16.374400000000001</v>
      </c>
      <c r="BR11" s="10">
        <v>16.092800000000004</v>
      </c>
      <c r="BS11" s="10">
        <v>15.811200000000003</v>
      </c>
      <c r="BT11" s="10">
        <v>15.529600000000004</v>
      </c>
      <c r="BU11" s="10">
        <v>15.248000000000006</v>
      </c>
      <c r="BV11" s="10">
        <v>14.966400000000005</v>
      </c>
      <c r="BW11" s="10">
        <v>14.684800000000006</v>
      </c>
      <c r="BX11" s="10">
        <v>14.403200000000005</v>
      </c>
      <c r="BY11" s="10">
        <v>14.121600000000004</v>
      </c>
      <c r="BZ11" s="10">
        <v>13.840000000000003</v>
      </c>
      <c r="CA11" s="10">
        <v>13.558400000000004</v>
      </c>
      <c r="CB11" s="10">
        <v>13.276800000000005</v>
      </c>
      <c r="CC11" s="10">
        <v>12.995200000000004</v>
      </c>
      <c r="CD11" s="10">
        <v>12.713600000000003</v>
      </c>
      <c r="CE11" s="10">
        <v>12.432000000000006</v>
      </c>
      <c r="CF11" s="10">
        <v>12.150400000000005</v>
      </c>
      <c r="CG11" s="10">
        <v>11.868800000000006</v>
      </c>
      <c r="CH11" s="10">
        <v>11.587200000000006</v>
      </c>
      <c r="CI11" s="10">
        <v>11.305600000000005</v>
      </c>
      <c r="CJ11" s="10">
        <v>11.024000000000004</v>
      </c>
      <c r="CK11" s="10">
        <v>10.742400000000004</v>
      </c>
      <c r="CL11" s="10">
        <v>10.460800000000004</v>
      </c>
      <c r="CM11" s="10">
        <v>10.179200000000003</v>
      </c>
      <c r="CN11" s="10">
        <v>9.8976000000000042</v>
      </c>
      <c r="CO11" s="10">
        <v>9.6160000000000032</v>
      </c>
      <c r="CP11" s="10">
        <v>9.3344000000000058</v>
      </c>
      <c r="CQ11" s="10">
        <v>9.0528000000000031</v>
      </c>
      <c r="CR11" s="10">
        <v>8.7712000000000057</v>
      </c>
      <c r="CS11" s="10">
        <v>8.4896000000000029</v>
      </c>
      <c r="CT11" s="10">
        <v>8.2080000000000055</v>
      </c>
      <c r="CU11" s="10">
        <v>7.9264000000000019</v>
      </c>
      <c r="CV11" s="10">
        <v>7.6448000000000045</v>
      </c>
      <c r="CW11" s="10">
        <v>7.3632000000000071</v>
      </c>
      <c r="CX11" s="10">
        <v>7.0816000000000034</v>
      </c>
      <c r="CY11" s="10">
        <v>6.800000000000006</v>
      </c>
    </row>
    <row r="12" spans="1:103" x14ac:dyDescent="0.3">
      <c r="B12" s="9">
        <v>-13</v>
      </c>
      <c r="C12" s="10">
        <v>35.770000000000003</v>
      </c>
      <c r="D12" s="10">
        <v>35.4983</v>
      </c>
      <c r="E12" s="10">
        <v>35.226600000000005</v>
      </c>
      <c r="F12" s="10">
        <v>34.954900000000009</v>
      </c>
      <c r="G12" s="10">
        <v>34.683199999999999</v>
      </c>
      <c r="H12" s="10">
        <v>34.411500000000004</v>
      </c>
      <c r="I12" s="10">
        <v>34.139800000000001</v>
      </c>
      <c r="J12" s="10">
        <v>33.868100000000005</v>
      </c>
      <c r="K12" s="10">
        <v>33.596400000000003</v>
      </c>
      <c r="L12" s="10">
        <v>33.324700000000007</v>
      </c>
      <c r="M12" s="10">
        <v>33.053000000000004</v>
      </c>
      <c r="N12" s="10">
        <v>32.781300000000002</v>
      </c>
      <c r="O12" s="10">
        <v>32.509600000000006</v>
      </c>
      <c r="P12" s="10">
        <v>32.237900000000003</v>
      </c>
      <c r="Q12" s="10">
        <v>31.966200000000001</v>
      </c>
      <c r="R12" s="10">
        <v>31.694500000000001</v>
      </c>
      <c r="S12" s="10">
        <v>31.422800000000006</v>
      </c>
      <c r="T12" s="10">
        <v>31.1511</v>
      </c>
      <c r="U12" s="10">
        <v>30.879400000000004</v>
      </c>
      <c r="V12" s="10">
        <v>30.607700000000005</v>
      </c>
      <c r="W12" s="10">
        <v>30.336000000000002</v>
      </c>
      <c r="X12" s="10">
        <v>30.064300000000003</v>
      </c>
      <c r="Y12" s="10">
        <v>29.792600000000004</v>
      </c>
      <c r="Z12" s="10">
        <v>29.520900000000001</v>
      </c>
      <c r="AA12" s="10">
        <v>29.249200000000002</v>
      </c>
      <c r="AB12" s="10">
        <v>28.977500000000006</v>
      </c>
      <c r="AC12" s="10">
        <v>28.7058</v>
      </c>
      <c r="AD12" s="10">
        <v>28.434100000000004</v>
      </c>
      <c r="AE12" s="10">
        <v>28.162400000000002</v>
      </c>
      <c r="AF12" s="10">
        <v>27.890700000000002</v>
      </c>
      <c r="AG12" s="10">
        <v>27.619000000000003</v>
      </c>
      <c r="AH12" s="10">
        <v>27.347300000000004</v>
      </c>
      <c r="AI12" s="10">
        <v>27.075600000000001</v>
      </c>
      <c r="AJ12" s="10">
        <v>26.803900000000002</v>
      </c>
      <c r="AK12" s="10">
        <v>26.532200000000003</v>
      </c>
      <c r="AL12" s="10">
        <v>26.2605</v>
      </c>
      <c r="AM12" s="10">
        <v>25.988800000000005</v>
      </c>
      <c r="AN12" s="10">
        <v>25.717100000000002</v>
      </c>
      <c r="AO12" s="10">
        <v>25.445400000000003</v>
      </c>
      <c r="AP12" s="10">
        <v>25.1737</v>
      </c>
      <c r="AQ12" s="10">
        <v>24.902000000000005</v>
      </c>
      <c r="AR12" s="10">
        <v>24.630300000000002</v>
      </c>
      <c r="AS12" s="10">
        <v>24.358600000000003</v>
      </c>
      <c r="AT12" s="10">
        <v>24.0869</v>
      </c>
      <c r="AU12" s="10">
        <v>23.815200000000004</v>
      </c>
      <c r="AV12" s="10">
        <v>23.543500000000002</v>
      </c>
      <c r="AW12" s="10">
        <v>23.271800000000002</v>
      </c>
      <c r="AX12" s="10">
        <v>23.000100000000003</v>
      </c>
      <c r="AY12" s="10">
        <v>22.728400000000001</v>
      </c>
      <c r="AZ12" s="10">
        <v>22.456700000000005</v>
      </c>
      <c r="BA12" s="11">
        <v>22.185000000000002</v>
      </c>
      <c r="BB12" s="10">
        <v>21.913300000000003</v>
      </c>
      <c r="BC12" s="10">
        <v>21.641600000000004</v>
      </c>
      <c r="BD12" s="10">
        <v>21.369900000000001</v>
      </c>
      <c r="BE12" s="10">
        <v>21.098200000000002</v>
      </c>
      <c r="BF12" s="10">
        <v>20.826500000000003</v>
      </c>
      <c r="BG12" s="10">
        <v>20.5548</v>
      </c>
      <c r="BH12" s="10">
        <v>20.283100000000001</v>
      </c>
      <c r="BI12" s="10">
        <v>20.011400000000002</v>
      </c>
      <c r="BJ12" s="10">
        <v>19.739700000000003</v>
      </c>
      <c r="BK12" s="10">
        <v>19.468000000000004</v>
      </c>
      <c r="BL12" s="10">
        <v>19.196300000000001</v>
      </c>
      <c r="BM12" s="10">
        <v>18.924600000000005</v>
      </c>
      <c r="BN12" s="10">
        <v>18.652900000000002</v>
      </c>
      <c r="BO12" s="10">
        <v>18.3812</v>
      </c>
      <c r="BP12" s="10">
        <v>18.109500000000004</v>
      </c>
      <c r="BQ12" s="10">
        <v>17.837800000000001</v>
      </c>
      <c r="BR12" s="10">
        <v>17.566099999999999</v>
      </c>
      <c r="BS12" s="10">
        <v>17.294400000000003</v>
      </c>
      <c r="BT12" s="10">
        <v>17.0227</v>
      </c>
      <c r="BU12" s="10">
        <v>16.751000000000005</v>
      </c>
      <c r="BV12" s="10">
        <v>16.479300000000002</v>
      </c>
      <c r="BW12" s="10">
        <v>16.207600000000003</v>
      </c>
      <c r="BX12" s="10">
        <v>15.935900000000004</v>
      </c>
      <c r="BY12" s="10">
        <v>15.664200000000001</v>
      </c>
      <c r="BZ12" s="10">
        <v>15.392500000000002</v>
      </c>
      <c r="CA12" s="10">
        <v>15.120800000000003</v>
      </c>
      <c r="CB12" s="10">
        <v>14.849100000000002</v>
      </c>
      <c r="CC12" s="10">
        <v>14.577400000000001</v>
      </c>
      <c r="CD12" s="10">
        <v>14.305700000000002</v>
      </c>
      <c r="CE12" s="10">
        <v>14.034000000000002</v>
      </c>
      <c r="CF12" s="10">
        <v>13.762300000000003</v>
      </c>
      <c r="CG12" s="10">
        <v>13.490600000000002</v>
      </c>
      <c r="CH12" s="10">
        <v>13.218900000000001</v>
      </c>
      <c r="CI12" s="10">
        <v>12.947200000000002</v>
      </c>
      <c r="CJ12" s="10">
        <v>12.675500000000003</v>
      </c>
      <c r="CK12" s="10">
        <v>12.403800000000002</v>
      </c>
      <c r="CL12" s="10">
        <v>12.132100000000001</v>
      </c>
      <c r="CM12" s="10">
        <v>11.860400000000002</v>
      </c>
      <c r="CN12" s="10">
        <v>11.588700000000001</v>
      </c>
      <c r="CO12" s="10">
        <v>11.317</v>
      </c>
      <c r="CP12" s="10">
        <v>11.045300000000003</v>
      </c>
      <c r="CQ12" s="10">
        <v>10.7736</v>
      </c>
      <c r="CR12" s="10">
        <v>10.501900000000003</v>
      </c>
      <c r="CS12" s="10">
        <v>10.2302</v>
      </c>
      <c r="CT12" s="10">
        <v>9.9585000000000026</v>
      </c>
      <c r="CU12" s="10">
        <v>9.6867999999999981</v>
      </c>
      <c r="CV12" s="10">
        <v>9.4151000000000007</v>
      </c>
      <c r="CW12" s="10">
        <v>9.1434000000000033</v>
      </c>
      <c r="CX12" s="10">
        <v>8.8717000000000006</v>
      </c>
      <c r="CY12" s="10">
        <v>8.6000000000000032</v>
      </c>
    </row>
    <row r="13" spans="1:103" x14ac:dyDescent="0.3">
      <c r="B13" s="9">
        <v>-12</v>
      </c>
      <c r="C13" s="10">
        <v>36.58</v>
      </c>
      <c r="D13" s="10">
        <v>36.318200000000004</v>
      </c>
      <c r="E13" s="10">
        <v>36.056399999999996</v>
      </c>
      <c r="F13" s="10">
        <v>35.794600000000003</v>
      </c>
      <c r="G13" s="10">
        <v>35.532800000000002</v>
      </c>
      <c r="H13" s="10">
        <v>35.271000000000001</v>
      </c>
      <c r="I13" s="10">
        <v>35.0092</v>
      </c>
      <c r="J13" s="10">
        <v>34.747399999999999</v>
      </c>
      <c r="K13" s="10">
        <v>34.485599999999998</v>
      </c>
      <c r="L13" s="10">
        <v>34.223799999999997</v>
      </c>
      <c r="M13" s="10">
        <v>33.962000000000003</v>
      </c>
      <c r="N13" s="10">
        <v>33.700200000000002</v>
      </c>
      <c r="O13" s="10">
        <v>33.438400000000001</v>
      </c>
      <c r="P13" s="10">
        <v>33.176600000000001</v>
      </c>
      <c r="Q13" s="10">
        <v>32.9148</v>
      </c>
      <c r="R13" s="10">
        <v>32.653000000000006</v>
      </c>
      <c r="S13" s="10">
        <v>32.391199999999998</v>
      </c>
      <c r="T13" s="10">
        <v>32.129400000000004</v>
      </c>
      <c r="U13" s="10">
        <v>31.867600000000003</v>
      </c>
      <c r="V13" s="10">
        <v>31.605800000000002</v>
      </c>
      <c r="W13" s="10">
        <v>31.344000000000001</v>
      </c>
      <c r="X13" s="10">
        <v>31.0822</v>
      </c>
      <c r="Y13" s="10">
        <v>30.820400000000003</v>
      </c>
      <c r="Z13" s="10">
        <v>30.558600000000002</v>
      </c>
      <c r="AA13" s="10">
        <v>30.296800000000001</v>
      </c>
      <c r="AB13" s="10">
        <v>30.035000000000004</v>
      </c>
      <c r="AC13" s="10">
        <v>29.773199999999999</v>
      </c>
      <c r="AD13" s="10">
        <v>29.511400000000002</v>
      </c>
      <c r="AE13" s="10">
        <v>29.249600000000001</v>
      </c>
      <c r="AF13" s="10">
        <v>28.987800000000004</v>
      </c>
      <c r="AG13" s="10">
        <v>28.726000000000003</v>
      </c>
      <c r="AH13" s="10">
        <v>28.464200000000002</v>
      </c>
      <c r="AI13" s="10">
        <v>28.202400000000001</v>
      </c>
      <c r="AJ13" s="10">
        <v>27.9406</v>
      </c>
      <c r="AK13" s="10">
        <v>27.678800000000003</v>
      </c>
      <c r="AL13" s="10">
        <v>27.417000000000002</v>
      </c>
      <c r="AM13" s="10">
        <v>27.155200000000004</v>
      </c>
      <c r="AN13" s="10">
        <v>26.8934</v>
      </c>
      <c r="AO13" s="10">
        <v>26.631600000000002</v>
      </c>
      <c r="AP13" s="10">
        <v>26.369799999999998</v>
      </c>
      <c r="AQ13" s="10">
        <v>26.108000000000004</v>
      </c>
      <c r="AR13" s="10">
        <v>25.846200000000003</v>
      </c>
      <c r="AS13" s="10">
        <v>25.584400000000002</v>
      </c>
      <c r="AT13" s="10">
        <v>25.322600000000001</v>
      </c>
      <c r="AU13" s="10">
        <v>25.0608</v>
      </c>
      <c r="AV13" s="10">
        <v>24.798999999999999</v>
      </c>
      <c r="AW13" s="10">
        <v>24.537199999999999</v>
      </c>
      <c r="AX13" s="10">
        <v>24.275400000000001</v>
      </c>
      <c r="AY13" s="10">
        <v>24.0136</v>
      </c>
      <c r="AZ13" s="10">
        <v>23.751800000000003</v>
      </c>
      <c r="BA13" s="11">
        <v>23.490000000000002</v>
      </c>
      <c r="BB13" s="10">
        <v>23.228200000000001</v>
      </c>
      <c r="BC13" s="10">
        <v>22.9664</v>
      </c>
      <c r="BD13" s="10">
        <v>22.704600000000003</v>
      </c>
      <c r="BE13" s="10">
        <v>22.442800000000002</v>
      </c>
      <c r="BF13" s="10">
        <v>22.181000000000001</v>
      </c>
      <c r="BG13" s="10">
        <v>21.919200000000004</v>
      </c>
      <c r="BH13" s="10">
        <v>21.657400000000003</v>
      </c>
      <c r="BI13" s="10">
        <v>21.395600000000002</v>
      </c>
      <c r="BJ13" s="10">
        <v>21.133800000000001</v>
      </c>
      <c r="BK13" s="10">
        <v>20.872000000000003</v>
      </c>
      <c r="BL13" s="10">
        <v>20.610200000000003</v>
      </c>
      <c r="BM13" s="10">
        <v>20.348400000000002</v>
      </c>
      <c r="BN13" s="10">
        <v>20.086600000000004</v>
      </c>
      <c r="BO13" s="10">
        <v>19.824800000000003</v>
      </c>
      <c r="BP13" s="10">
        <v>19.563000000000002</v>
      </c>
      <c r="BQ13" s="10">
        <v>19.301200000000001</v>
      </c>
      <c r="BR13" s="10">
        <v>19.039400000000001</v>
      </c>
      <c r="BS13" s="10">
        <v>18.7776</v>
      </c>
      <c r="BT13" s="10">
        <v>18.515799999999999</v>
      </c>
      <c r="BU13" s="10">
        <v>18.254000000000005</v>
      </c>
      <c r="BV13" s="10">
        <v>17.992200000000004</v>
      </c>
      <c r="BW13" s="10">
        <v>17.730400000000003</v>
      </c>
      <c r="BX13" s="10">
        <v>17.468600000000002</v>
      </c>
      <c r="BY13" s="10">
        <v>17.206800000000001</v>
      </c>
      <c r="BZ13" s="10">
        <v>16.945</v>
      </c>
      <c r="CA13" s="10">
        <v>16.683200000000003</v>
      </c>
      <c r="CB13" s="10">
        <v>16.421400000000002</v>
      </c>
      <c r="CC13" s="10">
        <v>16.159600000000001</v>
      </c>
      <c r="CD13" s="10">
        <v>15.8978</v>
      </c>
      <c r="CE13" s="10">
        <v>15.636000000000003</v>
      </c>
      <c r="CF13" s="10">
        <v>15.374200000000002</v>
      </c>
      <c r="CG13" s="10">
        <v>15.112400000000003</v>
      </c>
      <c r="CH13" s="10">
        <v>14.850600000000004</v>
      </c>
      <c r="CI13" s="10">
        <v>14.588800000000003</v>
      </c>
      <c r="CJ13" s="10">
        <v>14.327000000000002</v>
      </c>
      <c r="CK13" s="10">
        <v>14.065200000000003</v>
      </c>
      <c r="CL13" s="10">
        <v>13.803400000000002</v>
      </c>
      <c r="CM13" s="10">
        <v>13.541600000000003</v>
      </c>
      <c r="CN13" s="10">
        <v>13.279800000000002</v>
      </c>
      <c r="CO13" s="10">
        <v>13.018000000000001</v>
      </c>
      <c r="CP13" s="10">
        <v>12.756200000000003</v>
      </c>
      <c r="CQ13" s="10">
        <v>12.494400000000001</v>
      </c>
      <c r="CR13" s="10">
        <v>12.232600000000003</v>
      </c>
      <c r="CS13" s="10">
        <v>11.970800000000001</v>
      </c>
      <c r="CT13" s="10">
        <v>11.709000000000003</v>
      </c>
      <c r="CU13" s="10">
        <v>11.447199999999999</v>
      </c>
      <c r="CV13" s="10">
        <v>11.185400000000001</v>
      </c>
      <c r="CW13" s="10">
        <v>10.923600000000004</v>
      </c>
      <c r="CX13" s="10">
        <v>10.661800000000001</v>
      </c>
      <c r="CY13" s="10">
        <v>10.400000000000004</v>
      </c>
    </row>
    <row r="14" spans="1:103" x14ac:dyDescent="0.3">
      <c r="B14" s="9">
        <v>-11</v>
      </c>
      <c r="C14" s="10">
        <v>37.39</v>
      </c>
      <c r="D14" s="10">
        <v>37.138100000000001</v>
      </c>
      <c r="E14" s="10">
        <v>36.886200000000002</v>
      </c>
      <c r="F14" s="10">
        <v>36.634300000000003</v>
      </c>
      <c r="G14" s="10">
        <v>36.382400000000004</v>
      </c>
      <c r="H14" s="10">
        <v>36.130499999999998</v>
      </c>
      <c r="I14" s="10">
        <v>35.878599999999999</v>
      </c>
      <c r="J14" s="10">
        <v>35.6267</v>
      </c>
      <c r="K14" s="10">
        <v>35.374799999999993</v>
      </c>
      <c r="L14" s="10">
        <v>35.122900000000001</v>
      </c>
      <c r="M14" s="10">
        <v>34.870999999999995</v>
      </c>
      <c r="N14" s="10">
        <v>34.619100000000003</v>
      </c>
      <c r="O14" s="10">
        <v>34.367199999999997</v>
      </c>
      <c r="P14" s="10">
        <v>34.115300000000005</v>
      </c>
      <c r="Q14" s="10">
        <v>33.863399999999999</v>
      </c>
      <c r="R14" s="10">
        <v>33.611499999999999</v>
      </c>
      <c r="S14" s="10">
        <v>33.3596</v>
      </c>
      <c r="T14" s="10">
        <v>33.107699999999994</v>
      </c>
      <c r="U14" s="10">
        <v>32.855800000000002</v>
      </c>
      <c r="V14" s="10">
        <v>32.603899999999996</v>
      </c>
      <c r="W14" s="10">
        <v>32.352000000000004</v>
      </c>
      <c r="X14" s="10">
        <v>32.100099999999998</v>
      </c>
      <c r="Y14" s="10">
        <v>31.848199999999999</v>
      </c>
      <c r="Z14" s="10">
        <v>31.596299999999999</v>
      </c>
      <c r="AA14" s="10">
        <v>31.3444</v>
      </c>
      <c r="AB14" s="10">
        <v>31.092500000000001</v>
      </c>
      <c r="AC14" s="10">
        <v>30.840599999999998</v>
      </c>
      <c r="AD14" s="10">
        <v>30.588700000000003</v>
      </c>
      <c r="AE14" s="10">
        <v>30.3368</v>
      </c>
      <c r="AF14" s="10">
        <v>30.084900000000001</v>
      </c>
      <c r="AG14" s="10">
        <v>29.833000000000002</v>
      </c>
      <c r="AH14" s="10">
        <v>29.581099999999999</v>
      </c>
      <c r="AI14" s="10">
        <v>29.3292</v>
      </c>
      <c r="AJ14" s="10">
        <v>29.077300000000001</v>
      </c>
      <c r="AK14" s="10">
        <v>28.825400000000002</v>
      </c>
      <c r="AL14" s="10">
        <v>28.573499999999999</v>
      </c>
      <c r="AM14" s="10">
        <v>28.321600000000004</v>
      </c>
      <c r="AN14" s="10">
        <v>28.069699999999997</v>
      </c>
      <c r="AO14" s="10">
        <v>27.817800000000002</v>
      </c>
      <c r="AP14" s="10">
        <v>27.565899999999999</v>
      </c>
      <c r="AQ14" s="10">
        <v>27.314</v>
      </c>
      <c r="AR14" s="10">
        <v>27.062100000000001</v>
      </c>
      <c r="AS14" s="10">
        <v>26.810200000000002</v>
      </c>
      <c r="AT14" s="10">
        <v>26.558300000000003</v>
      </c>
      <c r="AU14" s="10">
        <v>26.3064</v>
      </c>
      <c r="AV14" s="10">
        <v>26.054500000000001</v>
      </c>
      <c r="AW14" s="10">
        <v>25.802599999999998</v>
      </c>
      <c r="AX14" s="10">
        <v>25.550699999999999</v>
      </c>
      <c r="AY14" s="10">
        <v>25.2988</v>
      </c>
      <c r="AZ14" s="10">
        <v>25.046900000000001</v>
      </c>
      <c r="BA14" s="11">
        <v>24.795000000000002</v>
      </c>
      <c r="BB14" s="10">
        <v>24.543100000000003</v>
      </c>
      <c r="BC14" s="10">
        <v>24.291200000000003</v>
      </c>
      <c r="BD14" s="10">
        <v>24.039300000000001</v>
      </c>
      <c r="BE14" s="10">
        <v>23.787400000000002</v>
      </c>
      <c r="BF14" s="10">
        <v>23.535499999999999</v>
      </c>
      <c r="BG14" s="10">
        <v>23.2836</v>
      </c>
      <c r="BH14" s="10">
        <v>23.031700000000001</v>
      </c>
      <c r="BI14" s="10">
        <v>22.779800000000002</v>
      </c>
      <c r="BJ14" s="10">
        <v>22.527900000000002</v>
      </c>
      <c r="BK14" s="10">
        <v>22.276000000000003</v>
      </c>
      <c r="BL14" s="10">
        <v>22.024100000000004</v>
      </c>
      <c r="BM14" s="10">
        <v>21.772200000000002</v>
      </c>
      <c r="BN14" s="10">
        <v>21.520300000000002</v>
      </c>
      <c r="BO14" s="10">
        <v>21.2684</v>
      </c>
      <c r="BP14" s="10">
        <v>21.016500000000001</v>
      </c>
      <c r="BQ14" s="10">
        <v>20.764600000000002</v>
      </c>
      <c r="BR14" s="10">
        <v>20.512700000000002</v>
      </c>
      <c r="BS14" s="10">
        <v>20.260800000000003</v>
      </c>
      <c r="BT14" s="10">
        <v>20.008900000000001</v>
      </c>
      <c r="BU14" s="10">
        <v>19.757000000000005</v>
      </c>
      <c r="BV14" s="10">
        <v>19.505100000000002</v>
      </c>
      <c r="BW14" s="10">
        <v>19.253200000000003</v>
      </c>
      <c r="BX14" s="10">
        <v>19.001300000000001</v>
      </c>
      <c r="BY14" s="10">
        <v>18.749400000000001</v>
      </c>
      <c r="BZ14" s="10">
        <v>18.497500000000002</v>
      </c>
      <c r="CA14" s="10">
        <v>18.245600000000003</v>
      </c>
      <c r="CB14" s="10">
        <v>17.9937</v>
      </c>
      <c r="CC14" s="10">
        <v>17.741800000000001</v>
      </c>
      <c r="CD14" s="10">
        <v>17.489900000000002</v>
      </c>
      <c r="CE14" s="10">
        <v>17.238000000000003</v>
      </c>
      <c r="CF14" s="10">
        <v>16.986100000000004</v>
      </c>
      <c r="CG14" s="10">
        <v>16.734200000000001</v>
      </c>
      <c r="CH14" s="10">
        <v>16.482300000000002</v>
      </c>
      <c r="CI14" s="10">
        <v>16.230400000000003</v>
      </c>
      <c r="CJ14" s="10">
        <v>15.978500000000002</v>
      </c>
      <c r="CK14" s="10">
        <v>15.726600000000001</v>
      </c>
      <c r="CL14" s="10">
        <v>15.474700000000002</v>
      </c>
      <c r="CM14" s="10">
        <v>15.222800000000001</v>
      </c>
      <c r="CN14" s="10">
        <v>14.970900000000002</v>
      </c>
      <c r="CO14" s="10">
        <v>14.719000000000001</v>
      </c>
      <c r="CP14" s="10">
        <v>14.467100000000004</v>
      </c>
      <c r="CQ14" s="10">
        <v>14.215200000000001</v>
      </c>
      <c r="CR14" s="10">
        <v>13.963300000000004</v>
      </c>
      <c r="CS14" s="10">
        <v>13.711400000000001</v>
      </c>
      <c r="CT14" s="10">
        <v>13.459500000000002</v>
      </c>
      <c r="CU14" s="10">
        <v>13.207599999999999</v>
      </c>
      <c r="CV14" s="10">
        <v>12.955700000000002</v>
      </c>
      <c r="CW14" s="10">
        <v>12.703800000000005</v>
      </c>
      <c r="CX14" s="10">
        <v>12.451900000000002</v>
      </c>
      <c r="CY14" s="10">
        <v>12.200000000000005</v>
      </c>
    </row>
    <row r="15" spans="1:103" x14ac:dyDescent="0.3">
      <c r="B15" s="9">
        <v>-10</v>
      </c>
      <c r="C15" s="10">
        <v>38.200000000000003</v>
      </c>
      <c r="D15" s="10">
        <v>37.958000000000006</v>
      </c>
      <c r="E15" s="10">
        <v>37.716000000000001</v>
      </c>
      <c r="F15" s="10">
        <v>37.474000000000004</v>
      </c>
      <c r="G15" s="10">
        <v>37.231999999999999</v>
      </c>
      <c r="H15" s="10">
        <v>36.99</v>
      </c>
      <c r="I15" s="10">
        <v>36.748000000000005</v>
      </c>
      <c r="J15" s="10">
        <v>36.506</v>
      </c>
      <c r="K15" s="10">
        <v>36.263999999999996</v>
      </c>
      <c r="L15" s="10">
        <v>36.022000000000006</v>
      </c>
      <c r="M15" s="10">
        <v>35.78</v>
      </c>
      <c r="N15" s="10">
        <v>35.538000000000004</v>
      </c>
      <c r="O15" s="10">
        <v>35.296000000000006</v>
      </c>
      <c r="P15" s="10">
        <v>35.054000000000002</v>
      </c>
      <c r="Q15" s="10">
        <v>34.811999999999998</v>
      </c>
      <c r="R15" s="10">
        <v>34.57</v>
      </c>
      <c r="S15" s="10">
        <v>34.328000000000003</v>
      </c>
      <c r="T15" s="10">
        <v>34.085999999999999</v>
      </c>
      <c r="U15" s="10">
        <v>33.844000000000001</v>
      </c>
      <c r="V15" s="10">
        <v>33.602000000000004</v>
      </c>
      <c r="W15" s="10">
        <v>33.36</v>
      </c>
      <c r="X15" s="10">
        <v>33.118000000000002</v>
      </c>
      <c r="Y15" s="10">
        <v>32.876000000000005</v>
      </c>
      <c r="Z15" s="10">
        <v>32.634</v>
      </c>
      <c r="AA15" s="10">
        <v>32.392000000000003</v>
      </c>
      <c r="AB15" s="10">
        <v>32.150000000000006</v>
      </c>
      <c r="AC15" s="10">
        <v>31.908000000000001</v>
      </c>
      <c r="AD15" s="10">
        <v>31.666000000000004</v>
      </c>
      <c r="AE15" s="10">
        <v>31.423999999999999</v>
      </c>
      <c r="AF15" s="10">
        <v>31.182000000000002</v>
      </c>
      <c r="AG15" s="10">
        <v>30.94</v>
      </c>
      <c r="AH15" s="10">
        <v>30.698000000000004</v>
      </c>
      <c r="AI15" s="10">
        <v>30.456000000000003</v>
      </c>
      <c r="AJ15" s="10">
        <v>30.214000000000002</v>
      </c>
      <c r="AK15" s="10">
        <v>29.972000000000001</v>
      </c>
      <c r="AL15" s="10">
        <v>29.730000000000004</v>
      </c>
      <c r="AM15" s="10">
        <v>29.488000000000003</v>
      </c>
      <c r="AN15" s="10">
        <v>29.246000000000002</v>
      </c>
      <c r="AO15" s="10">
        <v>29.004000000000005</v>
      </c>
      <c r="AP15" s="10">
        <v>28.762</v>
      </c>
      <c r="AQ15" s="10">
        <v>28.520000000000003</v>
      </c>
      <c r="AR15" s="10">
        <v>28.278000000000002</v>
      </c>
      <c r="AS15" s="10">
        <v>28.036000000000001</v>
      </c>
      <c r="AT15" s="10">
        <v>27.794000000000004</v>
      </c>
      <c r="AU15" s="10">
        <v>27.552000000000003</v>
      </c>
      <c r="AV15" s="10">
        <v>27.310000000000002</v>
      </c>
      <c r="AW15" s="10">
        <v>27.068000000000001</v>
      </c>
      <c r="AX15" s="10">
        <v>26.826000000000001</v>
      </c>
      <c r="AY15" s="10">
        <v>26.584000000000003</v>
      </c>
      <c r="AZ15" s="10">
        <v>26.342000000000006</v>
      </c>
      <c r="BA15" s="11">
        <v>26.1</v>
      </c>
      <c r="BB15" s="10">
        <v>25.858000000000004</v>
      </c>
      <c r="BC15" s="10">
        <v>25.616000000000003</v>
      </c>
      <c r="BD15" s="10">
        <v>25.374000000000002</v>
      </c>
      <c r="BE15" s="10">
        <v>25.132000000000005</v>
      </c>
      <c r="BF15" s="10">
        <v>24.89</v>
      </c>
      <c r="BG15" s="10">
        <v>24.648000000000003</v>
      </c>
      <c r="BH15" s="10">
        <v>24.406000000000002</v>
      </c>
      <c r="BI15" s="10">
        <v>24.164000000000001</v>
      </c>
      <c r="BJ15" s="10">
        <v>23.922000000000004</v>
      </c>
      <c r="BK15" s="10">
        <v>23.680000000000003</v>
      </c>
      <c r="BL15" s="10">
        <v>23.438000000000002</v>
      </c>
      <c r="BM15" s="10">
        <v>23.196000000000005</v>
      </c>
      <c r="BN15" s="10">
        <v>22.954000000000001</v>
      </c>
      <c r="BO15" s="10">
        <v>22.712000000000003</v>
      </c>
      <c r="BP15" s="10">
        <v>22.470000000000002</v>
      </c>
      <c r="BQ15" s="10">
        <v>22.228000000000002</v>
      </c>
      <c r="BR15" s="10">
        <v>21.986000000000004</v>
      </c>
      <c r="BS15" s="10">
        <v>21.744</v>
      </c>
      <c r="BT15" s="10">
        <v>21.502000000000002</v>
      </c>
      <c r="BU15" s="10">
        <v>21.260000000000005</v>
      </c>
      <c r="BV15" s="10">
        <v>21.018000000000004</v>
      </c>
      <c r="BW15" s="10">
        <v>20.776000000000003</v>
      </c>
      <c r="BX15" s="10">
        <v>20.534000000000002</v>
      </c>
      <c r="BY15" s="10">
        <v>20.292000000000002</v>
      </c>
      <c r="BZ15" s="10">
        <v>20.050000000000004</v>
      </c>
      <c r="CA15" s="10">
        <v>19.808000000000003</v>
      </c>
      <c r="CB15" s="10">
        <v>19.566000000000003</v>
      </c>
      <c r="CC15" s="10">
        <v>19.324000000000002</v>
      </c>
      <c r="CD15" s="10">
        <v>19.082000000000001</v>
      </c>
      <c r="CE15" s="10">
        <v>18.840000000000003</v>
      </c>
      <c r="CF15" s="10">
        <v>18.598000000000006</v>
      </c>
      <c r="CG15" s="10">
        <v>18.356000000000002</v>
      </c>
      <c r="CH15" s="10">
        <v>18.114000000000004</v>
      </c>
      <c r="CI15" s="10">
        <v>17.872000000000003</v>
      </c>
      <c r="CJ15" s="10">
        <v>17.630000000000003</v>
      </c>
      <c r="CK15" s="10">
        <v>17.388000000000002</v>
      </c>
      <c r="CL15" s="10">
        <v>17.146000000000001</v>
      </c>
      <c r="CM15" s="10">
        <v>16.904000000000003</v>
      </c>
      <c r="CN15" s="10">
        <v>16.662000000000003</v>
      </c>
      <c r="CO15" s="10">
        <v>16.420000000000002</v>
      </c>
      <c r="CP15" s="10">
        <v>16.178000000000004</v>
      </c>
      <c r="CQ15" s="10">
        <v>15.936000000000002</v>
      </c>
      <c r="CR15" s="10">
        <v>15.694000000000004</v>
      </c>
      <c r="CS15" s="10">
        <v>15.452000000000002</v>
      </c>
      <c r="CT15" s="10">
        <v>15.210000000000004</v>
      </c>
      <c r="CU15" s="10">
        <v>14.968</v>
      </c>
      <c r="CV15" s="10">
        <v>14.726000000000003</v>
      </c>
      <c r="CW15" s="10">
        <v>14.484000000000005</v>
      </c>
      <c r="CX15" s="10">
        <v>14.242000000000003</v>
      </c>
      <c r="CY15" s="10">
        <v>14.000000000000005</v>
      </c>
    </row>
    <row r="16" spans="1:103" x14ac:dyDescent="0.3">
      <c r="B16" s="9">
        <v>-9</v>
      </c>
      <c r="C16" s="10">
        <v>39.010000000000005</v>
      </c>
      <c r="D16" s="10">
        <v>38.777900000000002</v>
      </c>
      <c r="E16" s="10">
        <v>38.5458</v>
      </c>
      <c r="F16" s="10">
        <v>38.313700000000004</v>
      </c>
      <c r="G16" s="10">
        <v>38.081600000000002</v>
      </c>
      <c r="H16" s="10">
        <v>37.849500000000006</v>
      </c>
      <c r="I16" s="10">
        <v>37.617400000000004</v>
      </c>
      <c r="J16" s="10">
        <v>37.385300000000001</v>
      </c>
      <c r="K16" s="10">
        <v>37.153199999999998</v>
      </c>
      <c r="L16" s="10">
        <v>36.92110000000001</v>
      </c>
      <c r="M16" s="10">
        <v>36.689000000000007</v>
      </c>
      <c r="N16" s="10">
        <v>36.456900000000005</v>
      </c>
      <c r="O16" s="10">
        <v>36.224800000000002</v>
      </c>
      <c r="P16" s="10">
        <v>35.992699999999999</v>
      </c>
      <c r="Q16" s="10">
        <v>35.760600000000004</v>
      </c>
      <c r="R16" s="10">
        <v>35.528500000000008</v>
      </c>
      <c r="S16" s="10">
        <v>35.296400000000006</v>
      </c>
      <c r="T16" s="10">
        <v>35.064300000000003</v>
      </c>
      <c r="U16" s="10">
        <v>34.8322</v>
      </c>
      <c r="V16" s="10">
        <v>34.600100000000005</v>
      </c>
      <c r="W16" s="10">
        <v>34.368000000000009</v>
      </c>
      <c r="X16" s="10">
        <v>34.135900000000007</v>
      </c>
      <c r="Y16" s="10">
        <v>33.903800000000004</v>
      </c>
      <c r="Z16" s="10">
        <v>33.671700000000001</v>
      </c>
      <c r="AA16" s="10">
        <v>33.439599999999999</v>
      </c>
      <c r="AB16" s="10">
        <v>33.20750000000001</v>
      </c>
      <c r="AC16" s="10">
        <v>32.975400000000008</v>
      </c>
      <c r="AD16" s="10">
        <v>32.743300000000005</v>
      </c>
      <c r="AE16" s="10">
        <v>32.511200000000002</v>
      </c>
      <c r="AF16" s="10">
        <v>32.2791</v>
      </c>
      <c r="AG16" s="10">
        <v>32.047000000000004</v>
      </c>
      <c r="AH16" s="10">
        <v>31.814900000000005</v>
      </c>
      <c r="AI16" s="10">
        <v>31.582800000000006</v>
      </c>
      <c r="AJ16" s="10">
        <v>31.350700000000003</v>
      </c>
      <c r="AK16" s="10">
        <v>31.118600000000004</v>
      </c>
      <c r="AL16" s="10">
        <v>30.886500000000005</v>
      </c>
      <c r="AM16" s="10">
        <v>30.654400000000006</v>
      </c>
      <c r="AN16" s="10">
        <v>30.422300000000003</v>
      </c>
      <c r="AO16" s="10">
        <v>30.190200000000004</v>
      </c>
      <c r="AP16" s="10">
        <v>29.958100000000002</v>
      </c>
      <c r="AQ16" s="10">
        <v>29.726000000000006</v>
      </c>
      <c r="AR16" s="10">
        <v>29.493900000000004</v>
      </c>
      <c r="AS16" s="10">
        <v>29.261800000000004</v>
      </c>
      <c r="AT16" s="10">
        <v>29.029700000000005</v>
      </c>
      <c r="AU16" s="10">
        <v>28.797600000000003</v>
      </c>
      <c r="AV16" s="10">
        <v>28.565500000000004</v>
      </c>
      <c r="AW16" s="10">
        <v>28.333400000000005</v>
      </c>
      <c r="AX16" s="10">
        <v>28.101300000000002</v>
      </c>
      <c r="AY16" s="10">
        <v>27.869200000000003</v>
      </c>
      <c r="AZ16" s="10">
        <v>27.637100000000004</v>
      </c>
      <c r="BA16" s="11">
        <v>27.405000000000005</v>
      </c>
      <c r="BB16" s="10">
        <v>27.172900000000006</v>
      </c>
      <c r="BC16" s="10">
        <v>26.940800000000003</v>
      </c>
      <c r="BD16" s="10">
        <v>26.708700000000004</v>
      </c>
      <c r="BE16" s="10">
        <v>26.476600000000005</v>
      </c>
      <c r="BF16" s="10">
        <v>26.244500000000002</v>
      </c>
      <c r="BG16" s="10">
        <v>26.012400000000003</v>
      </c>
      <c r="BH16" s="10">
        <v>25.780300000000004</v>
      </c>
      <c r="BI16" s="10">
        <v>25.548200000000001</v>
      </c>
      <c r="BJ16" s="10">
        <v>25.316100000000006</v>
      </c>
      <c r="BK16" s="10">
        <v>25.084000000000003</v>
      </c>
      <c r="BL16" s="10">
        <v>24.851900000000004</v>
      </c>
      <c r="BM16" s="10">
        <v>24.619800000000005</v>
      </c>
      <c r="BN16" s="10">
        <v>24.387700000000002</v>
      </c>
      <c r="BO16" s="10">
        <v>24.155600000000003</v>
      </c>
      <c r="BP16" s="10">
        <v>23.923500000000004</v>
      </c>
      <c r="BQ16" s="10">
        <v>23.691400000000002</v>
      </c>
      <c r="BR16" s="10">
        <v>23.459300000000002</v>
      </c>
      <c r="BS16" s="10">
        <v>23.227200000000003</v>
      </c>
      <c r="BT16" s="10">
        <v>22.995100000000001</v>
      </c>
      <c r="BU16" s="10">
        <v>22.763000000000005</v>
      </c>
      <c r="BV16" s="10">
        <v>22.530900000000003</v>
      </c>
      <c r="BW16" s="10">
        <v>22.298800000000004</v>
      </c>
      <c r="BX16" s="10">
        <v>22.066700000000004</v>
      </c>
      <c r="BY16" s="10">
        <v>21.834600000000005</v>
      </c>
      <c r="BZ16" s="10">
        <v>21.602500000000003</v>
      </c>
      <c r="CA16" s="10">
        <v>21.370400000000004</v>
      </c>
      <c r="CB16" s="10">
        <v>21.138300000000005</v>
      </c>
      <c r="CC16" s="10">
        <v>20.906200000000005</v>
      </c>
      <c r="CD16" s="10">
        <v>20.674100000000003</v>
      </c>
      <c r="CE16" s="10">
        <v>20.442000000000007</v>
      </c>
      <c r="CF16" s="10">
        <v>20.209900000000005</v>
      </c>
      <c r="CG16" s="10">
        <v>19.977800000000006</v>
      </c>
      <c r="CH16" s="10">
        <v>19.745700000000006</v>
      </c>
      <c r="CI16" s="10">
        <v>19.513600000000004</v>
      </c>
      <c r="CJ16" s="10">
        <v>19.281500000000005</v>
      </c>
      <c r="CK16" s="10">
        <v>19.049400000000006</v>
      </c>
      <c r="CL16" s="10">
        <v>18.817300000000003</v>
      </c>
      <c r="CM16" s="10">
        <v>18.585200000000004</v>
      </c>
      <c r="CN16" s="10">
        <v>18.353100000000005</v>
      </c>
      <c r="CO16" s="10">
        <v>18.121000000000002</v>
      </c>
      <c r="CP16" s="10">
        <v>17.888900000000007</v>
      </c>
      <c r="CQ16" s="10">
        <v>17.656800000000004</v>
      </c>
      <c r="CR16" s="10">
        <v>17.424700000000005</v>
      </c>
      <c r="CS16" s="10">
        <v>17.192600000000002</v>
      </c>
      <c r="CT16" s="10">
        <v>16.960500000000003</v>
      </c>
      <c r="CU16" s="10">
        <v>16.728400000000001</v>
      </c>
      <c r="CV16" s="10">
        <v>16.496300000000005</v>
      </c>
      <c r="CW16" s="10">
        <v>16.264200000000006</v>
      </c>
      <c r="CX16" s="10">
        <v>16.032100000000003</v>
      </c>
      <c r="CY16" s="10">
        <v>15.800000000000006</v>
      </c>
    </row>
    <row r="17" spans="2:103" x14ac:dyDescent="0.3">
      <c r="B17" s="9">
        <v>-8</v>
      </c>
      <c r="C17" s="10">
        <v>39.820000000000007</v>
      </c>
      <c r="D17" s="10">
        <v>39.597800000000007</v>
      </c>
      <c r="E17" s="10">
        <v>39.375600000000006</v>
      </c>
      <c r="F17" s="10">
        <v>39.153400000000005</v>
      </c>
      <c r="G17" s="10">
        <v>38.931200000000004</v>
      </c>
      <c r="H17" s="10">
        <v>38.709000000000003</v>
      </c>
      <c r="I17" s="10">
        <v>38.486800000000002</v>
      </c>
      <c r="J17" s="10">
        <v>38.264600000000002</v>
      </c>
      <c r="K17" s="10">
        <v>38.042400000000001</v>
      </c>
      <c r="L17" s="10">
        <v>37.8202</v>
      </c>
      <c r="M17" s="10">
        <v>37.597999999999999</v>
      </c>
      <c r="N17" s="10">
        <v>37.375799999999998</v>
      </c>
      <c r="O17" s="10">
        <v>37.153599999999997</v>
      </c>
      <c r="P17" s="10">
        <v>36.931400000000004</v>
      </c>
      <c r="Q17" s="10">
        <v>36.709200000000003</v>
      </c>
      <c r="R17" s="10">
        <v>36.487000000000002</v>
      </c>
      <c r="S17" s="10">
        <v>36.264800000000008</v>
      </c>
      <c r="T17" s="10">
        <v>36.0426</v>
      </c>
      <c r="U17" s="10">
        <v>35.820400000000006</v>
      </c>
      <c r="V17" s="10">
        <v>35.598200000000006</v>
      </c>
      <c r="W17" s="10">
        <v>35.376000000000005</v>
      </c>
      <c r="X17" s="10">
        <v>35.153800000000004</v>
      </c>
      <c r="Y17" s="10">
        <v>34.931600000000003</v>
      </c>
      <c r="Z17" s="10">
        <v>34.709400000000002</v>
      </c>
      <c r="AA17" s="10">
        <v>34.487200000000001</v>
      </c>
      <c r="AB17" s="10">
        <v>34.265000000000001</v>
      </c>
      <c r="AC17" s="10">
        <v>34.0428</v>
      </c>
      <c r="AD17" s="10">
        <v>33.820599999999999</v>
      </c>
      <c r="AE17" s="10">
        <v>33.598399999999998</v>
      </c>
      <c r="AF17" s="10">
        <v>33.376200000000004</v>
      </c>
      <c r="AG17" s="10">
        <v>33.154000000000003</v>
      </c>
      <c r="AH17" s="10">
        <v>32.931800000000003</v>
      </c>
      <c r="AI17" s="10">
        <v>32.709600000000002</v>
      </c>
      <c r="AJ17" s="10">
        <v>32.487400000000001</v>
      </c>
      <c r="AK17" s="10">
        <v>32.2652</v>
      </c>
      <c r="AL17" s="10">
        <v>32.043000000000006</v>
      </c>
      <c r="AM17" s="10">
        <v>31.820800000000006</v>
      </c>
      <c r="AN17" s="10">
        <v>31.598600000000005</v>
      </c>
      <c r="AO17" s="10">
        <v>31.376400000000004</v>
      </c>
      <c r="AP17" s="10">
        <v>31.154200000000003</v>
      </c>
      <c r="AQ17" s="10">
        <v>30.932000000000002</v>
      </c>
      <c r="AR17" s="10">
        <v>30.709800000000001</v>
      </c>
      <c r="AS17" s="10">
        <v>30.487600000000004</v>
      </c>
      <c r="AT17" s="10">
        <v>30.265400000000003</v>
      </c>
      <c r="AU17" s="10">
        <v>30.043200000000002</v>
      </c>
      <c r="AV17" s="10">
        <v>29.821000000000005</v>
      </c>
      <c r="AW17" s="10">
        <v>29.598800000000004</v>
      </c>
      <c r="AX17" s="10">
        <v>29.376600000000003</v>
      </c>
      <c r="AY17" s="10">
        <v>29.154400000000003</v>
      </c>
      <c r="AZ17" s="10">
        <v>28.932200000000005</v>
      </c>
      <c r="BA17" s="11">
        <v>28.710000000000004</v>
      </c>
      <c r="BB17" s="10">
        <v>28.487800000000004</v>
      </c>
      <c r="BC17" s="10">
        <v>28.265600000000006</v>
      </c>
      <c r="BD17" s="10">
        <v>28.043400000000005</v>
      </c>
      <c r="BE17" s="10">
        <v>27.821200000000005</v>
      </c>
      <c r="BF17" s="10">
        <v>27.599000000000004</v>
      </c>
      <c r="BG17" s="10">
        <v>27.376800000000003</v>
      </c>
      <c r="BH17" s="10">
        <v>27.154600000000002</v>
      </c>
      <c r="BI17" s="10">
        <v>26.932400000000001</v>
      </c>
      <c r="BJ17" s="10">
        <v>26.710200000000004</v>
      </c>
      <c r="BK17" s="10">
        <v>26.488000000000007</v>
      </c>
      <c r="BL17" s="10">
        <v>26.265800000000006</v>
      </c>
      <c r="BM17" s="10">
        <v>26.043600000000005</v>
      </c>
      <c r="BN17" s="10">
        <v>25.821400000000004</v>
      </c>
      <c r="BO17" s="10">
        <v>25.599200000000003</v>
      </c>
      <c r="BP17" s="10">
        <v>25.377000000000002</v>
      </c>
      <c r="BQ17" s="10">
        <v>25.154800000000002</v>
      </c>
      <c r="BR17" s="10">
        <v>24.932600000000004</v>
      </c>
      <c r="BS17" s="10">
        <v>24.710400000000003</v>
      </c>
      <c r="BT17" s="10">
        <v>24.488200000000003</v>
      </c>
      <c r="BU17" s="10">
        <v>24.266000000000005</v>
      </c>
      <c r="BV17" s="10">
        <v>24.043800000000005</v>
      </c>
      <c r="BW17" s="10">
        <v>23.821600000000004</v>
      </c>
      <c r="BX17" s="10">
        <v>23.599400000000003</v>
      </c>
      <c r="BY17" s="10">
        <v>23.377200000000002</v>
      </c>
      <c r="BZ17" s="10">
        <v>23.155000000000005</v>
      </c>
      <c r="CA17" s="10">
        <v>22.932800000000004</v>
      </c>
      <c r="CB17" s="10">
        <v>22.710600000000003</v>
      </c>
      <c r="CC17" s="10">
        <v>22.488400000000002</v>
      </c>
      <c r="CD17" s="10">
        <v>22.266200000000005</v>
      </c>
      <c r="CE17" s="10">
        <v>22.044000000000004</v>
      </c>
      <c r="CF17" s="10">
        <v>21.821800000000003</v>
      </c>
      <c r="CG17" s="10">
        <v>21.599600000000006</v>
      </c>
      <c r="CH17" s="10">
        <v>21.377400000000005</v>
      </c>
      <c r="CI17" s="10">
        <v>21.155200000000004</v>
      </c>
      <c r="CJ17" s="10">
        <v>20.933000000000003</v>
      </c>
      <c r="CK17" s="10">
        <v>20.710800000000003</v>
      </c>
      <c r="CL17" s="10">
        <v>20.488600000000005</v>
      </c>
      <c r="CM17" s="10">
        <v>20.266400000000004</v>
      </c>
      <c r="CN17" s="10">
        <v>20.044200000000004</v>
      </c>
      <c r="CO17" s="10">
        <v>19.822000000000003</v>
      </c>
      <c r="CP17" s="10">
        <v>19.599800000000005</v>
      </c>
      <c r="CQ17" s="10">
        <v>19.377600000000005</v>
      </c>
      <c r="CR17" s="10">
        <v>19.155400000000004</v>
      </c>
      <c r="CS17" s="10">
        <v>18.933200000000003</v>
      </c>
      <c r="CT17" s="10">
        <v>18.711000000000006</v>
      </c>
      <c r="CU17" s="10">
        <v>18.488800000000001</v>
      </c>
      <c r="CV17" s="10">
        <v>18.266600000000004</v>
      </c>
      <c r="CW17" s="10">
        <v>18.044400000000007</v>
      </c>
      <c r="CX17" s="10">
        <v>17.822200000000002</v>
      </c>
      <c r="CY17" s="10">
        <v>17.600000000000005</v>
      </c>
    </row>
    <row r="18" spans="2:103" x14ac:dyDescent="0.3">
      <c r="B18" s="9">
        <v>-7</v>
      </c>
      <c r="C18" s="10">
        <v>40.630000000000003</v>
      </c>
      <c r="D18" s="10">
        <v>40.417700000000004</v>
      </c>
      <c r="E18" s="10">
        <v>40.205399999999997</v>
      </c>
      <c r="F18" s="10">
        <v>39.993099999999998</v>
      </c>
      <c r="G18" s="10">
        <v>39.780799999999999</v>
      </c>
      <c r="H18" s="10">
        <v>39.5685</v>
      </c>
      <c r="I18" s="10">
        <v>39.356200000000001</v>
      </c>
      <c r="J18" s="10">
        <v>39.143900000000002</v>
      </c>
      <c r="K18" s="10">
        <v>38.931600000000003</v>
      </c>
      <c r="L18" s="10">
        <v>38.719300000000004</v>
      </c>
      <c r="M18" s="10">
        <v>38.507000000000005</v>
      </c>
      <c r="N18" s="10">
        <v>38.294700000000006</v>
      </c>
      <c r="O18" s="10">
        <v>38.0824</v>
      </c>
      <c r="P18" s="10">
        <v>37.870100000000001</v>
      </c>
      <c r="Q18" s="10">
        <v>37.657800000000002</v>
      </c>
      <c r="R18" s="10">
        <v>37.445499999999996</v>
      </c>
      <c r="S18" s="10">
        <v>37.233200000000004</v>
      </c>
      <c r="T18" s="10">
        <v>37.020899999999997</v>
      </c>
      <c r="U18" s="10">
        <v>36.808599999999998</v>
      </c>
      <c r="V18" s="10">
        <v>36.596299999999999</v>
      </c>
      <c r="W18" s="10">
        <v>36.384</v>
      </c>
      <c r="X18" s="10">
        <v>36.171700000000001</v>
      </c>
      <c r="Y18" s="10">
        <v>35.959400000000002</v>
      </c>
      <c r="Z18" s="10">
        <v>35.747100000000003</v>
      </c>
      <c r="AA18" s="10">
        <v>35.534800000000004</v>
      </c>
      <c r="AB18" s="10">
        <v>35.322500000000005</v>
      </c>
      <c r="AC18" s="10">
        <v>35.110199999999999</v>
      </c>
      <c r="AD18" s="10">
        <v>34.8979</v>
      </c>
      <c r="AE18" s="10">
        <v>34.685600000000001</v>
      </c>
      <c r="AF18" s="10">
        <v>34.473300000000002</v>
      </c>
      <c r="AG18" s="10">
        <v>34.261000000000003</v>
      </c>
      <c r="AH18" s="10">
        <v>34.048700000000004</v>
      </c>
      <c r="AI18" s="10">
        <v>33.836399999999998</v>
      </c>
      <c r="AJ18" s="10">
        <v>33.624099999999999</v>
      </c>
      <c r="AK18" s="10">
        <v>33.411799999999999</v>
      </c>
      <c r="AL18" s="10">
        <v>33.1995</v>
      </c>
      <c r="AM18" s="10">
        <v>32.987200000000001</v>
      </c>
      <c r="AN18" s="10">
        <v>32.774900000000002</v>
      </c>
      <c r="AO18" s="10">
        <v>32.562600000000003</v>
      </c>
      <c r="AP18" s="10">
        <v>32.350300000000004</v>
      </c>
      <c r="AQ18" s="10">
        <v>32.138000000000005</v>
      </c>
      <c r="AR18" s="10">
        <v>31.925699999999999</v>
      </c>
      <c r="AS18" s="10">
        <v>31.7134</v>
      </c>
      <c r="AT18" s="10">
        <v>31.501100000000001</v>
      </c>
      <c r="AU18" s="10">
        <v>31.288800000000002</v>
      </c>
      <c r="AV18" s="10">
        <v>31.076500000000003</v>
      </c>
      <c r="AW18" s="10">
        <v>30.8642</v>
      </c>
      <c r="AX18" s="10">
        <v>30.651900000000001</v>
      </c>
      <c r="AY18" s="10">
        <v>30.439599999999999</v>
      </c>
      <c r="AZ18" s="10">
        <v>30.2273</v>
      </c>
      <c r="BA18" s="11">
        <v>30.015000000000001</v>
      </c>
      <c r="BB18" s="10">
        <v>29.802700000000002</v>
      </c>
      <c r="BC18" s="10">
        <v>29.590400000000002</v>
      </c>
      <c r="BD18" s="10">
        <v>29.378100000000003</v>
      </c>
      <c r="BE18" s="10">
        <v>29.165800000000001</v>
      </c>
      <c r="BF18" s="10">
        <v>28.953500000000002</v>
      </c>
      <c r="BG18" s="10">
        <v>28.741199999999999</v>
      </c>
      <c r="BH18" s="10">
        <v>28.5289</v>
      </c>
      <c r="BI18" s="10">
        <v>28.316600000000001</v>
      </c>
      <c r="BJ18" s="10">
        <v>28.104300000000002</v>
      </c>
      <c r="BK18" s="10">
        <v>27.892000000000003</v>
      </c>
      <c r="BL18" s="10">
        <v>27.679700000000004</v>
      </c>
      <c r="BM18" s="10">
        <v>27.467400000000001</v>
      </c>
      <c r="BN18" s="10">
        <v>27.255100000000002</v>
      </c>
      <c r="BO18" s="10">
        <v>27.0428</v>
      </c>
      <c r="BP18" s="10">
        <v>26.830500000000001</v>
      </c>
      <c r="BQ18" s="10">
        <v>26.618200000000002</v>
      </c>
      <c r="BR18" s="10">
        <v>26.405900000000003</v>
      </c>
      <c r="BS18" s="10">
        <v>26.1936</v>
      </c>
      <c r="BT18" s="10">
        <v>25.981300000000001</v>
      </c>
      <c r="BU18" s="10">
        <v>25.769000000000002</v>
      </c>
      <c r="BV18" s="10">
        <v>25.556700000000003</v>
      </c>
      <c r="BW18" s="10">
        <v>25.3444</v>
      </c>
      <c r="BX18" s="10">
        <v>25.132100000000001</v>
      </c>
      <c r="BY18" s="10">
        <v>24.919800000000002</v>
      </c>
      <c r="BZ18" s="10">
        <v>24.707500000000003</v>
      </c>
      <c r="CA18" s="10">
        <v>24.495200000000001</v>
      </c>
      <c r="CB18" s="10">
        <v>24.282900000000001</v>
      </c>
      <c r="CC18" s="10">
        <v>24.070599999999999</v>
      </c>
      <c r="CD18" s="10">
        <v>23.8583</v>
      </c>
      <c r="CE18" s="10">
        <v>23.646000000000001</v>
      </c>
      <c r="CF18" s="10">
        <v>23.433700000000002</v>
      </c>
      <c r="CG18" s="10">
        <v>23.221400000000003</v>
      </c>
      <c r="CH18" s="10">
        <v>23.009100000000004</v>
      </c>
      <c r="CI18" s="10">
        <v>22.796800000000001</v>
      </c>
      <c r="CJ18" s="10">
        <v>22.584500000000002</v>
      </c>
      <c r="CK18" s="10">
        <v>22.372199999999999</v>
      </c>
      <c r="CL18" s="10">
        <v>22.1599</v>
      </c>
      <c r="CM18" s="10">
        <v>21.947600000000001</v>
      </c>
      <c r="CN18" s="10">
        <v>21.735300000000002</v>
      </c>
      <c r="CO18" s="10">
        <v>21.523</v>
      </c>
      <c r="CP18" s="10">
        <v>21.310700000000004</v>
      </c>
      <c r="CQ18" s="10">
        <v>21.098400000000002</v>
      </c>
      <c r="CR18" s="10">
        <v>20.886100000000003</v>
      </c>
      <c r="CS18" s="10">
        <v>20.6738</v>
      </c>
      <c r="CT18" s="10">
        <v>20.461500000000001</v>
      </c>
      <c r="CU18" s="10">
        <v>20.249199999999998</v>
      </c>
      <c r="CV18" s="10">
        <v>20.036900000000003</v>
      </c>
      <c r="CW18" s="10">
        <v>19.824600000000004</v>
      </c>
      <c r="CX18" s="10">
        <v>19.612300000000001</v>
      </c>
      <c r="CY18" s="10">
        <v>19.400000000000002</v>
      </c>
    </row>
    <row r="19" spans="2:103" x14ac:dyDescent="0.3">
      <c r="B19" s="9">
        <v>-6</v>
      </c>
      <c r="C19" s="10">
        <v>41.44</v>
      </c>
      <c r="D19" s="10">
        <v>41.2376</v>
      </c>
      <c r="E19" s="10">
        <v>41.035200000000003</v>
      </c>
      <c r="F19" s="10">
        <v>40.832800000000006</v>
      </c>
      <c r="G19" s="10">
        <v>40.630399999999995</v>
      </c>
      <c r="H19" s="10">
        <v>40.427999999999997</v>
      </c>
      <c r="I19" s="10">
        <v>40.2256</v>
      </c>
      <c r="J19" s="10">
        <v>40.023200000000003</v>
      </c>
      <c r="K19" s="10">
        <v>39.820799999999998</v>
      </c>
      <c r="L19" s="10">
        <v>39.618400000000001</v>
      </c>
      <c r="M19" s="10">
        <v>39.415999999999997</v>
      </c>
      <c r="N19" s="10">
        <v>39.2136</v>
      </c>
      <c r="O19" s="10">
        <v>39.011200000000002</v>
      </c>
      <c r="P19" s="10">
        <v>38.808799999999998</v>
      </c>
      <c r="Q19" s="10">
        <v>38.606400000000001</v>
      </c>
      <c r="R19" s="10">
        <v>38.403999999999996</v>
      </c>
      <c r="S19" s="10">
        <v>38.201599999999999</v>
      </c>
      <c r="T19" s="10">
        <v>37.999200000000002</v>
      </c>
      <c r="U19" s="10">
        <v>37.796800000000005</v>
      </c>
      <c r="V19" s="10">
        <v>37.5944</v>
      </c>
      <c r="W19" s="10">
        <v>37.391999999999996</v>
      </c>
      <c r="X19" s="10">
        <v>37.189599999999999</v>
      </c>
      <c r="Y19" s="10">
        <v>36.987200000000001</v>
      </c>
      <c r="Z19" s="10">
        <v>36.784799999999997</v>
      </c>
      <c r="AA19" s="10">
        <v>36.5824</v>
      </c>
      <c r="AB19" s="10">
        <v>36.380000000000003</v>
      </c>
      <c r="AC19" s="10">
        <v>36.177599999999998</v>
      </c>
      <c r="AD19" s="10">
        <v>35.975200000000001</v>
      </c>
      <c r="AE19" s="10">
        <v>35.772799999999997</v>
      </c>
      <c r="AF19" s="10">
        <v>35.570399999999999</v>
      </c>
      <c r="AG19" s="10">
        <v>35.368000000000002</v>
      </c>
      <c r="AH19" s="10">
        <v>35.165599999999998</v>
      </c>
      <c r="AI19" s="10">
        <v>34.963200000000001</v>
      </c>
      <c r="AJ19" s="10">
        <v>34.760800000000003</v>
      </c>
      <c r="AK19" s="10">
        <v>34.558399999999999</v>
      </c>
      <c r="AL19" s="10">
        <v>34.356000000000002</v>
      </c>
      <c r="AM19" s="10">
        <v>34.153599999999997</v>
      </c>
      <c r="AN19" s="10">
        <v>33.9512</v>
      </c>
      <c r="AO19" s="10">
        <v>33.748800000000003</v>
      </c>
      <c r="AP19" s="10">
        <v>33.546399999999998</v>
      </c>
      <c r="AQ19" s="10">
        <v>33.344000000000001</v>
      </c>
      <c r="AR19" s="10">
        <v>33.141599999999997</v>
      </c>
      <c r="AS19" s="10">
        <v>32.9392</v>
      </c>
      <c r="AT19" s="10">
        <v>32.736800000000002</v>
      </c>
      <c r="AU19" s="10">
        <v>32.534399999999998</v>
      </c>
      <c r="AV19" s="10">
        <v>32.332000000000001</v>
      </c>
      <c r="AW19" s="10">
        <v>32.129599999999996</v>
      </c>
      <c r="AX19" s="10">
        <v>31.927199999999999</v>
      </c>
      <c r="AY19" s="10">
        <v>31.724800000000002</v>
      </c>
      <c r="AZ19" s="10">
        <v>31.522400000000001</v>
      </c>
      <c r="BA19" s="11">
        <v>31.32</v>
      </c>
      <c r="BB19" s="10">
        <v>31.117600000000003</v>
      </c>
      <c r="BC19" s="10">
        <v>30.915199999999999</v>
      </c>
      <c r="BD19" s="10">
        <v>30.712800000000001</v>
      </c>
      <c r="BE19" s="10">
        <v>30.510400000000001</v>
      </c>
      <c r="BF19" s="10">
        <v>30.308</v>
      </c>
      <c r="BG19" s="10">
        <v>30.105600000000003</v>
      </c>
      <c r="BH19" s="10">
        <v>29.903199999999998</v>
      </c>
      <c r="BI19" s="10">
        <v>29.700800000000001</v>
      </c>
      <c r="BJ19" s="10">
        <v>29.498400000000004</v>
      </c>
      <c r="BK19" s="10">
        <v>29.295999999999999</v>
      </c>
      <c r="BL19" s="10">
        <v>29.093600000000002</v>
      </c>
      <c r="BM19" s="10">
        <v>28.891200000000001</v>
      </c>
      <c r="BN19" s="10">
        <v>28.688800000000001</v>
      </c>
      <c r="BO19" s="10">
        <v>28.486400000000003</v>
      </c>
      <c r="BP19" s="10">
        <v>28.283999999999999</v>
      </c>
      <c r="BQ19" s="10">
        <v>28.081600000000002</v>
      </c>
      <c r="BR19" s="10">
        <v>27.879200000000001</v>
      </c>
      <c r="BS19" s="10">
        <v>27.6768</v>
      </c>
      <c r="BT19" s="10">
        <v>27.474399999999999</v>
      </c>
      <c r="BU19" s="10">
        <v>27.272000000000002</v>
      </c>
      <c r="BV19" s="10">
        <v>27.069600000000001</v>
      </c>
      <c r="BW19" s="10">
        <v>26.867200000000004</v>
      </c>
      <c r="BX19" s="10">
        <v>26.6648</v>
      </c>
      <c r="BY19" s="10">
        <v>26.462400000000002</v>
      </c>
      <c r="BZ19" s="10">
        <v>26.26</v>
      </c>
      <c r="CA19" s="10">
        <v>26.057600000000001</v>
      </c>
      <c r="CB19" s="10">
        <v>25.8552</v>
      </c>
      <c r="CC19" s="10">
        <v>25.652799999999999</v>
      </c>
      <c r="CD19" s="10">
        <v>25.450400000000002</v>
      </c>
      <c r="CE19" s="10">
        <v>25.248000000000005</v>
      </c>
      <c r="CF19" s="10">
        <v>25.045600000000004</v>
      </c>
      <c r="CG19" s="10">
        <v>24.843200000000003</v>
      </c>
      <c r="CH19" s="10">
        <v>24.640800000000002</v>
      </c>
      <c r="CI19" s="10">
        <v>24.438400000000001</v>
      </c>
      <c r="CJ19" s="10">
        <v>24.236000000000001</v>
      </c>
      <c r="CK19" s="10">
        <v>24.0336</v>
      </c>
      <c r="CL19" s="10">
        <v>23.831200000000003</v>
      </c>
      <c r="CM19" s="10">
        <v>23.628800000000002</v>
      </c>
      <c r="CN19" s="10">
        <v>23.426400000000001</v>
      </c>
      <c r="CO19" s="10">
        <v>23.224</v>
      </c>
      <c r="CP19" s="10">
        <v>23.021600000000003</v>
      </c>
      <c r="CQ19" s="10">
        <v>22.819200000000002</v>
      </c>
      <c r="CR19" s="10">
        <v>22.616800000000001</v>
      </c>
      <c r="CS19" s="10">
        <v>22.414400000000001</v>
      </c>
      <c r="CT19" s="10">
        <v>22.212000000000003</v>
      </c>
      <c r="CU19" s="10">
        <v>22.009599999999999</v>
      </c>
      <c r="CV19" s="10">
        <v>21.807200000000002</v>
      </c>
      <c r="CW19" s="10">
        <v>21.604800000000004</v>
      </c>
      <c r="CX19" s="10">
        <v>21.4024</v>
      </c>
      <c r="CY19" s="10">
        <v>21.200000000000003</v>
      </c>
    </row>
    <row r="20" spans="2:103" x14ac:dyDescent="0.3">
      <c r="B20" s="9">
        <v>-5</v>
      </c>
      <c r="C20" s="10">
        <v>42.25</v>
      </c>
      <c r="D20" s="10">
        <v>42.057500000000005</v>
      </c>
      <c r="E20" s="10">
        <v>41.865000000000002</v>
      </c>
      <c r="F20" s="10">
        <v>41.672499999999999</v>
      </c>
      <c r="G20" s="10">
        <v>41.480000000000004</v>
      </c>
      <c r="H20" s="10">
        <v>41.287500000000001</v>
      </c>
      <c r="I20" s="10">
        <v>41.094999999999999</v>
      </c>
      <c r="J20" s="10">
        <v>40.902500000000003</v>
      </c>
      <c r="K20" s="10">
        <v>40.71</v>
      </c>
      <c r="L20" s="10">
        <v>40.517499999999998</v>
      </c>
      <c r="M20" s="10">
        <v>40.325000000000003</v>
      </c>
      <c r="N20" s="10">
        <v>40.1325</v>
      </c>
      <c r="O20" s="10">
        <v>39.94</v>
      </c>
      <c r="P20" s="10">
        <v>39.747500000000002</v>
      </c>
      <c r="Q20" s="10">
        <v>39.555</v>
      </c>
      <c r="R20" s="10">
        <v>39.362499999999997</v>
      </c>
      <c r="S20" s="10">
        <v>39.17</v>
      </c>
      <c r="T20" s="10">
        <v>38.977499999999999</v>
      </c>
      <c r="U20" s="10">
        <v>38.785000000000004</v>
      </c>
      <c r="V20" s="10">
        <v>38.592500000000001</v>
      </c>
      <c r="W20" s="10">
        <v>38.400000000000006</v>
      </c>
      <c r="X20" s="10">
        <v>38.207500000000003</v>
      </c>
      <c r="Y20" s="10">
        <v>38.015000000000001</v>
      </c>
      <c r="Z20" s="10">
        <v>37.822500000000005</v>
      </c>
      <c r="AA20" s="10">
        <v>37.630000000000003</v>
      </c>
      <c r="AB20" s="10">
        <v>37.4375</v>
      </c>
      <c r="AC20" s="10">
        <v>37.245000000000005</v>
      </c>
      <c r="AD20" s="10">
        <v>37.052500000000002</v>
      </c>
      <c r="AE20" s="10">
        <v>36.86</v>
      </c>
      <c r="AF20" s="10">
        <v>36.667500000000004</v>
      </c>
      <c r="AG20" s="10">
        <v>36.475000000000001</v>
      </c>
      <c r="AH20" s="10">
        <v>36.282499999999999</v>
      </c>
      <c r="AI20" s="10">
        <v>36.090000000000003</v>
      </c>
      <c r="AJ20" s="10">
        <v>35.897500000000001</v>
      </c>
      <c r="AK20" s="10">
        <v>35.704999999999998</v>
      </c>
      <c r="AL20" s="10">
        <v>35.512500000000003</v>
      </c>
      <c r="AM20" s="10">
        <v>35.320000000000007</v>
      </c>
      <c r="AN20" s="10">
        <v>35.127499999999998</v>
      </c>
      <c r="AO20" s="10">
        <v>34.935000000000002</v>
      </c>
      <c r="AP20" s="10">
        <v>34.7425</v>
      </c>
      <c r="AQ20" s="10">
        <v>34.550000000000004</v>
      </c>
      <c r="AR20" s="10">
        <v>34.357500000000002</v>
      </c>
      <c r="AS20" s="10">
        <v>34.165000000000006</v>
      </c>
      <c r="AT20" s="10">
        <v>33.972500000000004</v>
      </c>
      <c r="AU20" s="10">
        <v>33.78</v>
      </c>
      <c r="AV20" s="10">
        <v>33.587500000000006</v>
      </c>
      <c r="AW20" s="10">
        <v>33.395000000000003</v>
      </c>
      <c r="AX20" s="10">
        <v>33.202500000000001</v>
      </c>
      <c r="AY20" s="10">
        <v>33.010000000000005</v>
      </c>
      <c r="AZ20" s="10">
        <v>32.817500000000003</v>
      </c>
      <c r="BA20" s="11">
        <v>32.625</v>
      </c>
      <c r="BB20" s="10">
        <v>32.432500000000005</v>
      </c>
      <c r="BC20" s="10">
        <v>32.24</v>
      </c>
      <c r="BD20" s="10">
        <v>32.047499999999999</v>
      </c>
      <c r="BE20" s="10">
        <v>31.855000000000004</v>
      </c>
      <c r="BF20" s="10">
        <v>31.662500000000001</v>
      </c>
      <c r="BG20" s="10">
        <v>31.470000000000002</v>
      </c>
      <c r="BH20" s="10">
        <v>31.277500000000003</v>
      </c>
      <c r="BI20" s="10">
        <v>31.085000000000001</v>
      </c>
      <c r="BJ20" s="10">
        <v>30.892500000000002</v>
      </c>
      <c r="BK20" s="10">
        <v>30.700000000000003</v>
      </c>
      <c r="BL20" s="10">
        <v>30.507500000000004</v>
      </c>
      <c r="BM20" s="10">
        <v>30.315000000000005</v>
      </c>
      <c r="BN20" s="10">
        <v>30.122500000000002</v>
      </c>
      <c r="BO20" s="10">
        <v>29.930000000000003</v>
      </c>
      <c r="BP20" s="10">
        <v>29.737500000000004</v>
      </c>
      <c r="BQ20" s="10">
        <v>29.545000000000002</v>
      </c>
      <c r="BR20" s="10">
        <v>29.352500000000003</v>
      </c>
      <c r="BS20" s="10">
        <v>29.160000000000004</v>
      </c>
      <c r="BT20" s="10">
        <v>28.967500000000001</v>
      </c>
      <c r="BU20" s="10">
        <v>28.775000000000002</v>
      </c>
      <c r="BV20" s="10">
        <v>28.582500000000003</v>
      </c>
      <c r="BW20" s="10">
        <v>28.390000000000004</v>
      </c>
      <c r="BX20" s="10">
        <v>28.197500000000002</v>
      </c>
      <c r="BY20" s="10">
        <v>28.005000000000003</v>
      </c>
      <c r="BZ20" s="10">
        <v>27.812500000000004</v>
      </c>
      <c r="CA20" s="10">
        <v>27.62</v>
      </c>
      <c r="CB20" s="10">
        <v>27.427500000000002</v>
      </c>
      <c r="CC20" s="10">
        <v>27.235000000000003</v>
      </c>
      <c r="CD20" s="10">
        <v>27.0425</v>
      </c>
      <c r="CE20" s="10">
        <v>26.85</v>
      </c>
      <c r="CF20" s="10">
        <v>26.657500000000002</v>
      </c>
      <c r="CG20" s="10">
        <v>26.465000000000003</v>
      </c>
      <c r="CH20" s="10">
        <v>26.272500000000004</v>
      </c>
      <c r="CI20" s="10">
        <v>26.080000000000002</v>
      </c>
      <c r="CJ20" s="10">
        <v>25.887500000000003</v>
      </c>
      <c r="CK20" s="10">
        <v>25.695000000000004</v>
      </c>
      <c r="CL20" s="10">
        <v>25.502500000000001</v>
      </c>
      <c r="CM20" s="10">
        <v>25.310000000000002</v>
      </c>
      <c r="CN20" s="10">
        <v>25.117500000000003</v>
      </c>
      <c r="CO20" s="10">
        <v>24.925000000000001</v>
      </c>
      <c r="CP20" s="10">
        <v>24.732500000000002</v>
      </c>
      <c r="CQ20" s="10">
        <v>24.540000000000003</v>
      </c>
      <c r="CR20" s="10">
        <v>24.347500000000004</v>
      </c>
      <c r="CS20" s="10">
        <v>24.155000000000001</v>
      </c>
      <c r="CT20" s="10">
        <v>23.962500000000002</v>
      </c>
      <c r="CU20" s="10">
        <v>23.77</v>
      </c>
      <c r="CV20" s="10">
        <v>23.577500000000004</v>
      </c>
      <c r="CW20" s="10">
        <v>23.385000000000005</v>
      </c>
      <c r="CX20" s="10">
        <v>23.192500000000003</v>
      </c>
      <c r="CY20" s="10">
        <v>23.000000000000004</v>
      </c>
    </row>
    <row r="21" spans="2:103" x14ac:dyDescent="0.3">
      <c r="B21" s="9">
        <v>-4</v>
      </c>
      <c r="C21" s="10">
        <v>43.06</v>
      </c>
      <c r="D21" s="10">
        <v>42.877400000000009</v>
      </c>
      <c r="E21" s="10">
        <v>42.694800000000001</v>
      </c>
      <c r="F21" s="10">
        <v>42.512200000000007</v>
      </c>
      <c r="G21" s="10">
        <v>42.329599999999999</v>
      </c>
      <c r="H21" s="10">
        <v>42.147000000000006</v>
      </c>
      <c r="I21" s="10">
        <v>41.964399999999998</v>
      </c>
      <c r="J21" s="10">
        <v>41.781800000000004</v>
      </c>
      <c r="K21" s="10">
        <v>41.599200000000003</v>
      </c>
      <c r="L21" s="10">
        <v>41.416600000000003</v>
      </c>
      <c r="M21" s="10">
        <v>41.234000000000009</v>
      </c>
      <c r="N21" s="10">
        <v>41.051400000000001</v>
      </c>
      <c r="O21" s="10">
        <v>40.868800000000007</v>
      </c>
      <c r="P21" s="10">
        <v>40.686199999999999</v>
      </c>
      <c r="Q21" s="10">
        <v>40.503600000000006</v>
      </c>
      <c r="R21" s="10">
        <v>40.321000000000005</v>
      </c>
      <c r="S21" s="10">
        <v>40.138400000000004</v>
      </c>
      <c r="T21" s="10">
        <v>39.955800000000004</v>
      </c>
      <c r="U21" s="10">
        <v>39.773200000000003</v>
      </c>
      <c r="V21" s="10">
        <v>39.590600000000002</v>
      </c>
      <c r="W21" s="10">
        <v>39.408000000000001</v>
      </c>
      <c r="X21" s="10">
        <v>39.225400000000008</v>
      </c>
      <c r="Y21" s="10">
        <v>39.0428</v>
      </c>
      <c r="Z21" s="10">
        <v>38.860200000000006</v>
      </c>
      <c r="AA21" s="10">
        <v>38.677600000000005</v>
      </c>
      <c r="AB21" s="10">
        <v>38.495000000000005</v>
      </c>
      <c r="AC21" s="10">
        <v>38.312400000000004</v>
      </c>
      <c r="AD21" s="10">
        <v>38.129800000000003</v>
      </c>
      <c r="AE21" s="10">
        <v>37.947200000000002</v>
      </c>
      <c r="AF21" s="10">
        <v>37.764600000000002</v>
      </c>
      <c r="AG21" s="10">
        <v>37.582000000000008</v>
      </c>
      <c r="AH21" s="10">
        <v>37.3994</v>
      </c>
      <c r="AI21" s="10">
        <v>37.216800000000006</v>
      </c>
      <c r="AJ21" s="10">
        <v>37.034200000000006</v>
      </c>
      <c r="AK21" s="10">
        <v>36.851600000000005</v>
      </c>
      <c r="AL21" s="10">
        <v>36.669000000000004</v>
      </c>
      <c r="AM21" s="10">
        <v>36.486400000000003</v>
      </c>
      <c r="AN21" s="10">
        <v>36.303800000000003</v>
      </c>
      <c r="AO21" s="10">
        <v>36.121200000000002</v>
      </c>
      <c r="AP21" s="10">
        <v>35.938600000000001</v>
      </c>
      <c r="AQ21" s="10">
        <v>35.756</v>
      </c>
      <c r="AR21" s="10">
        <v>35.573400000000007</v>
      </c>
      <c r="AS21" s="10">
        <v>35.390800000000006</v>
      </c>
      <c r="AT21" s="10">
        <v>35.208200000000005</v>
      </c>
      <c r="AU21" s="10">
        <v>35.025600000000004</v>
      </c>
      <c r="AV21" s="10">
        <v>34.843000000000004</v>
      </c>
      <c r="AW21" s="10">
        <v>34.660400000000003</v>
      </c>
      <c r="AX21" s="10">
        <v>34.477800000000002</v>
      </c>
      <c r="AY21" s="10">
        <v>34.295200000000001</v>
      </c>
      <c r="AZ21" s="10">
        <v>34.1126</v>
      </c>
      <c r="BA21" s="11">
        <v>33.930000000000007</v>
      </c>
      <c r="BB21" s="10">
        <v>33.747400000000006</v>
      </c>
      <c r="BC21" s="10">
        <v>33.564800000000005</v>
      </c>
      <c r="BD21" s="10">
        <v>33.382200000000005</v>
      </c>
      <c r="BE21" s="10">
        <v>33.199600000000004</v>
      </c>
      <c r="BF21" s="10">
        <v>33.017000000000003</v>
      </c>
      <c r="BG21" s="10">
        <v>32.834400000000002</v>
      </c>
      <c r="BH21" s="10">
        <v>32.651800000000001</v>
      </c>
      <c r="BI21" s="10">
        <v>32.469200000000001</v>
      </c>
      <c r="BJ21" s="10">
        <v>32.286600000000007</v>
      </c>
      <c r="BK21" s="10">
        <v>32.104000000000006</v>
      </c>
      <c r="BL21" s="10">
        <v>31.921400000000006</v>
      </c>
      <c r="BM21" s="10">
        <v>31.738800000000005</v>
      </c>
      <c r="BN21" s="10">
        <v>31.556200000000004</v>
      </c>
      <c r="BO21" s="10">
        <v>31.373600000000003</v>
      </c>
      <c r="BP21" s="10">
        <v>31.191000000000003</v>
      </c>
      <c r="BQ21" s="10">
        <v>31.008400000000002</v>
      </c>
      <c r="BR21" s="10">
        <v>30.825800000000001</v>
      </c>
      <c r="BS21" s="10">
        <v>30.643200000000004</v>
      </c>
      <c r="BT21" s="10">
        <v>30.460600000000003</v>
      </c>
      <c r="BU21" s="10">
        <v>30.278000000000006</v>
      </c>
      <c r="BV21" s="10">
        <v>30.095400000000005</v>
      </c>
      <c r="BW21" s="10">
        <v>29.912800000000004</v>
      </c>
      <c r="BX21" s="10">
        <v>29.730200000000004</v>
      </c>
      <c r="BY21" s="10">
        <v>29.547600000000003</v>
      </c>
      <c r="BZ21" s="10">
        <v>29.365000000000002</v>
      </c>
      <c r="CA21" s="10">
        <v>29.182400000000001</v>
      </c>
      <c r="CB21" s="10">
        <v>28.999800000000004</v>
      </c>
      <c r="CC21" s="10">
        <v>28.817200000000003</v>
      </c>
      <c r="CD21" s="10">
        <v>28.634600000000002</v>
      </c>
      <c r="CE21" s="10">
        <v>28.452000000000005</v>
      </c>
      <c r="CF21" s="10">
        <v>28.269400000000005</v>
      </c>
      <c r="CG21" s="10">
        <v>28.086800000000004</v>
      </c>
      <c r="CH21" s="10">
        <v>27.904200000000003</v>
      </c>
      <c r="CI21" s="10">
        <v>27.721600000000002</v>
      </c>
      <c r="CJ21" s="10">
        <v>27.539000000000001</v>
      </c>
      <c r="CK21" s="10">
        <v>27.356400000000004</v>
      </c>
      <c r="CL21" s="10">
        <v>27.173800000000004</v>
      </c>
      <c r="CM21" s="10">
        <v>26.991200000000003</v>
      </c>
      <c r="CN21" s="10">
        <v>26.808600000000002</v>
      </c>
      <c r="CO21" s="10">
        <v>26.626000000000001</v>
      </c>
      <c r="CP21" s="10">
        <v>26.443400000000004</v>
      </c>
      <c r="CQ21" s="10">
        <v>26.260800000000003</v>
      </c>
      <c r="CR21" s="10">
        <v>26.078200000000002</v>
      </c>
      <c r="CS21" s="10">
        <v>25.895600000000002</v>
      </c>
      <c r="CT21" s="10">
        <v>25.713000000000005</v>
      </c>
      <c r="CU21" s="10">
        <v>25.5304</v>
      </c>
      <c r="CV21" s="10">
        <v>25.347800000000003</v>
      </c>
      <c r="CW21" s="10">
        <v>25.165200000000006</v>
      </c>
      <c r="CX21" s="10">
        <v>24.982600000000001</v>
      </c>
      <c r="CY21" s="10">
        <v>24.800000000000004</v>
      </c>
    </row>
    <row r="22" spans="2:103" x14ac:dyDescent="0.3">
      <c r="B22" s="9">
        <v>-3</v>
      </c>
      <c r="C22" s="10">
        <v>43.870000000000005</v>
      </c>
      <c r="D22" s="10">
        <v>43.697299999999998</v>
      </c>
      <c r="E22" s="10">
        <v>43.524600000000007</v>
      </c>
      <c r="F22" s="10">
        <v>43.351900000000001</v>
      </c>
      <c r="G22" s="10">
        <v>43.179200000000002</v>
      </c>
      <c r="H22" s="10">
        <v>43.006500000000003</v>
      </c>
      <c r="I22" s="10">
        <v>42.833799999999997</v>
      </c>
      <c r="J22" s="10">
        <v>42.661100000000005</v>
      </c>
      <c r="K22" s="10">
        <v>42.488399999999999</v>
      </c>
      <c r="L22" s="10">
        <v>42.315700000000007</v>
      </c>
      <c r="M22" s="10">
        <v>42.143000000000001</v>
      </c>
      <c r="N22" s="10">
        <v>41.970300000000002</v>
      </c>
      <c r="O22" s="10">
        <v>41.797600000000003</v>
      </c>
      <c r="P22" s="10">
        <v>41.624900000000004</v>
      </c>
      <c r="Q22" s="10">
        <v>41.452200000000005</v>
      </c>
      <c r="R22" s="10">
        <v>41.279499999999999</v>
      </c>
      <c r="S22" s="10">
        <v>41.106800000000007</v>
      </c>
      <c r="T22" s="10">
        <v>40.934100000000001</v>
      </c>
      <c r="U22" s="10">
        <v>40.761400000000002</v>
      </c>
      <c r="V22" s="10">
        <v>40.588700000000003</v>
      </c>
      <c r="W22" s="10">
        <v>40.416000000000004</v>
      </c>
      <c r="X22" s="10">
        <v>40.243300000000005</v>
      </c>
      <c r="Y22" s="10">
        <v>40.070599999999999</v>
      </c>
      <c r="Z22" s="10">
        <v>39.8979</v>
      </c>
      <c r="AA22" s="10">
        <v>39.725200000000001</v>
      </c>
      <c r="AB22" s="10">
        <v>39.552500000000002</v>
      </c>
      <c r="AC22" s="10">
        <v>39.379800000000003</v>
      </c>
      <c r="AD22" s="10">
        <v>39.207100000000004</v>
      </c>
      <c r="AE22" s="10">
        <v>39.034400000000005</v>
      </c>
      <c r="AF22" s="10">
        <v>38.861699999999999</v>
      </c>
      <c r="AG22" s="10">
        <v>38.689000000000007</v>
      </c>
      <c r="AH22" s="10">
        <v>38.516300000000001</v>
      </c>
      <c r="AI22" s="10">
        <v>38.343600000000002</v>
      </c>
      <c r="AJ22" s="10">
        <v>38.170900000000003</v>
      </c>
      <c r="AK22" s="10">
        <v>37.998200000000004</v>
      </c>
      <c r="AL22" s="10">
        <v>37.825500000000005</v>
      </c>
      <c r="AM22" s="10">
        <v>37.652800000000006</v>
      </c>
      <c r="AN22" s="10">
        <v>37.4801</v>
      </c>
      <c r="AO22" s="10">
        <v>37.307400000000001</v>
      </c>
      <c r="AP22" s="10">
        <v>37.134700000000002</v>
      </c>
      <c r="AQ22" s="10">
        <v>36.962000000000003</v>
      </c>
      <c r="AR22" s="10">
        <v>36.789300000000004</v>
      </c>
      <c r="AS22" s="10">
        <v>36.616600000000005</v>
      </c>
      <c r="AT22" s="10">
        <v>36.443899999999999</v>
      </c>
      <c r="AU22" s="10">
        <v>36.2712</v>
      </c>
      <c r="AV22" s="10">
        <v>36.098500000000001</v>
      </c>
      <c r="AW22" s="10">
        <v>35.925800000000002</v>
      </c>
      <c r="AX22" s="10">
        <v>35.753100000000003</v>
      </c>
      <c r="AY22" s="10">
        <v>35.580400000000004</v>
      </c>
      <c r="AZ22" s="10">
        <v>35.407700000000006</v>
      </c>
      <c r="BA22" s="11">
        <v>35.234999999999999</v>
      </c>
      <c r="BB22" s="10">
        <v>35.062300000000008</v>
      </c>
      <c r="BC22" s="10">
        <v>34.889600000000002</v>
      </c>
      <c r="BD22" s="10">
        <v>34.716900000000003</v>
      </c>
      <c r="BE22" s="10">
        <v>34.544200000000004</v>
      </c>
      <c r="BF22" s="10">
        <v>34.371500000000005</v>
      </c>
      <c r="BG22" s="10">
        <v>34.198800000000006</v>
      </c>
      <c r="BH22" s="10">
        <v>34.0261</v>
      </c>
      <c r="BI22" s="10">
        <v>33.853400000000001</v>
      </c>
      <c r="BJ22" s="10">
        <v>33.680700000000002</v>
      </c>
      <c r="BK22" s="10">
        <v>33.508000000000003</v>
      </c>
      <c r="BL22" s="10">
        <v>33.335300000000004</v>
      </c>
      <c r="BM22" s="10">
        <v>33.162600000000005</v>
      </c>
      <c r="BN22" s="10">
        <v>32.989900000000006</v>
      </c>
      <c r="BO22" s="10">
        <v>32.8172</v>
      </c>
      <c r="BP22" s="10">
        <v>32.644500000000001</v>
      </c>
      <c r="BQ22" s="10">
        <v>32.471800000000002</v>
      </c>
      <c r="BR22" s="10">
        <v>32.299100000000003</v>
      </c>
      <c r="BS22" s="10">
        <v>32.126400000000004</v>
      </c>
      <c r="BT22" s="10">
        <v>31.953700000000001</v>
      </c>
      <c r="BU22" s="10">
        <v>31.781000000000006</v>
      </c>
      <c r="BV22" s="10">
        <v>31.608300000000003</v>
      </c>
      <c r="BW22" s="10">
        <v>31.435600000000004</v>
      </c>
      <c r="BX22" s="10">
        <v>31.262900000000002</v>
      </c>
      <c r="BY22" s="10">
        <v>31.090200000000003</v>
      </c>
      <c r="BZ22" s="10">
        <v>30.917500000000004</v>
      </c>
      <c r="CA22" s="10">
        <v>30.744800000000005</v>
      </c>
      <c r="CB22" s="10">
        <v>30.572100000000002</v>
      </c>
      <c r="CC22" s="10">
        <v>30.399400000000004</v>
      </c>
      <c r="CD22" s="10">
        <v>30.226700000000001</v>
      </c>
      <c r="CE22" s="10">
        <v>30.054000000000006</v>
      </c>
      <c r="CF22" s="10">
        <v>29.881300000000003</v>
      </c>
      <c r="CG22" s="10">
        <v>29.708600000000004</v>
      </c>
      <c r="CH22" s="10">
        <v>29.535900000000005</v>
      </c>
      <c r="CI22" s="10">
        <v>29.363200000000003</v>
      </c>
      <c r="CJ22" s="10">
        <v>29.190500000000004</v>
      </c>
      <c r="CK22" s="10">
        <v>29.017800000000005</v>
      </c>
      <c r="CL22" s="10">
        <v>28.845100000000002</v>
      </c>
      <c r="CM22" s="10">
        <v>28.672400000000003</v>
      </c>
      <c r="CN22" s="10">
        <v>28.499700000000004</v>
      </c>
      <c r="CO22" s="10">
        <v>28.327000000000002</v>
      </c>
      <c r="CP22" s="10">
        <v>28.154300000000006</v>
      </c>
      <c r="CQ22" s="10">
        <v>27.981600000000004</v>
      </c>
      <c r="CR22" s="10">
        <v>27.808900000000005</v>
      </c>
      <c r="CS22" s="10">
        <v>27.636200000000002</v>
      </c>
      <c r="CT22" s="10">
        <v>27.463500000000003</v>
      </c>
      <c r="CU22" s="10">
        <v>27.290800000000001</v>
      </c>
      <c r="CV22" s="10">
        <v>27.118100000000005</v>
      </c>
      <c r="CW22" s="10">
        <v>26.945400000000006</v>
      </c>
      <c r="CX22" s="10">
        <v>26.772700000000004</v>
      </c>
      <c r="CY22" s="10">
        <v>26.600000000000005</v>
      </c>
    </row>
    <row r="23" spans="2:103" x14ac:dyDescent="0.3">
      <c r="B23" s="9">
        <v>-2</v>
      </c>
      <c r="C23" s="10">
        <v>44.68</v>
      </c>
      <c r="D23" s="10">
        <v>44.517200000000003</v>
      </c>
      <c r="E23" s="10">
        <v>44.354399999999998</v>
      </c>
      <c r="F23" s="10">
        <v>44.191600000000001</v>
      </c>
      <c r="G23" s="10">
        <v>44.028800000000004</v>
      </c>
      <c r="H23" s="10">
        <v>43.866</v>
      </c>
      <c r="I23" s="10">
        <v>43.703199999999995</v>
      </c>
      <c r="J23" s="10">
        <v>43.540400000000005</v>
      </c>
      <c r="K23" s="10">
        <v>43.377600000000001</v>
      </c>
      <c r="L23" s="10">
        <v>43.214799999999997</v>
      </c>
      <c r="M23" s="10">
        <v>43.052</v>
      </c>
      <c r="N23" s="10">
        <v>42.889200000000002</v>
      </c>
      <c r="O23" s="10">
        <v>42.726399999999998</v>
      </c>
      <c r="P23" s="10">
        <v>42.563600000000001</v>
      </c>
      <c r="Q23" s="10">
        <v>42.400800000000004</v>
      </c>
      <c r="R23" s="10">
        <v>42.238</v>
      </c>
      <c r="S23" s="10">
        <v>42.075200000000002</v>
      </c>
      <c r="T23" s="10">
        <v>41.912399999999998</v>
      </c>
      <c r="U23" s="10">
        <v>41.749600000000001</v>
      </c>
      <c r="V23" s="10">
        <v>41.586799999999997</v>
      </c>
      <c r="W23" s="10">
        <v>41.423999999999999</v>
      </c>
      <c r="X23" s="10">
        <v>41.261200000000002</v>
      </c>
      <c r="Y23" s="10">
        <v>41.098399999999998</v>
      </c>
      <c r="Z23" s="10">
        <v>40.935600000000001</v>
      </c>
      <c r="AA23" s="10">
        <v>40.772800000000004</v>
      </c>
      <c r="AB23" s="10">
        <v>40.61</v>
      </c>
      <c r="AC23" s="10">
        <v>40.447200000000002</v>
      </c>
      <c r="AD23" s="10">
        <v>40.284400000000005</v>
      </c>
      <c r="AE23" s="10">
        <v>40.121600000000001</v>
      </c>
      <c r="AF23" s="10">
        <v>39.958800000000004</v>
      </c>
      <c r="AG23" s="10">
        <v>39.795999999999999</v>
      </c>
      <c r="AH23" s="10">
        <v>39.633200000000002</v>
      </c>
      <c r="AI23" s="10">
        <v>39.470399999999998</v>
      </c>
      <c r="AJ23" s="10">
        <v>39.307600000000001</v>
      </c>
      <c r="AK23" s="10">
        <v>39.144800000000004</v>
      </c>
      <c r="AL23" s="10">
        <v>38.981999999999999</v>
      </c>
      <c r="AM23" s="10">
        <v>38.819200000000002</v>
      </c>
      <c r="AN23" s="10">
        <v>38.656399999999998</v>
      </c>
      <c r="AO23" s="10">
        <v>38.493600000000001</v>
      </c>
      <c r="AP23" s="10">
        <v>38.330799999999996</v>
      </c>
      <c r="AQ23" s="10">
        <v>38.167999999999999</v>
      </c>
      <c r="AR23" s="10">
        <v>38.005200000000002</v>
      </c>
      <c r="AS23" s="10">
        <v>37.842399999999998</v>
      </c>
      <c r="AT23" s="10">
        <v>37.679600000000001</v>
      </c>
      <c r="AU23" s="10">
        <v>37.516800000000003</v>
      </c>
      <c r="AV23" s="10">
        <v>37.353999999999999</v>
      </c>
      <c r="AW23" s="10">
        <v>37.191200000000002</v>
      </c>
      <c r="AX23" s="10">
        <v>37.028399999999998</v>
      </c>
      <c r="AY23" s="10">
        <v>36.865600000000001</v>
      </c>
      <c r="AZ23" s="10">
        <v>36.702800000000003</v>
      </c>
      <c r="BA23" s="11">
        <v>36.54</v>
      </c>
      <c r="BB23" s="10">
        <v>36.377200000000002</v>
      </c>
      <c r="BC23" s="10">
        <v>36.214399999999998</v>
      </c>
      <c r="BD23" s="10">
        <v>36.051600000000001</v>
      </c>
      <c r="BE23" s="10">
        <v>35.888800000000003</v>
      </c>
      <c r="BF23" s="10">
        <v>35.725999999999999</v>
      </c>
      <c r="BG23" s="10">
        <v>35.563200000000002</v>
      </c>
      <c r="BH23" s="10">
        <v>35.400399999999998</v>
      </c>
      <c r="BI23" s="10">
        <v>35.2376</v>
      </c>
      <c r="BJ23" s="10">
        <v>35.074800000000003</v>
      </c>
      <c r="BK23" s="10">
        <v>34.911999999999999</v>
      </c>
      <c r="BL23" s="10">
        <v>34.749200000000002</v>
      </c>
      <c r="BM23" s="10">
        <v>34.586399999999998</v>
      </c>
      <c r="BN23" s="10">
        <v>34.4236</v>
      </c>
      <c r="BO23" s="10">
        <v>34.260800000000003</v>
      </c>
      <c r="BP23" s="10">
        <v>34.097999999999999</v>
      </c>
      <c r="BQ23" s="10">
        <v>33.935200000000002</v>
      </c>
      <c r="BR23" s="10">
        <v>33.772399999999998</v>
      </c>
      <c r="BS23" s="10">
        <v>33.6096</v>
      </c>
      <c r="BT23" s="10">
        <v>33.446799999999996</v>
      </c>
      <c r="BU23" s="10">
        <v>33.283999999999999</v>
      </c>
      <c r="BV23" s="10">
        <v>33.121200000000002</v>
      </c>
      <c r="BW23" s="10">
        <v>32.958399999999997</v>
      </c>
      <c r="BX23" s="10">
        <v>32.7956</v>
      </c>
      <c r="BY23" s="10">
        <v>32.632800000000003</v>
      </c>
      <c r="BZ23" s="10">
        <v>32.47</v>
      </c>
      <c r="CA23" s="10">
        <v>32.307200000000002</v>
      </c>
      <c r="CB23" s="10">
        <v>32.144399999999997</v>
      </c>
      <c r="CC23" s="10">
        <v>31.9816</v>
      </c>
      <c r="CD23" s="10">
        <v>31.8188</v>
      </c>
      <c r="CE23" s="10">
        <v>31.656000000000002</v>
      </c>
      <c r="CF23" s="10">
        <v>31.493200000000002</v>
      </c>
      <c r="CG23" s="10">
        <v>31.330400000000001</v>
      </c>
      <c r="CH23" s="10">
        <v>31.1676</v>
      </c>
      <c r="CI23" s="10">
        <v>31.004799999999999</v>
      </c>
      <c r="CJ23" s="10">
        <v>30.842000000000002</v>
      </c>
      <c r="CK23" s="10">
        <v>30.679200000000002</v>
      </c>
      <c r="CL23" s="10">
        <v>30.516400000000001</v>
      </c>
      <c r="CM23" s="10">
        <v>30.3536</v>
      </c>
      <c r="CN23" s="10">
        <v>30.190799999999999</v>
      </c>
      <c r="CO23" s="10">
        <v>30.027999999999999</v>
      </c>
      <c r="CP23" s="10">
        <v>29.865200000000002</v>
      </c>
      <c r="CQ23" s="10">
        <v>29.702400000000001</v>
      </c>
      <c r="CR23" s="10">
        <v>29.5396</v>
      </c>
      <c r="CS23" s="10">
        <v>29.376799999999999</v>
      </c>
      <c r="CT23" s="10">
        <v>29.214000000000002</v>
      </c>
      <c r="CU23" s="10">
        <v>29.051199999999998</v>
      </c>
      <c r="CV23" s="10">
        <v>28.888400000000001</v>
      </c>
      <c r="CW23" s="10">
        <v>28.725600000000004</v>
      </c>
      <c r="CX23" s="10">
        <v>28.562799999999999</v>
      </c>
      <c r="CY23" s="10">
        <v>28.400000000000002</v>
      </c>
    </row>
    <row r="24" spans="2:103" x14ac:dyDescent="0.3">
      <c r="B24" s="9">
        <v>-1</v>
      </c>
      <c r="C24" s="10">
        <v>45.49</v>
      </c>
      <c r="D24" s="10">
        <v>45.337100000000007</v>
      </c>
      <c r="E24" s="10">
        <v>45.184200000000004</v>
      </c>
      <c r="F24" s="10">
        <v>45.031300000000002</v>
      </c>
      <c r="G24" s="10">
        <v>44.878399999999999</v>
      </c>
      <c r="H24" s="10">
        <v>44.725500000000004</v>
      </c>
      <c r="I24" s="10">
        <v>44.572600000000001</v>
      </c>
      <c r="J24" s="10">
        <v>44.419699999999999</v>
      </c>
      <c r="K24" s="10">
        <v>44.266800000000003</v>
      </c>
      <c r="L24" s="10">
        <v>44.113900000000001</v>
      </c>
      <c r="M24" s="10">
        <v>43.960999999999999</v>
      </c>
      <c r="N24" s="10">
        <v>43.808100000000003</v>
      </c>
      <c r="O24" s="10">
        <v>43.655200000000001</v>
      </c>
      <c r="P24" s="10">
        <v>43.502299999999998</v>
      </c>
      <c r="Q24" s="10">
        <v>43.349400000000003</v>
      </c>
      <c r="R24" s="10">
        <v>43.1965</v>
      </c>
      <c r="S24" s="10">
        <v>43.043599999999998</v>
      </c>
      <c r="T24" s="10">
        <v>42.890700000000002</v>
      </c>
      <c r="U24" s="10">
        <v>42.7378</v>
      </c>
      <c r="V24" s="10">
        <v>42.584900000000005</v>
      </c>
      <c r="W24" s="10">
        <v>42.432000000000002</v>
      </c>
      <c r="X24" s="10">
        <v>42.2791</v>
      </c>
      <c r="Y24" s="10">
        <v>42.126199999999997</v>
      </c>
      <c r="Z24" s="10">
        <v>41.973300000000002</v>
      </c>
      <c r="AA24" s="10">
        <v>41.820399999999999</v>
      </c>
      <c r="AB24" s="10">
        <v>41.667500000000004</v>
      </c>
      <c r="AC24" s="10">
        <v>41.514600000000002</v>
      </c>
      <c r="AD24" s="10">
        <v>41.361699999999999</v>
      </c>
      <c r="AE24" s="10">
        <v>41.208799999999997</v>
      </c>
      <c r="AF24" s="10">
        <v>41.055900000000001</v>
      </c>
      <c r="AG24" s="10">
        <v>40.902999999999999</v>
      </c>
      <c r="AH24" s="10">
        <v>40.750100000000003</v>
      </c>
      <c r="AI24" s="10">
        <v>40.597200000000001</v>
      </c>
      <c r="AJ24" s="10">
        <v>40.444299999999998</v>
      </c>
      <c r="AK24" s="10">
        <v>40.291400000000003</v>
      </c>
      <c r="AL24" s="10">
        <v>40.138500000000001</v>
      </c>
      <c r="AM24" s="10">
        <v>39.985600000000005</v>
      </c>
      <c r="AN24" s="10">
        <v>39.832700000000003</v>
      </c>
      <c r="AO24" s="10">
        <v>39.6798</v>
      </c>
      <c r="AP24" s="10">
        <v>39.526899999999998</v>
      </c>
      <c r="AQ24" s="10">
        <v>39.374000000000002</v>
      </c>
      <c r="AR24" s="10">
        <v>39.2211</v>
      </c>
      <c r="AS24" s="10">
        <v>39.068200000000004</v>
      </c>
      <c r="AT24" s="10">
        <v>38.915300000000002</v>
      </c>
      <c r="AU24" s="10">
        <v>38.7624</v>
      </c>
      <c r="AV24" s="10">
        <v>38.609499999999997</v>
      </c>
      <c r="AW24" s="10">
        <v>38.456600000000002</v>
      </c>
      <c r="AX24" s="10">
        <v>38.303699999999999</v>
      </c>
      <c r="AY24" s="10">
        <v>38.150800000000004</v>
      </c>
      <c r="AZ24" s="10">
        <v>37.997900000000001</v>
      </c>
      <c r="BA24" s="11">
        <v>37.844999999999999</v>
      </c>
      <c r="BB24" s="10">
        <v>37.692100000000003</v>
      </c>
      <c r="BC24" s="10">
        <v>37.539200000000001</v>
      </c>
      <c r="BD24" s="10">
        <v>37.386299999999999</v>
      </c>
      <c r="BE24" s="10">
        <v>37.233400000000003</v>
      </c>
      <c r="BF24" s="10">
        <v>37.080500000000001</v>
      </c>
      <c r="BG24" s="10">
        <v>36.927599999999998</v>
      </c>
      <c r="BH24" s="10">
        <v>36.774700000000003</v>
      </c>
      <c r="BI24" s="10">
        <v>36.6218</v>
      </c>
      <c r="BJ24" s="10">
        <v>36.468900000000005</v>
      </c>
      <c r="BK24" s="10">
        <v>36.316000000000003</v>
      </c>
      <c r="BL24" s="10">
        <v>36.1631</v>
      </c>
      <c r="BM24" s="10">
        <v>36.010199999999998</v>
      </c>
      <c r="BN24" s="10">
        <v>35.857300000000002</v>
      </c>
      <c r="BO24" s="10">
        <v>35.7044</v>
      </c>
      <c r="BP24" s="10">
        <v>35.551500000000004</v>
      </c>
      <c r="BQ24" s="10">
        <v>35.398600000000002</v>
      </c>
      <c r="BR24" s="10">
        <v>35.245699999999999</v>
      </c>
      <c r="BS24" s="10">
        <v>35.092799999999997</v>
      </c>
      <c r="BT24" s="10">
        <v>34.939900000000002</v>
      </c>
      <c r="BU24" s="10">
        <v>34.786999999999999</v>
      </c>
      <c r="BV24" s="10">
        <v>34.634100000000004</v>
      </c>
      <c r="BW24" s="10">
        <v>34.481200000000001</v>
      </c>
      <c r="BX24" s="10">
        <v>34.328299999999999</v>
      </c>
      <c r="BY24" s="10">
        <v>34.175400000000003</v>
      </c>
      <c r="BZ24" s="10">
        <v>34.022500000000001</v>
      </c>
      <c r="CA24" s="10">
        <v>33.869599999999998</v>
      </c>
      <c r="CB24" s="10">
        <v>33.716700000000003</v>
      </c>
      <c r="CC24" s="10">
        <v>33.563800000000001</v>
      </c>
      <c r="CD24" s="10">
        <v>33.410899999999998</v>
      </c>
      <c r="CE24" s="10">
        <v>33.258000000000003</v>
      </c>
      <c r="CF24" s="10">
        <v>33.1051</v>
      </c>
      <c r="CG24" s="10">
        <v>32.952200000000005</v>
      </c>
      <c r="CH24" s="10">
        <v>32.799300000000002</v>
      </c>
      <c r="CI24" s="10">
        <v>32.6464</v>
      </c>
      <c r="CJ24" s="10">
        <v>32.493500000000004</v>
      </c>
      <c r="CK24" s="10">
        <v>32.340600000000002</v>
      </c>
      <c r="CL24" s="10">
        <v>32.1877</v>
      </c>
      <c r="CM24" s="10">
        <v>32.034800000000004</v>
      </c>
      <c r="CN24" s="10">
        <v>31.881900000000002</v>
      </c>
      <c r="CO24" s="10">
        <v>31.728999999999999</v>
      </c>
      <c r="CP24" s="10">
        <v>31.576100000000004</v>
      </c>
      <c r="CQ24" s="10">
        <v>31.423200000000001</v>
      </c>
      <c r="CR24" s="10">
        <v>31.270300000000002</v>
      </c>
      <c r="CS24" s="10">
        <v>31.1174</v>
      </c>
      <c r="CT24" s="10">
        <v>30.964500000000001</v>
      </c>
      <c r="CU24" s="10">
        <v>30.811599999999999</v>
      </c>
      <c r="CV24" s="10">
        <v>30.6587</v>
      </c>
      <c r="CW24" s="10">
        <v>30.505800000000004</v>
      </c>
      <c r="CX24" s="10">
        <v>30.352900000000002</v>
      </c>
      <c r="CY24" s="10">
        <v>30.200000000000003</v>
      </c>
    </row>
    <row r="25" spans="2:103" x14ac:dyDescent="0.3">
      <c r="B25">
        <v>0</v>
      </c>
      <c r="C25" s="10">
        <v>46.3</v>
      </c>
      <c r="D25" s="10">
        <v>46.157000000000004</v>
      </c>
      <c r="E25" s="10">
        <v>46.014000000000003</v>
      </c>
      <c r="F25" s="10">
        <v>45.871000000000002</v>
      </c>
      <c r="G25" s="10">
        <v>45.728000000000002</v>
      </c>
      <c r="H25" s="10">
        <v>45.585000000000001</v>
      </c>
      <c r="I25" s="10">
        <v>45.442</v>
      </c>
      <c r="J25" s="10">
        <v>45.298999999999999</v>
      </c>
      <c r="K25" s="10">
        <v>45.155999999999999</v>
      </c>
      <c r="L25" s="10">
        <v>45.013000000000005</v>
      </c>
      <c r="M25" s="10">
        <v>44.870000000000005</v>
      </c>
      <c r="N25" s="10">
        <v>44.727000000000004</v>
      </c>
      <c r="O25" s="10">
        <v>44.584000000000003</v>
      </c>
      <c r="P25" s="10">
        <v>44.441000000000003</v>
      </c>
      <c r="Q25" s="10">
        <v>44.298000000000002</v>
      </c>
      <c r="R25" s="10">
        <v>44.155000000000001</v>
      </c>
      <c r="S25" s="10">
        <v>44.012</v>
      </c>
      <c r="T25" s="10">
        <v>43.869</v>
      </c>
      <c r="U25" s="10">
        <v>43.725999999999999</v>
      </c>
      <c r="V25" s="10">
        <v>43.582999999999998</v>
      </c>
      <c r="W25" s="10">
        <v>43.44</v>
      </c>
      <c r="X25" s="10">
        <v>43.296999999999997</v>
      </c>
      <c r="Y25" s="10">
        <v>43.154000000000003</v>
      </c>
      <c r="Z25" s="10">
        <v>43.011000000000003</v>
      </c>
      <c r="AA25" s="10">
        <v>42.868000000000002</v>
      </c>
      <c r="AB25" s="10">
        <v>42.725000000000001</v>
      </c>
      <c r="AC25" s="10">
        <v>42.582000000000001</v>
      </c>
      <c r="AD25" s="10">
        <v>42.439</v>
      </c>
      <c r="AE25" s="10">
        <v>42.295999999999999</v>
      </c>
      <c r="AF25" s="10">
        <v>42.153000000000006</v>
      </c>
      <c r="AG25" s="10">
        <v>42.010000000000005</v>
      </c>
      <c r="AH25" s="10">
        <v>41.867000000000004</v>
      </c>
      <c r="AI25" s="10">
        <v>41.724000000000004</v>
      </c>
      <c r="AJ25" s="10">
        <v>41.581000000000003</v>
      </c>
      <c r="AK25" s="10">
        <v>41.438000000000002</v>
      </c>
      <c r="AL25" s="10">
        <v>41.295000000000002</v>
      </c>
      <c r="AM25" s="10">
        <v>41.152000000000001</v>
      </c>
      <c r="AN25" s="10">
        <v>41.009</v>
      </c>
      <c r="AO25" s="10">
        <v>40.866</v>
      </c>
      <c r="AP25" s="10">
        <v>40.722999999999999</v>
      </c>
      <c r="AQ25" s="10">
        <v>40.58</v>
      </c>
      <c r="AR25" s="10">
        <v>40.436999999999998</v>
      </c>
      <c r="AS25" s="10">
        <v>40.294000000000004</v>
      </c>
      <c r="AT25" s="10">
        <v>40.151000000000003</v>
      </c>
      <c r="AU25" s="10">
        <v>40.008000000000003</v>
      </c>
      <c r="AV25" s="10">
        <v>39.865000000000002</v>
      </c>
      <c r="AW25" s="10">
        <v>39.722000000000001</v>
      </c>
      <c r="AX25" s="10">
        <v>39.579000000000001</v>
      </c>
      <c r="AY25" s="10">
        <v>39.436</v>
      </c>
      <c r="AZ25" s="10">
        <v>39.292999999999999</v>
      </c>
      <c r="BA25" s="11">
        <v>39.150000000000006</v>
      </c>
      <c r="BB25" s="10">
        <v>39.007000000000005</v>
      </c>
      <c r="BC25" s="10">
        <v>38.864000000000004</v>
      </c>
      <c r="BD25" s="10">
        <v>38.721000000000004</v>
      </c>
      <c r="BE25" s="10">
        <v>38.578000000000003</v>
      </c>
      <c r="BF25" s="10">
        <v>38.435000000000002</v>
      </c>
      <c r="BG25" s="10">
        <v>38.292000000000002</v>
      </c>
      <c r="BH25" s="10">
        <v>38.149000000000001</v>
      </c>
      <c r="BI25" s="10">
        <v>38.006</v>
      </c>
      <c r="BJ25" s="10">
        <v>37.863</v>
      </c>
      <c r="BK25" s="10">
        <v>37.72</v>
      </c>
      <c r="BL25" s="10">
        <v>37.576999999999998</v>
      </c>
      <c r="BM25" s="10">
        <v>37.434000000000005</v>
      </c>
      <c r="BN25" s="10">
        <v>37.291000000000004</v>
      </c>
      <c r="BO25" s="10">
        <v>37.148000000000003</v>
      </c>
      <c r="BP25" s="10">
        <v>37.005000000000003</v>
      </c>
      <c r="BQ25" s="10">
        <v>36.862000000000002</v>
      </c>
      <c r="BR25" s="10">
        <v>36.719000000000001</v>
      </c>
      <c r="BS25" s="10">
        <v>36.576000000000001</v>
      </c>
      <c r="BT25" s="10">
        <v>36.433</v>
      </c>
      <c r="BU25" s="10">
        <v>36.290000000000006</v>
      </c>
      <c r="BV25" s="10">
        <v>36.147000000000006</v>
      </c>
      <c r="BW25" s="10">
        <v>36.004000000000005</v>
      </c>
      <c r="BX25" s="10">
        <v>35.861000000000004</v>
      </c>
      <c r="BY25" s="10">
        <v>35.718000000000004</v>
      </c>
      <c r="BZ25" s="10">
        <v>35.575000000000003</v>
      </c>
      <c r="CA25" s="10">
        <v>35.432000000000002</v>
      </c>
      <c r="CB25" s="10">
        <v>35.289000000000001</v>
      </c>
      <c r="CC25" s="10">
        <v>35.146000000000001</v>
      </c>
      <c r="CD25" s="10">
        <v>35.003</v>
      </c>
      <c r="CE25" s="10">
        <v>34.86</v>
      </c>
      <c r="CF25" s="10">
        <v>34.716999999999999</v>
      </c>
      <c r="CG25" s="10">
        <v>34.574000000000005</v>
      </c>
      <c r="CH25" s="10">
        <v>34.431000000000004</v>
      </c>
      <c r="CI25" s="10">
        <v>34.288000000000004</v>
      </c>
      <c r="CJ25" s="10">
        <v>34.145000000000003</v>
      </c>
      <c r="CK25" s="10">
        <v>34.002000000000002</v>
      </c>
      <c r="CL25" s="10">
        <v>33.859000000000002</v>
      </c>
      <c r="CM25" s="10">
        <v>33.716000000000001</v>
      </c>
      <c r="CN25" s="10">
        <v>33.573</v>
      </c>
      <c r="CO25" s="10">
        <v>33.43</v>
      </c>
      <c r="CP25" s="10">
        <v>33.287000000000006</v>
      </c>
      <c r="CQ25" s="10">
        <v>33.143999999999998</v>
      </c>
      <c r="CR25" s="10">
        <v>33.001000000000005</v>
      </c>
      <c r="CS25" s="10">
        <v>32.858000000000004</v>
      </c>
      <c r="CT25" s="10">
        <v>32.715000000000003</v>
      </c>
      <c r="CU25" s="10">
        <v>32.572000000000003</v>
      </c>
      <c r="CV25" s="10">
        <v>32.429000000000002</v>
      </c>
      <c r="CW25" s="10">
        <v>32.286000000000001</v>
      </c>
      <c r="CX25" s="10">
        <v>32.143000000000001</v>
      </c>
      <c r="CY25" s="10">
        <v>32</v>
      </c>
    </row>
    <row r="26" spans="2:103" x14ac:dyDescent="0.3">
      <c r="B26" s="9">
        <v>1</v>
      </c>
      <c r="C26" s="10">
        <v>47.11</v>
      </c>
      <c r="D26" s="10">
        <v>46.976900000000001</v>
      </c>
      <c r="E26" s="10">
        <v>46.843800000000002</v>
      </c>
      <c r="F26" s="10">
        <v>46.710700000000003</v>
      </c>
      <c r="G26" s="10">
        <v>46.577599999999997</v>
      </c>
      <c r="H26" s="10">
        <v>46.444499999999998</v>
      </c>
      <c r="I26" s="10">
        <v>46.311399999999999</v>
      </c>
      <c r="J26" s="10">
        <v>46.1783</v>
      </c>
      <c r="K26" s="10">
        <v>46.045199999999994</v>
      </c>
      <c r="L26" s="10">
        <v>45.912099999999995</v>
      </c>
      <c r="M26" s="10">
        <v>45.778999999999996</v>
      </c>
      <c r="N26" s="10">
        <v>45.645899999999997</v>
      </c>
      <c r="O26" s="10">
        <v>45.512799999999999</v>
      </c>
      <c r="P26" s="10">
        <v>45.3797</v>
      </c>
      <c r="Q26" s="10">
        <v>45.246600000000001</v>
      </c>
      <c r="R26" s="10">
        <v>45.113499999999995</v>
      </c>
      <c r="S26" s="10">
        <v>44.980400000000003</v>
      </c>
      <c r="T26" s="10">
        <v>44.847299999999997</v>
      </c>
      <c r="U26" s="10">
        <v>44.714199999999998</v>
      </c>
      <c r="V26" s="10">
        <v>44.581099999999999</v>
      </c>
      <c r="W26" s="10">
        <v>44.448</v>
      </c>
      <c r="X26" s="10">
        <v>44.314899999999994</v>
      </c>
      <c r="Y26" s="10">
        <v>44.181799999999996</v>
      </c>
      <c r="Z26" s="10">
        <v>44.048699999999997</v>
      </c>
      <c r="AA26" s="10">
        <v>43.915599999999998</v>
      </c>
      <c r="AB26" s="10">
        <v>43.782499999999999</v>
      </c>
      <c r="AC26" s="10">
        <v>43.6494</v>
      </c>
      <c r="AD26" s="10">
        <v>43.516300000000001</v>
      </c>
      <c r="AE26" s="10">
        <v>43.383199999999995</v>
      </c>
      <c r="AF26" s="10">
        <v>43.250099999999996</v>
      </c>
      <c r="AG26" s="10">
        <v>43.116999999999997</v>
      </c>
      <c r="AH26" s="10">
        <v>42.983899999999998</v>
      </c>
      <c r="AI26" s="10">
        <v>42.8508</v>
      </c>
      <c r="AJ26" s="10">
        <v>42.717700000000001</v>
      </c>
      <c r="AK26" s="10">
        <v>42.584599999999995</v>
      </c>
      <c r="AL26" s="10">
        <v>42.451499999999996</v>
      </c>
      <c r="AM26" s="10">
        <v>42.318399999999997</v>
      </c>
      <c r="AN26" s="10">
        <v>42.185299999999998</v>
      </c>
      <c r="AO26" s="10">
        <v>42.052199999999999</v>
      </c>
      <c r="AP26" s="10">
        <v>41.9191</v>
      </c>
      <c r="AQ26" s="10">
        <v>41.786000000000001</v>
      </c>
      <c r="AR26" s="10">
        <v>41.652900000000002</v>
      </c>
      <c r="AS26" s="10">
        <v>41.519799999999996</v>
      </c>
      <c r="AT26" s="10">
        <v>41.386699999999998</v>
      </c>
      <c r="AU26" s="10">
        <v>41.253599999999999</v>
      </c>
      <c r="AV26" s="10">
        <v>41.1205</v>
      </c>
      <c r="AW26" s="10">
        <v>40.987400000000001</v>
      </c>
      <c r="AX26" s="10">
        <v>40.854299999999995</v>
      </c>
      <c r="AY26" s="10">
        <v>40.721199999999996</v>
      </c>
      <c r="AZ26" s="10">
        <v>40.588099999999997</v>
      </c>
      <c r="BA26" s="11">
        <v>40.454999999999998</v>
      </c>
      <c r="BB26" s="10">
        <v>40.321899999999999</v>
      </c>
      <c r="BC26" s="10">
        <v>40.188800000000001</v>
      </c>
      <c r="BD26" s="10">
        <v>40.055700000000002</v>
      </c>
      <c r="BE26" s="10">
        <v>39.922599999999996</v>
      </c>
      <c r="BF26" s="10">
        <v>39.789499999999997</v>
      </c>
      <c r="BG26" s="10">
        <v>39.656399999999998</v>
      </c>
      <c r="BH26" s="10">
        <v>39.523299999999999</v>
      </c>
      <c r="BI26" s="10">
        <v>39.3902</v>
      </c>
      <c r="BJ26" s="10">
        <v>39.257100000000001</v>
      </c>
      <c r="BK26" s="10">
        <v>39.123999999999995</v>
      </c>
      <c r="BL26" s="10">
        <v>38.990899999999996</v>
      </c>
      <c r="BM26" s="10">
        <v>38.857799999999997</v>
      </c>
      <c r="BN26" s="10">
        <v>38.724699999999999</v>
      </c>
      <c r="BO26" s="10">
        <v>38.5916</v>
      </c>
      <c r="BP26" s="10">
        <v>38.458500000000001</v>
      </c>
      <c r="BQ26" s="10">
        <v>38.325400000000002</v>
      </c>
      <c r="BR26" s="10">
        <v>38.192299999999996</v>
      </c>
      <c r="BS26" s="10">
        <v>38.059199999999997</v>
      </c>
      <c r="BT26" s="10">
        <v>37.926099999999998</v>
      </c>
      <c r="BU26" s="10">
        <v>37.792999999999999</v>
      </c>
      <c r="BV26" s="10">
        <v>37.6599</v>
      </c>
      <c r="BW26" s="10">
        <v>37.526800000000001</v>
      </c>
      <c r="BX26" s="10">
        <v>37.393699999999995</v>
      </c>
      <c r="BY26" s="10">
        <v>37.260599999999997</v>
      </c>
      <c r="BZ26" s="10">
        <v>37.127499999999998</v>
      </c>
      <c r="CA26" s="10">
        <v>36.994399999999999</v>
      </c>
      <c r="CB26" s="10">
        <v>36.8613</v>
      </c>
      <c r="CC26" s="10">
        <v>36.728200000000001</v>
      </c>
      <c r="CD26" s="10">
        <v>36.595099999999995</v>
      </c>
      <c r="CE26" s="10">
        <v>36.461999999999996</v>
      </c>
      <c r="CF26" s="10">
        <v>36.328899999999997</v>
      </c>
      <c r="CG26" s="10">
        <v>36.195799999999998</v>
      </c>
      <c r="CH26" s="10">
        <v>36.0627</v>
      </c>
      <c r="CI26" s="10">
        <v>35.929600000000001</v>
      </c>
      <c r="CJ26" s="10">
        <v>35.796500000000002</v>
      </c>
      <c r="CK26" s="10">
        <v>35.663399999999996</v>
      </c>
      <c r="CL26" s="10">
        <v>35.530299999999997</v>
      </c>
      <c r="CM26" s="10">
        <v>35.397199999999998</v>
      </c>
      <c r="CN26" s="10">
        <v>35.264099999999999</v>
      </c>
      <c r="CO26" s="10">
        <v>35.131</v>
      </c>
      <c r="CP26" s="10">
        <v>34.997900000000001</v>
      </c>
      <c r="CQ26" s="10">
        <v>34.864799999999995</v>
      </c>
      <c r="CR26" s="10">
        <v>34.731699999999996</v>
      </c>
      <c r="CS26" s="10">
        <v>34.598599999999998</v>
      </c>
      <c r="CT26" s="10">
        <v>34.465499999999999</v>
      </c>
      <c r="CU26" s="10">
        <v>34.3324</v>
      </c>
      <c r="CV26" s="10">
        <v>34.199300000000001</v>
      </c>
      <c r="CW26" s="10">
        <v>34.066200000000002</v>
      </c>
      <c r="CX26" s="10">
        <v>33.933099999999996</v>
      </c>
      <c r="CY26" s="10">
        <v>33.799999999999997</v>
      </c>
    </row>
    <row r="27" spans="2:103" x14ac:dyDescent="0.3">
      <c r="B27" s="9">
        <v>2</v>
      </c>
      <c r="C27" s="10">
        <v>47.92</v>
      </c>
      <c r="D27" s="10">
        <v>47.796800000000005</v>
      </c>
      <c r="E27" s="10">
        <v>47.6736</v>
      </c>
      <c r="F27" s="10">
        <v>47.550400000000003</v>
      </c>
      <c r="G27" s="10">
        <v>47.427199999999999</v>
      </c>
      <c r="H27" s="10">
        <v>47.304000000000002</v>
      </c>
      <c r="I27" s="10">
        <v>47.180800000000005</v>
      </c>
      <c r="J27" s="10">
        <v>47.057600000000001</v>
      </c>
      <c r="K27" s="10">
        <v>46.934399999999997</v>
      </c>
      <c r="L27" s="10">
        <v>46.811199999999999</v>
      </c>
      <c r="M27" s="10">
        <v>46.688000000000002</v>
      </c>
      <c r="N27" s="10">
        <v>46.564800000000005</v>
      </c>
      <c r="O27" s="10">
        <v>46.441600000000001</v>
      </c>
      <c r="P27" s="10">
        <v>46.318400000000004</v>
      </c>
      <c r="Q27" s="10">
        <v>46.1952</v>
      </c>
      <c r="R27" s="10">
        <v>46.072000000000003</v>
      </c>
      <c r="S27" s="10">
        <v>45.948800000000006</v>
      </c>
      <c r="T27" s="10">
        <v>45.825600000000001</v>
      </c>
      <c r="U27" s="10">
        <v>45.702400000000004</v>
      </c>
      <c r="V27" s="10">
        <v>45.5792</v>
      </c>
      <c r="W27" s="10">
        <v>45.456000000000003</v>
      </c>
      <c r="X27" s="10">
        <v>45.332800000000006</v>
      </c>
      <c r="Y27" s="10">
        <v>45.209600000000002</v>
      </c>
      <c r="Z27" s="10">
        <v>45.086399999999998</v>
      </c>
      <c r="AA27" s="10">
        <v>44.963200000000001</v>
      </c>
      <c r="AB27" s="10">
        <v>44.84</v>
      </c>
      <c r="AC27" s="10">
        <v>44.716799999999999</v>
      </c>
      <c r="AD27" s="10">
        <v>44.593600000000002</v>
      </c>
      <c r="AE27" s="10">
        <v>44.470399999999998</v>
      </c>
      <c r="AF27" s="10">
        <v>44.347200000000001</v>
      </c>
      <c r="AG27" s="10">
        <v>44.224000000000004</v>
      </c>
      <c r="AH27" s="10">
        <v>44.1008</v>
      </c>
      <c r="AI27" s="10">
        <v>43.977600000000002</v>
      </c>
      <c r="AJ27" s="10">
        <v>43.854399999999998</v>
      </c>
      <c r="AK27" s="10">
        <v>43.731200000000001</v>
      </c>
      <c r="AL27" s="10">
        <v>43.608000000000004</v>
      </c>
      <c r="AM27" s="10">
        <v>43.4848</v>
      </c>
      <c r="AN27" s="10">
        <v>43.361600000000003</v>
      </c>
      <c r="AO27" s="10">
        <v>43.238400000000006</v>
      </c>
      <c r="AP27" s="10">
        <v>43.115200000000002</v>
      </c>
      <c r="AQ27" s="10">
        <v>42.992000000000004</v>
      </c>
      <c r="AR27" s="10">
        <v>42.8688</v>
      </c>
      <c r="AS27" s="10">
        <v>42.745600000000003</v>
      </c>
      <c r="AT27" s="10">
        <v>42.622399999999999</v>
      </c>
      <c r="AU27" s="10">
        <v>42.499200000000002</v>
      </c>
      <c r="AV27" s="10">
        <v>42.376000000000005</v>
      </c>
      <c r="AW27" s="10">
        <v>42.252800000000001</v>
      </c>
      <c r="AX27" s="10">
        <v>42.129600000000003</v>
      </c>
      <c r="AY27" s="10">
        <v>42.006399999999999</v>
      </c>
      <c r="AZ27" s="10">
        <v>41.883200000000002</v>
      </c>
      <c r="BA27" s="11">
        <v>41.760000000000005</v>
      </c>
      <c r="BB27" s="10">
        <v>41.636800000000001</v>
      </c>
      <c r="BC27" s="10">
        <v>41.513600000000004</v>
      </c>
      <c r="BD27" s="10">
        <v>41.3904</v>
      </c>
      <c r="BE27" s="10">
        <v>41.267200000000003</v>
      </c>
      <c r="BF27" s="10">
        <v>41.144000000000005</v>
      </c>
      <c r="BG27" s="10">
        <v>41.020800000000001</v>
      </c>
      <c r="BH27" s="10">
        <v>40.897600000000004</v>
      </c>
      <c r="BI27" s="10">
        <v>40.7744</v>
      </c>
      <c r="BJ27" s="10">
        <v>40.651200000000003</v>
      </c>
      <c r="BK27" s="10">
        <v>40.528000000000006</v>
      </c>
      <c r="BL27" s="10">
        <v>40.404800000000002</v>
      </c>
      <c r="BM27" s="10">
        <v>40.281600000000005</v>
      </c>
      <c r="BN27" s="10">
        <v>40.1584</v>
      </c>
      <c r="BO27" s="10">
        <v>40.035200000000003</v>
      </c>
      <c r="BP27" s="10">
        <v>39.912000000000006</v>
      </c>
      <c r="BQ27" s="10">
        <v>39.788800000000002</v>
      </c>
      <c r="BR27" s="10">
        <v>39.665600000000005</v>
      </c>
      <c r="BS27" s="10">
        <v>39.542400000000001</v>
      </c>
      <c r="BT27" s="10">
        <v>39.419200000000004</v>
      </c>
      <c r="BU27" s="10">
        <v>39.296000000000006</v>
      </c>
      <c r="BV27" s="10">
        <v>39.172800000000002</v>
      </c>
      <c r="BW27" s="10">
        <v>39.049600000000005</v>
      </c>
      <c r="BX27" s="10">
        <v>38.926400000000001</v>
      </c>
      <c r="BY27" s="10">
        <v>38.803200000000004</v>
      </c>
      <c r="BZ27" s="10">
        <v>38.68</v>
      </c>
      <c r="CA27" s="10">
        <v>38.556800000000003</v>
      </c>
      <c r="CB27" s="10">
        <v>38.433600000000006</v>
      </c>
      <c r="CC27" s="10">
        <v>38.310400000000001</v>
      </c>
      <c r="CD27" s="10">
        <v>38.187200000000004</v>
      </c>
      <c r="CE27" s="10">
        <v>38.064000000000007</v>
      </c>
      <c r="CF27" s="10">
        <v>37.940800000000003</v>
      </c>
      <c r="CG27" s="10">
        <v>37.817600000000006</v>
      </c>
      <c r="CH27" s="10">
        <v>37.694400000000002</v>
      </c>
      <c r="CI27" s="10">
        <v>37.571200000000005</v>
      </c>
      <c r="CJ27" s="10">
        <v>37.448</v>
      </c>
      <c r="CK27" s="10">
        <v>37.324800000000003</v>
      </c>
      <c r="CL27" s="10">
        <v>37.201599999999999</v>
      </c>
      <c r="CM27" s="10">
        <v>37.078400000000002</v>
      </c>
      <c r="CN27" s="10">
        <v>36.955200000000005</v>
      </c>
      <c r="CO27" s="10">
        <v>36.832000000000001</v>
      </c>
      <c r="CP27" s="10">
        <v>36.708800000000004</v>
      </c>
      <c r="CQ27" s="10">
        <v>36.585599999999999</v>
      </c>
      <c r="CR27" s="10">
        <v>36.462400000000002</v>
      </c>
      <c r="CS27" s="10">
        <v>36.339200000000005</v>
      </c>
      <c r="CT27" s="10">
        <v>36.216000000000001</v>
      </c>
      <c r="CU27" s="10">
        <v>36.092800000000004</v>
      </c>
      <c r="CV27" s="10">
        <v>35.9696</v>
      </c>
      <c r="CW27" s="10">
        <v>35.846400000000003</v>
      </c>
      <c r="CX27" s="10">
        <v>35.723200000000006</v>
      </c>
      <c r="CY27" s="10">
        <v>35.6</v>
      </c>
    </row>
    <row r="28" spans="2:103" x14ac:dyDescent="0.3">
      <c r="B28" s="9">
        <v>3</v>
      </c>
      <c r="C28" s="10">
        <v>48.730000000000004</v>
      </c>
      <c r="D28" s="10">
        <v>48.616700000000002</v>
      </c>
      <c r="E28" s="10">
        <v>48.503399999999999</v>
      </c>
      <c r="F28" s="10">
        <v>48.390100000000004</v>
      </c>
      <c r="G28" s="10">
        <v>48.276800000000001</v>
      </c>
      <c r="H28" s="10">
        <v>48.163499999999999</v>
      </c>
      <c r="I28" s="10">
        <v>48.050200000000004</v>
      </c>
      <c r="J28" s="10">
        <v>47.936900000000001</v>
      </c>
      <c r="K28" s="10">
        <v>47.823599999999999</v>
      </c>
      <c r="L28" s="10">
        <v>47.710300000000004</v>
      </c>
      <c r="M28" s="10">
        <v>47.597000000000001</v>
      </c>
      <c r="N28" s="10">
        <v>47.483699999999999</v>
      </c>
      <c r="O28" s="10">
        <v>47.370400000000004</v>
      </c>
      <c r="P28" s="10">
        <v>47.257100000000001</v>
      </c>
      <c r="Q28" s="10">
        <v>47.143799999999999</v>
      </c>
      <c r="R28" s="10">
        <v>47.030500000000004</v>
      </c>
      <c r="S28" s="10">
        <v>46.917200000000001</v>
      </c>
      <c r="T28" s="10">
        <v>46.803899999999999</v>
      </c>
      <c r="U28" s="10">
        <v>46.690600000000003</v>
      </c>
      <c r="V28" s="10">
        <v>46.577300000000001</v>
      </c>
      <c r="W28" s="10">
        <v>46.463999999999999</v>
      </c>
      <c r="X28" s="10">
        <v>46.350700000000003</v>
      </c>
      <c r="Y28" s="10">
        <v>46.237400000000001</v>
      </c>
      <c r="Z28" s="10">
        <v>46.124099999999999</v>
      </c>
      <c r="AA28" s="10">
        <v>46.010800000000003</v>
      </c>
      <c r="AB28" s="10">
        <v>45.897500000000001</v>
      </c>
      <c r="AC28" s="10">
        <v>45.784199999999998</v>
      </c>
      <c r="AD28" s="10">
        <v>45.670900000000003</v>
      </c>
      <c r="AE28" s="10">
        <v>45.557600000000001</v>
      </c>
      <c r="AF28" s="10">
        <v>45.444299999999998</v>
      </c>
      <c r="AG28" s="10">
        <v>45.331000000000003</v>
      </c>
      <c r="AH28" s="10">
        <v>45.217700000000001</v>
      </c>
      <c r="AI28" s="10">
        <v>45.104399999999998</v>
      </c>
      <c r="AJ28" s="10">
        <v>44.991100000000003</v>
      </c>
      <c r="AK28" s="10">
        <v>44.877800000000001</v>
      </c>
      <c r="AL28" s="10">
        <v>44.764499999999998</v>
      </c>
      <c r="AM28" s="10">
        <v>44.651200000000003</v>
      </c>
      <c r="AN28" s="10">
        <v>44.5379</v>
      </c>
      <c r="AO28" s="10">
        <v>44.424599999999998</v>
      </c>
      <c r="AP28" s="10">
        <v>44.311300000000003</v>
      </c>
      <c r="AQ28" s="10">
        <v>44.198</v>
      </c>
      <c r="AR28" s="10">
        <v>44.084699999999998</v>
      </c>
      <c r="AS28" s="10">
        <v>43.971400000000003</v>
      </c>
      <c r="AT28" s="10">
        <v>43.8581</v>
      </c>
      <c r="AU28" s="10">
        <v>43.744799999999998</v>
      </c>
      <c r="AV28" s="10">
        <v>43.631500000000003</v>
      </c>
      <c r="AW28" s="10">
        <v>43.5182</v>
      </c>
      <c r="AX28" s="10">
        <v>43.404899999999998</v>
      </c>
      <c r="AY28" s="10">
        <v>43.291600000000003</v>
      </c>
      <c r="AZ28" s="10">
        <v>43.1783</v>
      </c>
      <c r="BA28" s="11">
        <v>43.064999999999998</v>
      </c>
      <c r="BB28" s="10">
        <v>42.951700000000002</v>
      </c>
      <c r="BC28" s="10">
        <v>42.8384</v>
      </c>
      <c r="BD28" s="10">
        <v>42.725099999999998</v>
      </c>
      <c r="BE28" s="10">
        <v>42.611800000000002</v>
      </c>
      <c r="BF28" s="10">
        <v>42.4985</v>
      </c>
      <c r="BG28" s="10">
        <v>42.385199999999998</v>
      </c>
      <c r="BH28" s="10">
        <v>42.271900000000002</v>
      </c>
      <c r="BI28" s="10">
        <v>42.1586</v>
      </c>
      <c r="BJ28" s="10">
        <v>42.045299999999997</v>
      </c>
      <c r="BK28" s="10">
        <v>41.932000000000002</v>
      </c>
      <c r="BL28" s="10">
        <v>41.8187</v>
      </c>
      <c r="BM28" s="10">
        <v>41.705399999999997</v>
      </c>
      <c r="BN28" s="10">
        <v>41.592100000000002</v>
      </c>
      <c r="BO28" s="10">
        <v>41.4788</v>
      </c>
      <c r="BP28" s="10">
        <v>41.365499999999997</v>
      </c>
      <c r="BQ28" s="10">
        <v>41.252200000000002</v>
      </c>
      <c r="BR28" s="10">
        <v>41.1389</v>
      </c>
      <c r="BS28" s="10">
        <v>41.025599999999997</v>
      </c>
      <c r="BT28" s="10">
        <v>40.912300000000002</v>
      </c>
      <c r="BU28" s="10">
        <v>40.798999999999999</v>
      </c>
      <c r="BV28" s="10">
        <v>40.685699999999997</v>
      </c>
      <c r="BW28" s="10">
        <v>40.572400000000002</v>
      </c>
      <c r="BX28" s="10">
        <v>40.459099999999999</v>
      </c>
      <c r="BY28" s="10">
        <v>40.345799999999997</v>
      </c>
      <c r="BZ28" s="10">
        <v>40.232500000000002</v>
      </c>
      <c r="CA28" s="10">
        <v>40.119199999999999</v>
      </c>
      <c r="CB28" s="10">
        <v>40.005899999999997</v>
      </c>
      <c r="CC28" s="10">
        <v>39.892600000000002</v>
      </c>
      <c r="CD28" s="10">
        <v>39.779299999999999</v>
      </c>
      <c r="CE28" s="10">
        <v>39.666000000000004</v>
      </c>
      <c r="CF28" s="10">
        <v>39.552700000000002</v>
      </c>
      <c r="CG28" s="10">
        <v>39.439399999999999</v>
      </c>
      <c r="CH28" s="10">
        <v>39.326100000000004</v>
      </c>
      <c r="CI28" s="10">
        <v>39.212800000000001</v>
      </c>
      <c r="CJ28" s="10">
        <v>39.099499999999999</v>
      </c>
      <c r="CK28" s="10">
        <v>38.986199999999997</v>
      </c>
      <c r="CL28" s="10">
        <v>38.872900000000001</v>
      </c>
      <c r="CM28" s="10">
        <v>38.759599999999999</v>
      </c>
      <c r="CN28" s="10">
        <v>38.646299999999997</v>
      </c>
      <c r="CO28" s="10">
        <v>38.533000000000001</v>
      </c>
      <c r="CP28" s="10">
        <v>38.419699999999999</v>
      </c>
      <c r="CQ28" s="10">
        <v>38.306399999999996</v>
      </c>
      <c r="CR28" s="10">
        <v>38.193100000000001</v>
      </c>
      <c r="CS28" s="10">
        <v>38.079799999999999</v>
      </c>
      <c r="CT28" s="10">
        <v>37.966500000000003</v>
      </c>
      <c r="CU28" s="10">
        <v>37.853200000000001</v>
      </c>
      <c r="CV28" s="10">
        <v>37.739899999999999</v>
      </c>
      <c r="CW28" s="10">
        <v>37.626600000000003</v>
      </c>
      <c r="CX28" s="10">
        <v>37.513300000000001</v>
      </c>
      <c r="CY28" s="10">
        <v>37.4</v>
      </c>
    </row>
    <row r="29" spans="2:103" x14ac:dyDescent="0.3">
      <c r="B29" s="9">
        <v>4</v>
      </c>
      <c r="C29" s="10">
        <v>49.540000000000006</v>
      </c>
      <c r="D29" s="10">
        <v>49.436600000000006</v>
      </c>
      <c r="E29" s="10">
        <v>49.333200000000005</v>
      </c>
      <c r="F29" s="10">
        <v>49.229800000000004</v>
      </c>
      <c r="G29" s="10">
        <v>49.126400000000004</v>
      </c>
      <c r="H29" s="10">
        <v>49.023000000000003</v>
      </c>
      <c r="I29" s="10">
        <v>48.919600000000003</v>
      </c>
      <c r="J29" s="10">
        <v>48.816200000000002</v>
      </c>
      <c r="K29" s="10">
        <v>48.712800000000001</v>
      </c>
      <c r="L29" s="10">
        <v>48.609400000000008</v>
      </c>
      <c r="M29" s="10">
        <v>48.506</v>
      </c>
      <c r="N29" s="10">
        <v>48.402600000000007</v>
      </c>
      <c r="O29" s="10">
        <v>48.299200000000006</v>
      </c>
      <c r="P29" s="10">
        <v>48.195800000000006</v>
      </c>
      <c r="Q29" s="10">
        <v>48.092400000000005</v>
      </c>
      <c r="R29" s="10">
        <v>47.989000000000004</v>
      </c>
      <c r="S29" s="10">
        <v>47.885600000000004</v>
      </c>
      <c r="T29" s="10">
        <v>47.782200000000003</v>
      </c>
      <c r="U29" s="10">
        <v>47.678800000000003</v>
      </c>
      <c r="V29" s="10">
        <v>47.575400000000002</v>
      </c>
      <c r="W29" s="10">
        <v>47.472000000000008</v>
      </c>
      <c r="X29" s="10">
        <v>47.368600000000001</v>
      </c>
      <c r="Y29" s="10">
        <v>47.265200000000007</v>
      </c>
      <c r="Z29" s="10">
        <v>47.161800000000007</v>
      </c>
      <c r="AA29" s="10">
        <v>47.058400000000006</v>
      </c>
      <c r="AB29" s="10">
        <v>46.955000000000005</v>
      </c>
      <c r="AC29" s="10">
        <v>46.851600000000005</v>
      </c>
      <c r="AD29" s="10">
        <v>46.748200000000004</v>
      </c>
      <c r="AE29" s="10">
        <v>46.644800000000004</v>
      </c>
      <c r="AF29" s="10">
        <v>46.541400000000003</v>
      </c>
      <c r="AG29" s="10">
        <v>46.438000000000002</v>
      </c>
      <c r="AH29" s="10">
        <v>46.334600000000002</v>
      </c>
      <c r="AI29" s="10">
        <v>46.231200000000001</v>
      </c>
      <c r="AJ29" s="10">
        <v>46.127800000000008</v>
      </c>
      <c r="AK29" s="10">
        <v>46.0244</v>
      </c>
      <c r="AL29" s="10">
        <v>45.921000000000006</v>
      </c>
      <c r="AM29" s="10">
        <v>45.817600000000006</v>
      </c>
      <c r="AN29" s="10">
        <v>45.714200000000005</v>
      </c>
      <c r="AO29" s="10">
        <v>45.610800000000005</v>
      </c>
      <c r="AP29" s="10">
        <v>45.507400000000004</v>
      </c>
      <c r="AQ29" s="10">
        <v>45.404000000000003</v>
      </c>
      <c r="AR29" s="10">
        <v>45.300600000000003</v>
      </c>
      <c r="AS29" s="10">
        <v>45.197200000000002</v>
      </c>
      <c r="AT29" s="10">
        <v>45.093800000000002</v>
      </c>
      <c r="AU29" s="10">
        <v>44.990400000000001</v>
      </c>
      <c r="AV29" s="10">
        <v>44.887</v>
      </c>
      <c r="AW29" s="10">
        <v>44.783600000000007</v>
      </c>
      <c r="AX29" s="10">
        <v>44.680200000000006</v>
      </c>
      <c r="AY29" s="10">
        <v>44.576800000000006</v>
      </c>
      <c r="AZ29" s="10">
        <v>44.473400000000005</v>
      </c>
      <c r="BA29" s="11">
        <v>44.370000000000005</v>
      </c>
      <c r="BB29" s="10">
        <v>44.266600000000004</v>
      </c>
      <c r="BC29" s="10">
        <v>44.163200000000003</v>
      </c>
      <c r="BD29" s="10">
        <v>44.059800000000003</v>
      </c>
      <c r="BE29" s="10">
        <v>43.956400000000002</v>
      </c>
      <c r="BF29" s="10">
        <v>43.853000000000002</v>
      </c>
      <c r="BG29" s="10">
        <v>43.749600000000001</v>
      </c>
      <c r="BH29" s="10">
        <v>43.646200000000007</v>
      </c>
      <c r="BI29" s="10">
        <v>43.542800000000007</v>
      </c>
      <c r="BJ29" s="10">
        <v>43.439400000000006</v>
      </c>
      <c r="BK29" s="10">
        <v>43.336000000000006</v>
      </c>
      <c r="BL29" s="10">
        <v>43.232600000000005</v>
      </c>
      <c r="BM29" s="10">
        <v>43.129200000000004</v>
      </c>
      <c r="BN29" s="10">
        <v>43.025800000000004</v>
      </c>
      <c r="BO29" s="10">
        <v>42.922400000000003</v>
      </c>
      <c r="BP29" s="10">
        <v>42.819000000000003</v>
      </c>
      <c r="BQ29" s="10">
        <v>42.715600000000002</v>
      </c>
      <c r="BR29" s="10">
        <v>42.612200000000001</v>
      </c>
      <c r="BS29" s="10">
        <v>42.508800000000001</v>
      </c>
      <c r="BT29" s="10">
        <v>42.4054</v>
      </c>
      <c r="BU29" s="10">
        <v>42.302000000000007</v>
      </c>
      <c r="BV29" s="10">
        <v>42.198600000000006</v>
      </c>
      <c r="BW29" s="10">
        <v>42.095200000000006</v>
      </c>
      <c r="BX29" s="10">
        <v>41.991800000000005</v>
      </c>
      <c r="BY29" s="10">
        <v>41.888400000000004</v>
      </c>
      <c r="BZ29" s="10">
        <v>41.785000000000004</v>
      </c>
      <c r="CA29" s="10">
        <v>41.681600000000003</v>
      </c>
      <c r="CB29" s="10">
        <v>41.578200000000002</v>
      </c>
      <c r="CC29" s="10">
        <v>41.474800000000002</v>
      </c>
      <c r="CD29" s="10">
        <v>41.371400000000001</v>
      </c>
      <c r="CE29" s="10">
        <v>41.268000000000008</v>
      </c>
      <c r="CF29" s="10">
        <v>41.164600000000007</v>
      </c>
      <c r="CG29" s="10">
        <v>41.061200000000007</v>
      </c>
      <c r="CH29" s="10">
        <v>40.957800000000006</v>
      </c>
      <c r="CI29" s="10">
        <v>40.854400000000005</v>
      </c>
      <c r="CJ29" s="10">
        <v>40.751000000000005</v>
      </c>
      <c r="CK29" s="10">
        <v>40.647600000000004</v>
      </c>
      <c r="CL29" s="10">
        <v>40.544200000000004</v>
      </c>
      <c r="CM29" s="10">
        <v>40.440800000000003</v>
      </c>
      <c r="CN29" s="10">
        <v>40.337400000000002</v>
      </c>
      <c r="CO29" s="10">
        <v>40.234000000000002</v>
      </c>
      <c r="CP29" s="10">
        <v>40.130600000000001</v>
      </c>
      <c r="CQ29" s="10">
        <v>40.027200000000001</v>
      </c>
      <c r="CR29" s="10">
        <v>39.923800000000007</v>
      </c>
      <c r="CS29" s="10">
        <v>39.820400000000006</v>
      </c>
      <c r="CT29" s="10">
        <v>39.717000000000006</v>
      </c>
      <c r="CU29" s="10">
        <v>39.613600000000005</v>
      </c>
      <c r="CV29" s="10">
        <v>39.510200000000005</v>
      </c>
      <c r="CW29" s="10">
        <v>39.406800000000004</v>
      </c>
      <c r="CX29" s="10">
        <v>39.303400000000003</v>
      </c>
      <c r="CY29" s="10">
        <v>39.200000000000003</v>
      </c>
    </row>
    <row r="30" spans="2:103" x14ac:dyDescent="0.3">
      <c r="B30" s="9">
        <v>5</v>
      </c>
      <c r="C30" s="10">
        <v>50.35</v>
      </c>
      <c r="D30" s="10">
        <v>50.256500000000003</v>
      </c>
      <c r="E30" s="10">
        <v>50.162999999999997</v>
      </c>
      <c r="F30" s="10">
        <v>50.069500000000005</v>
      </c>
      <c r="G30" s="10">
        <v>49.975999999999999</v>
      </c>
      <c r="H30" s="10">
        <v>49.8825</v>
      </c>
      <c r="I30" s="10">
        <v>49.789000000000001</v>
      </c>
      <c r="J30" s="10">
        <v>49.695500000000003</v>
      </c>
      <c r="K30" s="10">
        <v>49.602000000000004</v>
      </c>
      <c r="L30" s="10">
        <v>49.508499999999998</v>
      </c>
      <c r="M30" s="10">
        <v>49.414999999999999</v>
      </c>
      <c r="N30" s="10">
        <v>49.3215</v>
      </c>
      <c r="O30" s="10">
        <v>49.228000000000002</v>
      </c>
      <c r="P30" s="10">
        <v>49.134500000000003</v>
      </c>
      <c r="Q30" s="10">
        <v>49.040999999999997</v>
      </c>
      <c r="R30" s="10">
        <v>48.947499999999998</v>
      </c>
      <c r="S30" s="10">
        <v>48.853999999999999</v>
      </c>
      <c r="T30" s="10">
        <v>48.7605</v>
      </c>
      <c r="U30" s="10">
        <v>48.667000000000002</v>
      </c>
      <c r="V30" s="10">
        <v>48.573500000000003</v>
      </c>
      <c r="W30" s="10">
        <v>48.480000000000004</v>
      </c>
      <c r="X30" s="10">
        <v>48.386499999999998</v>
      </c>
      <c r="Y30" s="10">
        <v>48.292999999999999</v>
      </c>
      <c r="Z30" s="10">
        <v>48.1995</v>
      </c>
      <c r="AA30" s="10">
        <v>48.106000000000002</v>
      </c>
      <c r="AB30" s="10">
        <v>48.012500000000003</v>
      </c>
      <c r="AC30" s="10">
        <v>47.918999999999997</v>
      </c>
      <c r="AD30" s="10">
        <v>47.825500000000005</v>
      </c>
      <c r="AE30" s="10">
        <v>47.731999999999999</v>
      </c>
      <c r="AF30" s="10">
        <v>47.638500000000001</v>
      </c>
      <c r="AG30" s="10">
        <v>47.545000000000002</v>
      </c>
      <c r="AH30" s="10">
        <v>47.451500000000003</v>
      </c>
      <c r="AI30" s="10">
        <v>47.358000000000004</v>
      </c>
      <c r="AJ30" s="10">
        <v>47.264499999999998</v>
      </c>
      <c r="AK30" s="10">
        <v>47.170999999999999</v>
      </c>
      <c r="AL30" s="10">
        <v>47.077500000000001</v>
      </c>
      <c r="AM30" s="10">
        <v>46.984000000000002</v>
      </c>
      <c r="AN30" s="10">
        <v>46.890500000000003</v>
      </c>
      <c r="AO30" s="10">
        <v>46.797000000000004</v>
      </c>
      <c r="AP30" s="10">
        <v>46.703499999999998</v>
      </c>
      <c r="AQ30" s="10">
        <v>46.61</v>
      </c>
      <c r="AR30" s="10">
        <v>46.516500000000001</v>
      </c>
      <c r="AS30" s="10">
        <v>46.423000000000002</v>
      </c>
      <c r="AT30" s="10">
        <v>46.329500000000003</v>
      </c>
      <c r="AU30" s="10">
        <v>46.236000000000004</v>
      </c>
      <c r="AV30" s="10">
        <v>46.142499999999998</v>
      </c>
      <c r="AW30" s="10">
        <v>46.048999999999999</v>
      </c>
      <c r="AX30" s="10">
        <v>45.955500000000001</v>
      </c>
      <c r="AY30" s="10">
        <v>45.862000000000002</v>
      </c>
      <c r="AZ30" s="10">
        <v>45.768500000000003</v>
      </c>
      <c r="BA30" s="11">
        <v>45.675000000000004</v>
      </c>
      <c r="BB30" s="10">
        <v>45.581499999999998</v>
      </c>
      <c r="BC30" s="10">
        <v>45.488</v>
      </c>
      <c r="BD30" s="10">
        <v>45.394500000000001</v>
      </c>
      <c r="BE30" s="10">
        <v>45.301000000000002</v>
      </c>
      <c r="BF30" s="10">
        <v>45.207500000000003</v>
      </c>
      <c r="BG30" s="10">
        <v>45.114000000000004</v>
      </c>
      <c r="BH30" s="10">
        <v>45.020499999999998</v>
      </c>
      <c r="BI30" s="10">
        <v>44.927</v>
      </c>
      <c r="BJ30" s="10">
        <v>44.833500000000001</v>
      </c>
      <c r="BK30" s="10">
        <v>44.74</v>
      </c>
      <c r="BL30" s="10">
        <v>44.646500000000003</v>
      </c>
      <c r="BM30" s="10">
        <v>44.553000000000004</v>
      </c>
      <c r="BN30" s="10">
        <v>44.459499999999998</v>
      </c>
      <c r="BO30" s="10">
        <v>44.366</v>
      </c>
      <c r="BP30" s="10">
        <v>44.272500000000001</v>
      </c>
      <c r="BQ30" s="10">
        <v>44.179000000000002</v>
      </c>
      <c r="BR30" s="10">
        <v>44.085500000000003</v>
      </c>
      <c r="BS30" s="10">
        <v>43.992000000000004</v>
      </c>
      <c r="BT30" s="10">
        <v>43.898499999999999</v>
      </c>
      <c r="BU30" s="10">
        <v>43.805</v>
      </c>
      <c r="BV30" s="10">
        <v>43.711500000000001</v>
      </c>
      <c r="BW30" s="10">
        <v>43.618000000000002</v>
      </c>
      <c r="BX30" s="10">
        <v>43.524500000000003</v>
      </c>
      <c r="BY30" s="10">
        <v>43.431000000000004</v>
      </c>
      <c r="BZ30" s="10">
        <v>43.337499999999999</v>
      </c>
      <c r="CA30" s="10">
        <v>43.244</v>
      </c>
      <c r="CB30" s="10">
        <v>43.150500000000001</v>
      </c>
      <c r="CC30" s="10">
        <v>43.057000000000002</v>
      </c>
      <c r="CD30" s="10">
        <v>42.963500000000003</v>
      </c>
      <c r="CE30" s="10">
        <v>42.870000000000005</v>
      </c>
      <c r="CF30" s="10">
        <v>42.776499999999999</v>
      </c>
      <c r="CG30" s="10">
        <v>42.683</v>
      </c>
      <c r="CH30" s="10">
        <v>42.589500000000001</v>
      </c>
      <c r="CI30" s="10">
        <v>42.496000000000002</v>
      </c>
      <c r="CJ30" s="10">
        <v>42.402500000000003</v>
      </c>
      <c r="CK30" s="10">
        <v>42.308999999999997</v>
      </c>
      <c r="CL30" s="10">
        <v>42.215499999999999</v>
      </c>
      <c r="CM30" s="10">
        <v>42.122</v>
      </c>
      <c r="CN30" s="10">
        <v>42.028500000000001</v>
      </c>
      <c r="CO30" s="10">
        <v>41.935000000000002</v>
      </c>
      <c r="CP30" s="10">
        <v>41.841500000000003</v>
      </c>
      <c r="CQ30" s="10">
        <v>41.747999999999998</v>
      </c>
      <c r="CR30" s="10">
        <v>41.654499999999999</v>
      </c>
      <c r="CS30" s="10">
        <v>41.561</v>
      </c>
      <c r="CT30" s="10">
        <v>41.467500000000001</v>
      </c>
      <c r="CU30" s="10">
        <v>41.374000000000002</v>
      </c>
      <c r="CV30" s="10">
        <v>41.280500000000004</v>
      </c>
      <c r="CW30" s="10">
        <v>41.187000000000005</v>
      </c>
      <c r="CX30" s="10">
        <v>41.093499999999999</v>
      </c>
      <c r="CY30" s="10">
        <v>41</v>
      </c>
    </row>
    <row r="31" spans="2:103" x14ac:dyDescent="0.3">
      <c r="B31" s="9">
        <v>6</v>
      </c>
      <c r="C31" s="10">
        <v>51.16</v>
      </c>
      <c r="D31" s="10">
        <v>51.0764</v>
      </c>
      <c r="E31" s="10">
        <v>50.992799999999995</v>
      </c>
      <c r="F31" s="10">
        <v>50.909199999999998</v>
      </c>
      <c r="G31" s="10">
        <v>50.825599999999994</v>
      </c>
      <c r="H31" s="10">
        <v>50.741999999999997</v>
      </c>
      <c r="I31" s="10">
        <v>50.6584</v>
      </c>
      <c r="J31" s="10">
        <v>50.574799999999996</v>
      </c>
      <c r="K31" s="10">
        <v>50.491199999999999</v>
      </c>
      <c r="L31" s="10">
        <v>50.407599999999995</v>
      </c>
      <c r="M31" s="10">
        <v>50.323999999999998</v>
      </c>
      <c r="N31" s="10">
        <v>50.240399999999994</v>
      </c>
      <c r="O31" s="10">
        <v>50.156799999999997</v>
      </c>
      <c r="P31" s="10">
        <v>50.0732</v>
      </c>
      <c r="Q31" s="10">
        <v>49.989599999999996</v>
      </c>
      <c r="R31" s="10">
        <v>49.905999999999999</v>
      </c>
      <c r="S31" s="10">
        <v>49.822400000000002</v>
      </c>
      <c r="T31" s="10">
        <v>49.738799999999998</v>
      </c>
      <c r="U31" s="10">
        <v>49.655200000000001</v>
      </c>
      <c r="V31" s="10">
        <v>49.571599999999997</v>
      </c>
      <c r="W31" s="10">
        <v>49.488</v>
      </c>
      <c r="X31" s="10">
        <v>49.404399999999995</v>
      </c>
      <c r="Y31" s="10">
        <v>49.320799999999998</v>
      </c>
      <c r="Z31" s="10">
        <v>49.237200000000001</v>
      </c>
      <c r="AA31" s="10">
        <v>49.153599999999997</v>
      </c>
      <c r="AB31" s="10">
        <v>49.07</v>
      </c>
      <c r="AC31" s="10">
        <v>48.986399999999996</v>
      </c>
      <c r="AD31" s="10">
        <v>48.902799999999999</v>
      </c>
      <c r="AE31" s="10">
        <v>48.819199999999995</v>
      </c>
      <c r="AF31" s="10">
        <v>48.735599999999998</v>
      </c>
      <c r="AG31" s="10">
        <v>48.652000000000001</v>
      </c>
      <c r="AH31" s="10">
        <v>48.568399999999997</v>
      </c>
      <c r="AI31" s="10">
        <v>48.4848</v>
      </c>
      <c r="AJ31" s="10">
        <v>48.401199999999996</v>
      </c>
      <c r="AK31" s="10">
        <v>48.317599999999999</v>
      </c>
      <c r="AL31" s="10">
        <v>48.233999999999995</v>
      </c>
      <c r="AM31" s="10">
        <v>48.150399999999998</v>
      </c>
      <c r="AN31" s="10">
        <v>48.066800000000001</v>
      </c>
      <c r="AO31" s="10">
        <v>47.983199999999997</v>
      </c>
      <c r="AP31" s="10">
        <v>47.8996</v>
      </c>
      <c r="AQ31" s="10">
        <v>47.815999999999995</v>
      </c>
      <c r="AR31" s="10">
        <v>47.732399999999998</v>
      </c>
      <c r="AS31" s="10">
        <v>47.648799999999994</v>
      </c>
      <c r="AT31" s="10">
        <v>47.565199999999997</v>
      </c>
      <c r="AU31" s="10">
        <v>47.4816</v>
      </c>
      <c r="AV31" s="10">
        <v>47.397999999999996</v>
      </c>
      <c r="AW31" s="10">
        <v>47.314399999999999</v>
      </c>
      <c r="AX31" s="10">
        <v>47.230799999999995</v>
      </c>
      <c r="AY31" s="10">
        <v>47.147199999999998</v>
      </c>
      <c r="AZ31" s="10">
        <v>47.063600000000001</v>
      </c>
      <c r="BA31" s="11">
        <v>46.98</v>
      </c>
      <c r="BB31" s="10">
        <v>46.8964</v>
      </c>
      <c r="BC31" s="10">
        <v>46.812799999999996</v>
      </c>
      <c r="BD31" s="10">
        <v>46.729199999999999</v>
      </c>
      <c r="BE31" s="10">
        <v>46.645599999999995</v>
      </c>
      <c r="BF31" s="10">
        <v>46.561999999999998</v>
      </c>
      <c r="BG31" s="10">
        <v>46.478400000000001</v>
      </c>
      <c r="BH31" s="10">
        <v>46.394799999999996</v>
      </c>
      <c r="BI31" s="10">
        <v>46.311199999999999</v>
      </c>
      <c r="BJ31" s="10">
        <v>46.227599999999995</v>
      </c>
      <c r="BK31" s="10">
        <v>46.143999999999998</v>
      </c>
      <c r="BL31" s="10">
        <v>46.060400000000001</v>
      </c>
      <c r="BM31" s="10">
        <v>45.976799999999997</v>
      </c>
      <c r="BN31" s="10">
        <v>45.8932</v>
      </c>
      <c r="BO31" s="10">
        <v>45.809599999999996</v>
      </c>
      <c r="BP31" s="10">
        <v>45.725999999999999</v>
      </c>
      <c r="BQ31" s="10">
        <v>45.642399999999995</v>
      </c>
      <c r="BR31" s="10">
        <v>45.558799999999998</v>
      </c>
      <c r="BS31" s="10">
        <v>45.475200000000001</v>
      </c>
      <c r="BT31" s="10">
        <v>45.391599999999997</v>
      </c>
      <c r="BU31" s="10">
        <v>45.308</v>
      </c>
      <c r="BV31" s="10">
        <v>45.224399999999996</v>
      </c>
      <c r="BW31" s="10">
        <v>45.140799999999999</v>
      </c>
      <c r="BX31" s="10">
        <v>45.057199999999995</v>
      </c>
      <c r="BY31" s="10">
        <v>44.973599999999998</v>
      </c>
      <c r="BZ31" s="10">
        <v>44.89</v>
      </c>
      <c r="CA31" s="10">
        <v>44.806399999999996</v>
      </c>
      <c r="CB31" s="10">
        <v>44.722799999999999</v>
      </c>
      <c r="CC31" s="10">
        <v>44.639199999999995</v>
      </c>
      <c r="CD31" s="10">
        <v>44.555599999999998</v>
      </c>
      <c r="CE31" s="10">
        <v>44.472000000000001</v>
      </c>
      <c r="CF31" s="10">
        <v>44.388399999999997</v>
      </c>
      <c r="CG31" s="10">
        <v>44.3048</v>
      </c>
      <c r="CH31" s="10">
        <v>44.221199999999996</v>
      </c>
      <c r="CI31" s="10">
        <v>44.137599999999999</v>
      </c>
      <c r="CJ31" s="10">
        <v>44.053999999999995</v>
      </c>
      <c r="CK31" s="10">
        <v>43.970399999999998</v>
      </c>
      <c r="CL31" s="10">
        <v>43.886800000000001</v>
      </c>
      <c r="CM31" s="10">
        <v>43.803199999999997</v>
      </c>
      <c r="CN31" s="10">
        <v>43.7196</v>
      </c>
      <c r="CO31" s="10">
        <v>43.635999999999996</v>
      </c>
      <c r="CP31" s="10">
        <v>43.552399999999999</v>
      </c>
      <c r="CQ31" s="10">
        <v>43.468799999999995</v>
      </c>
      <c r="CR31" s="10">
        <v>43.385199999999998</v>
      </c>
      <c r="CS31" s="10">
        <v>43.301600000000001</v>
      </c>
      <c r="CT31" s="10">
        <v>43.217999999999996</v>
      </c>
      <c r="CU31" s="10">
        <v>43.134399999999999</v>
      </c>
      <c r="CV31" s="10">
        <v>43.050799999999995</v>
      </c>
      <c r="CW31" s="10">
        <v>42.967199999999998</v>
      </c>
      <c r="CX31" s="10">
        <v>42.883600000000001</v>
      </c>
      <c r="CY31" s="10">
        <v>42.8</v>
      </c>
    </row>
    <row r="32" spans="2:103" x14ac:dyDescent="0.3">
      <c r="B32" s="9">
        <v>7</v>
      </c>
      <c r="C32" s="10">
        <v>51.97</v>
      </c>
      <c r="D32" s="10">
        <v>51.896300000000004</v>
      </c>
      <c r="E32" s="10">
        <v>51.822600000000001</v>
      </c>
      <c r="F32" s="10">
        <v>51.748900000000006</v>
      </c>
      <c r="G32" s="10">
        <v>51.675200000000004</v>
      </c>
      <c r="H32" s="10">
        <v>51.601500000000001</v>
      </c>
      <c r="I32" s="10">
        <v>51.527799999999999</v>
      </c>
      <c r="J32" s="10">
        <v>51.454100000000004</v>
      </c>
      <c r="K32" s="10">
        <v>51.380400000000002</v>
      </c>
      <c r="L32" s="10">
        <v>51.306699999999999</v>
      </c>
      <c r="M32" s="10">
        <v>51.233000000000004</v>
      </c>
      <c r="N32" s="10">
        <v>51.159300000000002</v>
      </c>
      <c r="O32" s="10">
        <v>51.085599999999999</v>
      </c>
      <c r="P32" s="10">
        <v>51.011900000000004</v>
      </c>
      <c r="Q32" s="10">
        <v>50.938200000000002</v>
      </c>
      <c r="R32" s="10">
        <v>50.8645</v>
      </c>
      <c r="S32" s="10">
        <v>50.790800000000004</v>
      </c>
      <c r="T32" s="10">
        <v>50.717100000000002</v>
      </c>
      <c r="U32" s="10">
        <v>50.6434</v>
      </c>
      <c r="V32" s="10">
        <v>50.569700000000005</v>
      </c>
      <c r="W32" s="10">
        <v>50.496000000000002</v>
      </c>
      <c r="X32" s="10">
        <v>50.4223</v>
      </c>
      <c r="Y32" s="10">
        <v>50.348600000000005</v>
      </c>
      <c r="Z32" s="10">
        <v>50.274900000000002</v>
      </c>
      <c r="AA32" s="10">
        <v>50.2012</v>
      </c>
      <c r="AB32" s="10">
        <v>50.127500000000005</v>
      </c>
      <c r="AC32" s="10">
        <v>50.053800000000003</v>
      </c>
      <c r="AD32" s="10">
        <v>49.9801</v>
      </c>
      <c r="AE32" s="10">
        <v>49.906400000000005</v>
      </c>
      <c r="AF32" s="10">
        <v>49.832700000000003</v>
      </c>
      <c r="AG32" s="10">
        <v>49.759</v>
      </c>
      <c r="AH32" s="10">
        <v>49.685300000000005</v>
      </c>
      <c r="AI32" s="10">
        <v>49.611600000000003</v>
      </c>
      <c r="AJ32" s="10">
        <v>49.5379</v>
      </c>
      <c r="AK32" s="10">
        <v>49.464200000000005</v>
      </c>
      <c r="AL32" s="10">
        <v>49.390500000000003</v>
      </c>
      <c r="AM32" s="10">
        <v>49.316800000000001</v>
      </c>
      <c r="AN32" s="10">
        <v>49.243099999999998</v>
      </c>
      <c r="AO32" s="10">
        <v>49.169400000000003</v>
      </c>
      <c r="AP32" s="10">
        <v>49.095700000000001</v>
      </c>
      <c r="AQ32" s="10">
        <v>49.022000000000006</v>
      </c>
      <c r="AR32" s="10">
        <v>48.948300000000003</v>
      </c>
      <c r="AS32" s="10">
        <v>48.874600000000001</v>
      </c>
      <c r="AT32" s="10">
        <v>48.800899999999999</v>
      </c>
      <c r="AU32" s="10">
        <v>48.727200000000003</v>
      </c>
      <c r="AV32" s="10">
        <v>48.653500000000001</v>
      </c>
      <c r="AW32" s="10">
        <v>48.579799999999999</v>
      </c>
      <c r="AX32" s="10">
        <v>48.506100000000004</v>
      </c>
      <c r="AY32" s="10">
        <v>48.432400000000001</v>
      </c>
      <c r="AZ32" s="10">
        <v>48.358699999999999</v>
      </c>
      <c r="BA32" s="11">
        <v>48.285000000000004</v>
      </c>
      <c r="BB32" s="10">
        <v>48.211300000000001</v>
      </c>
      <c r="BC32" s="10">
        <v>48.137600000000006</v>
      </c>
      <c r="BD32" s="10">
        <v>48.063900000000004</v>
      </c>
      <c r="BE32" s="10">
        <v>47.990200000000002</v>
      </c>
      <c r="BF32" s="10">
        <v>47.916499999999999</v>
      </c>
      <c r="BG32" s="10">
        <v>47.842800000000004</v>
      </c>
      <c r="BH32" s="10">
        <v>47.769100000000002</v>
      </c>
      <c r="BI32" s="10">
        <v>47.695399999999999</v>
      </c>
      <c r="BJ32" s="10">
        <v>47.621700000000004</v>
      </c>
      <c r="BK32" s="10">
        <v>47.548000000000002</v>
      </c>
      <c r="BL32" s="10">
        <v>47.474299999999999</v>
      </c>
      <c r="BM32" s="10">
        <v>47.400600000000004</v>
      </c>
      <c r="BN32" s="10">
        <v>47.326900000000002</v>
      </c>
      <c r="BO32" s="10">
        <v>47.2532</v>
      </c>
      <c r="BP32" s="10">
        <v>47.179500000000004</v>
      </c>
      <c r="BQ32" s="10">
        <v>47.105800000000002</v>
      </c>
      <c r="BR32" s="10">
        <v>47.0321</v>
      </c>
      <c r="BS32" s="10">
        <v>46.958400000000005</v>
      </c>
      <c r="BT32" s="10">
        <v>46.884700000000002</v>
      </c>
      <c r="BU32" s="10">
        <v>46.811</v>
      </c>
      <c r="BV32" s="10">
        <v>46.737300000000005</v>
      </c>
      <c r="BW32" s="10">
        <v>46.663600000000002</v>
      </c>
      <c r="BX32" s="10">
        <v>46.5899</v>
      </c>
      <c r="BY32" s="10">
        <v>46.516200000000005</v>
      </c>
      <c r="BZ32" s="10">
        <v>46.442500000000003</v>
      </c>
      <c r="CA32" s="10">
        <v>46.3688</v>
      </c>
      <c r="CB32" s="10">
        <v>46.295100000000005</v>
      </c>
      <c r="CC32" s="10">
        <v>46.221400000000003</v>
      </c>
      <c r="CD32" s="10">
        <v>46.1477</v>
      </c>
      <c r="CE32" s="10">
        <v>46.074000000000005</v>
      </c>
      <c r="CF32" s="10">
        <v>46.000300000000003</v>
      </c>
      <c r="CG32" s="10">
        <v>45.926600000000001</v>
      </c>
      <c r="CH32" s="10">
        <v>45.852900000000005</v>
      </c>
      <c r="CI32" s="10">
        <v>45.779200000000003</v>
      </c>
      <c r="CJ32" s="10">
        <v>45.705500000000001</v>
      </c>
      <c r="CK32" s="10">
        <v>45.631800000000005</v>
      </c>
      <c r="CL32" s="10">
        <v>45.558100000000003</v>
      </c>
      <c r="CM32" s="10">
        <v>45.484400000000001</v>
      </c>
      <c r="CN32" s="10">
        <v>45.410700000000006</v>
      </c>
      <c r="CO32" s="10">
        <v>45.337000000000003</v>
      </c>
      <c r="CP32" s="10">
        <v>45.263300000000001</v>
      </c>
      <c r="CQ32" s="10">
        <v>45.189599999999999</v>
      </c>
      <c r="CR32" s="10">
        <v>45.115900000000003</v>
      </c>
      <c r="CS32" s="10">
        <v>45.042200000000001</v>
      </c>
      <c r="CT32" s="10">
        <v>44.968500000000006</v>
      </c>
      <c r="CU32" s="10">
        <v>44.894800000000004</v>
      </c>
      <c r="CV32" s="10">
        <v>44.821100000000001</v>
      </c>
      <c r="CW32" s="10">
        <v>44.747400000000006</v>
      </c>
      <c r="CX32" s="10">
        <v>44.673700000000004</v>
      </c>
      <c r="CY32" s="10">
        <v>44.6</v>
      </c>
    </row>
    <row r="33" spans="2:103" x14ac:dyDescent="0.3">
      <c r="B33" s="9">
        <v>8</v>
      </c>
      <c r="C33" s="10">
        <v>52.78</v>
      </c>
      <c r="D33" s="10">
        <v>52.716200000000001</v>
      </c>
      <c r="E33" s="10">
        <v>52.6524</v>
      </c>
      <c r="F33" s="10">
        <v>52.5886</v>
      </c>
      <c r="G33" s="10">
        <v>52.524799999999999</v>
      </c>
      <c r="H33" s="10">
        <v>52.460999999999999</v>
      </c>
      <c r="I33" s="10">
        <v>52.397199999999998</v>
      </c>
      <c r="J33" s="10">
        <v>52.333399999999997</v>
      </c>
      <c r="K33" s="10">
        <v>52.269599999999997</v>
      </c>
      <c r="L33" s="10">
        <v>52.205799999999996</v>
      </c>
      <c r="M33" s="10">
        <v>52.141999999999996</v>
      </c>
      <c r="N33" s="10">
        <v>52.078199999999995</v>
      </c>
      <c r="O33" s="10">
        <v>52.014400000000002</v>
      </c>
      <c r="P33" s="10">
        <v>51.950600000000001</v>
      </c>
      <c r="Q33" s="10">
        <v>51.886800000000001</v>
      </c>
      <c r="R33" s="10">
        <v>51.823</v>
      </c>
      <c r="S33" s="10">
        <v>51.7592</v>
      </c>
      <c r="T33" s="10">
        <v>51.695399999999999</v>
      </c>
      <c r="U33" s="10">
        <v>51.631599999999999</v>
      </c>
      <c r="V33" s="10">
        <v>51.567799999999998</v>
      </c>
      <c r="W33" s="10">
        <v>51.503999999999998</v>
      </c>
      <c r="X33" s="10">
        <v>51.440199999999997</v>
      </c>
      <c r="Y33" s="10">
        <v>51.376399999999997</v>
      </c>
      <c r="Z33" s="10">
        <v>51.312599999999996</v>
      </c>
      <c r="AA33" s="10">
        <v>51.248800000000003</v>
      </c>
      <c r="AB33" s="10">
        <v>51.185000000000002</v>
      </c>
      <c r="AC33" s="10">
        <v>51.121200000000002</v>
      </c>
      <c r="AD33" s="10">
        <v>51.057400000000001</v>
      </c>
      <c r="AE33" s="10">
        <v>50.993600000000001</v>
      </c>
      <c r="AF33" s="10">
        <v>50.9298</v>
      </c>
      <c r="AG33" s="10">
        <v>50.866</v>
      </c>
      <c r="AH33" s="10">
        <v>50.802199999999999</v>
      </c>
      <c r="AI33" s="10">
        <v>50.738399999999999</v>
      </c>
      <c r="AJ33" s="10">
        <v>50.674599999999998</v>
      </c>
      <c r="AK33" s="10">
        <v>50.610799999999998</v>
      </c>
      <c r="AL33" s="10">
        <v>50.546999999999997</v>
      </c>
      <c r="AM33" s="10">
        <v>50.483199999999997</v>
      </c>
      <c r="AN33" s="10">
        <v>50.419399999999996</v>
      </c>
      <c r="AO33" s="10">
        <v>50.355600000000003</v>
      </c>
      <c r="AP33" s="10">
        <v>50.291799999999995</v>
      </c>
      <c r="AQ33" s="10">
        <v>50.228000000000002</v>
      </c>
      <c r="AR33" s="10">
        <v>50.164200000000001</v>
      </c>
      <c r="AS33" s="10">
        <v>50.1004</v>
      </c>
      <c r="AT33" s="10">
        <v>50.0366</v>
      </c>
      <c r="AU33" s="10">
        <v>49.972799999999999</v>
      </c>
      <c r="AV33" s="10">
        <v>49.908999999999999</v>
      </c>
      <c r="AW33" s="10">
        <v>49.845199999999998</v>
      </c>
      <c r="AX33" s="10">
        <v>49.781399999999998</v>
      </c>
      <c r="AY33" s="10">
        <v>49.717599999999997</v>
      </c>
      <c r="AZ33" s="10">
        <v>49.653799999999997</v>
      </c>
      <c r="BA33" s="11">
        <v>49.589999999999996</v>
      </c>
      <c r="BB33" s="10">
        <v>49.526200000000003</v>
      </c>
      <c r="BC33" s="10">
        <v>49.462400000000002</v>
      </c>
      <c r="BD33" s="10">
        <v>49.398600000000002</v>
      </c>
      <c r="BE33" s="10">
        <v>49.334800000000001</v>
      </c>
      <c r="BF33" s="10">
        <v>49.271000000000001</v>
      </c>
      <c r="BG33" s="10">
        <v>49.2072</v>
      </c>
      <c r="BH33" s="10">
        <v>49.1434</v>
      </c>
      <c r="BI33" s="10">
        <v>49.079599999999999</v>
      </c>
      <c r="BJ33" s="10">
        <v>49.015799999999999</v>
      </c>
      <c r="BK33" s="10">
        <v>48.951999999999998</v>
      </c>
      <c r="BL33" s="10">
        <v>48.888199999999998</v>
      </c>
      <c r="BM33" s="10">
        <v>48.824399999999997</v>
      </c>
      <c r="BN33" s="10">
        <v>48.760599999999997</v>
      </c>
      <c r="BO33" s="10">
        <v>48.696799999999996</v>
      </c>
      <c r="BP33" s="10">
        <v>48.632999999999996</v>
      </c>
      <c r="BQ33" s="10">
        <v>48.569200000000002</v>
      </c>
      <c r="BR33" s="10">
        <v>48.505400000000002</v>
      </c>
      <c r="BS33" s="10">
        <v>48.441600000000001</v>
      </c>
      <c r="BT33" s="10">
        <v>48.377800000000001</v>
      </c>
      <c r="BU33" s="10">
        <v>48.314</v>
      </c>
      <c r="BV33" s="10">
        <v>48.2502</v>
      </c>
      <c r="BW33" s="10">
        <v>48.186399999999999</v>
      </c>
      <c r="BX33" s="10">
        <v>48.122599999999998</v>
      </c>
      <c r="BY33" s="10">
        <v>48.058799999999998</v>
      </c>
      <c r="BZ33" s="10">
        <v>47.994999999999997</v>
      </c>
      <c r="CA33" s="10">
        <v>47.931199999999997</v>
      </c>
      <c r="CB33" s="10">
        <v>47.867399999999996</v>
      </c>
      <c r="CC33" s="10">
        <v>47.803599999999996</v>
      </c>
      <c r="CD33" s="10">
        <v>47.739800000000002</v>
      </c>
      <c r="CE33" s="10">
        <v>47.676000000000002</v>
      </c>
      <c r="CF33" s="10">
        <v>47.612200000000001</v>
      </c>
      <c r="CG33" s="10">
        <v>47.548400000000001</v>
      </c>
      <c r="CH33" s="10">
        <v>47.4846</v>
      </c>
      <c r="CI33" s="10">
        <v>47.4208</v>
      </c>
      <c r="CJ33" s="10">
        <v>47.356999999999999</v>
      </c>
      <c r="CK33" s="10">
        <v>47.293199999999999</v>
      </c>
      <c r="CL33" s="10">
        <v>47.229399999999998</v>
      </c>
      <c r="CM33" s="10">
        <v>47.165599999999998</v>
      </c>
      <c r="CN33" s="10">
        <v>47.101799999999997</v>
      </c>
      <c r="CO33" s="10">
        <v>47.037999999999997</v>
      </c>
      <c r="CP33" s="10">
        <v>46.974199999999996</v>
      </c>
      <c r="CQ33" s="10">
        <v>46.910399999999996</v>
      </c>
      <c r="CR33" s="10">
        <v>46.846600000000002</v>
      </c>
      <c r="CS33" s="10">
        <v>46.782800000000002</v>
      </c>
      <c r="CT33" s="10">
        <v>46.719000000000001</v>
      </c>
      <c r="CU33" s="10">
        <v>46.655200000000001</v>
      </c>
      <c r="CV33" s="10">
        <v>46.5914</v>
      </c>
      <c r="CW33" s="10">
        <v>46.5276</v>
      </c>
      <c r="CX33" s="10">
        <v>46.463799999999999</v>
      </c>
      <c r="CY33" s="10">
        <v>46.4</v>
      </c>
    </row>
    <row r="34" spans="2:103" x14ac:dyDescent="0.3">
      <c r="B34" s="9">
        <v>9</v>
      </c>
      <c r="C34" s="10">
        <v>53.59</v>
      </c>
      <c r="D34" s="10">
        <v>53.536100000000005</v>
      </c>
      <c r="E34" s="10">
        <v>53.482200000000006</v>
      </c>
      <c r="F34" s="10">
        <v>53.428300000000007</v>
      </c>
      <c r="G34" s="10">
        <v>53.374400000000001</v>
      </c>
      <c r="H34" s="10">
        <v>53.320500000000003</v>
      </c>
      <c r="I34" s="10">
        <v>53.266600000000004</v>
      </c>
      <c r="J34" s="10">
        <v>53.212700000000005</v>
      </c>
      <c r="K34" s="10">
        <v>53.158799999999999</v>
      </c>
      <c r="L34" s="10">
        <v>53.104900000000001</v>
      </c>
      <c r="M34" s="10">
        <v>53.051000000000002</v>
      </c>
      <c r="N34" s="10">
        <v>52.997100000000003</v>
      </c>
      <c r="O34" s="10">
        <v>52.943200000000004</v>
      </c>
      <c r="P34" s="10">
        <v>52.889300000000006</v>
      </c>
      <c r="Q34" s="10">
        <v>52.835400000000007</v>
      </c>
      <c r="R34" s="10">
        <v>52.781500000000001</v>
      </c>
      <c r="S34" s="10">
        <v>52.727600000000002</v>
      </c>
      <c r="T34" s="10">
        <v>52.673700000000004</v>
      </c>
      <c r="U34" s="10">
        <v>52.619800000000005</v>
      </c>
      <c r="V34" s="10">
        <v>52.565900000000006</v>
      </c>
      <c r="W34" s="10">
        <v>52.512</v>
      </c>
      <c r="X34" s="10">
        <v>52.458100000000002</v>
      </c>
      <c r="Y34" s="10">
        <v>52.404200000000003</v>
      </c>
      <c r="Z34" s="10">
        <v>52.350300000000004</v>
      </c>
      <c r="AA34" s="10">
        <v>52.296400000000006</v>
      </c>
      <c r="AB34" s="10">
        <v>52.242500000000007</v>
      </c>
      <c r="AC34" s="10">
        <v>52.188600000000001</v>
      </c>
      <c r="AD34" s="10">
        <v>52.134700000000002</v>
      </c>
      <c r="AE34" s="10">
        <v>52.080800000000004</v>
      </c>
      <c r="AF34" s="10">
        <v>52.026900000000005</v>
      </c>
      <c r="AG34" s="10">
        <v>51.973000000000006</v>
      </c>
      <c r="AH34" s="10">
        <v>51.9191</v>
      </c>
      <c r="AI34" s="10">
        <v>51.865200000000002</v>
      </c>
      <c r="AJ34" s="10">
        <v>51.811300000000003</v>
      </c>
      <c r="AK34" s="10">
        <v>51.757400000000004</v>
      </c>
      <c r="AL34" s="10">
        <v>51.703500000000005</v>
      </c>
      <c r="AM34" s="10">
        <v>51.649600000000007</v>
      </c>
      <c r="AN34" s="10">
        <v>51.595700000000001</v>
      </c>
      <c r="AO34" s="10">
        <v>51.541800000000002</v>
      </c>
      <c r="AP34" s="10">
        <v>51.487900000000003</v>
      </c>
      <c r="AQ34" s="10">
        <v>51.434000000000005</v>
      </c>
      <c r="AR34" s="10">
        <v>51.380100000000006</v>
      </c>
      <c r="AS34" s="10">
        <v>51.3262</v>
      </c>
      <c r="AT34" s="10">
        <v>51.272300000000001</v>
      </c>
      <c r="AU34" s="10">
        <v>51.218400000000003</v>
      </c>
      <c r="AV34" s="10">
        <v>51.164500000000004</v>
      </c>
      <c r="AW34" s="10">
        <v>51.110600000000005</v>
      </c>
      <c r="AX34" s="10">
        <v>51.056700000000006</v>
      </c>
      <c r="AY34" s="10">
        <v>51.002800000000001</v>
      </c>
      <c r="AZ34" s="10">
        <v>50.948900000000002</v>
      </c>
      <c r="BA34" s="11">
        <v>50.895000000000003</v>
      </c>
      <c r="BB34" s="10">
        <v>50.841100000000004</v>
      </c>
      <c r="BC34" s="10">
        <v>50.787200000000006</v>
      </c>
      <c r="BD34" s="10">
        <v>50.733300000000007</v>
      </c>
      <c r="BE34" s="10">
        <v>50.679400000000001</v>
      </c>
      <c r="BF34" s="10">
        <v>50.625500000000002</v>
      </c>
      <c r="BG34" s="10">
        <v>50.571600000000004</v>
      </c>
      <c r="BH34" s="10">
        <v>50.517700000000005</v>
      </c>
      <c r="BI34" s="10">
        <v>50.463800000000006</v>
      </c>
      <c r="BJ34" s="10">
        <v>50.409900000000007</v>
      </c>
      <c r="BK34" s="10">
        <v>50.356000000000002</v>
      </c>
      <c r="BL34" s="10">
        <v>50.302100000000003</v>
      </c>
      <c r="BM34" s="10">
        <v>50.248200000000004</v>
      </c>
      <c r="BN34" s="10">
        <v>50.194300000000005</v>
      </c>
      <c r="BO34" s="10">
        <v>50.140400000000007</v>
      </c>
      <c r="BP34" s="10">
        <v>50.086500000000001</v>
      </c>
      <c r="BQ34" s="10">
        <v>50.032600000000002</v>
      </c>
      <c r="BR34" s="10">
        <v>49.978700000000003</v>
      </c>
      <c r="BS34" s="10">
        <v>49.924800000000005</v>
      </c>
      <c r="BT34" s="10">
        <v>49.870900000000006</v>
      </c>
      <c r="BU34" s="10">
        <v>49.817000000000007</v>
      </c>
      <c r="BV34" s="10">
        <v>49.763100000000001</v>
      </c>
      <c r="BW34" s="10">
        <v>49.709200000000003</v>
      </c>
      <c r="BX34" s="10">
        <v>49.655300000000004</v>
      </c>
      <c r="BY34" s="10">
        <v>49.601400000000005</v>
      </c>
      <c r="BZ34" s="10">
        <v>49.547500000000007</v>
      </c>
      <c r="CA34" s="10">
        <v>49.493600000000001</v>
      </c>
      <c r="CB34" s="10">
        <v>49.439700000000002</v>
      </c>
      <c r="CC34" s="10">
        <v>49.385800000000003</v>
      </c>
      <c r="CD34" s="10">
        <v>49.331900000000005</v>
      </c>
      <c r="CE34" s="10">
        <v>49.278000000000006</v>
      </c>
      <c r="CF34" s="10">
        <v>49.224100000000007</v>
      </c>
      <c r="CG34" s="10">
        <v>49.170200000000001</v>
      </c>
      <c r="CH34" s="10">
        <v>49.116300000000003</v>
      </c>
      <c r="CI34" s="10">
        <v>49.062400000000004</v>
      </c>
      <c r="CJ34" s="10">
        <v>49.008500000000005</v>
      </c>
      <c r="CK34" s="10">
        <v>48.954600000000006</v>
      </c>
      <c r="CL34" s="10">
        <v>48.900700000000001</v>
      </c>
      <c r="CM34" s="10">
        <v>48.846800000000002</v>
      </c>
      <c r="CN34" s="10">
        <v>48.792900000000003</v>
      </c>
      <c r="CO34" s="10">
        <v>48.739000000000004</v>
      </c>
      <c r="CP34" s="10">
        <v>48.685100000000006</v>
      </c>
      <c r="CQ34" s="10">
        <v>48.6312</v>
      </c>
      <c r="CR34" s="10">
        <v>48.577300000000001</v>
      </c>
      <c r="CS34" s="10">
        <v>48.523400000000002</v>
      </c>
      <c r="CT34" s="10">
        <v>48.469500000000004</v>
      </c>
      <c r="CU34" s="10">
        <v>48.415600000000005</v>
      </c>
      <c r="CV34" s="10">
        <v>48.361700000000006</v>
      </c>
      <c r="CW34" s="10">
        <v>48.307800000000007</v>
      </c>
      <c r="CX34" s="10">
        <v>48.253900000000002</v>
      </c>
      <c r="CY34" s="10">
        <v>48.2</v>
      </c>
    </row>
    <row r="35" spans="2:103" x14ac:dyDescent="0.3">
      <c r="B35">
        <v>10</v>
      </c>
      <c r="C35" s="10">
        <v>54.4</v>
      </c>
      <c r="D35" s="10">
        <v>54.356000000000002</v>
      </c>
      <c r="E35" s="10">
        <v>54.311999999999998</v>
      </c>
      <c r="F35" s="10">
        <v>54.268000000000001</v>
      </c>
      <c r="G35" s="10">
        <v>54.224000000000004</v>
      </c>
      <c r="H35" s="10">
        <v>54.18</v>
      </c>
      <c r="I35" s="10">
        <v>54.136000000000003</v>
      </c>
      <c r="J35" s="10">
        <v>54.091999999999999</v>
      </c>
      <c r="K35" s="10">
        <v>54.048000000000002</v>
      </c>
      <c r="L35" s="10">
        <v>54.003999999999998</v>
      </c>
      <c r="M35" s="10">
        <v>53.96</v>
      </c>
      <c r="N35" s="10">
        <v>53.915999999999997</v>
      </c>
      <c r="O35" s="10">
        <v>53.872</v>
      </c>
      <c r="P35" s="10">
        <v>53.828000000000003</v>
      </c>
      <c r="Q35" s="10">
        <v>53.783999999999999</v>
      </c>
      <c r="R35" s="10">
        <v>53.74</v>
      </c>
      <c r="S35" s="10">
        <v>53.695999999999998</v>
      </c>
      <c r="T35" s="10">
        <v>53.652000000000001</v>
      </c>
      <c r="U35" s="10">
        <v>53.608000000000004</v>
      </c>
      <c r="V35" s="10">
        <v>53.564</v>
      </c>
      <c r="W35" s="10">
        <v>53.52</v>
      </c>
      <c r="X35" s="10">
        <v>53.475999999999999</v>
      </c>
      <c r="Y35" s="10">
        <v>53.432000000000002</v>
      </c>
      <c r="Z35" s="10">
        <v>53.387999999999998</v>
      </c>
      <c r="AA35" s="10">
        <v>53.344000000000001</v>
      </c>
      <c r="AB35" s="10">
        <v>53.3</v>
      </c>
      <c r="AC35" s="10">
        <v>53.256</v>
      </c>
      <c r="AD35" s="10">
        <v>53.212000000000003</v>
      </c>
      <c r="AE35" s="10">
        <v>53.167999999999999</v>
      </c>
      <c r="AF35" s="10">
        <v>53.124000000000002</v>
      </c>
      <c r="AG35" s="10">
        <v>53.08</v>
      </c>
      <c r="AH35" s="10">
        <v>53.036000000000001</v>
      </c>
      <c r="AI35" s="10">
        <v>52.991999999999997</v>
      </c>
      <c r="AJ35" s="10">
        <v>52.948</v>
      </c>
      <c r="AK35" s="10">
        <v>52.904000000000003</v>
      </c>
      <c r="AL35" s="10">
        <v>52.86</v>
      </c>
      <c r="AM35" s="10">
        <v>52.816000000000003</v>
      </c>
      <c r="AN35" s="10">
        <v>52.771999999999998</v>
      </c>
      <c r="AO35" s="10">
        <v>52.728000000000002</v>
      </c>
      <c r="AP35" s="10">
        <v>52.683999999999997</v>
      </c>
      <c r="AQ35" s="10">
        <v>52.64</v>
      </c>
      <c r="AR35" s="10">
        <v>52.596000000000004</v>
      </c>
      <c r="AS35" s="10">
        <v>52.552</v>
      </c>
      <c r="AT35" s="10">
        <v>52.508000000000003</v>
      </c>
      <c r="AU35" s="10">
        <v>52.463999999999999</v>
      </c>
      <c r="AV35" s="10">
        <v>52.42</v>
      </c>
      <c r="AW35" s="10">
        <v>52.375999999999998</v>
      </c>
      <c r="AX35" s="10">
        <v>52.332000000000001</v>
      </c>
      <c r="AY35" s="10">
        <v>52.287999999999997</v>
      </c>
      <c r="AZ35" s="10">
        <v>52.244</v>
      </c>
      <c r="BA35" s="11">
        <v>52.2</v>
      </c>
      <c r="BB35" s="10">
        <v>52.155999999999999</v>
      </c>
      <c r="BC35" s="10">
        <v>52.112000000000002</v>
      </c>
      <c r="BD35" s="10">
        <v>52.067999999999998</v>
      </c>
      <c r="BE35" s="10">
        <v>52.024000000000001</v>
      </c>
      <c r="BF35" s="10">
        <v>51.980000000000004</v>
      </c>
      <c r="BG35" s="10">
        <v>51.936</v>
      </c>
      <c r="BH35" s="10">
        <v>51.892000000000003</v>
      </c>
      <c r="BI35" s="10">
        <v>51.847999999999999</v>
      </c>
      <c r="BJ35" s="10">
        <v>51.804000000000002</v>
      </c>
      <c r="BK35" s="10">
        <v>51.76</v>
      </c>
      <c r="BL35" s="10">
        <v>51.716000000000001</v>
      </c>
      <c r="BM35" s="10">
        <v>51.671999999999997</v>
      </c>
      <c r="BN35" s="10">
        <v>51.628</v>
      </c>
      <c r="BO35" s="10">
        <v>51.584000000000003</v>
      </c>
      <c r="BP35" s="10">
        <v>51.54</v>
      </c>
      <c r="BQ35" s="10">
        <v>51.496000000000002</v>
      </c>
      <c r="BR35" s="10">
        <v>51.451999999999998</v>
      </c>
      <c r="BS35" s="10">
        <v>51.408000000000001</v>
      </c>
      <c r="BT35" s="10">
        <v>51.363999999999997</v>
      </c>
      <c r="BU35" s="10">
        <v>51.32</v>
      </c>
      <c r="BV35" s="10">
        <v>51.276000000000003</v>
      </c>
      <c r="BW35" s="10">
        <v>51.231999999999999</v>
      </c>
      <c r="BX35" s="10">
        <v>51.188000000000002</v>
      </c>
      <c r="BY35" s="10">
        <v>51.143999999999998</v>
      </c>
      <c r="BZ35" s="10">
        <v>51.1</v>
      </c>
      <c r="CA35" s="10">
        <v>51.055999999999997</v>
      </c>
      <c r="CB35" s="10">
        <v>51.012</v>
      </c>
      <c r="CC35" s="10">
        <v>50.968000000000004</v>
      </c>
      <c r="CD35" s="10">
        <v>50.923999999999999</v>
      </c>
      <c r="CE35" s="10">
        <v>50.88</v>
      </c>
      <c r="CF35" s="10">
        <v>50.835999999999999</v>
      </c>
      <c r="CG35" s="10">
        <v>50.792000000000002</v>
      </c>
      <c r="CH35" s="10">
        <v>50.747999999999998</v>
      </c>
      <c r="CI35" s="10">
        <v>50.704000000000001</v>
      </c>
      <c r="CJ35" s="10">
        <v>50.660000000000004</v>
      </c>
      <c r="CK35" s="10">
        <v>50.616</v>
      </c>
      <c r="CL35" s="10">
        <v>50.572000000000003</v>
      </c>
      <c r="CM35" s="10">
        <v>50.527999999999999</v>
      </c>
      <c r="CN35" s="10">
        <v>50.484000000000002</v>
      </c>
      <c r="CO35" s="10">
        <v>50.44</v>
      </c>
      <c r="CP35" s="10">
        <v>50.396000000000001</v>
      </c>
      <c r="CQ35" s="10">
        <v>50.352000000000004</v>
      </c>
      <c r="CR35" s="10">
        <v>50.308</v>
      </c>
      <c r="CS35" s="10">
        <v>50.264000000000003</v>
      </c>
      <c r="CT35" s="10">
        <v>50.22</v>
      </c>
      <c r="CU35" s="10">
        <v>50.176000000000002</v>
      </c>
      <c r="CV35" s="10">
        <v>50.131999999999998</v>
      </c>
      <c r="CW35" s="10">
        <v>50.088000000000001</v>
      </c>
      <c r="CX35" s="10">
        <v>50.043999999999997</v>
      </c>
      <c r="CY35" s="10">
        <v>50</v>
      </c>
    </row>
    <row r="36" spans="2:103" x14ac:dyDescent="0.3">
      <c r="B36" s="9">
        <v>11</v>
      </c>
      <c r="C36" s="10">
        <v>55.209999999999994</v>
      </c>
      <c r="D36" s="10">
        <v>55.175899999999999</v>
      </c>
      <c r="E36" s="10">
        <v>55.141799999999996</v>
      </c>
      <c r="F36" s="10">
        <v>55.107699999999994</v>
      </c>
      <c r="G36" s="10">
        <v>55.073599999999999</v>
      </c>
      <c r="H36" s="10">
        <v>55.039499999999997</v>
      </c>
      <c r="I36" s="10">
        <v>55.005399999999995</v>
      </c>
      <c r="J36" s="10">
        <v>54.971299999999999</v>
      </c>
      <c r="K36" s="10">
        <v>54.937199999999997</v>
      </c>
      <c r="L36" s="10">
        <v>54.903099999999995</v>
      </c>
      <c r="M36" s="10">
        <v>54.869</v>
      </c>
      <c r="N36" s="10">
        <v>54.834899999999998</v>
      </c>
      <c r="O36" s="10">
        <v>54.800799999999995</v>
      </c>
      <c r="P36" s="10">
        <v>54.7667</v>
      </c>
      <c r="Q36" s="10">
        <v>54.732599999999998</v>
      </c>
      <c r="R36" s="10">
        <v>54.698499999999996</v>
      </c>
      <c r="S36" s="10">
        <v>54.664400000000001</v>
      </c>
      <c r="T36" s="10">
        <v>54.630299999999998</v>
      </c>
      <c r="U36" s="10">
        <v>54.596199999999996</v>
      </c>
      <c r="V36" s="10">
        <v>54.562100000000001</v>
      </c>
      <c r="W36" s="10">
        <v>54.527999999999999</v>
      </c>
      <c r="X36" s="10">
        <v>54.493899999999996</v>
      </c>
      <c r="Y36" s="10">
        <v>54.459799999999994</v>
      </c>
      <c r="Z36" s="10">
        <v>54.425699999999999</v>
      </c>
      <c r="AA36" s="10">
        <v>54.391599999999997</v>
      </c>
      <c r="AB36" s="10">
        <v>54.357499999999995</v>
      </c>
      <c r="AC36" s="10">
        <v>54.323399999999999</v>
      </c>
      <c r="AD36" s="10">
        <v>54.289299999999997</v>
      </c>
      <c r="AE36" s="10">
        <v>54.255199999999995</v>
      </c>
      <c r="AF36" s="10">
        <v>54.2211</v>
      </c>
      <c r="AG36" s="10">
        <v>54.186999999999998</v>
      </c>
      <c r="AH36" s="10">
        <v>54.152899999999995</v>
      </c>
      <c r="AI36" s="10">
        <v>54.1188</v>
      </c>
      <c r="AJ36" s="10">
        <v>54.084699999999998</v>
      </c>
      <c r="AK36" s="10">
        <v>54.050599999999996</v>
      </c>
      <c r="AL36" s="10">
        <v>54.016499999999994</v>
      </c>
      <c r="AM36" s="10">
        <v>53.982399999999998</v>
      </c>
      <c r="AN36" s="10">
        <v>53.948299999999996</v>
      </c>
      <c r="AO36" s="10">
        <v>53.914199999999994</v>
      </c>
      <c r="AP36" s="10">
        <v>53.880099999999999</v>
      </c>
      <c r="AQ36" s="10">
        <v>53.845999999999997</v>
      </c>
      <c r="AR36" s="10">
        <v>53.811899999999994</v>
      </c>
      <c r="AS36" s="10">
        <v>53.777799999999999</v>
      </c>
      <c r="AT36" s="10">
        <v>53.743699999999997</v>
      </c>
      <c r="AU36" s="10">
        <v>53.709599999999995</v>
      </c>
      <c r="AV36" s="10">
        <v>53.6755</v>
      </c>
      <c r="AW36" s="10">
        <v>53.641399999999997</v>
      </c>
      <c r="AX36" s="10">
        <v>53.607299999999995</v>
      </c>
      <c r="AY36" s="10">
        <v>53.5732</v>
      </c>
      <c r="AZ36" s="10">
        <v>53.539099999999998</v>
      </c>
      <c r="BA36" s="11">
        <v>53.504999999999995</v>
      </c>
      <c r="BB36" s="10">
        <v>53.4709</v>
      </c>
      <c r="BC36" s="10">
        <v>53.436799999999998</v>
      </c>
      <c r="BD36" s="10">
        <v>53.402699999999996</v>
      </c>
      <c r="BE36" s="10">
        <v>53.368600000000001</v>
      </c>
      <c r="BF36" s="10">
        <v>53.334499999999998</v>
      </c>
      <c r="BG36" s="10">
        <v>53.300399999999996</v>
      </c>
      <c r="BH36" s="10">
        <v>53.266299999999994</v>
      </c>
      <c r="BI36" s="10">
        <v>53.232199999999999</v>
      </c>
      <c r="BJ36" s="10">
        <v>53.198099999999997</v>
      </c>
      <c r="BK36" s="10">
        <v>53.163999999999994</v>
      </c>
      <c r="BL36" s="10">
        <v>53.129899999999999</v>
      </c>
      <c r="BM36" s="10">
        <v>53.095799999999997</v>
      </c>
      <c r="BN36" s="10">
        <v>53.061699999999995</v>
      </c>
      <c r="BO36" s="10">
        <v>53.0276</v>
      </c>
      <c r="BP36" s="10">
        <v>52.993499999999997</v>
      </c>
      <c r="BQ36" s="10">
        <v>52.959399999999995</v>
      </c>
      <c r="BR36" s="10">
        <v>52.9253</v>
      </c>
      <c r="BS36" s="10">
        <v>52.891199999999998</v>
      </c>
      <c r="BT36" s="10">
        <v>52.857099999999996</v>
      </c>
      <c r="BU36" s="10">
        <v>52.823</v>
      </c>
      <c r="BV36" s="10">
        <v>52.788899999999998</v>
      </c>
      <c r="BW36" s="10">
        <v>52.754799999999996</v>
      </c>
      <c r="BX36" s="10">
        <v>52.720700000000001</v>
      </c>
      <c r="BY36" s="10">
        <v>52.686599999999999</v>
      </c>
      <c r="BZ36" s="10">
        <v>52.652499999999996</v>
      </c>
      <c r="CA36" s="10">
        <v>52.618399999999994</v>
      </c>
      <c r="CB36" s="10">
        <v>52.584299999999999</v>
      </c>
      <c r="CC36" s="10">
        <v>52.550199999999997</v>
      </c>
      <c r="CD36" s="10">
        <v>52.516099999999994</v>
      </c>
      <c r="CE36" s="10">
        <v>52.481999999999999</v>
      </c>
      <c r="CF36" s="10">
        <v>52.447899999999997</v>
      </c>
      <c r="CG36" s="10">
        <v>52.413799999999995</v>
      </c>
      <c r="CH36" s="10">
        <v>52.3797</v>
      </c>
      <c r="CI36" s="10">
        <v>52.345599999999997</v>
      </c>
      <c r="CJ36" s="10">
        <v>52.311499999999995</v>
      </c>
      <c r="CK36" s="10">
        <v>52.2774</v>
      </c>
      <c r="CL36" s="10">
        <v>52.243299999999998</v>
      </c>
      <c r="CM36" s="10">
        <v>52.209199999999996</v>
      </c>
      <c r="CN36" s="10">
        <v>52.1751</v>
      </c>
      <c r="CO36" s="10">
        <v>52.140999999999998</v>
      </c>
      <c r="CP36" s="10">
        <v>52.106899999999996</v>
      </c>
      <c r="CQ36" s="10">
        <v>52.072800000000001</v>
      </c>
      <c r="CR36" s="10">
        <v>52.038699999999999</v>
      </c>
      <c r="CS36" s="10">
        <v>52.004599999999996</v>
      </c>
      <c r="CT36" s="10">
        <v>51.970499999999994</v>
      </c>
      <c r="CU36" s="10">
        <v>51.936399999999999</v>
      </c>
      <c r="CV36" s="10">
        <v>51.902299999999997</v>
      </c>
      <c r="CW36" s="10">
        <v>51.868199999999995</v>
      </c>
      <c r="CX36" s="10">
        <v>51.834099999999999</v>
      </c>
      <c r="CY36" s="10">
        <v>51.8</v>
      </c>
    </row>
    <row r="37" spans="2:103" x14ac:dyDescent="0.3">
      <c r="B37" s="9">
        <v>12</v>
      </c>
      <c r="C37" s="10">
        <v>56.02</v>
      </c>
      <c r="D37" s="10">
        <v>55.995800000000003</v>
      </c>
      <c r="E37" s="10">
        <v>55.971600000000002</v>
      </c>
      <c r="F37" s="10">
        <v>55.947400000000002</v>
      </c>
      <c r="G37" s="10">
        <v>55.923200000000001</v>
      </c>
      <c r="H37" s="10">
        <v>55.899000000000001</v>
      </c>
      <c r="I37" s="10">
        <v>55.8748</v>
      </c>
      <c r="J37" s="10">
        <v>55.8506</v>
      </c>
      <c r="K37" s="10">
        <v>55.8264</v>
      </c>
      <c r="L37" s="10">
        <v>55.802199999999999</v>
      </c>
      <c r="M37" s="10">
        <v>55.777999999999999</v>
      </c>
      <c r="N37" s="10">
        <v>55.753799999999998</v>
      </c>
      <c r="O37" s="10">
        <v>55.729599999999998</v>
      </c>
      <c r="P37" s="10">
        <v>55.705399999999997</v>
      </c>
      <c r="Q37" s="10">
        <v>55.681200000000004</v>
      </c>
      <c r="R37" s="10">
        <v>55.657000000000004</v>
      </c>
      <c r="S37" s="10">
        <v>55.632800000000003</v>
      </c>
      <c r="T37" s="10">
        <v>55.608600000000003</v>
      </c>
      <c r="U37" s="10">
        <v>55.584400000000002</v>
      </c>
      <c r="V37" s="10">
        <v>55.560200000000002</v>
      </c>
      <c r="W37" s="10">
        <v>55.536000000000001</v>
      </c>
      <c r="X37" s="10">
        <v>55.511800000000001</v>
      </c>
      <c r="Y37" s="10">
        <v>55.4876</v>
      </c>
      <c r="Z37" s="10">
        <v>55.4634</v>
      </c>
      <c r="AA37" s="10">
        <v>55.4392</v>
      </c>
      <c r="AB37" s="10">
        <v>55.414999999999999</v>
      </c>
      <c r="AC37" s="10">
        <v>55.390799999999999</v>
      </c>
      <c r="AD37" s="10">
        <v>55.366599999999998</v>
      </c>
      <c r="AE37" s="10">
        <v>55.342399999999998</v>
      </c>
      <c r="AF37" s="10">
        <v>55.318200000000004</v>
      </c>
      <c r="AG37" s="10">
        <v>55.294000000000004</v>
      </c>
      <c r="AH37" s="10">
        <v>55.269800000000004</v>
      </c>
      <c r="AI37" s="10">
        <v>55.245600000000003</v>
      </c>
      <c r="AJ37" s="10">
        <v>55.221400000000003</v>
      </c>
      <c r="AK37" s="10">
        <v>55.197200000000002</v>
      </c>
      <c r="AL37" s="10">
        <v>55.173000000000002</v>
      </c>
      <c r="AM37" s="10">
        <v>55.148800000000001</v>
      </c>
      <c r="AN37" s="10">
        <v>55.124600000000001</v>
      </c>
      <c r="AO37" s="10">
        <v>55.1004</v>
      </c>
      <c r="AP37" s="10">
        <v>55.0762</v>
      </c>
      <c r="AQ37" s="10">
        <v>55.052</v>
      </c>
      <c r="AR37" s="10">
        <v>55.027799999999999</v>
      </c>
      <c r="AS37" s="10">
        <v>55.003599999999999</v>
      </c>
      <c r="AT37" s="10">
        <v>54.979399999999998</v>
      </c>
      <c r="AU37" s="10">
        <v>54.955199999999998</v>
      </c>
      <c r="AV37" s="10">
        <v>54.931000000000004</v>
      </c>
      <c r="AW37" s="10">
        <v>54.906800000000004</v>
      </c>
      <c r="AX37" s="10">
        <v>54.882600000000004</v>
      </c>
      <c r="AY37" s="10">
        <v>54.858400000000003</v>
      </c>
      <c r="AZ37" s="10">
        <v>54.834200000000003</v>
      </c>
      <c r="BA37" s="11">
        <v>54.81</v>
      </c>
      <c r="BB37" s="10">
        <v>54.785800000000002</v>
      </c>
      <c r="BC37" s="10">
        <v>54.761600000000001</v>
      </c>
      <c r="BD37" s="10">
        <v>54.737400000000001</v>
      </c>
      <c r="BE37" s="10">
        <v>54.713200000000001</v>
      </c>
      <c r="BF37" s="10">
        <v>54.689</v>
      </c>
      <c r="BG37" s="10">
        <v>54.6648</v>
      </c>
      <c r="BH37" s="10">
        <v>54.640599999999999</v>
      </c>
      <c r="BI37" s="10">
        <v>54.616399999999999</v>
      </c>
      <c r="BJ37" s="10">
        <v>54.592199999999998</v>
      </c>
      <c r="BK37" s="10">
        <v>54.568000000000005</v>
      </c>
      <c r="BL37" s="10">
        <v>54.543800000000005</v>
      </c>
      <c r="BM37" s="10">
        <v>54.519600000000004</v>
      </c>
      <c r="BN37" s="10">
        <v>54.495400000000004</v>
      </c>
      <c r="BO37" s="10">
        <v>54.471200000000003</v>
      </c>
      <c r="BP37" s="10">
        <v>54.447000000000003</v>
      </c>
      <c r="BQ37" s="10">
        <v>54.422800000000002</v>
      </c>
      <c r="BR37" s="10">
        <v>54.398600000000002</v>
      </c>
      <c r="BS37" s="10">
        <v>54.374400000000001</v>
      </c>
      <c r="BT37" s="10">
        <v>54.350200000000001</v>
      </c>
      <c r="BU37" s="10">
        <v>54.326000000000001</v>
      </c>
      <c r="BV37" s="10">
        <v>54.3018</v>
      </c>
      <c r="BW37" s="10">
        <v>54.2776</v>
      </c>
      <c r="BX37" s="10">
        <v>54.253399999999999</v>
      </c>
      <c r="BY37" s="10">
        <v>54.229199999999999</v>
      </c>
      <c r="BZ37" s="10">
        <v>54.204999999999998</v>
      </c>
      <c r="CA37" s="10">
        <v>54.180800000000005</v>
      </c>
      <c r="CB37" s="10">
        <v>54.156600000000005</v>
      </c>
      <c r="CC37" s="10">
        <v>54.132400000000004</v>
      </c>
      <c r="CD37" s="10">
        <v>54.108200000000004</v>
      </c>
      <c r="CE37" s="10">
        <v>54.084000000000003</v>
      </c>
      <c r="CF37" s="10">
        <v>54.059800000000003</v>
      </c>
      <c r="CG37" s="10">
        <v>54.035600000000002</v>
      </c>
      <c r="CH37" s="10">
        <v>54.011400000000002</v>
      </c>
      <c r="CI37" s="10">
        <v>53.987200000000001</v>
      </c>
      <c r="CJ37" s="10">
        <v>53.963000000000001</v>
      </c>
      <c r="CK37" s="10">
        <v>53.938800000000001</v>
      </c>
      <c r="CL37" s="10">
        <v>53.9146</v>
      </c>
      <c r="CM37" s="10">
        <v>53.8904</v>
      </c>
      <c r="CN37" s="10">
        <v>53.866199999999999</v>
      </c>
      <c r="CO37" s="10">
        <v>53.841999999999999</v>
      </c>
      <c r="CP37" s="10">
        <v>53.817799999999998</v>
      </c>
      <c r="CQ37" s="10">
        <v>53.793600000000005</v>
      </c>
      <c r="CR37" s="10">
        <v>53.769400000000005</v>
      </c>
      <c r="CS37" s="10">
        <v>53.745200000000004</v>
      </c>
      <c r="CT37" s="10">
        <v>53.721000000000004</v>
      </c>
      <c r="CU37" s="10">
        <v>53.696800000000003</v>
      </c>
      <c r="CV37" s="10">
        <v>53.672600000000003</v>
      </c>
      <c r="CW37" s="10">
        <v>53.648400000000002</v>
      </c>
      <c r="CX37" s="10">
        <v>53.624200000000002</v>
      </c>
      <c r="CY37" s="10">
        <v>53.6</v>
      </c>
    </row>
    <row r="38" spans="2:103" x14ac:dyDescent="0.3">
      <c r="B38" s="9">
        <v>13</v>
      </c>
      <c r="C38" s="10">
        <v>56.830000000000005</v>
      </c>
      <c r="D38" s="10">
        <v>56.815700000000007</v>
      </c>
      <c r="E38" s="10">
        <v>56.801400000000001</v>
      </c>
      <c r="F38" s="10">
        <v>56.787100000000002</v>
      </c>
      <c r="G38" s="10">
        <v>56.772800000000004</v>
      </c>
      <c r="H38" s="10">
        <v>56.758500000000005</v>
      </c>
      <c r="I38" s="10">
        <v>56.744200000000006</v>
      </c>
      <c r="J38" s="10">
        <v>56.729900000000008</v>
      </c>
      <c r="K38" s="10">
        <v>56.715600000000002</v>
      </c>
      <c r="L38" s="10">
        <v>56.701300000000003</v>
      </c>
      <c r="M38" s="10">
        <v>56.687000000000005</v>
      </c>
      <c r="N38" s="10">
        <v>56.672700000000006</v>
      </c>
      <c r="O38" s="10">
        <v>56.658400000000007</v>
      </c>
      <c r="P38" s="10">
        <v>56.644100000000002</v>
      </c>
      <c r="Q38" s="10">
        <v>56.629800000000003</v>
      </c>
      <c r="R38" s="10">
        <v>56.615500000000004</v>
      </c>
      <c r="S38" s="10">
        <v>56.601200000000006</v>
      </c>
      <c r="T38" s="10">
        <v>56.586900000000007</v>
      </c>
      <c r="U38" s="10">
        <v>56.572600000000008</v>
      </c>
      <c r="V38" s="10">
        <v>56.558300000000003</v>
      </c>
      <c r="W38" s="10">
        <v>56.544000000000004</v>
      </c>
      <c r="X38" s="10">
        <v>56.529700000000005</v>
      </c>
      <c r="Y38" s="10">
        <v>56.515400000000007</v>
      </c>
      <c r="Z38" s="10">
        <v>56.501100000000008</v>
      </c>
      <c r="AA38" s="10">
        <v>56.486800000000002</v>
      </c>
      <c r="AB38" s="10">
        <v>56.472500000000004</v>
      </c>
      <c r="AC38" s="10">
        <v>56.458200000000005</v>
      </c>
      <c r="AD38" s="10">
        <v>56.443900000000006</v>
      </c>
      <c r="AE38" s="10">
        <v>56.429600000000008</v>
      </c>
      <c r="AF38" s="10">
        <v>56.415300000000002</v>
      </c>
      <c r="AG38" s="10">
        <v>56.401000000000003</v>
      </c>
      <c r="AH38" s="10">
        <v>56.386700000000005</v>
      </c>
      <c r="AI38" s="10">
        <v>56.372400000000006</v>
      </c>
      <c r="AJ38" s="10">
        <v>56.358100000000007</v>
      </c>
      <c r="AK38" s="10">
        <v>56.343800000000002</v>
      </c>
      <c r="AL38" s="10">
        <v>56.329500000000003</v>
      </c>
      <c r="AM38" s="10">
        <v>56.315200000000004</v>
      </c>
      <c r="AN38" s="10">
        <v>56.300900000000006</v>
      </c>
      <c r="AO38" s="10">
        <v>56.286600000000007</v>
      </c>
      <c r="AP38" s="10">
        <v>56.272300000000008</v>
      </c>
      <c r="AQ38" s="10">
        <v>56.258000000000003</v>
      </c>
      <c r="AR38" s="10">
        <v>56.243700000000004</v>
      </c>
      <c r="AS38" s="10">
        <v>56.229400000000005</v>
      </c>
      <c r="AT38" s="10">
        <v>56.215100000000007</v>
      </c>
      <c r="AU38" s="10">
        <v>56.200800000000008</v>
      </c>
      <c r="AV38" s="10">
        <v>56.186500000000002</v>
      </c>
      <c r="AW38" s="10">
        <v>56.172200000000004</v>
      </c>
      <c r="AX38" s="10">
        <v>56.157900000000005</v>
      </c>
      <c r="AY38" s="10">
        <v>56.143600000000006</v>
      </c>
      <c r="AZ38" s="10">
        <v>56.129300000000008</v>
      </c>
      <c r="BA38" s="11">
        <v>56.115000000000002</v>
      </c>
      <c r="BB38" s="10">
        <v>56.100700000000003</v>
      </c>
      <c r="BC38" s="10">
        <v>56.086400000000005</v>
      </c>
      <c r="BD38" s="10">
        <v>56.072100000000006</v>
      </c>
      <c r="BE38" s="10">
        <v>56.057800000000007</v>
      </c>
      <c r="BF38" s="10">
        <v>56.043500000000009</v>
      </c>
      <c r="BG38" s="10">
        <v>56.029200000000003</v>
      </c>
      <c r="BH38" s="10">
        <v>56.014900000000004</v>
      </c>
      <c r="BI38" s="10">
        <v>56.000600000000006</v>
      </c>
      <c r="BJ38" s="10">
        <v>55.986300000000007</v>
      </c>
      <c r="BK38" s="10">
        <v>55.972000000000008</v>
      </c>
      <c r="BL38" s="10">
        <v>55.957700000000003</v>
      </c>
      <c r="BM38" s="10">
        <v>55.943400000000004</v>
      </c>
      <c r="BN38" s="10">
        <v>55.929100000000005</v>
      </c>
      <c r="BO38" s="10">
        <v>55.914800000000007</v>
      </c>
      <c r="BP38" s="10">
        <v>55.900500000000008</v>
      </c>
      <c r="BQ38" s="10">
        <v>55.886200000000002</v>
      </c>
      <c r="BR38" s="10">
        <v>55.871900000000004</v>
      </c>
      <c r="BS38" s="10">
        <v>55.857600000000005</v>
      </c>
      <c r="BT38" s="10">
        <v>55.843300000000006</v>
      </c>
      <c r="BU38" s="10">
        <v>55.829000000000008</v>
      </c>
      <c r="BV38" s="10">
        <v>55.814700000000009</v>
      </c>
      <c r="BW38" s="10">
        <v>55.800400000000003</v>
      </c>
      <c r="BX38" s="10">
        <v>55.786100000000005</v>
      </c>
      <c r="BY38" s="10">
        <v>55.771800000000006</v>
      </c>
      <c r="BZ38" s="10">
        <v>55.757500000000007</v>
      </c>
      <c r="CA38" s="10">
        <v>55.743200000000009</v>
      </c>
      <c r="CB38" s="10">
        <v>55.728900000000003</v>
      </c>
      <c r="CC38" s="10">
        <v>55.714600000000004</v>
      </c>
      <c r="CD38" s="10">
        <v>55.700300000000006</v>
      </c>
      <c r="CE38" s="10">
        <v>55.686000000000007</v>
      </c>
      <c r="CF38" s="10">
        <v>55.671700000000008</v>
      </c>
      <c r="CG38" s="10">
        <v>55.657400000000003</v>
      </c>
      <c r="CH38" s="10">
        <v>55.643100000000004</v>
      </c>
      <c r="CI38" s="10">
        <v>55.628800000000005</v>
      </c>
      <c r="CJ38" s="10">
        <v>55.614500000000007</v>
      </c>
      <c r="CK38" s="10">
        <v>55.600200000000008</v>
      </c>
      <c r="CL38" s="10">
        <v>55.585900000000002</v>
      </c>
      <c r="CM38" s="10">
        <v>55.571600000000004</v>
      </c>
      <c r="CN38" s="10">
        <v>55.557300000000005</v>
      </c>
      <c r="CO38" s="10">
        <v>55.543000000000006</v>
      </c>
      <c r="CP38" s="10">
        <v>55.528700000000008</v>
      </c>
      <c r="CQ38" s="10">
        <v>55.514400000000009</v>
      </c>
      <c r="CR38" s="10">
        <v>55.500100000000003</v>
      </c>
      <c r="CS38" s="10">
        <v>55.485800000000005</v>
      </c>
      <c r="CT38" s="10">
        <v>55.471500000000006</v>
      </c>
      <c r="CU38" s="10">
        <v>55.457200000000007</v>
      </c>
      <c r="CV38" s="10">
        <v>55.442900000000009</v>
      </c>
      <c r="CW38" s="10">
        <v>55.428600000000003</v>
      </c>
      <c r="CX38" s="10">
        <v>55.414300000000004</v>
      </c>
      <c r="CY38" s="10">
        <v>55.400000000000006</v>
      </c>
    </row>
    <row r="39" spans="2:103" x14ac:dyDescent="0.3">
      <c r="B39" s="9">
        <v>14</v>
      </c>
      <c r="C39" s="10">
        <v>57.64</v>
      </c>
      <c r="D39" s="10">
        <v>57.635600000000004</v>
      </c>
      <c r="E39" s="10">
        <v>57.6312</v>
      </c>
      <c r="F39" s="10">
        <v>57.626800000000003</v>
      </c>
      <c r="G39" s="10">
        <v>57.622400000000006</v>
      </c>
      <c r="H39" s="10">
        <v>57.618000000000002</v>
      </c>
      <c r="I39" s="10">
        <v>57.613600000000005</v>
      </c>
      <c r="J39" s="10">
        <v>57.609200000000001</v>
      </c>
      <c r="K39" s="10">
        <v>57.604800000000004</v>
      </c>
      <c r="L39" s="10">
        <v>57.6004</v>
      </c>
      <c r="M39" s="10">
        <v>57.596000000000004</v>
      </c>
      <c r="N39" s="10">
        <v>57.5916</v>
      </c>
      <c r="O39" s="10">
        <v>57.587200000000003</v>
      </c>
      <c r="P39" s="10">
        <v>57.582800000000006</v>
      </c>
      <c r="Q39" s="10">
        <v>57.578400000000002</v>
      </c>
      <c r="R39" s="10">
        <v>57.574000000000005</v>
      </c>
      <c r="S39" s="10">
        <v>57.569600000000001</v>
      </c>
      <c r="T39" s="10">
        <v>57.565200000000004</v>
      </c>
      <c r="U39" s="10">
        <v>57.5608</v>
      </c>
      <c r="V39" s="10">
        <v>57.556400000000004</v>
      </c>
      <c r="W39" s="10">
        <v>57.552000000000007</v>
      </c>
      <c r="X39" s="10">
        <v>57.547600000000003</v>
      </c>
      <c r="Y39" s="10">
        <v>57.543200000000006</v>
      </c>
      <c r="Z39" s="10">
        <v>57.538800000000002</v>
      </c>
      <c r="AA39" s="10">
        <v>57.534400000000005</v>
      </c>
      <c r="AB39" s="10">
        <v>57.53</v>
      </c>
      <c r="AC39" s="10">
        <v>57.525600000000004</v>
      </c>
      <c r="AD39" s="10">
        <v>57.5212</v>
      </c>
      <c r="AE39" s="10">
        <v>57.516800000000003</v>
      </c>
      <c r="AF39" s="10">
        <v>57.512400000000007</v>
      </c>
      <c r="AG39" s="10">
        <v>57.508000000000003</v>
      </c>
      <c r="AH39" s="10">
        <v>57.503600000000006</v>
      </c>
      <c r="AI39" s="10">
        <v>57.499200000000002</v>
      </c>
      <c r="AJ39" s="10">
        <v>57.494800000000005</v>
      </c>
      <c r="AK39" s="10">
        <v>57.490400000000001</v>
      </c>
      <c r="AL39" s="10">
        <v>57.486000000000004</v>
      </c>
      <c r="AM39" s="10">
        <v>57.4816</v>
      </c>
      <c r="AN39" s="10">
        <v>57.477200000000003</v>
      </c>
      <c r="AO39" s="10">
        <v>57.472800000000007</v>
      </c>
      <c r="AP39" s="10">
        <v>57.468400000000003</v>
      </c>
      <c r="AQ39" s="10">
        <v>57.464000000000006</v>
      </c>
      <c r="AR39" s="10">
        <v>57.459600000000002</v>
      </c>
      <c r="AS39" s="10">
        <v>57.455200000000005</v>
      </c>
      <c r="AT39" s="10">
        <v>57.450800000000001</v>
      </c>
      <c r="AU39" s="10">
        <v>57.446400000000004</v>
      </c>
      <c r="AV39" s="10">
        <v>57.442</v>
      </c>
      <c r="AW39" s="10">
        <v>57.437600000000003</v>
      </c>
      <c r="AX39" s="10">
        <v>57.433200000000006</v>
      </c>
      <c r="AY39" s="10">
        <v>57.428800000000003</v>
      </c>
      <c r="AZ39" s="10">
        <v>57.424400000000006</v>
      </c>
      <c r="BA39" s="11">
        <v>57.42</v>
      </c>
      <c r="BB39" s="10">
        <v>57.415600000000005</v>
      </c>
      <c r="BC39" s="10">
        <v>57.411200000000001</v>
      </c>
      <c r="BD39" s="10">
        <v>57.406800000000004</v>
      </c>
      <c r="BE39" s="10">
        <v>57.4024</v>
      </c>
      <c r="BF39" s="10">
        <v>57.398000000000003</v>
      </c>
      <c r="BG39" s="10">
        <v>57.393600000000006</v>
      </c>
      <c r="BH39" s="10">
        <v>57.389200000000002</v>
      </c>
      <c r="BI39" s="10">
        <v>57.384800000000006</v>
      </c>
      <c r="BJ39" s="10">
        <v>57.380400000000002</v>
      </c>
      <c r="BK39" s="10">
        <v>57.376000000000005</v>
      </c>
      <c r="BL39" s="10">
        <v>57.371600000000001</v>
      </c>
      <c r="BM39" s="10">
        <v>57.367200000000004</v>
      </c>
      <c r="BN39" s="10">
        <v>57.3628</v>
      </c>
      <c r="BO39" s="10">
        <v>57.358400000000003</v>
      </c>
      <c r="BP39" s="10">
        <v>57.354000000000006</v>
      </c>
      <c r="BQ39" s="10">
        <v>57.349600000000002</v>
      </c>
      <c r="BR39" s="10">
        <v>57.345200000000006</v>
      </c>
      <c r="BS39" s="10">
        <v>57.340800000000002</v>
      </c>
      <c r="BT39" s="10">
        <v>57.336400000000005</v>
      </c>
      <c r="BU39" s="10">
        <v>57.332000000000001</v>
      </c>
      <c r="BV39" s="10">
        <v>57.327600000000004</v>
      </c>
      <c r="BW39" s="10">
        <v>57.3232</v>
      </c>
      <c r="BX39" s="10">
        <v>57.318800000000003</v>
      </c>
      <c r="BY39" s="10">
        <v>57.314400000000006</v>
      </c>
      <c r="BZ39" s="10">
        <v>57.31</v>
      </c>
      <c r="CA39" s="10">
        <v>57.305600000000005</v>
      </c>
      <c r="CB39" s="10">
        <v>57.301200000000001</v>
      </c>
      <c r="CC39" s="10">
        <v>57.296800000000005</v>
      </c>
      <c r="CD39" s="10">
        <v>57.292400000000001</v>
      </c>
      <c r="CE39" s="10">
        <v>57.288000000000004</v>
      </c>
      <c r="CF39" s="10">
        <v>57.2836</v>
      </c>
      <c r="CG39" s="10">
        <v>57.279200000000003</v>
      </c>
      <c r="CH39" s="10">
        <v>57.274800000000006</v>
      </c>
      <c r="CI39" s="10">
        <v>57.270400000000002</v>
      </c>
      <c r="CJ39" s="10">
        <v>57.266000000000005</v>
      </c>
      <c r="CK39" s="10">
        <v>57.261600000000001</v>
      </c>
      <c r="CL39" s="10">
        <v>57.257200000000005</v>
      </c>
      <c r="CM39" s="10">
        <v>57.252800000000001</v>
      </c>
      <c r="CN39" s="10">
        <v>57.248400000000004</v>
      </c>
      <c r="CO39" s="10">
        <v>57.244</v>
      </c>
      <c r="CP39" s="10">
        <v>57.239600000000003</v>
      </c>
      <c r="CQ39" s="10">
        <v>57.235200000000006</v>
      </c>
      <c r="CR39" s="10">
        <v>57.230800000000002</v>
      </c>
      <c r="CS39" s="10">
        <v>57.226400000000005</v>
      </c>
      <c r="CT39" s="10">
        <v>57.222000000000001</v>
      </c>
      <c r="CU39" s="10">
        <v>57.217600000000004</v>
      </c>
      <c r="CV39" s="10">
        <v>57.213200000000001</v>
      </c>
      <c r="CW39" s="10">
        <v>57.208800000000004</v>
      </c>
      <c r="CX39" s="10">
        <v>57.2044</v>
      </c>
      <c r="CY39" s="10">
        <v>57.2</v>
      </c>
    </row>
    <row r="40" spans="2:103" x14ac:dyDescent="0.3">
      <c r="B40" s="9">
        <v>15</v>
      </c>
      <c r="C40" s="10">
        <v>58.45</v>
      </c>
      <c r="D40" s="10">
        <v>58.455500000000001</v>
      </c>
      <c r="E40" s="10">
        <v>58.460999999999999</v>
      </c>
      <c r="F40" s="10">
        <v>58.466499999999996</v>
      </c>
      <c r="G40" s="10">
        <v>58.472000000000001</v>
      </c>
      <c r="H40" s="10">
        <v>58.477499999999999</v>
      </c>
      <c r="I40" s="10">
        <v>58.482999999999997</v>
      </c>
      <c r="J40" s="10">
        <v>58.488500000000002</v>
      </c>
      <c r="K40" s="10">
        <v>58.494</v>
      </c>
      <c r="L40" s="10">
        <v>58.499499999999998</v>
      </c>
      <c r="M40" s="10">
        <v>58.505000000000003</v>
      </c>
      <c r="N40" s="10">
        <v>58.5105</v>
      </c>
      <c r="O40" s="10">
        <v>58.515999999999998</v>
      </c>
      <c r="P40" s="10">
        <v>58.521500000000003</v>
      </c>
      <c r="Q40" s="10">
        <v>58.527000000000001</v>
      </c>
      <c r="R40" s="10">
        <v>58.532499999999999</v>
      </c>
      <c r="S40" s="10">
        <v>58.537999999999997</v>
      </c>
      <c r="T40" s="10">
        <v>58.543500000000002</v>
      </c>
      <c r="U40" s="10">
        <v>58.548999999999999</v>
      </c>
      <c r="V40" s="10">
        <v>58.554499999999997</v>
      </c>
      <c r="W40" s="10">
        <v>58.56</v>
      </c>
      <c r="X40" s="10">
        <v>58.5655</v>
      </c>
      <c r="Y40" s="10">
        <v>58.570999999999998</v>
      </c>
      <c r="Z40" s="10">
        <v>58.576500000000003</v>
      </c>
      <c r="AA40" s="10">
        <v>58.582000000000001</v>
      </c>
      <c r="AB40" s="10">
        <v>58.587499999999999</v>
      </c>
      <c r="AC40" s="10">
        <v>58.593000000000004</v>
      </c>
      <c r="AD40" s="10">
        <v>58.598500000000001</v>
      </c>
      <c r="AE40" s="10">
        <v>58.603999999999999</v>
      </c>
      <c r="AF40" s="10">
        <v>58.609499999999997</v>
      </c>
      <c r="AG40" s="10">
        <v>58.615000000000002</v>
      </c>
      <c r="AH40" s="10">
        <v>58.6205</v>
      </c>
      <c r="AI40" s="10">
        <v>58.625999999999998</v>
      </c>
      <c r="AJ40" s="10">
        <v>58.631500000000003</v>
      </c>
      <c r="AK40" s="10">
        <v>58.637</v>
      </c>
      <c r="AL40" s="10">
        <v>58.642499999999998</v>
      </c>
      <c r="AM40" s="10">
        <v>58.648000000000003</v>
      </c>
      <c r="AN40" s="10">
        <v>58.653500000000001</v>
      </c>
      <c r="AO40" s="10">
        <v>58.658999999999999</v>
      </c>
      <c r="AP40" s="10">
        <v>58.664499999999997</v>
      </c>
      <c r="AQ40" s="10">
        <v>58.67</v>
      </c>
      <c r="AR40" s="10">
        <v>58.6755</v>
      </c>
      <c r="AS40" s="10">
        <v>58.680999999999997</v>
      </c>
      <c r="AT40" s="10">
        <v>58.686500000000002</v>
      </c>
      <c r="AU40" s="10">
        <v>58.692</v>
      </c>
      <c r="AV40" s="10">
        <v>58.697499999999998</v>
      </c>
      <c r="AW40" s="10">
        <v>58.703000000000003</v>
      </c>
      <c r="AX40" s="10">
        <v>58.708500000000001</v>
      </c>
      <c r="AY40" s="10">
        <v>58.713999999999999</v>
      </c>
      <c r="AZ40" s="10">
        <v>58.719499999999996</v>
      </c>
      <c r="BA40" s="11">
        <v>58.725000000000001</v>
      </c>
      <c r="BB40" s="10">
        <v>58.730499999999999</v>
      </c>
      <c r="BC40" s="10">
        <v>58.735999999999997</v>
      </c>
      <c r="BD40" s="10">
        <v>58.741500000000002</v>
      </c>
      <c r="BE40" s="10">
        <v>58.747</v>
      </c>
      <c r="BF40" s="10">
        <v>58.752499999999998</v>
      </c>
      <c r="BG40" s="10">
        <v>58.758000000000003</v>
      </c>
      <c r="BH40" s="10">
        <v>58.763500000000001</v>
      </c>
      <c r="BI40" s="10">
        <v>58.768999999999998</v>
      </c>
      <c r="BJ40" s="10">
        <v>58.774500000000003</v>
      </c>
      <c r="BK40" s="10">
        <v>58.78</v>
      </c>
      <c r="BL40" s="10">
        <v>58.785499999999999</v>
      </c>
      <c r="BM40" s="10">
        <v>58.790999999999997</v>
      </c>
      <c r="BN40" s="10">
        <v>58.796500000000002</v>
      </c>
      <c r="BO40" s="10">
        <v>58.802</v>
      </c>
      <c r="BP40" s="10">
        <v>58.807499999999997</v>
      </c>
      <c r="BQ40" s="10">
        <v>58.813000000000002</v>
      </c>
      <c r="BR40" s="10">
        <v>58.8185</v>
      </c>
      <c r="BS40" s="10">
        <v>58.823999999999998</v>
      </c>
      <c r="BT40" s="10">
        <v>58.829500000000003</v>
      </c>
      <c r="BU40" s="10">
        <v>58.835000000000001</v>
      </c>
      <c r="BV40" s="10">
        <v>58.840499999999999</v>
      </c>
      <c r="BW40" s="10">
        <v>58.845999999999997</v>
      </c>
      <c r="BX40" s="10">
        <v>58.851500000000001</v>
      </c>
      <c r="BY40" s="10">
        <v>58.856999999999999</v>
      </c>
      <c r="BZ40" s="10">
        <v>58.862499999999997</v>
      </c>
      <c r="CA40" s="10">
        <v>58.868000000000002</v>
      </c>
      <c r="CB40" s="10">
        <v>58.8735</v>
      </c>
      <c r="CC40" s="10">
        <v>58.878999999999998</v>
      </c>
      <c r="CD40" s="10">
        <v>58.884500000000003</v>
      </c>
      <c r="CE40" s="10">
        <v>58.89</v>
      </c>
      <c r="CF40" s="10">
        <v>58.895499999999998</v>
      </c>
      <c r="CG40" s="10">
        <v>58.901000000000003</v>
      </c>
      <c r="CH40" s="10">
        <v>58.906500000000001</v>
      </c>
      <c r="CI40" s="10">
        <v>58.911999999999999</v>
      </c>
      <c r="CJ40" s="10">
        <v>58.917499999999997</v>
      </c>
      <c r="CK40" s="10">
        <v>58.923000000000002</v>
      </c>
      <c r="CL40" s="10">
        <v>58.9285</v>
      </c>
      <c r="CM40" s="10">
        <v>58.933999999999997</v>
      </c>
      <c r="CN40" s="10">
        <v>58.939500000000002</v>
      </c>
      <c r="CO40" s="10">
        <v>58.945</v>
      </c>
      <c r="CP40" s="10">
        <v>58.950499999999998</v>
      </c>
      <c r="CQ40" s="10">
        <v>58.956000000000003</v>
      </c>
      <c r="CR40" s="10">
        <v>58.961500000000001</v>
      </c>
      <c r="CS40" s="10">
        <v>58.966999999999999</v>
      </c>
      <c r="CT40" s="10">
        <v>58.972499999999997</v>
      </c>
      <c r="CU40" s="10">
        <v>58.978000000000002</v>
      </c>
      <c r="CV40" s="10">
        <v>58.983499999999999</v>
      </c>
      <c r="CW40" s="10">
        <v>58.988999999999997</v>
      </c>
      <c r="CX40" s="10">
        <v>58.994500000000002</v>
      </c>
      <c r="CY40" s="10">
        <v>59</v>
      </c>
    </row>
    <row r="41" spans="2:103" x14ac:dyDescent="0.3">
      <c r="B41" s="9">
        <v>16</v>
      </c>
      <c r="C41" s="10">
        <v>59.26</v>
      </c>
      <c r="D41" s="10">
        <v>59.275399999999998</v>
      </c>
      <c r="E41" s="10">
        <v>59.290799999999997</v>
      </c>
      <c r="F41" s="10">
        <v>59.306199999999997</v>
      </c>
      <c r="G41" s="10">
        <v>59.321599999999997</v>
      </c>
      <c r="H41" s="10">
        <v>59.336999999999996</v>
      </c>
      <c r="I41" s="10">
        <v>59.352399999999996</v>
      </c>
      <c r="J41" s="10">
        <v>59.367799999999995</v>
      </c>
      <c r="K41" s="10">
        <v>59.383199999999995</v>
      </c>
      <c r="L41" s="10">
        <v>59.398599999999995</v>
      </c>
      <c r="M41" s="10">
        <v>59.413999999999994</v>
      </c>
      <c r="N41" s="10">
        <v>59.429399999999994</v>
      </c>
      <c r="O41" s="10">
        <v>59.444799999999994</v>
      </c>
      <c r="P41" s="10">
        <v>59.460199999999993</v>
      </c>
      <c r="Q41" s="10">
        <v>59.4756</v>
      </c>
      <c r="R41" s="10">
        <v>59.491</v>
      </c>
      <c r="S41" s="10">
        <v>59.506399999999999</v>
      </c>
      <c r="T41" s="10">
        <v>59.521799999999999</v>
      </c>
      <c r="U41" s="10">
        <v>59.537199999999999</v>
      </c>
      <c r="V41" s="10">
        <v>59.552599999999998</v>
      </c>
      <c r="W41" s="10">
        <v>59.567999999999998</v>
      </c>
      <c r="X41" s="10">
        <v>59.583399999999997</v>
      </c>
      <c r="Y41" s="10">
        <v>59.598799999999997</v>
      </c>
      <c r="Z41" s="10">
        <v>59.614199999999997</v>
      </c>
      <c r="AA41" s="10">
        <v>59.629599999999996</v>
      </c>
      <c r="AB41" s="10">
        <v>59.644999999999996</v>
      </c>
      <c r="AC41" s="10">
        <v>59.660399999999996</v>
      </c>
      <c r="AD41" s="10">
        <v>59.675799999999995</v>
      </c>
      <c r="AE41" s="10">
        <v>59.691199999999995</v>
      </c>
      <c r="AF41" s="10">
        <v>59.706599999999995</v>
      </c>
      <c r="AG41" s="10">
        <v>59.721999999999994</v>
      </c>
      <c r="AH41" s="10">
        <v>59.737399999999994</v>
      </c>
      <c r="AI41" s="10">
        <v>59.752799999999993</v>
      </c>
      <c r="AJ41" s="10">
        <v>59.768199999999993</v>
      </c>
      <c r="AK41" s="10">
        <v>59.7836</v>
      </c>
      <c r="AL41" s="10">
        <v>59.798999999999999</v>
      </c>
      <c r="AM41" s="10">
        <v>59.814399999999999</v>
      </c>
      <c r="AN41" s="10">
        <v>59.829799999999999</v>
      </c>
      <c r="AO41" s="10">
        <v>59.845199999999998</v>
      </c>
      <c r="AP41" s="10">
        <v>59.860599999999998</v>
      </c>
      <c r="AQ41" s="10">
        <v>59.875999999999998</v>
      </c>
      <c r="AR41" s="10">
        <v>59.891399999999997</v>
      </c>
      <c r="AS41" s="10">
        <v>59.906799999999997</v>
      </c>
      <c r="AT41" s="10">
        <v>59.922199999999997</v>
      </c>
      <c r="AU41" s="10">
        <v>59.937599999999996</v>
      </c>
      <c r="AV41" s="10">
        <v>59.952999999999996</v>
      </c>
      <c r="AW41" s="10">
        <v>59.968399999999995</v>
      </c>
      <c r="AX41" s="10">
        <v>59.983799999999995</v>
      </c>
      <c r="AY41" s="10">
        <v>59.999199999999995</v>
      </c>
      <c r="AZ41" s="10">
        <v>60.014599999999994</v>
      </c>
      <c r="BA41" s="11">
        <v>60.029999999999994</v>
      </c>
      <c r="BB41" s="10">
        <v>60.045399999999994</v>
      </c>
      <c r="BC41" s="10">
        <v>60.060799999999993</v>
      </c>
      <c r="BD41" s="10">
        <v>60.0762</v>
      </c>
      <c r="BE41" s="10">
        <v>60.0916</v>
      </c>
      <c r="BF41" s="10">
        <v>60.106999999999999</v>
      </c>
      <c r="BG41" s="10">
        <v>60.122399999999999</v>
      </c>
      <c r="BH41" s="10">
        <v>60.137799999999999</v>
      </c>
      <c r="BI41" s="10">
        <v>60.153199999999998</v>
      </c>
      <c r="BJ41" s="10">
        <v>60.168599999999998</v>
      </c>
      <c r="BK41" s="10">
        <v>60.183999999999997</v>
      </c>
      <c r="BL41" s="10">
        <v>60.199399999999997</v>
      </c>
      <c r="BM41" s="10">
        <v>60.214799999999997</v>
      </c>
      <c r="BN41" s="10">
        <v>60.230199999999996</v>
      </c>
      <c r="BO41" s="10">
        <v>60.245599999999996</v>
      </c>
      <c r="BP41" s="10">
        <v>60.260999999999996</v>
      </c>
      <c r="BQ41" s="10">
        <v>60.276399999999995</v>
      </c>
      <c r="BR41" s="10">
        <v>60.291799999999995</v>
      </c>
      <c r="BS41" s="10">
        <v>60.307199999999995</v>
      </c>
      <c r="BT41" s="10">
        <v>60.322599999999994</v>
      </c>
      <c r="BU41" s="10">
        <v>60.337999999999994</v>
      </c>
      <c r="BV41" s="10">
        <v>60.353399999999993</v>
      </c>
      <c r="BW41" s="10">
        <v>60.3688</v>
      </c>
      <c r="BX41" s="10">
        <v>60.3842</v>
      </c>
      <c r="BY41" s="10">
        <v>60.3996</v>
      </c>
      <c r="BZ41" s="10">
        <v>60.414999999999999</v>
      </c>
      <c r="CA41" s="10">
        <v>60.430399999999999</v>
      </c>
      <c r="CB41" s="10">
        <v>60.445799999999998</v>
      </c>
      <c r="CC41" s="10">
        <v>60.461199999999998</v>
      </c>
      <c r="CD41" s="10">
        <v>60.476599999999998</v>
      </c>
      <c r="CE41" s="10">
        <v>60.491999999999997</v>
      </c>
      <c r="CF41" s="10">
        <v>60.507399999999997</v>
      </c>
      <c r="CG41" s="10">
        <v>60.522799999999997</v>
      </c>
      <c r="CH41" s="10">
        <v>60.538199999999996</v>
      </c>
      <c r="CI41" s="10">
        <v>60.553599999999996</v>
      </c>
      <c r="CJ41" s="10">
        <v>60.568999999999996</v>
      </c>
      <c r="CK41" s="10">
        <v>60.584399999999995</v>
      </c>
      <c r="CL41" s="10">
        <v>60.599799999999995</v>
      </c>
      <c r="CM41" s="10">
        <v>60.615199999999994</v>
      </c>
      <c r="CN41" s="10">
        <v>60.630599999999994</v>
      </c>
      <c r="CO41" s="10">
        <v>60.645999999999994</v>
      </c>
      <c r="CP41" s="10">
        <v>60.661399999999993</v>
      </c>
      <c r="CQ41" s="10">
        <v>60.6768</v>
      </c>
      <c r="CR41" s="10">
        <v>60.6922</v>
      </c>
      <c r="CS41" s="10">
        <v>60.707599999999999</v>
      </c>
      <c r="CT41" s="10">
        <v>60.722999999999999</v>
      </c>
      <c r="CU41" s="10">
        <v>60.738399999999999</v>
      </c>
      <c r="CV41" s="10">
        <v>60.753799999999998</v>
      </c>
      <c r="CW41" s="10">
        <v>60.769199999999998</v>
      </c>
      <c r="CX41" s="10">
        <v>60.784599999999998</v>
      </c>
      <c r="CY41" s="10">
        <v>60.8</v>
      </c>
    </row>
    <row r="42" spans="2:103" x14ac:dyDescent="0.3">
      <c r="B42" s="9">
        <v>17</v>
      </c>
      <c r="C42" s="10">
        <v>60.07</v>
      </c>
      <c r="D42" s="10">
        <v>60.095300000000002</v>
      </c>
      <c r="E42" s="10">
        <v>60.120600000000003</v>
      </c>
      <c r="F42" s="10">
        <v>60.145899999999997</v>
      </c>
      <c r="G42" s="10">
        <v>60.171199999999999</v>
      </c>
      <c r="H42" s="10">
        <v>60.1965</v>
      </c>
      <c r="I42" s="10">
        <v>60.221800000000002</v>
      </c>
      <c r="J42" s="10">
        <v>60.247100000000003</v>
      </c>
      <c r="K42" s="10">
        <v>60.272399999999998</v>
      </c>
      <c r="L42" s="10">
        <v>60.297699999999999</v>
      </c>
      <c r="M42" s="10">
        <v>60.323</v>
      </c>
      <c r="N42" s="10">
        <v>60.348300000000002</v>
      </c>
      <c r="O42" s="10">
        <v>60.373600000000003</v>
      </c>
      <c r="P42" s="10">
        <v>60.398899999999998</v>
      </c>
      <c r="Q42" s="10">
        <v>60.424199999999999</v>
      </c>
      <c r="R42" s="10">
        <v>60.4495</v>
      </c>
      <c r="S42" s="10">
        <v>60.474800000000002</v>
      </c>
      <c r="T42" s="10">
        <v>60.500100000000003</v>
      </c>
      <c r="U42" s="10">
        <v>60.525399999999998</v>
      </c>
      <c r="V42" s="10">
        <v>60.550699999999999</v>
      </c>
      <c r="W42" s="10">
        <v>60.576000000000001</v>
      </c>
      <c r="X42" s="10">
        <v>60.601300000000002</v>
      </c>
      <c r="Y42" s="10">
        <v>60.626600000000003</v>
      </c>
      <c r="Z42" s="10">
        <v>60.651899999999998</v>
      </c>
      <c r="AA42" s="10">
        <v>60.677199999999999</v>
      </c>
      <c r="AB42" s="10">
        <v>60.702500000000001</v>
      </c>
      <c r="AC42" s="10">
        <v>60.727800000000002</v>
      </c>
      <c r="AD42" s="10">
        <v>60.753100000000003</v>
      </c>
      <c r="AE42" s="10">
        <v>60.778399999999998</v>
      </c>
      <c r="AF42" s="10">
        <v>60.803699999999999</v>
      </c>
      <c r="AG42" s="10">
        <v>60.829000000000001</v>
      </c>
      <c r="AH42" s="10">
        <v>60.854300000000002</v>
      </c>
      <c r="AI42" s="10">
        <v>60.879600000000003</v>
      </c>
      <c r="AJ42" s="10">
        <v>60.904899999999998</v>
      </c>
      <c r="AK42" s="10">
        <v>60.930199999999999</v>
      </c>
      <c r="AL42" s="10">
        <v>60.955500000000001</v>
      </c>
      <c r="AM42" s="10">
        <v>60.980800000000002</v>
      </c>
      <c r="AN42" s="10">
        <v>61.006100000000004</v>
      </c>
      <c r="AO42" s="10">
        <v>61.031399999999998</v>
      </c>
      <c r="AP42" s="10">
        <v>61.056699999999999</v>
      </c>
      <c r="AQ42" s="10">
        <v>61.082000000000001</v>
      </c>
      <c r="AR42" s="10">
        <v>61.107300000000002</v>
      </c>
      <c r="AS42" s="10">
        <v>61.132600000000004</v>
      </c>
      <c r="AT42" s="10">
        <v>61.157899999999998</v>
      </c>
      <c r="AU42" s="10">
        <v>61.183199999999999</v>
      </c>
      <c r="AV42" s="10">
        <v>61.208500000000001</v>
      </c>
      <c r="AW42" s="10">
        <v>61.233800000000002</v>
      </c>
      <c r="AX42" s="10">
        <v>61.259100000000004</v>
      </c>
      <c r="AY42" s="10">
        <v>61.284399999999998</v>
      </c>
      <c r="AZ42" s="10">
        <v>61.309699999999999</v>
      </c>
      <c r="BA42" s="11">
        <v>61.335000000000001</v>
      </c>
      <c r="BB42" s="10">
        <v>61.360300000000002</v>
      </c>
      <c r="BC42" s="10">
        <v>61.385600000000004</v>
      </c>
      <c r="BD42" s="10">
        <v>61.410899999999998</v>
      </c>
      <c r="BE42" s="10">
        <v>61.436199999999999</v>
      </c>
      <c r="BF42" s="10">
        <v>61.461500000000001</v>
      </c>
      <c r="BG42" s="10">
        <v>61.486800000000002</v>
      </c>
      <c r="BH42" s="10">
        <v>61.512100000000004</v>
      </c>
      <c r="BI42" s="10">
        <v>61.537399999999998</v>
      </c>
      <c r="BJ42" s="10">
        <v>61.5627</v>
      </c>
      <c r="BK42" s="10">
        <v>61.588000000000001</v>
      </c>
      <c r="BL42" s="10">
        <v>61.613300000000002</v>
      </c>
      <c r="BM42" s="10">
        <v>61.638600000000004</v>
      </c>
      <c r="BN42" s="10">
        <v>61.663899999999998</v>
      </c>
      <c r="BO42" s="10">
        <v>61.6892</v>
      </c>
      <c r="BP42" s="10">
        <v>61.714500000000001</v>
      </c>
      <c r="BQ42" s="10">
        <v>61.739800000000002</v>
      </c>
      <c r="BR42" s="10">
        <v>61.765100000000004</v>
      </c>
      <c r="BS42" s="10">
        <v>61.790399999999998</v>
      </c>
      <c r="BT42" s="10">
        <v>61.8157</v>
      </c>
      <c r="BU42" s="10">
        <v>61.841000000000001</v>
      </c>
      <c r="BV42" s="10">
        <v>61.866300000000003</v>
      </c>
      <c r="BW42" s="10">
        <v>61.891600000000004</v>
      </c>
      <c r="BX42" s="10">
        <v>61.916899999999998</v>
      </c>
      <c r="BY42" s="10">
        <v>61.9422</v>
      </c>
      <c r="BZ42" s="10">
        <v>61.967500000000001</v>
      </c>
      <c r="CA42" s="10">
        <v>61.992800000000003</v>
      </c>
      <c r="CB42" s="10">
        <v>62.018100000000004</v>
      </c>
      <c r="CC42" s="10">
        <v>62.043399999999998</v>
      </c>
      <c r="CD42" s="10">
        <v>62.0687</v>
      </c>
      <c r="CE42" s="10">
        <v>62.094000000000001</v>
      </c>
      <c r="CF42" s="10">
        <v>62.119300000000003</v>
      </c>
      <c r="CG42" s="10">
        <v>62.144600000000004</v>
      </c>
      <c r="CH42" s="10">
        <v>62.169899999999998</v>
      </c>
      <c r="CI42" s="10">
        <v>62.1952</v>
      </c>
      <c r="CJ42" s="10">
        <v>62.220500000000001</v>
      </c>
      <c r="CK42" s="10">
        <v>62.245800000000003</v>
      </c>
      <c r="CL42" s="10">
        <v>62.271100000000004</v>
      </c>
      <c r="CM42" s="10">
        <v>62.296399999999998</v>
      </c>
      <c r="CN42" s="10">
        <v>62.3217</v>
      </c>
      <c r="CO42" s="10">
        <v>62.347000000000001</v>
      </c>
      <c r="CP42" s="10">
        <v>62.372300000000003</v>
      </c>
      <c r="CQ42" s="10">
        <v>62.397600000000004</v>
      </c>
      <c r="CR42" s="10">
        <v>62.422899999999998</v>
      </c>
      <c r="CS42" s="10">
        <v>62.4482</v>
      </c>
      <c r="CT42" s="10">
        <v>62.473500000000001</v>
      </c>
      <c r="CU42" s="10">
        <v>62.498800000000003</v>
      </c>
      <c r="CV42" s="10">
        <v>62.524100000000004</v>
      </c>
      <c r="CW42" s="10">
        <v>62.549399999999999</v>
      </c>
      <c r="CX42" s="10">
        <v>62.5747</v>
      </c>
      <c r="CY42" s="10">
        <v>62.6</v>
      </c>
    </row>
    <row r="43" spans="2:103" x14ac:dyDescent="0.3">
      <c r="B43">
        <v>18</v>
      </c>
      <c r="C43" s="10">
        <v>60.88000000000001</v>
      </c>
      <c r="D43" s="10">
        <v>60.915200000000006</v>
      </c>
      <c r="E43" s="10">
        <v>60.950400000000009</v>
      </c>
      <c r="F43" s="10">
        <v>60.985600000000005</v>
      </c>
      <c r="G43" s="10">
        <v>61.020800000000008</v>
      </c>
      <c r="H43" s="10">
        <v>61.056000000000004</v>
      </c>
      <c r="I43" s="10">
        <v>61.091200000000008</v>
      </c>
      <c r="J43" s="10">
        <v>61.126400000000004</v>
      </c>
      <c r="K43" s="10">
        <v>61.161600000000007</v>
      </c>
      <c r="L43" s="10">
        <v>61.196800000000003</v>
      </c>
      <c r="M43" s="10">
        <v>61.232000000000006</v>
      </c>
      <c r="N43" s="10">
        <v>61.267200000000003</v>
      </c>
      <c r="O43" s="10">
        <v>61.302400000000006</v>
      </c>
      <c r="P43" s="10">
        <v>61.337600000000009</v>
      </c>
      <c r="Q43" s="10">
        <v>61.372800000000005</v>
      </c>
      <c r="R43" s="10">
        <v>61.408000000000008</v>
      </c>
      <c r="S43" s="10">
        <v>61.443200000000004</v>
      </c>
      <c r="T43" s="10">
        <v>61.478400000000008</v>
      </c>
      <c r="U43" s="10">
        <v>61.513600000000004</v>
      </c>
      <c r="V43" s="10">
        <v>61.548800000000007</v>
      </c>
      <c r="W43" s="10">
        <v>61.584000000000003</v>
      </c>
      <c r="X43" s="10">
        <v>61.619200000000006</v>
      </c>
      <c r="Y43" s="10">
        <v>61.65440000000001</v>
      </c>
      <c r="Z43" s="10">
        <v>61.689600000000006</v>
      </c>
      <c r="AA43" s="10">
        <v>61.724800000000009</v>
      </c>
      <c r="AB43" s="10">
        <v>61.760000000000005</v>
      </c>
      <c r="AC43" s="10">
        <v>61.795200000000008</v>
      </c>
      <c r="AD43" s="10">
        <v>61.830400000000004</v>
      </c>
      <c r="AE43" s="10">
        <v>61.865600000000008</v>
      </c>
      <c r="AF43" s="10">
        <v>61.900800000000004</v>
      </c>
      <c r="AG43" s="10">
        <v>61.936000000000007</v>
      </c>
      <c r="AH43" s="10">
        <v>61.971200000000003</v>
      </c>
      <c r="AI43" s="10">
        <v>62.006400000000006</v>
      </c>
      <c r="AJ43" s="10">
        <v>62.041600000000003</v>
      </c>
      <c r="AK43" s="10">
        <v>62.076800000000006</v>
      </c>
      <c r="AL43" s="10">
        <v>62.112000000000009</v>
      </c>
      <c r="AM43" s="10">
        <v>62.147200000000005</v>
      </c>
      <c r="AN43" s="10">
        <v>62.182400000000008</v>
      </c>
      <c r="AO43" s="10">
        <v>62.217600000000004</v>
      </c>
      <c r="AP43" s="10">
        <v>62.252800000000008</v>
      </c>
      <c r="AQ43" s="10">
        <v>62.288000000000004</v>
      </c>
      <c r="AR43" s="10">
        <v>62.323200000000007</v>
      </c>
      <c r="AS43" s="10">
        <v>62.358400000000003</v>
      </c>
      <c r="AT43" s="10">
        <v>62.393600000000006</v>
      </c>
      <c r="AU43" s="10">
        <v>62.428800000000003</v>
      </c>
      <c r="AV43" s="10">
        <v>62.464000000000006</v>
      </c>
      <c r="AW43" s="10">
        <v>62.499200000000009</v>
      </c>
      <c r="AX43" s="10">
        <v>62.534400000000005</v>
      </c>
      <c r="AY43" s="10">
        <v>62.569600000000008</v>
      </c>
      <c r="AZ43" s="10">
        <v>62.604800000000004</v>
      </c>
      <c r="BA43" s="11">
        <v>62.640000000000008</v>
      </c>
      <c r="BB43" s="10">
        <v>62.675200000000004</v>
      </c>
      <c r="BC43" s="10">
        <v>62.710400000000007</v>
      </c>
      <c r="BD43" s="10">
        <v>62.745600000000003</v>
      </c>
      <c r="BE43" s="10">
        <v>62.780800000000006</v>
      </c>
      <c r="BF43" s="10">
        <v>62.816000000000003</v>
      </c>
      <c r="BG43" s="10">
        <v>62.851200000000006</v>
      </c>
      <c r="BH43" s="10">
        <v>62.886400000000009</v>
      </c>
      <c r="BI43" s="10">
        <v>62.921600000000005</v>
      </c>
      <c r="BJ43" s="10">
        <v>62.956800000000008</v>
      </c>
      <c r="BK43" s="10">
        <v>62.992000000000004</v>
      </c>
      <c r="BL43" s="10">
        <v>63.027200000000008</v>
      </c>
      <c r="BM43" s="10">
        <v>63.062400000000004</v>
      </c>
      <c r="BN43" s="10">
        <v>63.097600000000007</v>
      </c>
      <c r="BO43" s="10">
        <v>63.132800000000003</v>
      </c>
      <c r="BP43" s="10">
        <v>63.168000000000006</v>
      </c>
      <c r="BQ43" s="10">
        <v>63.203200000000002</v>
      </c>
      <c r="BR43" s="10">
        <v>63.238400000000006</v>
      </c>
      <c r="BS43" s="10">
        <v>63.273600000000009</v>
      </c>
      <c r="BT43" s="10">
        <v>63.308800000000005</v>
      </c>
      <c r="BU43" s="10">
        <v>63.344000000000008</v>
      </c>
      <c r="BV43" s="10">
        <v>63.379200000000004</v>
      </c>
      <c r="BW43" s="10">
        <v>63.414400000000008</v>
      </c>
      <c r="BX43" s="10">
        <v>63.449600000000004</v>
      </c>
      <c r="BY43" s="10">
        <v>63.484800000000007</v>
      </c>
      <c r="BZ43" s="10">
        <v>63.52</v>
      </c>
      <c r="CA43" s="10">
        <v>63.555200000000006</v>
      </c>
      <c r="CB43" s="10">
        <v>63.590400000000002</v>
      </c>
      <c r="CC43" s="10">
        <v>63.625600000000006</v>
      </c>
      <c r="CD43" s="10">
        <v>63.660800000000009</v>
      </c>
      <c r="CE43" s="10">
        <v>63.696000000000005</v>
      </c>
      <c r="CF43" s="10">
        <v>63.731200000000008</v>
      </c>
      <c r="CG43" s="10">
        <v>63.766400000000004</v>
      </c>
      <c r="CH43" s="10">
        <v>63.801600000000008</v>
      </c>
      <c r="CI43" s="10">
        <v>63.836800000000004</v>
      </c>
      <c r="CJ43" s="10">
        <v>63.872000000000007</v>
      </c>
      <c r="CK43" s="10">
        <v>63.907200000000003</v>
      </c>
      <c r="CL43" s="10">
        <v>63.942400000000006</v>
      </c>
      <c r="CM43" s="10">
        <v>63.977600000000002</v>
      </c>
      <c r="CN43" s="10">
        <v>64.012799999999999</v>
      </c>
      <c r="CO43" s="10">
        <v>64.048000000000002</v>
      </c>
      <c r="CP43" s="10">
        <v>64.083200000000005</v>
      </c>
      <c r="CQ43" s="10">
        <v>64.118400000000008</v>
      </c>
      <c r="CR43" s="10">
        <v>64.153600000000012</v>
      </c>
      <c r="CS43" s="10">
        <v>64.188800000000001</v>
      </c>
      <c r="CT43" s="10">
        <v>64.224000000000004</v>
      </c>
      <c r="CU43" s="10">
        <v>64.259200000000007</v>
      </c>
      <c r="CV43" s="10">
        <v>64.29440000000001</v>
      </c>
      <c r="CW43" s="10">
        <v>64.329599999999999</v>
      </c>
      <c r="CX43" s="10">
        <v>64.364800000000002</v>
      </c>
      <c r="CY43" s="10">
        <v>64.400000000000006</v>
      </c>
    </row>
    <row r="44" spans="2:103" x14ac:dyDescent="0.3">
      <c r="B44" s="9">
        <v>19</v>
      </c>
      <c r="C44" s="10">
        <v>61.69</v>
      </c>
      <c r="D44" s="10">
        <v>61.735100000000003</v>
      </c>
      <c r="E44" s="10">
        <v>61.780200000000001</v>
      </c>
      <c r="F44" s="10">
        <v>61.825299999999999</v>
      </c>
      <c r="G44" s="10">
        <v>61.870400000000004</v>
      </c>
      <c r="H44" s="10">
        <v>61.915500000000002</v>
      </c>
      <c r="I44" s="10">
        <v>61.960599999999999</v>
      </c>
      <c r="J44" s="10">
        <v>62.005700000000004</v>
      </c>
      <c r="K44" s="10">
        <v>62.050800000000002</v>
      </c>
      <c r="L44" s="10">
        <v>62.0959</v>
      </c>
      <c r="M44" s="10">
        <v>62.140999999999998</v>
      </c>
      <c r="N44" s="10">
        <v>62.186100000000003</v>
      </c>
      <c r="O44" s="10">
        <v>62.231200000000001</v>
      </c>
      <c r="P44" s="10">
        <v>62.276299999999999</v>
      </c>
      <c r="Q44" s="10">
        <v>62.321400000000004</v>
      </c>
      <c r="R44" s="10">
        <v>62.366500000000002</v>
      </c>
      <c r="S44" s="10">
        <v>62.4116</v>
      </c>
      <c r="T44" s="10">
        <v>62.456699999999998</v>
      </c>
      <c r="U44" s="10">
        <v>62.501800000000003</v>
      </c>
      <c r="V44" s="10">
        <v>62.546900000000001</v>
      </c>
      <c r="W44" s="10">
        <v>62.591999999999999</v>
      </c>
      <c r="X44" s="10">
        <v>62.637100000000004</v>
      </c>
      <c r="Y44" s="10">
        <v>62.682200000000002</v>
      </c>
      <c r="Z44" s="10">
        <v>62.7273</v>
      </c>
      <c r="AA44" s="10">
        <v>62.772400000000005</v>
      </c>
      <c r="AB44" s="10">
        <v>62.817500000000003</v>
      </c>
      <c r="AC44" s="10">
        <v>62.8626</v>
      </c>
      <c r="AD44" s="10">
        <v>62.907699999999998</v>
      </c>
      <c r="AE44" s="10">
        <v>62.952800000000003</v>
      </c>
      <c r="AF44" s="10">
        <v>62.997900000000001</v>
      </c>
      <c r="AG44" s="10">
        <v>63.042999999999999</v>
      </c>
      <c r="AH44" s="10">
        <v>63.088100000000004</v>
      </c>
      <c r="AI44" s="10">
        <v>63.133200000000002</v>
      </c>
      <c r="AJ44" s="10">
        <v>63.1783</v>
      </c>
      <c r="AK44" s="10">
        <v>63.223399999999998</v>
      </c>
      <c r="AL44" s="10">
        <v>63.268500000000003</v>
      </c>
      <c r="AM44" s="10">
        <v>63.313600000000001</v>
      </c>
      <c r="AN44" s="10">
        <v>63.358699999999999</v>
      </c>
      <c r="AO44" s="10">
        <v>63.403800000000004</v>
      </c>
      <c r="AP44" s="10">
        <v>63.448900000000002</v>
      </c>
      <c r="AQ44" s="10">
        <v>63.494</v>
      </c>
      <c r="AR44" s="10">
        <v>63.539100000000005</v>
      </c>
      <c r="AS44" s="10">
        <v>63.584200000000003</v>
      </c>
      <c r="AT44" s="10">
        <v>63.629300000000001</v>
      </c>
      <c r="AU44" s="10">
        <v>63.674399999999999</v>
      </c>
      <c r="AV44" s="10">
        <v>63.719500000000004</v>
      </c>
      <c r="AW44" s="10">
        <v>63.764600000000002</v>
      </c>
      <c r="AX44" s="10">
        <v>63.809699999999999</v>
      </c>
      <c r="AY44" s="10">
        <v>63.854800000000004</v>
      </c>
      <c r="AZ44" s="10">
        <v>63.899900000000002</v>
      </c>
      <c r="BA44" s="11">
        <v>63.945</v>
      </c>
      <c r="BB44" s="10">
        <v>63.990099999999998</v>
      </c>
      <c r="BC44" s="10">
        <v>64.035200000000003</v>
      </c>
      <c r="BD44" s="10">
        <v>64.080300000000008</v>
      </c>
      <c r="BE44" s="10">
        <v>64.125399999999999</v>
      </c>
      <c r="BF44" s="10">
        <v>64.170500000000004</v>
      </c>
      <c r="BG44" s="10">
        <v>64.215599999999995</v>
      </c>
      <c r="BH44" s="10">
        <v>64.2607</v>
      </c>
      <c r="BI44" s="10">
        <v>64.305800000000005</v>
      </c>
      <c r="BJ44" s="10">
        <v>64.350899999999996</v>
      </c>
      <c r="BK44" s="10">
        <v>64.396000000000001</v>
      </c>
      <c r="BL44" s="10">
        <v>64.441100000000006</v>
      </c>
      <c r="BM44" s="10">
        <v>64.486199999999997</v>
      </c>
      <c r="BN44" s="10">
        <v>64.531300000000002</v>
      </c>
      <c r="BO44" s="10">
        <v>64.576400000000007</v>
      </c>
      <c r="BP44" s="10">
        <v>64.621499999999997</v>
      </c>
      <c r="BQ44" s="10">
        <v>64.666600000000003</v>
      </c>
      <c r="BR44" s="10">
        <v>64.711700000000008</v>
      </c>
      <c r="BS44" s="10">
        <v>64.756799999999998</v>
      </c>
      <c r="BT44" s="10">
        <v>64.801900000000003</v>
      </c>
      <c r="BU44" s="10">
        <v>64.847000000000008</v>
      </c>
      <c r="BV44" s="10">
        <v>64.892099999999999</v>
      </c>
      <c r="BW44" s="10">
        <v>64.937200000000004</v>
      </c>
      <c r="BX44" s="10">
        <v>64.982299999999995</v>
      </c>
      <c r="BY44" s="10">
        <v>65.0274</v>
      </c>
      <c r="BZ44" s="10">
        <v>65.072500000000005</v>
      </c>
      <c r="CA44" s="10">
        <v>65.117599999999996</v>
      </c>
      <c r="CB44" s="10">
        <v>65.162700000000001</v>
      </c>
      <c r="CC44" s="10">
        <v>65.207800000000006</v>
      </c>
      <c r="CD44" s="10">
        <v>65.252899999999997</v>
      </c>
      <c r="CE44" s="10">
        <v>65.298000000000002</v>
      </c>
      <c r="CF44" s="10">
        <v>65.343100000000007</v>
      </c>
      <c r="CG44" s="10">
        <v>65.388199999999998</v>
      </c>
      <c r="CH44" s="10">
        <v>65.433300000000003</v>
      </c>
      <c r="CI44" s="10">
        <v>65.478400000000008</v>
      </c>
      <c r="CJ44" s="10">
        <v>65.523499999999999</v>
      </c>
      <c r="CK44" s="10">
        <v>65.568600000000004</v>
      </c>
      <c r="CL44" s="10">
        <v>65.613700000000009</v>
      </c>
      <c r="CM44" s="10">
        <v>65.658799999999999</v>
      </c>
      <c r="CN44" s="10">
        <v>65.703900000000004</v>
      </c>
      <c r="CO44" s="10">
        <v>65.748999999999995</v>
      </c>
      <c r="CP44" s="10">
        <v>65.7941</v>
      </c>
      <c r="CQ44" s="10">
        <v>65.839200000000005</v>
      </c>
      <c r="CR44" s="10">
        <v>65.884299999999996</v>
      </c>
      <c r="CS44" s="10">
        <v>65.929400000000001</v>
      </c>
      <c r="CT44" s="10">
        <v>65.974500000000006</v>
      </c>
      <c r="CU44" s="10">
        <v>66.019599999999997</v>
      </c>
      <c r="CV44" s="10">
        <v>66.064700000000002</v>
      </c>
      <c r="CW44" s="10">
        <v>66.109800000000007</v>
      </c>
      <c r="CX44" s="10">
        <v>66.154899999999998</v>
      </c>
      <c r="CY44" s="10">
        <v>66.2</v>
      </c>
    </row>
    <row r="45" spans="2:103" x14ac:dyDescent="0.3">
      <c r="B45" s="9">
        <v>20</v>
      </c>
      <c r="C45" s="10">
        <v>62.5</v>
      </c>
      <c r="D45" s="10">
        <v>62.555</v>
      </c>
      <c r="E45" s="10">
        <v>62.61</v>
      </c>
      <c r="F45" s="10">
        <v>62.664999999999999</v>
      </c>
      <c r="G45" s="10">
        <v>62.72</v>
      </c>
      <c r="H45" s="10">
        <v>62.774999999999999</v>
      </c>
      <c r="I45" s="10">
        <v>62.83</v>
      </c>
      <c r="J45" s="10">
        <v>62.884999999999998</v>
      </c>
      <c r="K45" s="10">
        <v>62.94</v>
      </c>
      <c r="L45" s="10">
        <v>62.994999999999997</v>
      </c>
      <c r="M45" s="10">
        <v>63.05</v>
      </c>
      <c r="N45" s="10">
        <v>63.104999999999997</v>
      </c>
      <c r="O45" s="10">
        <v>63.16</v>
      </c>
      <c r="P45" s="10">
        <v>63.215000000000003</v>
      </c>
      <c r="Q45" s="10">
        <v>63.269999999999996</v>
      </c>
      <c r="R45" s="10">
        <v>63.325000000000003</v>
      </c>
      <c r="S45" s="10">
        <v>63.379999999999995</v>
      </c>
      <c r="T45" s="10">
        <v>63.435000000000002</v>
      </c>
      <c r="U45" s="10">
        <v>63.49</v>
      </c>
      <c r="V45" s="10">
        <v>63.545000000000002</v>
      </c>
      <c r="W45" s="10">
        <v>63.6</v>
      </c>
      <c r="X45" s="10">
        <v>63.655000000000001</v>
      </c>
      <c r="Y45" s="10">
        <v>63.71</v>
      </c>
      <c r="Z45" s="10">
        <v>63.765000000000001</v>
      </c>
      <c r="AA45" s="10">
        <v>63.82</v>
      </c>
      <c r="AB45" s="10">
        <v>63.875</v>
      </c>
      <c r="AC45" s="10">
        <v>63.93</v>
      </c>
      <c r="AD45" s="10">
        <v>63.984999999999999</v>
      </c>
      <c r="AE45" s="10">
        <v>64.040000000000006</v>
      </c>
      <c r="AF45" s="10">
        <v>64.094999999999999</v>
      </c>
      <c r="AG45" s="10">
        <v>64.150000000000006</v>
      </c>
      <c r="AH45" s="10">
        <v>64.204999999999998</v>
      </c>
      <c r="AI45" s="10">
        <v>64.260000000000005</v>
      </c>
      <c r="AJ45" s="10">
        <v>64.314999999999998</v>
      </c>
      <c r="AK45" s="10">
        <v>64.37</v>
      </c>
      <c r="AL45" s="10">
        <v>64.424999999999997</v>
      </c>
      <c r="AM45" s="10">
        <v>64.48</v>
      </c>
      <c r="AN45" s="10">
        <v>64.534999999999997</v>
      </c>
      <c r="AO45" s="10">
        <v>64.59</v>
      </c>
      <c r="AP45" s="10">
        <v>64.644999999999996</v>
      </c>
      <c r="AQ45" s="10">
        <v>64.7</v>
      </c>
      <c r="AR45" s="10">
        <v>64.754999999999995</v>
      </c>
      <c r="AS45" s="10">
        <v>64.81</v>
      </c>
      <c r="AT45" s="10">
        <v>64.864999999999995</v>
      </c>
      <c r="AU45" s="10">
        <v>64.92</v>
      </c>
      <c r="AV45" s="10">
        <v>64.974999999999994</v>
      </c>
      <c r="AW45" s="10">
        <v>65.03</v>
      </c>
      <c r="AX45" s="10">
        <v>65.084999999999994</v>
      </c>
      <c r="AY45" s="10">
        <v>65.14</v>
      </c>
      <c r="AZ45" s="10">
        <v>65.194999999999993</v>
      </c>
      <c r="BA45" s="11">
        <v>65.25</v>
      </c>
      <c r="BB45" s="10">
        <v>65.304999999999993</v>
      </c>
      <c r="BC45" s="10">
        <v>65.36</v>
      </c>
      <c r="BD45" s="10">
        <v>65.414999999999992</v>
      </c>
      <c r="BE45" s="10">
        <v>65.47</v>
      </c>
      <c r="BF45" s="10">
        <v>65.525000000000006</v>
      </c>
      <c r="BG45" s="10">
        <v>65.58</v>
      </c>
      <c r="BH45" s="10">
        <v>65.635000000000005</v>
      </c>
      <c r="BI45" s="10">
        <v>65.69</v>
      </c>
      <c r="BJ45" s="10">
        <v>65.745000000000005</v>
      </c>
      <c r="BK45" s="10">
        <v>65.8</v>
      </c>
      <c r="BL45" s="10">
        <v>65.855000000000004</v>
      </c>
      <c r="BM45" s="10">
        <v>65.91</v>
      </c>
      <c r="BN45" s="10">
        <v>65.965000000000003</v>
      </c>
      <c r="BO45" s="10">
        <v>66.02</v>
      </c>
      <c r="BP45" s="10">
        <v>66.075000000000003</v>
      </c>
      <c r="BQ45" s="10">
        <v>66.13</v>
      </c>
      <c r="BR45" s="10">
        <v>66.185000000000002</v>
      </c>
      <c r="BS45" s="10">
        <v>66.239999999999995</v>
      </c>
      <c r="BT45" s="10">
        <v>66.295000000000002</v>
      </c>
      <c r="BU45" s="10">
        <v>66.349999999999994</v>
      </c>
      <c r="BV45" s="10">
        <v>66.405000000000001</v>
      </c>
      <c r="BW45" s="10">
        <v>66.459999999999994</v>
      </c>
      <c r="BX45" s="10">
        <v>66.515000000000001</v>
      </c>
      <c r="BY45" s="10">
        <v>66.569999999999993</v>
      </c>
      <c r="BZ45" s="10">
        <v>66.625</v>
      </c>
      <c r="CA45" s="10">
        <v>66.679999999999993</v>
      </c>
      <c r="CB45" s="10">
        <v>66.734999999999999</v>
      </c>
      <c r="CC45" s="10">
        <v>66.790000000000006</v>
      </c>
      <c r="CD45" s="10">
        <v>66.844999999999999</v>
      </c>
      <c r="CE45" s="10">
        <v>66.900000000000006</v>
      </c>
      <c r="CF45" s="10">
        <v>66.954999999999998</v>
      </c>
      <c r="CG45" s="10">
        <v>67.010000000000005</v>
      </c>
      <c r="CH45" s="10">
        <v>67.064999999999998</v>
      </c>
      <c r="CI45" s="10">
        <v>67.12</v>
      </c>
      <c r="CJ45" s="10">
        <v>67.174999999999997</v>
      </c>
      <c r="CK45" s="10">
        <v>67.23</v>
      </c>
      <c r="CL45" s="10">
        <v>67.284999999999997</v>
      </c>
      <c r="CM45" s="10">
        <v>67.34</v>
      </c>
      <c r="CN45" s="10">
        <v>67.394999999999996</v>
      </c>
      <c r="CO45" s="10">
        <v>67.45</v>
      </c>
      <c r="CP45" s="10">
        <v>67.504999999999995</v>
      </c>
      <c r="CQ45" s="10">
        <v>67.56</v>
      </c>
      <c r="CR45" s="10">
        <v>67.614999999999995</v>
      </c>
      <c r="CS45" s="10">
        <v>67.67</v>
      </c>
      <c r="CT45" s="10">
        <v>67.724999999999994</v>
      </c>
      <c r="CU45" s="10">
        <v>67.78</v>
      </c>
      <c r="CV45" s="10">
        <v>67.834999999999994</v>
      </c>
      <c r="CW45" s="10">
        <v>67.89</v>
      </c>
      <c r="CX45" s="10">
        <v>67.944999999999993</v>
      </c>
      <c r="CY45" s="10">
        <v>68</v>
      </c>
    </row>
    <row r="46" spans="2:103" x14ac:dyDescent="0.3">
      <c r="B46">
        <v>21</v>
      </c>
      <c r="C46" s="10">
        <v>63.310000000000009</v>
      </c>
      <c r="D46" s="10">
        <v>63.374900000000011</v>
      </c>
      <c r="E46" s="10">
        <v>63.439800000000005</v>
      </c>
      <c r="F46" s="10">
        <v>63.504700000000007</v>
      </c>
      <c r="G46" s="10">
        <v>63.569600000000008</v>
      </c>
      <c r="H46" s="10">
        <v>63.63450000000001</v>
      </c>
      <c r="I46" s="10">
        <v>63.699400000000011</v>
      </c>
      <c r="J46" s="10">
        <v>63.764300000000006</v>
      </c>
      <c r="K46" s="10">
        <v>63.829200000000007</v>
      </c>
      <c r="L46" s="10">
        <v>63.894100000000009</v>
      </c>
      <c r="M46" s="10">
        <v>63.95900000000001</v>
      </c>
      <c r="N46" s="10">
        <v>64.023900000000012</v>
      </c>
      <c r="O46" s="10">
        <v>64.088800000000006</v>
      </c>
      <c r="P46" s="10">
        <v>64.153700000000015</v>
      </c>
      <c r="Q46" s="10">
        <v>64.218600000000009</v>
      </c>
      <c r="R46" s="10">
        <v>64.283500000000004</v>
      </c>
      <c r="S46" s="10">
        <v>64.348400000000012</v>
      </c>
      <c r="T46" s="10">
        <v>64.413300000000007</v>
      </c>
      <c r="U46" s="10">
        <v>64.478200000000015</v>
      </c>
      <c r="V46" s="10">
        <v>64.54310000000001</v>
      </c>
      <c r="W46" s="10">
        <v>64.608000000000004</v>
      </c>
      <c r="X46" s="10">
        <v>64.672900000000013</v>
      </c>
      <c r="Y46" s="10">
        <v>64.737800000000007</v>
      </c>
      <c r="Z46" s="10">
        <v>64.802700000000016</v>
      </c>
      <c r="AA46" s="10">
        <v>64.86760000000001</v>
      </c>
      <c r="AB46" s="10">
        <v>64.932500000000005</v>
      </c>
      <c r="AC46" s="10">
        <v>64.997400000000013</v>
      </c>
      <c r="AD46" s="10">
        <v>65.062300000000008</v>
      </c>
      <c r="AE46" s="10">
        <v>65.127200000000016</v>
      </c>
      <c r="AF46" s="10">
        <v>65.192100000000011</v>
      </c>
      <c r="AG46" s="10">
        <v>65.257000000000005</v>
      </c>
      <c r="AH46" s="10">
        <v>65.321900000000014</v>
      </c>
      <c r="AI46" s="10">
        <v>65.386800000000008</v>
      </c>
      <c r="AJ46" s="10">
        <v>65.451700000000017</v>
      </c>
      <c r="AK46" s="10">
        <v>65.516600000000011</v>
      </c>
      <c r="AL46" s="10">
        <v>65.581500000000005</v>
      </c>
      <c r="AM46" s="10">
        <v>65.646400000000014</v>
      </c>
      <c r="AN46" s="10">
        <v>65.711300000000008</v>
      </c>
      <c r="AO46" s="10">
        <v>65.776200000000003</v>
      </c>
      <c r="AP46" s="10">
        <v>65.841100000000012</v>
      </c>
      <c r="AQ46" s="10">
        <v>65.906000000000006</v>
      </c>
      <c r="AR46" s="10">
        <v>65.970900000000015</v>
      </c>
      <c r="AS46" s="10">
        <v>66.035800000000009</v>
      </c>
      <c r="AT46" s="10">
        <v>66.100700000000003</v>
      </c>
      <c r="AU46" s="10">
        <v>66.165600000000012</v>
      </c>
      <c r="AV46" s="10">
        <v>66.230500000000006</v>
      </c>
      <c r="AW46" s="10">
        <v>66.295400000000015</v>
      </c>
      <c r="AX46" s="10">
        <v>66.360300000000009</v>
      </c>
      <c r="AY46" s="10">
        <v>66.425200000000004</v>
      </c>
      <c r="AZ46" s="10">
        <v>66.490100000000012</v>
      </c>
      <c r="BA46" s="11">
        <v>66.555000000000007</v>
      </c>
      <c r="BB46" s="10">
        <v>66.619900000000015</v>
      </c>
      <c r="BC46" s="10">
        <v>66.68480000000001</v>
      </c>
      <c r="BD46" s="10">
        <v>66.749700000000004</v>
      </c>
      <c r="BE46" s="10">
        <v>66.814600000000013</v>
      </c>
      <c r="BF46" s="10">
        <v>66.879500000000007</v>
      </c>
      <c r="BG46" s="10">
        <v>66.944400000000016</v>
      </c>
      <c r="BH46" s="10">
        <v>67.00930000000001</v>
      </c>
      <c r="BI46" s="10">
        <v>67.074200000000005</v>
      </c>
      <c r="BJ46" s="10">
        <v>67.139100000000013</v>
      </c>
      <c r="BK46" s="10">
        <v>67.204000000000008</v>
      </c>
      <c r="BL46" s="10">
        <v>67.268900000000016</v>
      </c>
      <c r="BM46" s="10">
        <v>67.333800000000011</v>
      </c>
      <c r="BN46" s="10">
        <v>67.398700000000005</v>
      </c>
      <c r="BO46" s="10">
        <v>67.463600000000014</v>
      </c>
      <c r="BP46" s="10">
        <v>67.528500000000008</v>
      </c>
      <c r="BQ46" s="10">
        <v>67.593400000000017</v>
      </c>
      <c r="BR46" s="10">
        <v>67.658300000000011</v>
      </c>
      <c r="BS46" s="10">
        <v>67.723200000000006</v>
      </c>
      <c r="BT46" s="10">
        <v>67.788100000000014</v>
      </c>
      <c r="BU46" s="10">
        <v>67.853000000000009</v>
      </c>
      <c r="BV46" s="10">
        <v>67.917900000000003</v>
      </c>
      <c r="BW46" s="10">
        <v>67.982800000000012</v>
      </c>
      <c r="BX46" s="10">
        <v>68.047700000000006</v>
      </c>
      <c r="BY46" s="10">
        <v>68.112600000000015</v>
      </c>
      <c r="BZ46" s="10">
        <v>68.177500000000009</v>
      </c>
      <c r="CA46" s="10">
        <v>68.242400000000004</v>
      </c>
      <c r="CB46" s="10">
        <v>68.307300000000012</v>
      </c>
      <c r="CC46" s="10">
        <v>68.372200000000007</v>
      </c>
      <c r="CD46" s="10">
        <v>68.437100000000015</v>
      </c>
      <c r="CE46" s="10">
        <v>68.50200000000001</v>
      </c>
      <c r="CF46" s="10">
        <v>68.566900000000004</v>
      </c>
      <c r="CG46" s="10">
        <v>68.631800000000013</v>
      </c>
      <c r="CH46" s="10">
        <v>68.696700000000007</v>
      </c>
      <c r="CI46" s="10">
        <v>68.761600000000016</v>
      </c>
      <c r="CJ46" s="10">
        <v>68.82650000000001</v>
      </c>
      <c r="CK46" s="10">
        <v>68.891400000000004</v>
      </c>
      <c r="CL46" s="10">
        <v>68.956300000000013</v>
      </c>
      <c r="CM46" s="10">
        <v>69.021200000000007</v>
      </c>
      <c r="CN46" s="10">
        <v>69.086100000000016</v>
      </c>
      <c r="CO46" s="10">
        <v>69.15100000000001</v>
      </c>
      <c r="CP46" s="10">
        <v>69.215900000000005</v>
      </c>
      <c r="CQ46" s="10">
        <v>69.280800000000013</v>
      </c>
      <c r="CR46" s="10">
        <v>69.345700000000008</v>
      </c>
      <c r="CS46" s="10">
        <v>69.410600000000017</v>
      </c>
      <c r="CT46" s="10">
        <v>69.475500000000011</v>
      </c>
      <c r="CU46" s="10">
        <v>69.540400000000005</v>
      </c>
      <c r="CV46" s="10">
        <v>69.605300000000014</v>
      </c>
      <c r="CW46" s="10">
        <v>69.670200000000008</v>
      </c>
      <c r="CX46" s="10">
        <v>69.735100000000017</v>
      </c>
      <c r="CY46" s="10">
        <v>69.800000000000011</v>
      </c>
    </row>
    <row r="47" spans="2:103" x14ac:dyDescent="0.3">
      <c r="B47" s="9">
        <v>22</v>
      </c>
      <c r="C47" s="10">
        <v>64.11999999999999</v>
      </c>
      <c r="D47" s="10">
        <v>64.194799999999987</v>
      </c>
      <c r="E47" s="10">
        <v>64.269599999999997</v>
      </c>
      <c r="F47" s="10">
        <v>64.344399999999993</v>
      </c>
      <c r="G47" s="10">
        <v>64.419199999999989</v>
      </c>
      <c r="H47" s="10">
        <v>64.494</v>
      </c>
      <c r="I47" s="10">
        <v>64.568799999999996</v>
      </c>
      <c r="J47" s="10">
        <v>64.643599999999992</v>
      </c>
      <c r="K47" s="10">
        <v>64.718399999999988</v>
      </c>
      <c r="L47" s="10">
        <v>64.793199999999999</v>
      </c>
      <c r="M47" s="10">
        <v>64.867999999999995</v>
      </c>
      <c r="N47" s="10">
        <v>64.942799999999991</v>
      </c>
      <c r="O47" s="10">
        <v>65.017599999999987</v>
      </c>
      <c r="P47" s="10">
        <v>65.092399999999998</v>
      </c>
      <c r="Q47" s="10">
        <v>65.167199999999994</v>
      </c>
      <c r="R47" s="10">
        <v>65.24199999999999</v>
      </c>
      <c r="S47" s="10">
        <v>65.316799999999986</v>
      </c>
      <c r="T47" s="10">
        <v>65.391599999999997</v>
      </c>
      <c r="U47" s="10">
        <v>65.466399999999993</v>
      </c>
      <c r="V47" s="10">
        <v>65.541199999999989</v>
      </c>
      <c r="W47" s="10">
        <v>65.615999999999985</v>
      </c>
      <c r="X47" s="10">
        <v>65.690799999999996</v>
      </c>
      <c r="Y47" s="10">
        <v>65.765599999999992</v>
      </c>
      <c r="Z47" s="10">
        <v>65.840399999999988</v>
      </c>
      <c r="AA47" s="10">
        <v>65.915199999999999</v>
      </c>
      <c r="AB47" s="10">
        <v>65.989999999999995</v>
      </c>
      <c r="AC47" s="10">
        <v>66.064799999999991</v>
      </c>
      <c r="AD47" s="10">
        <v>66.139599999999987</v>
      </c>
      <c r="AE47" s="10">
        <v>66.214399999999998</v>
      </c>
      <c r="AF47" s="10">
        <v>66.289199999999994</v>
      </c>
      <c r="AG47" s="10">
        <v>66.36399999999999</v>
      </c>
      <c r="AH47" s="10">
        <v>66.438799999999986</v>
      </c>
      <c r="AI47" s="10">
        <v>66.513599999999997</v>
      </c>
      <c r="AJ47" s="10">
        <v>66.588399999999993</v>
      </c>
      <c r="AK47" s="10">
        <v>66.663199999999989</v>
      </c>
      <c r="AL47" s="10">
        <v>66.738</v>
      </c>
      <c r="AM47" s="10">
        <v>66.812799999999996</v>
      </c>
      <c r="AN47" s="10">
        <v>66.887599999999992</v>
      </c>
      <c r="AO47" s="10">
        <v>66.962399999999988</v>
      </c>
      <c r="AP47" s="10">
        <v>67.037199999999999</v>
      </c>
      <c r="AQ47" s="10">
        <v>67.111999999999995</v>
      </c>
      <c r="AR47" s="10">
        <v>67.186799999999991</v>
      </c>
      <c r="AS47" s="10">
        <v>67.261599999999987</v>
      </c>
      <c r="AT47" s="10">
        <v>67.336399999999998</v>
      </c>
      <c r="AU47" s="10">
        <v>67.411199999999994</v>
      </c>
      <c r="AV47" s="10">
        <v>67.48599999999999</v>
      </c>
      <c r="AW47" s="10">
        <v>67.5608</v>
      </c>
      <c r="AX47" s="10">
        <v>67.635599999999997</v>
      </c>
      <c r="AY47" s="10">
        <v>67.710399999999993</v>
      </c>
      <c r="AZ47" s="10">
        <v>67.785199999999989</v>
      </c>
      <c r="BA47" s="11">
        <v>67.86</v>
      </c>
      <c r="BB47" s="10">
        <v>67.934799999999996</v>
      </c>
      <c r="BC47" s="10">
        <v>68.009599999999992</v>
      </c>
      <c r="BD47" s="10">
        <v>68.084399999999988</v>
      </c>
      <c r="BE47" s="10">
        <v>68.159199999999998</v>
      </c>
      <c r="BF47" s="10">
        <v>68.233999999999995</v>
      </c>
      <c r="BG47" s="10">
        <v>68.308799999999991</v>
      </c>
      <c r="BH47" s="10">
        <v>68.383599999999987</v>
      </c>
      <c r="BI47" s="10">
        <v>68.458399999999997</v>
      </c>
      <c r="BJ47" s="10">
        <v>68.533199999999994</v>
      </c>
      <c r="BK47" s="10">
        <v>68.60799999999999</v>
      </c>
      <c r="BL47" s="10">
        <v>68.682799999999986</v>
      </c>
      <c r="BM47" s="10">
        <v>68.757599999999996</v>
      </c>
      <c r="BN47" s="10">
        <v>68.832399999999993</v>
      </c>
      <c r="BO47" s="10">
        <v>68.907199999999989</v>
      </c>
      <c r="BP47" s="10">
        <v>68.981999999999999</v>
      </c>
      <c r="BQ47" s="10">
        <v>69.056799999999996</v>
      </c>
      <c r="BR47" s="10">
        <v>69.131599999999992</v>
      </c>
      <c r="BS47" s="10">
        <v>69.206399999999988</v>
      </c>
      <c r="BT47" s="10">
        <v>69.281199999999998</v>
      </c>
      <c r="BU47" s="10">
        <v>69.355999999999995</v>
      </c>
      <c r="BV47" s="10">
        <v>69.430799999999991</v>
      </c>
      <c r="BW47" s="10">
        <v>69.505599999999987</v>
      </c>
      <c r="BX47" s="10">
        <v>69.580399999999997</v>
      </c>
      <c r="BY47" s="10">
        <v>69.655199999999994</v>
      </c>
      <c r="BZ47" s="10">
        <v>69.72999999999999</v>
      </c>
      <c r="CA47" s="10">
        <v>69.8048</v>
      </c>
      <c r="CB47" s="10">
        <v>69.879599999999996</v>
      </c>
      <c r="CC47" s="10">
        <v>69.954399999999993</v>
      </c>
      <c r="CD47" s="10">
        <v>70.029199999999989</v>
      </c>
      <c r="CE47" s="10">
        <v>70.103999999999999</v>
      </c>
      <c r="CF47" s="10">
        <v>70.178799999999995</v>
      </c>
      <c r="CG47" s="10">
        <v>70.253599999999992</v>
      </c>
      <c r="CH47" s="10">
        <v>70.328399999999988</v>
      </c>
      <c r="CI47" s="10">
        <v>70.403199999999998</v>
      </c>
      <c r="CJ47" s="10">
        <v>70.477999999999994</v>
      </c>
      <c r="CK47" s="10">
        <v>70.552799999999991</v>
      </c>
      <c r="CL47" s="10">
        <v>70.627599999999987</v>
      </c>
      <c r="CM47" s="10">
        <v>70.702399999999997</v>
      </c>
      <c r="CN47" s="10">
        <v>70.777199999999993</v>
      </c>
      <c r="CO47" s="10">
        <v>70.85199999999999</v>
      </c>
      <c r="CP47" s="10">
        <v>70.926799999999986</v>
      </c>
      <c r="CQ47" s="10">
        <v>71.001599999999996</v>
      </c>
      <c r="CR47" s="10">
        <v>71.076399999999992</v>
      </c>
      <c r="CS47" s="10">
        <v>71.151199999999989</v>
      </c>
      <c r="CT47" s="10">
        <v>71.225999999999999</v>
      </c>
      <c r="CU47" s="10">
        <v>71.300799999999995</v>
      </c>
      <c r="CV47" s="10">
        <v>71.375599999999991</v>
      </c>
      <c r="CW47" s="10">
        <v>71.450399999999988</v>
      </c>
      <c r="CX47" s="10">
        <v>71.525199999999998</v>
      </c>
      <c r="CY47" s="10">
        <v>71.599999999999994</v>
      </c>
    </row>
    <row r="48" spans="2:103" x14ac:dyDescent="0.3">
      <c r="B48" s="9">
        <v>23</v>
      </c>
      <c r="C48" s="10">
        <v>64.930000000000007</v>
      </c>
      <c r="D48" s="10">
        <v>65.014700000000005</v>
      </c>
      <c r="E48" s="10">
        <v>65.099400000000003</v>
      </c>
      <c r="F48" s="10">
        <v>65.184100000000001</v>
      </c>
      <c r="G48" s="10">
        <v>65.268799999999999</v>
      </c>
      <c r="H48" s="10">
        <v>65.353500000000011</v>
      </c>
      <c r="I48" s="10">
        <v>65.438200000000009</v>
      </c>
      <c r="J48" s="10">
        <v>65.522900000000007</v>
      </c>
      <c r="K48" s="10">
        <v>65.607600000000005</v>
      </c>
      <c r="L48" s="10">
        <v>65.692300000000003</v>
      </c>
      <c r="M48" s="10">
        <v>65.777000000000001</v>
      </c>
      <c r="N48" s="10">
        <v>65.861699999999999</v>
      </c>
      <c r="O48" s="10">
        <v>65.946400000000011</v>
      </c>
      <c r="P48" s="10">
        <v>66.031100000000009</v>
      </c>
      <c r="Q48" s="10">
        <v>66.115800000000007</v>
      </c>
      <c r="R48" s="10">
        <v>66.200500000000005</v>
      </c>
      <c r="S48" s="10">
        <v>66.285200000000003</v>
      </c>
      <c r="T48" s="10">
        <v>66.369900000000001</v>
      </c>
      <c r="U48" s="10">
        <v>66.454599999999999</v>
      </c>
      <c r="V48" s="10">
        <v>66.539300000000011</v>
      </c>
      <c r="W48" s="10">
        <v>66.624000000000009</v>
      </c>
      <c r="X48" s="10">
        <v>66.708700000000007</v>
      </c>
      <c r="Y48" s="10">
        <v>66.793400000000005</v>
      </c>
      <c r="Z48" s="10">
        <v>66.878100000000003</v>
      </c>
      <c r="AA48" s="10">
        <v>66.962800000000001</v>
      </c>
      <c r="AB48" s="10">
        <v>67.047499999999999</v>
      </c>
      <c r="AC48" s="10">
        <v>67.132200000000012</v>
      </c>
      <c r="AD48" s="10">
        <v>67.21690000000001</v>
      </c>
      <c r="AE48" s="10">
        <v>67.301600000000008</v>
      </c>
      <c r="AF48" s="10">
        <v>67.386300000000006</v>
      </c>
      <c r="AG48" s="10">
        <v>67.471000000000004</v>
      </c>
      <c r="AH48" s="10">
        <v>67.555700000000002</v>
      </c>
      <c r="AI48" s="10">
        <v>67.6404</v>
      </c>
      <c r="AJ48" s="10">
        <v>67.725100000000012</v>
      </c>
      <c r="AK48" s="10">
        <v>67.80980000000001</v>
      </c>
      <c r="AL48" s="10">
        <v>67.894500000000008</v>
      </c>
      <c r="AM48" s="10">
        <v>67.979200000000006</v>
      </c>
      <c r="AN48" s="10">
        <v>68.063900000000004</v>
      </c>
      <c r="AO48" s="10">
        <v>68.148600000000002</v>
      </c>
      <c r="AP48" s="10">
        <v>68.2333</v>
      </c>
      <c r="AQ48" s="10">
        <v>68.318000000000012</v>
      </c>
      <c r="AR48" s="10">
        <v>68.40270000000001</v>
      </c>
      <c r="AS48" s="10">
        <v>68.487400000000008</v>
      </c>
      <c r="AT48" s="10">
        <v>68.572100000000006</v>
      </c>
      <c r="AU48" s="10">
        <v>68.656800000000004</v>
      </c>
      <c r="AV48" s="10">
        <v>68.741500000000002</v>
      </c>
      <c r="AW48" s="10">
        <v>68.8262</v>
      </c>
      <c r="AX48" s="10">
        <v>68.910899999999998</v>
      </c>
      <c r="AY48" s="10">
        <v>68.99560000000001</v>
      </c>
      <c r="AZ48" s="10">
        <v>69.080300000000008</v>
      </c>
      <c r="BA48" s="11">
        <v>69.165000000000006</v>
      </c>
      <c r="BB48" s="10">
        <v>69.249700000000004</v>
      </c>
      <c r="BC48" s="10">
        <v>69.334400000000002</v>
      </c>
      <c r="BD48" s="10">
        <v>69.4191</v>
      </c>
      <c r="BE48" s="10">
        <v>69.503800000000012</v>
      </c>
      <c r="BF48" s="10">
        <v>69.58850000000001</v>
      </c>
      <c r="BG48" s="10">
        <v>69.673200000000008</v>
      </c>
      <c r="BH48" s="10">
        <v>69.757900000000006</v>
      </c>
      <c r="BI48" s="10">
        <v>69.842600000000004</v>
      </c>
      <c r="BJ48" s="10">
        <v>69.927300000000002</v>
      </c>
      <c r="BK48" s="10">
        <v>70.012</v>
      </c>
      <c r="BL48" s="10">
        <v>70.096699999999998</v>
      </c>
      <c r="BM48" s="10">
        <v>70.181400000000011</v>
      </c>
      <c r="BN48" s="10">
        <v>70.266100000000009</v>
      </c>
      <c r="BO48" s="10">
        <v>70.350800000000007</v>
      </c>
      <c r="BP48" s="10">
        <v>70.435500000000005</v>
      </c>
      <c r="BQ48" s="10">
        <v>70.520200000000003</v>
      </c>
      <c r="BR48" s="10">
        <v>70.604900000000001</v>
      </c>
      <c r="BS48" s="10">
        <v>70.689599999999999</v>
      </c>
      <c r="BT48" s="10">
        <v>70.774300000000011</v>
      </c>
      <c r="BU48" s="10">
        <v>70.859000000000009</v>
      </c>
      <c r="BV48" s="10">
        <v>70.943700000000007</v>
      </c>
      <c r="BW48" s="10">
        <v>71.028400000000005</v>
      </c>
      <c r="BX48" s="10">
        <v>71.113100000000003</v>
      </c>
      <c r="BY48" s="10">
        <v>71.197800000000001</v>
      </c>
      <c r="BZ48" s="10">
        <v>71.282499999999999</v>
      </c>
      <c r="CA48" s="10">
        <v>71.367200000000011</v>
      </c>
      <c r="CB48" s="10">
        <v>71.451900000000009</v>
      </c>
      <c r="CC48" s="10">
        <v>71.536600000000007</v>
      </c>
      <c r="CD48" s="10">
        <v>71.621300000000005</v>
      </c>
      <c r="CE48" s="10">
        <v>71.706000000000003</v>
      </c>
      <c r="CF48" s="10">
        <v>71.790700000000001</v>
      </c>
      <c r="CG48" s="10">
        <v>71.875399999999999</v>
      </c>
      <c r="CH48" s="10">
        <v>71.960100000000011</v>
      </c>
      <c r="CI48" s="10">
        <v>72.044800000000009</v>
      </c>
      <c r="CJ48" s="10">
        <v>72.129500000000007</v>
      </c>
      <c r="CK48" s="10">
        <v>72.214200000000005</v>
      </c>
      <c r="CL48" s="10">
        <v>72.298900000000003</v>
      </c>
      <c r="CM48" s="10">
        <v>72.383600000000001</v>
      </c>
      <c r="CN48" s="10">
        <v>72.468299999999999</v>
      </c>
      <c r="CO48" s="10">
        <v>72.553000000000011</v>
      </c>
      <c r="CP48" s="10">
        <v>72.637700000000009</v>
      </c>
      <c r="CQ48" s="10">
        <v>72.722400000000007</v>
      </c>
      <c r="CR48" s="10">
        <v>72.807100000000005</v>
      </c>
      <c r="CS48" s="10">
        <v>72.891800000000003</v>
      </c>
      <c r="CT48" s="10">
        <v>72.976500000000001</v>
      </c>
      <c r="CU48" s="10">
        <v>73.061199999999999</v>
      </c>
      <c r="CV48" s="10">
        <v>73.145900000000012</v>
      </c>
      <c r="CW48" s="10">
        <v>73.23060000000001</v>
      </c>
      <c r="CX48" s="10">
        <v>73.315300000000008</v>
      </c>
      <c r="CY48" s="10">
        <v>73.400000000000006</v>
      </c>
    </row>
    <row r="49" spans="2:103" x14ac:dyDescent="0.3">
      <c r="B49" s="9">
        <v>24</v>
      </c>
      <c r="C49" s="10">
        <v>65.739999999999995</v>
      </c>
      <c r="D49" s="10">
        <v>65.834599999999995</v>
      </c>
      <c r="E49" s="10">
        <v>65.929200000000009</v>
      </c>
      <c r="F49" s="10">
        <v>66.023799999999994</v>
      </c>
      <c r="G49" s="10">
        <v>66.118400000000008</v>
      </c>
      <c r="H49" s="10">
        <v>66.212999999999994</v>
      </c>
      <c r="I49" s="10">
        <v>66.307600000000008</v>
      </c>
      <c r="J49" s="10">
        <v>66.402199999999993</v>
      </c>
      <c r="K49" s="10">
        <v>66.496800000000007</v>
      </c>
      <c r="L49" s="10">
        <v>66.591399999999993</v>
      </c>
      <c r="M49" s="10">
        <v>66.686000000000007</v>
      </c>
      <c r="N49" s="10">
        <v>66.780600000000007</v>
      </c>
      <c r="O49" s="10">
        <v>66.875200000000007</v>
      </c>
      <c r="P49" s="10">
        <v>66.969800000000006</v>
      </c>
      <c r="Q49" s="10">
        <v>67.064400000000006</v>
      </c>
      <c r="R49" s="10">
        <v>67.159000000000006</v>
      </c>
      <c r="S49" s="10">
        <v>67.253600000000006</v>
      </c>
      <c r="T49" s="10">
        <v>67.348200000000006</v>
      </c>
      <c r="U49" s="10">
        <v>67.442800000000005</v>
      </c>
      <c r="V49" s="10">
        <v>67.537400000000005</v>
      </c>
      <c r="W49" s="10">
        <v>67.632000000000005</v>
      </c>
      <c r="X49" s="10">
        <v>67.726600000000005</v>
      </c>
      <c r="Y49" s="10">
        <v>67.821200000000005</v>
      </c>
      <c r="Z49" s="10">
        <v>67.915800000000004</v>
      </c>
      <c r="AA49" s="10">
        <v>68.010400000000004</v>
      </c>
      <c r="AB49" s="10">
        <v>68.105000000000004</v>
      </c>
      <c r="AC49" s="10">
        <v>68.199600000000004</v>
      </c>
      <c r="AD49" s="10">
        <v>68.294200000000004</v>
      </c>
      <c r="AE49" s="10">
        <v>68.388800000000003</v>
      </c>
      <c r="AF49" s="10">
        <v>68.483400000000003</v>
      </c>
      <c r="AG49" s="10">
        <v>68.578000000000003</v>
      </c>
      <c r="AH49" s="10">
        <v>68.672600000000003</v>
      </c>
      <c r="AI49" s="10">
        <v>68.767200000000003</v>
      </c>
      <c r="AJ49" s="10">
        <v>68.861800000000002</v>
      </c>
      <c r="AK49" s="10">
        <v>68.956400000000002</v>
      </c>
      <c r="AL49" s="10">
        <v>69.051000000000002</v>
      </c>
      <c r="AM49" s="10">
        <v>69.145600000000002</v>
      </c>
      <c r="AN49" s="10">
        <v>69.240200000000002</v>
      </c>
      <c r="AO49" s="10">
        <v>69.334800000000001</v>
      </c>
      <c r="AP49" s="10">
        <v>69.429400000000001</v>
      </c>
      <c r="AQ49" s="10">
        <v>69.524000000000001</v>
      </c>
      <c r="AR49" s="10">
        <v>69.618600000000001</v>
      </c>
      <c r="AS49" s="10">
        <v>69.713200000000001</v>
      </c>
      <c r="AT49" s="10">
        <v>69.8078</v>
      </c>
      <c r="AU49" s="10">
        <v>69.9024</v>
      </c>
      <c r="AV49" s="10">
        <v>69.997</v>
      </c>
      <c r="AW49" s="10">
        <v>70.0916</v>
      </c>
      <c r="AX49" s="10">
        <v>70.186199999999999</v>
      </c>
      <c r="AY49" s="10">
        <v>70.280799999999999</v>
      </c>
      <c r="AZ49" s="10">
        <v>70.375399999999999</v>
      </c>
      <c r="BA49" s="11">
        <v>70.47</v>
      </c>
      <c r="BB49" s="10">
        <v>70.564599999999999</v>
      </c>
      <c r="BC49" s="10">
        <v>70.659199999999998</v>
      </c>
      <c r="BD49" s="10">
        <v>70.753799999999998</v>
      </c>
      <c r="BE49" s="10">
        <v>70.848399999999998</v>
      </c>
      <c r="BF49" s="10">
        <v>70.942999999999998</v>
      </c>
      <c r="BG49" s="10">
        <v>71.037599999999998</v>
      </c>
      <c r="BH49" s="10">
        <v>71.132199999999997</v>
      </c>
      <c r="BI49" s="10">
        <v>71.226799999999997</v>
      </c>
      <c r="BJ49" s="10">
        <v>71.321399999999997</v>
      </c>
      <c r="BK49" s="10">
        <v>71.415999999999997</v>
      </c>
      <c r="BL49" s="10">
        <v>71.510599999999997</v>
      </c>
      <c r="BM49" s="10">
        <v>71.605199999999996</v>
      </c>
      <c r="BN49" s="10">
        <v>71.699799999999996</v>
      </c>
      <c r="BO49" s="10">
        <v>71.794399999999996</v>
      </c>
      <c r="BP49" s="10">
        <v>71.888999999999996</v>
      </c>
      <c r="BQ49" s="10">
        <v>71.983599999999996</v>
      </c>
      <c r="BR49" s="10">
        <v>72.078199999999995</v>
      </c>
      <c r="BS49" s="10">
        <v>72.172799999999995</v>
      </c>
      <c r="BT49" s="10">
        <v>72.267399999999995</v>
      </c>
      <c r="BU49" s="10">
        <v>72.361999999999995</v>
      </c>
      <c r="BV49" s="10">
        <v>72.456599999999995</v>
      </c>
      <c r="BW49" s="10">
        <v>72.551199999999994</v>
      </c>
      <c r="BX49" s="10">
        <v>72.645800000000008</v>
      </c>
      <c r="BY49" s="10">
        <v>72.740399999999994</v>
      </c>
      <c r="BZ49" s="10">
        <v>72.835000000000008</v>
      </c>
      <c r="CA49" s="10">
        <v>72.929600000000008</v>
      </c>
      <c r="CB49" s="10">
        <v>73.024200000000008</v>
      </c>
      <c r="CC49" s="10">
        <v>73.118800000000007</v>
      </c>
      <c r="CD49" s="10">
        <v>73.213400000000007</v>
      </c>
      <c r="CE49" s="10">
        <v>73.308000000000007</v>
      </c>
      <c r="CF49" s="10">
        <v>73.402600000000007</v>
      </c>
      <c r="CG49" s="10">
        <v>73.497200000000007</v>
      </c>
      <c r="CH49" s="10">
        <v>73.591800000000006</v>
      </c>
      <c r="CI49" s="10">
        <v>73.686400000000006</v>
      </c>
      <c r="CJ49" s="10">
        <v>73.781000000000006</v>
      </c>
      <c r="CK49" s="10">
        <v>73.875600000000006</v>
      </c>
      <c r="CL49" s="10">
        <v>73.970200000000006</v>
      </c>
      <c r="CM49" s="10">
        <v>74.064800000000005</v>
      </c>
      <c r="CN49" s="10">
        <v>74.159400000000005</v>
      </c>
      <c r="CO49" s="10">
        <v>74.254000000000005</v>
      </c>
      <c r="CP49" s="10">
        <v>74.348600000000005</v>
      </c>
      <c r="CQ49" s="10">
        <v>74.443200000000004</v>
      </c>
      <c r="CR49" s="10">
        <v>74.537800000000004</v>
      </c>
      <c r="CS49" s="10">
        <v>74.632400000000004</v>
      </c>
      <c r="CT49" s="10">
        <v>74.727000000000004</v>
      </c>
      <c r="CU49" s="10">
        <v>74.821600000000004</v>
      </c>
      <c r="CV49" s="10">
        <v>74.916200000000003</v>
      </c>
      <c r="CW49" s="10">
        <v>75.010800000000003</v>
      </c>
      <c r="CX49" s="10">
        <v>75.105400000000003</v>
      </c>
      <c r="CY49" s="10">
        <v>75.2</v>
      </c>
    </row>
    <row r="50" spans="2:103" x14ac:dyDescent="0.3">
      <c r="B50" s="9">
        <v>25</v>
      </c>
      <c r="C50" s="10">
        <v>66.55</v>
      </c>
      <c r="D50" s="10">
        <v>66.654499999999999</v>
      </c>
      <c r="E50" s="10">
        <v>66.759</v>
      </c>
      <c r="F50" s="10">
        <v>66.863500000000002</v>
      </c>
      <c r="G50" s="10">
        <v>66.968000000000004</v>
      </c>
      <c r="H50" s="10">
        <v>67.072499999999991</v>
      </c>
      <c r="I50" s="10">
        <v>67.176999999999992</v>
      </c>
      <c r="J50" s="10">
        <v>67.281499999999994</v>
      </c>
      <c r="K50" s="10">
        <v>67.385999999999996</v>
      </c>
      <c r="L50" s="10">
        <v>67.490499999999997</v>
      </c>
      <c r="M50" s="10">
        <v>67.594999999999999</v>
      </c>
      <c r="N50" s="10">
        <v>67.6995</v>
      </c>
      <c r="O50" s="10">
        <v>67.804000000000002</v>
      </c>
      <c r="P50" s="10">
        <v>67.908500000000004</v>
      </c>
      <c r="Q50" s="10">
        <v>68.013000000000005</v>
      </c>
      <c r="R50" s="10">
        <v>68.117500000000007</v>
      </c>
      <c r="S50" s="10">
        <v>68.221999999999994</v>
      </c>
      <c r="T50" s="10">
        <v>68.326499999999996</v>
      </c>
      <c r="U50" s="10">
        <v>68.430999999999997</v>
      </c>
      <c r="V50" s="10">
        <v>68.535499999999999</v>
      </c>
      <c r="W50" s="10">
        <v>68.64</v>
      </c>
      <c r="X50" s="10">
        <v>68.744500000000002</v>
      </c>
      <c r="Y50" s="10">
        <v>68.849000000000004</v>
      </c>
      <c r="Z50" s="10">
        <v>68.953500000000005</v>
      </c>
      <c r="AA50" s="10">
        <v>69.057999999999993</v>
      </c>
      <c r="AB50" s="10">
        <v>69.162499999999994</v>
      </c>
      <c r="AC50" s="10">
        <v>69.266999999999996</v>
      </c>
      <c r="AD50" s="10">
        <v>69.371499999999997</v>
      </c>
      <c r="AE50" s="10">
        <v>69.475999999999999</v>
      </c>
      <c r="AF50" s="10">
        <v>69.580500000000001</v>
      </c>
      <c r="AG50" s="10">
        <v>69.685000000000002</v>
      </c>
      <c r="AH50" s="10">
        <v>69.789500000000004</v>
      </c>
      <c r="AI50" s="10">
        <v>69.894000000000005</v>
      </c>
      <c r="AJ50" s="10">
        <v>69.998499999999993</v>
      </c>
      <c r="AK50" s="10">
        <v>70.102999999999994</v>
      </c>
      <c r="AL50" s="10">
        <v>70.207499999999996</v>
      </c>
      <c r="AM50" s="10">
        <v>70.311999999999998</v>
      </c>
      <c r="AN50" s="10">
        <v>70.416499999999999</v>
      </c>
      <c r="AO50" s="10">
        <v>70.521000000000001</v>
      </c>
      <c r="AP50" s="10">
        <v>70.625500000000002</v>
      </c>
      <c r="AQ50" s="10">
        <v>70.73</v>
      </c>
      <c r="AR50" s="10">
        <v>70.834499999999991</v>
      </c>
      <c r="AS50" s="10">
        <v>70.938999999999993</v>
      </c>
      <c r="AT50" s="10">
        <v>71.043499999999995</v>
      </c>
      <c r="AU50" s="10">
        <v>71.147999999999996</v>
      </c>
      <c r="AV50" s="10">
        <v>71.252499999999998</v>
      </c>
      <c r="AW50" s="10">
        <v>71.356999999999999</v>
      </c>
      <c r="AX50" s="10">
        <v>71.461500000000001</v>
      </c>
      <c r="AY50" s="10">
        <v>71.566000000000003</v>
      </c>
      <c r="AZ50" s="10">
        <v>71.670500000000004</v>
      </c>
      <c r="BA50" s="11">
        <v>71.775000000000006</v>
      </c>
      <c r="BB50" s="10">
        <v>71.879499999999993</v>
      </c>
      <c r="BC50" s="10">
        <v>71.983999999999995</v>
      </c>
      <c r="BD50" s="10">
        <v>72.088499999999996</v>
      </c>
      <c r="BE50" s="10">
        <v>72.192999999999998</v>
      </c>
      <c r="BF50" s="10">
        <v>72.297499999999999</v>
      </c>
      <c r="BG50" s="10">
        <v>72.402000000000001</v>
      </c>
      <c r="BH50" s="10">
        <v>72.506500000000003</v>
      </c>
      <c r="BI50" s="10">
        <v>72.611000000000004</v>
      </c>
      <c r="BJ50" s="10">
        <v>72.715499999999992</v>
      </c>
      <c r="BK50" s="10">
        <v>72.819999999999993</v>
      </c>
      <c r="BL50" s="10">
        <v>72.924499999999995</v>
      </c>
      <c r="BM50" s="10">
        <v>73.028999999999996</v>
      </c>
      <c r="BN50" s="10">
        <v>73.133499999999998</v>
      </c>
      <c r="BO50" s="10">
        <v>73.238</v>
      </c>
      <c r="BP50" s="10">
        <v>73.342500000000001</v>
      </c>
      <c r="BQ50" s="10">
        <v>73.447000000000003</v>
      </c>
      <c r="BR50" s="10">
        <v>73.551500000000004</v>
      </c>
      <c r="BS50" s="10">
        <v>73.656000000000006</v>
      </c>
      <c r="BT50" s="10">
        <v>73.760499999999993</v>
      </c>
      <c r="BU50" s="10">
        <v>73.864999999999995</v>
      </c>
      <c r="BV50" s="10">
        <v>73.969499999999996</v>
      </c>
      <c r="BW50" s="10">
        <v>74.073999999999998</v>
      </c>
      <c r="BX50" s="10">
        <v>74.1785</v>
      </c>
      <c r="BY50" s="10">
        <v>74.283000000000001</v>
      </c>
      <c r="BZ50" s="10">
        <v>74.387500000000003</v>
      </c>
      <c r="CA50" s="10">
        <v>74.492000000000004</v>
      </c>
      <c r="CB50" s="10">
        <v>74.596499999999992</v>
      </c>
      <c r="CC50" s="10">
        <v>74.700999999999993</v>
      </c>
      <c r="CD50" s="10">
        <v>74.805499999999995</v>
      </c>
      <c r="CE50" s="10">
        <v>74.91</v>
      </c>
      <c r="CF50" s="10">
        <v>75.014499999999998</v>
      </c>
      <c r="CG50" s="10">
        <v>75.119</v>
      </c>
      <c r="CH50" s="10">
        <v>75.223500000000001</v>
      </c>
      <c r="CI50" s="10">
        <v>75.328000000000003</v>
      </c>
      <c r="CJ50" s="10">
        <v>75.432500000000005</v>
      </c>
      <c r="CK50" s="10">
        <v>75.536999999999992</v>
      </c>
      <c r="CL50" s="10">
        <v>75.641499999999994</v>
      </c>
      <c r="CM50" s="10">
        <v>75.745999999999995</v>
      </c>
      <c r="CN50" s="10">
        <v>75.850499999999997</v>
      </c>
      <c r="CO50" s="10">
        <v>75.954999999999998</v>
      </c>
      <c r="CP50" s="10">
        <v>76.0595</v>
      </c>
      <c r="CQ50" s="10">
        <v>76.164000000000001</v>
      </c>
      <c r="CR50" s="10">
        <v>76.268500000000003</v>
      </c>
      <c r="CS50" s="10">
        <v>76.373000000000005</v>
      </c>
      <c r="CT50" s="10">
        <v>76.477499999999992</v>
      </c>
      <c r="CU50" s="10">
        <v>76.581999999999994</v>
      </c>
      <c r="CV50" s="10">
        <v>76.686499999999995</v>
      </c>
      <c r="CW50" s="10">
        <v>76.790999999999997</v>
      </c>
      <c r="CX50" s="10">
        <v>76.895499999999998</v>
      </c>
      <c r="CY50" s="10">
        <v>77</v>
      </c>
    </row>
    <row r="51" spans="2:103" ht="13.2" customHeight="1" x14ac:dyDescent="0.3">
      <c r="B51">
        <v>26</v>
      </c>
      <c r="C51" s="10">
        <v>67.360000000000014</v>
      </c>
      <c r="D51" s="10">
        <v>67.474400000000003</v>
      </c>
      <c r="E51" s="10">
        <v>67.588800000000006</v>
      </c>
      <c r="F51" s="10">
        <v>67.70320000000001</v>
      </c>
      <c r="G51" s="10">
        <v>67.817600000000013</v>
      </c>
      <c r="H51" s="10">
        <v>67.932000000000002</v>
      </c>
      <c r="I51" s="10">
        <v>68.046400000000006</v>
      </c>
      <c r="J51" s="10">
        <v>68.160800000000009</v>
      </c>
      <c r="K51" s="10">
        <v>68.275200000000012</v>
      </c>
      <c r="L51" s="10">
        <v>68.389600000000002</v>
      </c>
      <c r="M51" s="10">
        <v>68.504000000000005</v>
      </c>
      <c r="N51" s="10">
        <v>68.618400000000008</v>
      </c>
      <c r="O51" s="10">
        <v>68.732800000000012</v>
      </c>
      <c r="P51" s="10">
        <v>68.847200000000015</v>
      </c>
      <c r="Q51" s="10">
        <v>68.961600000000004</v>
      </c>
      <c r="R51" s="10">
        <v>69.076000000000008</v>
      </c>
      <c r="S51" s="10">
        <v>69.190400000000011</v>
      </c>
      <c r="T51" s="10">
        <v>69.304800000000014</v>
      </c>
      <c r="U51" s="10">
        <v>69.419200000000004</v>
      </c>
      <c r="V51" s="10">
        <v>69.533600000000007</v>
      </c>
      <c r="W51" s="10">
        <v>69.64800000000001</v>
      </c>
      <c r="X51" s="10">
        <v>69.762400000000014</v>
      </c>
      <c r="Y51" s="10">
        <v>69.876800000000003</v>
      </c>
      <c r="Z51" s="10">
        <v>69.991200000000006</v>
      </c>
      <c r="AA51" s="10">
        <v>70.10560000000001</v>
      </c>
      <c r="AB51" s="10">
        <v>70.220000000000013</v>
      </c>
      <c r="AC51" s="10">
        <v>70.334400000000016</v>
      </c>
      <c r="AD51" s="10">
        <v>70.448800000000006</v>
      </c>
      <c r="AE51" s="10">
        <v>70.563200000000009</v>
      </c>
      <c r="AF51" s="10">
        <v>70.677600000000012</v>
      </c>
      <c r="AG51" s="10">
        <v>70.792000000000002</v>
      </c>
      <c r="AH51" s="10">
        <v>70.906400000000005</v>
      </c>
      <c r="AI51" s="10">
        <v>71.020800000000008</v>
      </c>
      <c r="AJ51" s="10">
        <v>71.135200000000012</v>
      </c>
      <c r="AK51" s="10">
        <v>71.249600000000015</v>
      </c>
      <c r="AL51" s="10">
        <v>71.364000000000004</v>
      </c>
      <c r="AM51" s="10">
        <v>71.478400000000008</v>
      </c>
      <c r="AN51" s="10">
        <v>71.592800000000011</v>
      </c>
      <c r="AO51" s="10">
        <v>71.707200000000014</v>
      </c>
      <c r="AP51" s="10">
        <v>71.821600000000004</v>
      </c>
      <c r="AQ51" s="10">
        <v>71.936000000000007</v>
      </c>
      <c r="AR51" s="10">
        <v>72.05040000000001</v>
      </c>
      <c r="AS51" s="10">
        <v>72.164800000000014</v>
      </c>
      <c r="AT51" s="10">
        <v>72.279200000000003</v>
      </c>
      <c r="AU51" s="10">
        <v>72.393600000000006</v>
      </c>
      <c r="AV51" s="10">
        <v>72.50800000000001</v>
      </c>
      <c r="AW51" s="10">
        <v>72.622400000000013</v>
      </c>
      <c r="AX51" s="10">
        <v>72.736800000000017</v>
      </c>
      <c r="AY51" s="10">
        <v>72.851200000000006</v>
      </c>
      <c r="AZ51" s="10">
        <v>72.965600000000009</v>
      </c>
      <c r="BA51" s="11">
        <v>73.080000000000013</v>
      </c>
      <c r="BB51" s="10">
        <v>73.194400000000002</v>
      </c>
      <c r="BC51" s="10">
        <v>73.308800000000005</v>
      </c>
      <c r="BD51" s="10">
        <v>73.423200000000008</v>
      </c>
      <c r="BE51" s="10">
        <v>73.537600000000012</v>
      </c>
      <c r="BF51" s="10">
        <v>73.652000000000015</v>
      </c>
      <c r="BG51" s="10">
        <v>73.766400000000004</v>
      </c>
      <c r="BH51" s="10">
        <v>73.880800000000008</v>
      </c>
      <c r="BI51" s="10">
        <v>73.995200000000011</v>
      </c>
      <c r="BJ51" s="10">
        <v>74.109600000000015</v>
      </c>
      <c r="BK51" s="10">
        <v>74.224000000000004</v>
      </c>
      <c r="BL51" s="10">
        <v>74.338400000000007</v>
      </c>
      <c r="BM51" s="10">
        <v>74.452800000000011</v>
      </c>
      <c r="BN51" s="10">
        <v>74.567200000000014</v>
      </c>
      <c r="BO51" s="10">
        <v>74.681600000000003</v>
      </c>
      <c r="BP51" s="10">
        <v>74.796000000000006</v>
      </c>
      <c r="BQ51" s="10">
        <v>74.91040000000001</v>
      </c>
      <c r="BR51" s="10">
        <v>75.024800000000013</v>
      </c>
      <c r="BS51" s="10">
        <v>75.139200000000017</v>
      </c>
      <c r="BT51" s="10">
        <v>75.253600000000006</v>
      </c>
      <c r="BU51" s="10">
        <v>75.368000000000009</v>
      </c>
      <c r="BV51" s="10">
        <v>75.482400000000013</v>
      </c>
      <c r="BW51" s="10">
        <v>75.596800000000002</v>
      </c>
      <c r="BX51" s="10">
        <v>75.711200000000005</v>
      </c>
      <c r="BY51" s="10">
        <v>75.825600000000009</v>
      </c>
      <c r="BZ51" s="10">
        <v>75.940000000000012</v>
      </c>
      <c r="CA51" s="10">
        <v>76.054400000000015</v>
      </c>
      <c r="CB51" s="10">
        <v>76.168800000000005</v>
      </c>
      <c r="CC51" s="10">
        <v>76.283200000000008</v>
      </c>
      <c r="CD51" s="10">
        <v>76.397600000000011</v>
      </c>
      <c r="CE51" s="10">
        <v>76.512000000000015</v>
      </c>
      <c r="CF51" s="10">
        <v>76.626400000000004</v>
      </c>
      <c r="CG51" s="10">
        <v>76.740800000000007</v>
      </c>
      <c r="CH51" s="10">
        <v>76.855200000000011</v>
      </c>
      <c r="CI51" s="10">
        <v>76.969600000000014</v>
      </c>
      <c r="CJ51" s="10">
        <v>77.084000000000003</v>
      </c>
      <c r="CK51" s="10">
        <v>77.198400000000007</v>
      </c>
      <c r="CL51" s="10">
        <v>77.31280000000001</v>
      </c>
      <c r="CM51" s="10">
        <v>77.427200000000013</v>
      </c>
      <c r="CN51" s="10">
        <v>77.541600000000017</v>
      </c>
      <c r="CO51" s="10">
        <v>77.656000000000006</v>
      </c>
      <c r="CP51" s="10">
        <v>77.770400000000009</v>
      </c>
      <c r="CQ51" s="10">
        <v>77.884800000000013</v>
      </c>
      <c r="CR51" s="10">
        <v>77.999200000000016</v>
      </c>
      <c r="CS51" s="10">
        <v>78.113600000000005</v>
      </c>
      <c r="CT51" s="10">
        <v>78.228000000000009</v>
      </c>
      <c r="CU51" s="10">
        <v>78.342400000000012</v>
      </c>
      <c r="CV51" s="10">
        <v>78.456800000000015</v>
      </c>
      <c r="CW51" s="10">
        <v>78.571200000000005</v>
      </c>
      <c r="CX51" s="10">
        <v>78.685600000000008</v>
      </c>
      <c r="CY51" s="10">
        <v>78.800000000000011</v>
      </c>
    </row>
    <row r="52" spans="2:103" x14ac:dyDescent="0.3">
      <c r="B52" s="9">
        <v>27</v>
      </c>
      <c r="C52" s="10">
        <v>68.169999999999987</v>
      </c>
      <c r="D52" s="10">
        <v>68.294299999999993</v>
      </c>
      <c r="E52" s="10">
        <v>68.418599999999998</v>
      </c>
      <c r="F52" s="10">
        <v>68.542899999999989</v>
      </c>
      <c r="G52" s="10">
        <v>68.667199999999994</v>
      </c>
      <c r="H52" s="10">
        <v>68.791499999999985</v>
      </c>
      <c r="I52" s="10">
        <v>68.91579999999999</v>
      </c>
      <c r="J52" s="10">
        <v>69.040099999999995</v>
      </c>
      <c r="K52" s="10">
        <v>69.164400000000001</v>
      </c>
      <c r="L52" s="10">
        <v>69.288699999999992</v>
      </c>
      <c r="M52" s="10">
        <v>69.412999999999997</v>
      </c>
      <c r="N52" s="10">
        <v>69.537299999999988</v>
      </c>
      <c r="O52" s="10">
        <v>69.661599999999993</v>
      </c>
      <c r="P52" s="10">
        <v>69.785899999999998</v>
      </c>
      <c r="Q52" s="10">
        <v>69.910199999999989</v>
      </c>
      <c r="R52" s="10">
        <v>70.034499999999994</v>
      </c>
      <c r="S52" s="10">
        <v>70.158799999999985</v>
      </c>
      <c r="T52" s="10">
        <v>70.28309999999999</v>
      </c>
      <c r="U52" s="10">
        <v>70.407399999999996</v>
      </c>
      <c r="V52" s="10">
        <v>70.531699999999987</v>
      </c>
      <c r="W52" s="10">
        <v>70.655999999999992</v>
      </c>
      <c r="X52" s="10">
        <v>70.780299999999997</v>
      </c>
      <c r="Y52" s="10">
        <v>70.904599999999988</v>
      </c>
      <c r="Z52" s="10">
        <v>71.028899999999993</v>
      </c>
      <c r="AA52" s="10">
        <v>71.153199999999998</v>
      </c>
      <c r="AB52" s="10">
        <v>71.277499999999989</v>
      </c>
      <c r="AC52" s="10">
        <v>71.401799999999994</v>
      </c>
      <c r="AD52" s="10">
        <v>71.526099999999985</v>
      </c>
      <c r="AE52" s="10">
        <v>71.650399999999991</v>
      </c>
      <c r="AF52" s="10">
        <v>71.774699999999996</v>
      </c>
      <c r="AG52" s="10">
        <v>71.898999999999987</v>
      </c>
      <c r="AH52" s="10">
        <v>72.023299999999992</v>
      </c>
      <c r="AI52" s="10">
        <v>72.147599999999997</v>
      </c>
      <c r="AJ52" s="10">
        <v>72.271899999999988</v>
      </c>
      <c r="AK52" s="10">
        <v>72.396199999999993</v>
      </c>
      <c r="AL52" s="10">
        <v>72.520499999999998</v>
      </c>
      <c r="AM52" s="10">
        <v>72.644799999999989</v>
      </c>
      <c r="AN52" s="10">
        <v>72.769099999999995</v>
      </c>
      <c r="AO52" s="10">
        <v>72.893399999999986</v>
      </c>
      <c r="AP52" s="10">
        <v>73.017699999999991</v>
      </c>
      <c r="AQ52" s="10">
        <v>73.141999999999996</v>
      </c>
      <c r="AR52" s="10">
        <v>73.266299999999987</v>
      </c>
      <c r="AS52" s="10">
        <v>73.390599999999992</v>
      </c>
      <c r="AT52" s="10">
        <v>73.514899999999997</v>
      </c>
      <c r="AU52" s="10">
        <v>73.639199999999988</v>
      </c>
      <c r="AV52" s="10">
        <v>73.763499999999993</v>
      </c>
      <c r="AW52" s="10">
        <v>73.887799999999999</v>
      </c>
      <c r="AX52" s="10">
        <v>74.01209999999999</v>
      </c>
      <c r="AY52" s="10">
        <v>74.136399999999995</v>
      </c>
      <c r="AZ52" s="10">
        <v>74.260699999999986</v>
      </c>
      <c r="BA52" s="11">
        <v>74.384999999999991</v>
      </c>
      <c r="BB52" s="10">
        <v>74.509299999999996</v>
      </c>
      <c r="BC52" s="10">
        <v>74.633599999999987</v>
      </c>
      <c r="BD52" s="10">
        <v>74.757899999999992</v>
      </c>
      <c r="BE52" s="10">
        <v>74.882199999999997</v>
      </c>
      <c r="BF52" s="10">
        <v>75.006499999999988</v>
      </c>
      <c r="BG52" s="10">
        <v>75.130799999999994</v>
      </c>
      <c r="BH52" s="10">
        <v>75.255099999999999</v>
      </c>
      <c r="BI52" s="10">
        <v>75.37939999999999</v>
      </c>
      <c r="BJ52" s="10">
        <v>75.503699999999995</v>
      </c>
      <c r="BK52" s="10">
        <v>75.627999999999986</v>
      </c>
      <c r="BL52" s="10">
        <v>75.752299999999991</v>
      </c>
      <c r="BM52" s="10">
        <v>75.876599999999996</v>
      </c>
      <c r="BN52" s="10">
        <v>76.000899999999987</v>
      </c>
      <c r="BO52" s="10">
        <v>76.125199999999992</v>
      </c>
      <c r="BP52" s="10">
        <v>76.249499999999998</v>
      </c>
      <c r="BQ52" s="10">
        <v>76.373799999999989</v>
      </c>
      <c r="BR52" s="10">
        <v>76.498099999999994</v>
      </c>
      <c r="BS52" s="10">
        <v>76.622399999999999</v>
      </c>
      <c r="BT52" s="10">
        <v>76.74669999999999</v>
      </c>
      <c r="BU52" s="10">
        <v>76.870999999999995</v>
      </c>
      <c r="BV52" s="10">
        <v>76.995299999999986</v>
      </c>
      <c r="BW52" s="10">
        <v>77.119599999999991</v>
      </c>
      <c r="BX52" s="10">
        <v>77.243899999999996</v>
      </c>
      <c r="BY52" s="10">
        <v>77.368199999999987</v>
      </c>
      <c r="BZ52" s="10">
        <v>77.492499999999993</v>
      </c>
      <c r="CA52" s="10">
        <v>77.616799999999998</v>
      </c>
      <c r="CB52" s="10">
        <v>77.741099999999989</v>
      </c>
      <c r="CC52" s="10">
        <v>77.865399999999994</v>
      </c>
      <c r="CD52" s="10">
        <v>77.989699999999999</v>
      </c>
      <c r="CE52" s="10">
        <v>78.11399999999999</v>
      </c>
      <c r="CF52" s="10">
        <v>78.238299999999995</v>
      </c>
      <c r="CG52" s="10">
        <v>78.362599999999986</v>
      </c>
      <c r="CH52" s="10">
        <v>78.486899999999991</v>
      </c>
      <c r="CI52" s="10">
        <v>78.611199999999997</v>
      </c>
      <c r="CJ52" s="10">
        <v>78.735499999999988</v>
      </c>
      <c r="CK52" s="10">
        <v>78.859799999999993</v>
      </c>
      <c r="CL52" s="10">
        <v>78.984099999999998</v>
      </c>
      <c r="CM52" s="10">
        <v>79.108399999999989</v>
      </c>
      <c r="CN52" s="10">
        <v>79.232699999999994</v>
      </c>
      <c r="CO52" s="10">
        <v>79.356999999999999</v>
      </c>
      <c r="CP52" s="10">
        <v>79.48129999999999</v>
      </c>
      <c r="CQ52" s="10">
        <v>79.605599999999995</v>
      </c>
      <c r="CR52" s="10">
        <v>79.729899999999986</v>
      </c>
      <c r="CS52" s="10">
        <v>79.854199999999992</v>
      </c>
      <c r="CT52" s="10">
        <v>79.978499999999997</v>
      </c>
      <c r="CU52" s="10">
        <v>80.102799999999988</v>
      </c>
      <c r="CV52" s="10">
        <v>80.227099999999993</v>
      </c>
      <c r="CW52" s="10">
        <v>80.351399999999998</v>
      </c>
      <c r="CX52" s="10">
        <v>80.475699999999989</v>
      </c>
      <c r="CY52" s="10">
        <v>80.599999999999994</v>
      </c>
    </row>
    <row r="53" spans="2:103" x14ac:dyDescent="0.3">
      <c r="B53" s="9">
        <v>28</v>
      </c>
      <c r="C53" s="10">
        <v>68.98</v>
      </c>
      <c r="D53" s="10">
        <v>69.114200000000011</v>
      </c>
      <c r="E53" s="10">
        <v>69.248400000000004</v>
      </c>
      <c r="F53" s="10">
        <v>69.382599999999996</v>
      </c>
      <c r="G53" s="10">
        <v>69.516800000000003</v>
      </c>
      <c r="H53" s="10">
        <v>69.65100000000001</v>
      </c>
      <c r="I53" s="10">
        <v>69.785200000000003</v>
      </c>
      <c r="J53" s="10">
        <v>69.91940000000001</v>
      </c>
      <c r="K53" s="10">
        <v>70.053600000000003</v>
      </c>
      <c r="L53" s="10">
        <v>70.18780000000001</v>
      </c>
      <c r="M53" s="10">
        <v>70.322000000000003</v>
      </c>
      <c r="N53" s="10">
        <v>70.45620000000001</v>
      </c>
      <c r="O53" s="10">
        <v>70.590400000000002</v>
      </c>
      <c r="P53" s="10">
        <v>70.724600000000009</v>
      </c>
      <c r="Q53" s="10">
        <v>70.858800000000002</v>
      </c>
      <c r="R53" s="10">
        <v>70.993000000000009</v>
      </c>
      <c r="S53" s="10">
        <v>71.127200000000002</v>
      </c>
      <c r="T53" s="10">
        <v>71.261400000000009</v>
      </c>
      <c r="U53" s="10">
        <v>71.395600000000002</v>
      </c>
      <c r="V53" s="10">
        <v>71.529800000000009</v>
      </c>
      <c r="W53" s="10">
        <v>71.664000000000001</v>
      </c>
      <c r="X53" s="10">
        <v>71.798200000000008</v>
      </c>
      <c r="Y53" s="10">
        <v>71.932400000000001</v>
      </c>
      <c r="Z53" s="10">
        <v>72.066600000000008</v>
      </c>
      <c r="AA53" s="10">
        <v>72.200800000000001</v>
      </c>
      <c r="AB53" s="10">
        <v>72.335000000000008</v>
      </c>
      <c r="AC53" s="10">
        <v>72.469200000000001</v>
      </c>
      <c r="AD53" s="10">
        <v>72.603400000000008</v>
      </c>
      <c r="AE53" s="10">
        <v>72.7376</v>
      </c>
      <c r="AF53" s="10">
        <v>72.871800000000007</v>
      </c>
      <c r="AG53" s="10">
        <v>73.006</v>
      </c>
      <c r="AH53" s="10">
        <v>73.140200000000007</v>
      </c>
      <c r="AI53" s="10">
        <v>73.2744</v>
      </c>
      <c r="AJ53" s="10">
        <v>73.408600000000007</v>
      </c>
      <c r="AK53" s="10">
        <v>73.5428</v>
      </c>
      <c r="AL53" s="10">
        <v>73.677000000000007</v>
      </c>
      <c r="AM53" s="10">
        <v>73.811199999999999</v>
      </c>
      <c r="AN53" s="10">
        <v>73.945400000000006</v>
      </c>
      <c r="AO53" s="10">
        <v>74.079599999999999</v>
      </c>
      <c r="AP53" s="10">
        <v>74.213800000000006</v>
      </c>
      <c r="AQ53" s="10">
        <v>74.347999999999999</v>
      </c>
      <c r="AR53" s="10">
        <v>74.482200000000006</v>
      </c>
      <c r="AS53" s="10">
        <v>74.616399999999999</v>
      </c>
      <c r="AT53" s="10">
        <v>74.750600000000006</v>
      </c>
      <c r="AU53" s="10">
        <v>74.884799999999998</v>
      </c>
      <c r="AV53" s="10">
        <v>75.019000000000005</v>
      </c>
      <c r="AW53" s="10">
        <v>75.153199999999998</v>
      </c>
      <c r="AX53" s="10">
        <v>75.287400000000005</v>
      </c>
      <c r="AY53" s="10">
        <v>75.421600000000012</v>
      </c>
      <c r="AZ53" s="10">
        <v>75.555800000000005</v>
      </c>
      <c r="BA53" s="11">
        <v>75.69</v>
      </c>
      <c r="BB53" s="10">
        <v>75.824200000000005</v>
      </c>
      <c r="BC53" s="10">
        <v>75.958400000000012</v>
      </c>
      <c r="BD53" s="10">
        <v>76.092600000000004</v>
      </c>
      <c r="BE53" s="10">
        <v>76.226799999999997</v>
      </c>
      <c r="BF53" s="10">
        <v>76.361000000000004</v>
      </c>
      <c r="BG53" s="10">
        <v>76.495200000000011</v>
      </c>
      <c r="BH53" s="10">
        <v>76.629400000000004</v>
      </c>
      <c r="BI53" s="10">
        <v>76.763600000000011</v>
      </c>
      <c r="BJ53" s="10">
        <v>76.897800000000004</v>
      </c>
      <c r="BK53" s="10">
        <v>77.032000000000011</v>
      </c>
      <c r="BL53" s="10">
        <v>77.166200000000003</v>
      </c>
      <c r="BM53" s="10">
        <v>77.30040000000001</v>
      </c>
      <c r="BN53" s="10">
        <v>77.434600000000003</v>
      </c>
      <c r="BO53" s="10">
        <v>77.56880000000001</v>
      </c>
      <c r="BP53" s="10">
        <v>77.703000000000003</v>
      </c>
      <c r="BQ53" s="10">
        <v>77.83720000000001</v>
      </c>
      <c r="BR53" s="10">
        <v>77.971400000000003</v>
      </c>
      <c r="BS53" s="10">
        <v>78.10560000000001</v>
      </c>
      <c r="BT53" s="10">
        <v>78.239800000000002</v>
      </c>
      <c r="BU53" s="10">
        <v>78.374000000000009</v>
      </c>
      <c r="BV53" s="10">
        <v>78.508200000000002</v>
      </c>
      <c r="BW53" s="10">
        <v>78.642400000000009</v>
      </c>
      <c r="BX53" s="10">
        <v>78.776600000000002</v>
      </c>
      <c r="BY53" s="10">
        <v>78.910800000000009</v>
      </c>
      <c r="BZ53" s="10">
        <v>79.045000000000002</v>
      </c>
      <c r="CA53" s="10">
        <v>79.179200000000009</v>
      </c>
      <c r="CB53" s="10">
        <v>79.313400000000001</v>
      </c>
      <c r="CC53" s="10">
        <v>79.447600000000008</v>
      </c>
      <c r="CD53" s="10">
        <v>79.581800000000001</v>
      </c>
      <c r="CE53" s="10">
        <v>79.716000000000008</v>
      </c>
      <c r="CF53" s="10">
        <v>79.850200000000001</v>
      </c>
      <c r="CG53" s="10">
        <v>79.984400000000008</v>
      </c>
      <c r="CH53" s="10">
        <v>80.118600000000001</v>
      </c>
      <c r="CI53" s="10">
        <v>80.252800000000008</v>
      </c>
      <c r="CJ53" s="10">
        <v>80.387</v>
      </c>
      <c r="CK53" s="10">
        <v>80.521200000000007</v>
      </c>
      <c r="CL53" s="10">
        <v>80.6554</v>
      </c>
      <c r="CM53" s="10">
        <v>80.789600000000007</v>
      </c>
      <c r="CN53" s="10">
        <v>80.9238</v>
      </c>
      <c r="CO53" s="10">
        <v>81.058000000000007</v>
      </c>
      <c r="CP53" s="10">
        <v>81.1922</v>
      </c>
      <c r="CQ53" s="10">
        <v>81.326400000000007</v>
      </c>
      <c r="CR53" s="10">
        <v>81.460599999999999</v>
      </c>
      <c r="CS53" s="10">
        <v>81.594800000000006</v>
      </c>
      <c r="CT53" s="10">
        <v>81.728999999999999</v>
      </c>
      <c r="CU53" s="10">
        <v>81.863200000000006</v>
      </c>
      <c r="CV53" s="10">
        <v>81.997399999999999</v>
      </c>
      <c r="CW53" s="10">
        <v>82.131600000000006</v>
      </c>
      <c r="CX53" s="10">
        <v>82.265799999999999</v>
      </c>
      <c r="CY53" s="10">
        <v>82.4</v>
      </c>
    </row>
    <row r="54" spans="2:103" x14ac:dyDescent="0.3">
      <c r="B54" s="9">
        <v>29</v>
      </c>
      <c r="C54" s="10">
        <v>69.790000000000006</v>
      </c>
      <c r="D54" s="10">
        <v>69.934100000000001</v>
      </c>
      <c r="E54" s="10">
        <v>70.078199999999995</v>
      </c>
      <c r="F54" s="10">
        <v>70.222300000000004</v>
      </c>
      <c r="G54" s="10">
        <v>70.366399999999999</v>
      </c>
      <c r="H54" s="10">
        <v>70.510499999999993</v>
      </c>
      <c r="I54" s="10">
        <v>70.654600000000002</v>
      </c>
      <c r="J54" s="10">
        <v>70.798699999999997</v>
      </c>
      <c r="K54" s="10">
        <v>70.942800000000005</v>
      </c>
      <c r="L54" s="10">
        <v>71.0869</v>
      </c>
      <c r="M54" s="10">
        <v>71.230999999999995</v>
      </c>
      <c r="N54" s="10">
        <v>71.375100000000003</v>
      </c>
      <c r="O54" s="10">
        <v>71.519199999999998</v>
      </c>
      <c r="P54" s="10">
        <v>71.663300000000007</v>
      </c>
      <c r="Q54" s="10">
        <v>71.807400000000001</v>
      </c>
      <c r="R54" s="10">
        <v>71.951499999999996</v>
      </c>
      <c r="S54" s="10">
        <v>72.095600000000005</v>
      </c>
      <c r="T54" s="10">
        <v>72.239699999999999</v>
      </c>
      <c r="U54" s="10">
        <v>72.383799999999994</v>
      </c>
      <c r="V54" s="10">
        <v>72.527900000000002</v>
      </c>
      <c r="W54" s="10">
        <v>72.671999999999997</v>
      </c>
      <c r="X54" s="10">
        <v>72.816100000000006</v>
      </c>
      <c r="Y54" s="10">
        <v>72.9602</v>
      </c>
      <c r="Z54" s="10">
        <v>73.104299999999995</v>
      </c>
      <c r="AA54" s="10">
        <v>73.248400000000004</v>
      </c>
      <c r="AB54" s="10">
        <v>73.392499999999998</v>
      </c>
      <c r="AC54" s="10">
        <v>73.536600000000007</v>
      </c>
      <c r="AD54" s="10">
        <v>73.680700000000002</v>
      </c>
      <c r="AE54" s="10">
        <v>73.824799999999996</v>
      </c>
      <c r="AF54" s="10">
        <v>73.968900000000005</v>
      </c>
      <c r="AG54" s="10">
        <v>74.113</v>
      </c>
      <c r="AH54" s="10">
        <v>74.257099999999994</v>
      </c>
      <c r="AI54" s="10">
        <v>74.401200000000003</v>
      </c>
      <c r="AJ54" s="10">
        <v>74.545299999999997</v>
      </c>
      <c r="AK54" s="10">
        <v>74.689400000000006</v>
      </c>
      <c r="AL54" s="10">
        <v>74.833500000000001</v>
      </c>
      <c r="AM54" s="10">
        <v>74.977599999999995</v>
      </c>
      <c r="AN54" s="10">
        <v>75.121700000000004</v>
      </c>
      <c r="AO54" s="10">
        <v>75.265799999999999</v>
      </c>
      <c r="AP54" s="10">
        <v>75.409900000000007</v>
      </c>
      <c r="AQ54" s="10">
        <v>75.554000000000002</v>
      </c>
      <c r="AR54" s="10">
        <v>75.698099999999997</v>
      </c>
      <c r="AS54" s="10">
        <v>75.842200000000005</v>
      </c>
      <c r="AT54" s="10">
        <v>75.9863</v>
      </c>
      <c r="AU54" s="10">
        <v>76.130399999999995</v>
      </c>
      <c r="AV54" s="10">
        <v>76.274500000000003</v>
      </c>
      <c r="AW54" s="10">
        <v>76.418599999999998</v>
      </c>
      <c r="AX54" s="10">
        <v>76.562700000000007</v>
      </c>
      <c r="AY54" s="10">
        <v>76.706800000000001</v>
      </c>
      <c r="AZ54" s="10">
        <v>76.850899999999996</v>
      </c>
      <c r="BA54" s="11">
        <v>76.995000000000005</v>
      </c>
      <c r="BB54" s="10">
        <v>77.139099999999999</v>
      </c>
      <c r="BC54" s="10">
        <v>77.283199999999994</v>
      </c>
      <c r="BD54" s="10">
        <v>77.427300000000002</v>
      </c>
      <c r="BE54" s="10">
        <v>77.571399999999997</v>
      </c>
      <c r="BF54" s="10">
        <v>77.715500000000006</v>
      </c>
      <c r="BG54" s="10">
        <v>77.8596</v>
      </c>
      <c r="BH54" s="10">
        <v>78.003699999999995</v>
      </c>
      <c r="BI54" s="10">
        <v>78.147800000000004</v>
      </c>
      <c r="BJ54" s="10">
        <v>78.291899999999998</v>
      </c>
      <c r="BK54" s="10">
        <v>78.436000000000007</v>
      </c>
      <c r="BL54" s="10">
        <v>78.580100000000002</v>
      </c>
      <c r="BM54" s="10">
        <v>78.724199999999996</v>
      </c>
      <c r="BN54" s="10">
        <v>78.868300000000005</v>
      </c>
      <c r="BO54" s="10">
        <v>79.0124</v>
      </c>
      <c r="BP54" s="10">
        <v>79.156499999999994</v>
      </c>
      <c r="BQ54" s="10">
        <v>79.300600000000003</v>
      </c>
      <c r="BR54" s="10">
        <v>79.444699999999997</v>
      </c>
      <c r="BS54" s="10">
        <v>79.588800000000006</v>
      </c>
      <c r="BT54" s="10">
        <v>79.732900000000001</v>
      </c>
      <c r="BU54" s="10">
        <v>79.876999999999995</v>
      </c>
      <c r="BV54" s="10">
        <v>80.021100000000004</v>
      </c>
      <c r="BW54" s="10">
        <v>80.165199999999999</v>
      </c>
      <c r="BX54" s="10">
        <v>80.309300000000007</v>
      </c>
      <c r="BY54" s="10">
        <v>80.453400000000002</v>
      </c>
      <c r="BZ54" s="10">
        <v>80.597499999999997</v>
      </c>
      <c r="CA54" s="10">
        <v>80.741600000000005</v>
      </c>
      <c r="CB54" s="10">
        <v>80.8857</v>
      </c>
      <c r="CC54" s="10">
        <v>81.029799999999994</v>
      </c>
      <c r="CD54" s="10">
        <v>81.173900000000003</v>
      </c>
      <c r="CE54" s="10">
        <v>81.317999999999998</v>
      </c>
      <c r="CF54" s="10">
        <v>81.462100000000007</v>
      </c>
      <c r="CG54" s="10">
        <v>81.606200000000001</v>
      </c>
      <c r="CH54" s="10">
        <v>81.750299999999996</v>
      </c>
      <c r="CI54" s="10">
        <v>81.894400000000005</v>
      </c>
      <c r="CJ54" s="10">
        <v>82.038499999999999</v>
      </c>
      <c r="CK54" s="10">
        <v>82.182600000000008</v>
      </c>
      <c r="CL54" s="10">
        <v>82.326700000000002</v>
      </c>
      <c r="CM54" s="10">
        <v>82.470799999999997</v>
      </c>
      <c r="CN54" s="10">
        <v>82.614900000000006</v>
      </c>
      <c r="CO54" s="10">
        <v>82.759</v>
      </c>
      <c r="CP54" s="10">
        <v>82.903099999999995</v>
      </c>
      <c r="CQ54" s="10">
        <v>83.047200000000004</v>
      </c>
      <c r="CR54" s="10">
        <v>83.191299999999998</v>
      </c>
      <c r="CS54" s="10">
        <v>83.335400000000007</v>
      </c>
      <c r="CT54" s="10">
        <v>83.479500000000002</v>
      </c>
      <c r="CU54" s="10">
        <v>83.623599999999996</v>
      </c>
      <c r="CV54" s="10">
        <v>83.767700000000005</v>
      </c>
      <c r="CW54" s="10">
        <v>83.911799999999999</v>
      </c>
      <c r="CX54" s="10">
        <v>84.055900000000008</v>
      </c>
      <c r="CY54" s="10">
        <v>84.2</v>
      </c>
    </row>
    <row r="55" spans="2:103" x14ac:dyDescent="0.3">
      <c r="B55" s="9">
        <v>30</v>
      </c>
      <c r="C55" s="10">
        <v>70.599999999999994</v>
      </c>
      <c r="D55" s="10">
        <v>70.753999999999991</v>
      </c>
      <c r="E55" s="10">
        <v>70.908000000000001</v>
      </c>
      <c r="F55" s="10">
        <v>71.061999999999998</v>
      </c>
      <c r="G55" s="10">
        <v>71.215999999999994</v>
      </c>
      <c r="H55" s="10">
        <v>71.37</v>
      </c>
      <c r="I55" s="10">
        <v>71.524000000000001</v>
      </c>
      <c r="J55" s="10">
        <v>71.677999999999997</v>
      </c>
      <c r="K55" s="10">
        <v>71.831999999999994</v>
      </c>
      <c r="L55" s="10">
        <v>71.986000000000004</v>
      </c>
      <c r="M55" s="10">
        <v>72.14</v>
      </c>
      <c r="N55" s="10">
        <v>72.293999999999997</v>
      </c>
      <c r="O55" s="10">
        <v>72.447999999999993</v>
      </c>
      <c r="P55" s="10">
        <v>72.602000000000004</v>
      </c>
      <c r="Q55" s="10">
        <v>72.756</v>
      </c>
      <c r="R55" s="10">
        <v>72.91</v>
      </c>
      <c r="S55" s="10">
        <v>73.063999999999993</v>
      </c>
      <c r="T55" s="10">
        <v>73.218000000000004</v>
      </c>
      <c r="U55" s="10">
        <v>73.372</v>
      </c>
      <c r="V55" s="10">
        <v>73.525999999999996</v>
      </c>
      <c r="W55" s="10">
        <v>73.679999999999993</v>
      </c>
      <c r="X55" s="10">
        <v>73.834000000000003</v>
      </c>
      <c r="Y55" s="10">
        <v>73.988</v>
      </c>
      <c r="Z55" s="10">
        <v>74.141999999999996</v>
      </c>
      <c r="AA55" s="10">
        <v>74.295999999999992</v>
      </c>
      <c r="AB55" s="10">
        <v>74.45</v>
      </c>
      <c r="AC55" s="10">
        <v>74.603999999999999</v>
      </c>
      <c r="AD55" s="10">
        <v>74.757999999999996</v>
      </c>
      <c r="AE55" s="10">
        <v>74.912000000000006</v>
      </c>
      <c r="AF55" s="10">
        <v>75.066000000000003</v>
      </c>
      <c r="AG55" s="10">
        <v>75.22</v>
      </c>
      <c r="AH55" s="10">
        <v>75.373999999999995</v>
      </c>
      <c r="AI55" s="10">
        <v>75.527999999999992</v>
      </c>
      <c r="AJ55" s="10">
        <v>75.682000000000002</v>
      </c>
      <c r="AK55" s="10">
        <v>75.835999999999999</v>
      </c>
      <c r="AL55" s="10">
        <v>75.989999999999995</v>
      </c>
      <c r="AM55" s="10">
        <v>76.144000000000005</v>
      </c>
      <c r="AN55" s="10">
        <v>76.298000000000002</v>
      </c>
      <c r="AO55" s="10">
        <v>76.451999999999998</v>
      </c>
      <c r="AP55" s="10">
        <v>76.605999999999995</v>
      </c>
      <c r="AQ55" s="10">
        <v>76.759999999999991</v>
      </c>
      <c r="AR55" s="10">
        <v>76.914000000000001</v>
      </c>
      <c r="AS55" s="10">
        <v>77.067999999999998</v>
      </c>
      <c r="AT55" s="10">
        <v>77.221999999999994</v>
      </c>
      <c r="AU55" s="10">
        <v>77.376000000000005</v>
      </c>
      <c r="AV55" s="10">
        <v>77.53</v>
      </c>
      <c r="AW55" s="10">
        <v>77.683999999999997</v>
      </c>
      <c r="AX55" s="10">
        <v>77.837999999999994</v>
      </c>
      <c r="AY55" s="10">
        <v>77.992000000000004</v>
      </c>
      <c r="AZ55" s="10">
        <v>78.146000000000001</v>
      </c>
      <c r="BA55" s="11">
        <v>78.3</v>
      </c>
      <c r="BB55" s="10">
        <v>78.453999999999994</v>
      </c>
      <c r="BC55" s="10">
        <v>78.608000000000004</v>
      </c>
      <c r="BD55" s="10">
        <v>78.762</v>
      </c>
      <c r="BE55" s="10">
        <v>78.915999999999997</v>
      </c>
      <c r="BF55" s="10">
        <v>79.069999999999993</v>
      </c>
      <c r="BG55" s="10">
        <v>79.224000000000004</v>
      </c>
      <c r="BH55" s="10">
        <v>79.378</v>
      </c>
      <c r="BI55" s="10">
        <v>79.531999999999996</v>
      </c>
      <c r="BJ55" s="10">
        <v>79.685999999999993</v>
      </c>
      <c r="BK55" s="10">
        <v>79.84</v>
      </c>
      <c r="BL55" s="10">
        <v>79.994</v>
      </c>
      <c r="BM55" s="10">
        <v>80.147999999999996</v>
      </c>
      <c r="BN55" s="10">
        <v>80.301999999999992</v>
      </c>
      <c r="BO55" s="10">
        <v>80.456000000000003</v>
      </c>
      <c r="BP55" s="10">
        <v>80.61</v>
      </c>
      <c r="BQ55" s="10">
        <v>80.763999999999996</v>
      </c>
      <c r="BR55" s="10">
        <v>80.917999999999992</v>
      </c>
      <c r="BS55" s="10">
        <v>81.072000000000003</v>
      </c>
      <c r="BT55" s="10">
        <v>81.225999999999999</v>
      </c>
      <c r="BU55" s="10">
        <v>81.38</v>
      </c>
      <c r="BV55" s="10">
        <v>81.533999999999992</v>
      </c>
      <c r="BW55" s="10">
        <v>81.688000000000002</v>
      </c>
      <c r="BX55" s="10">
        <v>81.841999999999999</v>
      </c>
      <c r="BY55" s="10">
        <v>81.995999999999995</v>
      </c>
      <c r="BZ55" s="10">
        <v>82.149999999999991</v>
      </c>
      <c r="CA55" s="10">
        <v>82.304000000000002</v>
      </c>
      <c r="CB55" s="10">
        <v>82.457999999999998</v>
      </c>
      <c r="CC55" s="10">
        <v>82.611999999999995</v>
      </c>
      <c r="CD55" s="10">
        <v>82.766000000000005</v>
      </c>
      <c r="CE55" s="10">
        <v>82.92</v>
      </c>
      <c r="CF55" s="10">
        <v>83.073999999999998</v>
      </c>
      <c r="CG55" s="10">
        <v>83.227999999999994</v>
      </c>
      <c r="CH55" s="10">
        <v>83.382000000000005</v>
      </c>
      <c r="CI55" s="10">
        <v>83.536000000000001</v>
      </c>
      <c r="CJ55" s="10">
        <v>83.69</v>
      </c>
      <c r="CK55" s="10">
        <v>83.843999999999994</v>
      </c>
      <c r="CL55" s="10">
        <v>83.998000000000005</v>
      </c>
      <c r="CM55" s="10">
        <v>84.152000000000001</v>
      </c>
      <c r="CN55" s="10">
        <v>84.305999999999997</v>
      </c>
      <c r="CO55" s="10">
        <v>84.46</v>
      </c>
      <c r="CP55" s="10">
        <v>84.614000000000004</v>
      </c>
      <c r="CQ55" s="10">
        <v>84.768000000000001</v>
      </c>
      <c r="CR55" s="10">
        <v>84.921999999999997</v>
      </c>
      <c r="CS55" s="10">
        <v>85.075999999999993</v>
      </c>
      <c r="CT55" s="10">
        <v>85.23</v>
      </c>
      <c r="CU55" s="10">
        <v>85.384</v>
      </c>
      <c r="CV55" s="10">
        <v>85.537999999999997</v>
      </c>
      <c r="CW55" s="10">
        <v>85.691999999999993</v>
      </c>
      <c r="CX55" s="10">
        <v>85.846000000000004</v>
      </c>
      <c r="CY55" s="10">
        <v>86</v>
      </c>
    </row>
    <row r="56" spans="2:103" x14ac:dyDescent="0.3">
      <c r="B56" s="9">
        <v>31</v>
      </c>
      <c r="C56" s="10">
        <v>71.410000000000011</v>
      </c>
      <c r="D56" s="10">
        <v>71.573900000000009</v>
      </c>
      <c r="E56" s="10">
        <v>71.737800000000007</v>
      </c>
      <c r="F56" s="10">
        <v>71.901700000000005</v>
      </c>
      <c r="G56" s="10">
        <v>72.065600000000003</v>
      </c>
      <c r="H56" s="10">
        <v>72.229500000000002</v>
      </c>
      <c r="I56" s="10">
        <v>72.393400000000014</v>
      </c>
      <c r="J56" s="10">
        <v>72.557300000000012</v>
      </c>
      <c r="K56" s="10">
        <v>72.72120000000001</v>
      </c>
      <c r="L56" s="10">
        <v>72.885100000000008</v>
      </c>
      <c r="M56" s="10">
        <v>73.049000000000007</v>
      </c>
      <c r="N56" s="10">
        <v>73.212900000000005</v>
      </c>
      <c r="O56" s="10">
        <v>73.376800000000003</v>
      </c>
      <c r="P56" s="10">
        <v>73.540700000000015</v>
      </c>
      <c r="Q56" s="10">
        <v>73.704600000000013</v>
      </c>
      <c r="R56" s="10">
        <v>73.868500000000012</v>
      </c>
      <c r="S56" s="10">
        <v>74.03240000000001</v>
      </c>
      <c r="T56" s="10">
        <v>74.196300000000008</v>
      </c>
      <c r="U56" s="10">
        <v>74.360200000000006</v>
      </c>
      <c r="V56" s="10">
        <v>74.524100000000004</v>
      </c>
      <c r="W56" s="10">
        <v>74.688000000000002</v>
      </c>
      <c r="X56" s="10">
        <v>74.851900000000001</v>
      </c>
      <c r="Y56" s="10">
        <v>75.015800000000013</v>
      </c>
      <c r="Z56" s="10">
        <v>75.179700000000011</v>
      </c>
      <c r="AA56" s="10">
        <v>75.343600000000009</v>
      </c>
      <c r="AB56" s="10">
        <v>75.507500000000007</v>
      </c>
      <c r="AC56" s="10">
        <v>75.671400000000006</v>
      </c>
      <c r="AD56" s="10">
        <v>75.835300000000004</v>
      </c>
      <c r="AE56" s="10">
        <v>75.999200000000002</v>
      </c>
      <c r="AF56" s="10">
        <v>76.163100000000014</v>
      </c>
      <c r="AG56" s="10">
        <v>76.327000000000012</v>
      </c>
      <c r="AH56" s="10">
        <v>76.490900000000011</v>
      </c>
      <c r="AI56" s="10">
        <v>76.654800000000009</v>
      </c>
      <c r="AJ56" s="10">
        <v>76.818700000000007</v>
      </c>
      <c r="AK56" s="10">
        <v>76.982600000000005</v>
      </c>
      <c r="AL56" s="10">
        <v>77.146500000000003</v>
      </c>
      <c r="AM56" s="10">
        <v>77.310400000000001</v>
      </c>
      <c r="AN56" s="10">
        <v>77.474300000000014</v>
      </c>
      <c r="AO56" s="10">
        <v>77.638200000000012</v>
      </c>
      <c r="AP56" s="10">
        <v>77.80210000000001</v>
      </c>
      <c r="AQ56" s="10">
        <v>77.966000000000008</v>
      </c>
      <c r="AR56" s="10">
        <v>78.129900000000006</v>
      </c>
      <c r="AS56" s="10">
        <v>78.293800000000005</v>
      </c>
      <c r="AT56" s="10">
        <v>78.457700000000003</v>
      </c>
      <c r="AU56" s="10">
        <v>78.621600000000001</v>
      </c>
      <c r="AV56" s="10">
        <v>78.785500000000013</v>
      </c>
      <c r="AW56" s="10">
        <v>78.949400000000011</v>
      </c>
      <c r="AX56" s="10">
        <v>79.11330000000001</v>
      </c>
      <c r="AY56" s="10">
        <v>79.277200000000008</v>
      </c>
      <c r="AZ56" s="10">
        <v>79.441100000000006</v>
      </c>
      <c r="BA56" s="11">
        <v>79.605000000000004</v>
      </c>
      <c r="BB56" s="10">
        <v>79.768900000000002</v>
      </c>
      <c r="BC56" s="10">
        <v>79.932800000000015</v>
      </c>
      <c r="BD56" s="10">
        <v>80.096700000000013</v>
      </c>
      <c r="BE56" s="10">
        <v>80.260600000000011</v>
      </c>
      <c r="BF56" s="10">
        <v>80.424500000000009</v>
      </c>
      <c r="BG56" s="10">
        <v>80.588400000000007</v>
      </c>
      <c r="BH56" s="10">
        <v>80.752300000000005</v>
      </c>
      <c r="BI56" s="10">
        <v>80.916200000000003</v>
      </c>
      <c r="BJ56" s="10">
        <v>81.080100000000002</v>
      </c>
      <c r="BK56" s="10">
        <v>81.244000000000014</v>
      </c>
      <c r="BL56" s="10">
        <v>81.407900000000012</v>
      </c>
      <c r="BM56" s="10">
        <v>81.57180000000001</v>
      </c>
      <c r="BN56" s="10">
        <v>81.735700000000008</v>
      </c>
      <c r="BO56" s="10">
        <v>81.899600000000007</v>
      </c>
      <c r="BP56" s="10">
        <v>82.063500000000005</v>
      </c>
      <c r="BQ56" s="10">
        <v>82.227400000000003</v>
      </c>
      <c r="BR56" s="10">
        <v>82.391300000000015</v>
      </c>
      <c r="BS56" s="10">
        <v>82.555200000000013</v>
      </c>
      <c r="BT56" s="10">
        <v>82.719100000000012</v>
      </c>
      <c r="BU56" s="10">
        <v>82.88300000000001</v>
      </c>
      <c r="BV56" s="10">
        <v>83.046900000000008</v>
      </c>
      <c r="BW56" s="10">
        <v>83.210800000000006</v>
      </c>
      <c r="BX56" s="10">
        <v>83.374700000000004</v>
      </c>
      <c r="BY56" s="10">
        <v>83.538600000000002</v>
      </c>
      <c r="BZ56" s="10">
        <v>83.702500000000015</v>
      </c>
      <c r="CA56" s="10">
        <v>83.866400000000013</v>
      </c>
      <c r="CB56" s="10">
        <v>84.030300000000011</v>
      </c>
      <c r="CC56" s="10">
        <v>84.194200000000009</v>
      </c>
      <c r="CD56" s="10">
        <v>84.358100000000007</v>
      </c>
      <c r="CE56" s="10">
        <v>84.522000000000006</v>
      </c>
      <c r="CF56" s="10">
        <v>84.685900000000004</v>
      </c>
      <c r="CG56" s="10">
        <v>84.849800000000002</v>
      </c>
      <c r="CH56" s="10">
        <v>85.013700000000014</v>
      </c>
      <c r="CI56" s="10">
        <v>85.177600000000012</v>
      </c>
      <c r="CJ56" s="10">
        <v>85.341500000000011</v>
      </c>
      <c r="CK56" s="10">
        <v>85.505400000000009</v>
      </c>
      <c r="CL56" s="10">
        <v>85.669300000000007</v>
      </c>
      <c r="CM56" s="10">
        <v>85.833200000000005</v>
      </c>
      <c r="CN56" s="10">
        <v>85.997100000000003</v>
      </c>
      <c r="CO56" s="10">
        <v>86.161000000000016</v>
      </c>
      <c r="CP56" s="10">
        <v>86.324900000000014</v>
      </c>
      <c r="CQ56" s="10">
        <v>86.488800000000012</v>
      </c>
      <c r="CR56" s="10">
        <v>86.65270000000001</v>
      </c>
      <c r="CS56" s="10">
        <v>86.816600000000008</v>
      </c>
      <c r="CT56" s="10">
        <v>86.980500000000006</v>
      </c>
      <c r="CU56" s="10">
        <v>87.144400000000005</v>
      </c>
      <c r="CV56" s="10">
        <v>87.308300000000003</v>
      </c>
      <c r="CW56" s="10">
        <v>87.472200000000001</v>
      </c>
      <c r="CX56" s="10">
        <v>87.636100000000013</v>
      </c>
      <c r="CY56" s="10">
        <v>87.800000000000011</v>
      </c>
    </row>
    <row r="57" spans="2:103" x14ac:dyDescent="0.3">
      <c r="B57" s="9">
        <v>32</v>
      </c>
      <c r="C57" s="10">
        <v>72.22</v>
      </c>
      <c r="D57" s="10">
        <v>72.393799999999999</v>
      </c>
      <c r="E57" s="10">
        <v>72.567599999999999</v>
      </c>
      <c r="F57" s="10">
        <v>72.741399999999999</v>
      </c>
      <c r="G57" s="10">
        <v>72.915199999999999</v>
      </c>
      <c r="H57" s="10">
        <v>73.088999999999999</v>
      </c>
      <c r="I57" s="10">
        <v>73.262799999999999</v>
      </c>
      <c r="J57" s="10">
        <v>73.436599999999999</v>
      </c>
      <c r="K57" s="10">
        <v>73.610399999999998</v>
      </c>
      <c r="L57" s="10">
        <v>73.784199999999998</v>
      </c>
      <c r="M57" s="10">
        <v>73.957999999999998</v>
      </c>
      <c r="N57" s="10">
        <v>74.131799999999998</v>
      </c>
      <c r="O57" s="10">
        <v>74.305599999999998</v>
      </c>
      <c r="P57" s="10">
        <v>74.479399999999998</v>
      </c>
      <c r="Q57" s="10">
        <v>74.653199999999998</v>
      </c>
      <c r="R57" s="10">
        <v>74.826999999999998</v>
      </c>
      <c r="S57" s="10">
        <v>75.000799999999998</v>
      </c>
      <c r="T57" s="10">
        <v>75.174599999999998</v>
      </c>
      <c r="U57" s="10">
        <v>75.348399999999998</v>
      </c>
      <c r="V57" s="10">
        <v>75.522199999999998</v>
      </c>
      <c r="W57" s="10">
        <v>75.695999999999998</v>
      </c>
      <c r="X57" s="10">
        <v>75.869799999999998</v>
      </c>
      <c r="Y57" s="10">
        <v>76.043599999999998</v>
      </c>
      <c r="Z57" s="10">
        <v>76.217399999999998</v>
      </c>
      <c r="AA57" s="10">
        <v>76.391199999999998</v>
      </c>
      <c r="AB57" s="10">
        <v>76.564999999999998</v>
      </c>
      <c r="AC57" s="10">
        <v>76.738799999999998</v>
      </c>
      <c r="AD57" s="10">
        <v>76.912599999999998</v>
      </c>
      <c r="AE57" s="10">
        <v>77.086399999999998</v>
      </c>
      <c r="AF57" s="10">
        <v>77.260199999999998</v>
      </c>
      <c r="AG57" s="10">
        <v>77.433999999999997</v>
      </c>
      <c r="AH57" s="10">
        <v>77.607799999999997</v>
      </c>
      <c r="AI57" s="10">
        <v>77.781599999999997</v>
      </c>
      <c r="AJ57" s="10">
        <v>77.955399999999997</v>
      </c>
      <c r="AK57" s="10">
        <v>78.129199999999997</v>
      </c>
      <c r="AL57" s="10">
        <v>78.302999999999997</v>
      </c>
      <c r="AM57" s="10">
        <v>78.476799999999997</v>
      </c>
      <c r="AN57" s="10">
        <v>78.650599999999997</v>
      </c>
      <c r="AO57" s="10">
        <v>78.824399999999997</v>
      </c>
      <c r="AP57" s="10">
        <v>78.998199999999997</v>
      </c>
      <c r="AQ57" s="10">
        <v>79.171999999999997</v>
      </c>
      <c r="AR57" s="10">
        <v>79.345799999999997</v>
      </c>
      <c r="AS57" s="10">
        <v>79.519599999999997</v>
      </c>
      <c r="AT57" s="10">
        <v>79.693399999999997</v>
      </c>
      <c r="AU57" s="10">
        <v>79.867199999999997</v>
      </c>
      <c r="AV57" s="10">
        <v>80.040999999999997</v>
      </c>
      <c r="AW57" s="10">
        <v>80.214799999999997</v>
      </c>
      <c r="AX57" s="10">
        <v>80.388599999999997</v>
      </c>
      <c r="AY57" s="10">
        <v>80.562399999999997</v>
      </c>
      <c r="AZ57" s="10">
        <v>80.736199999999997</v>
      </c>
      <c r="BA57" s="11">
        <v>80.91</v>
      </c>
      <c r="BB57" s="10">
        <v>81.083799999999997</v>
      </c>
      <c r="BC57" s="10">
        <v>81.257599999999996</v>
      </c>
      <c r="BD57" s="10">
        <v>81.431399999999996</v>
      </c>
      <c r="BE57" s="10">
        <v>81.605199999999996</v>
      </c>
      <c r="BF57" s="10">
        <v>81.778999999999996</v>
      </c>
      <c r="BG57" s="10">
        <v>81.952799999999996</v>
      </c>
      <c r="BH57" s="10">
        <v>82.126599999999996</v>
      </c>
      <c r="BI57" s="10">
        <v>82.300399999999996</v>
      </c>
      <c r="BJ57" s="10">
        <v>82.474199999999996</v>
      </c>
      <c r="BK57" s="10">
        <v>82.647999999999996</v>
      </c>
      <c r="BL57" s="10">
        <v>82.821799999999996</v>
      </c>
      <c r="BM57" s="10">
        <v>82.995599999999996</v>
      </c>
      <c r="BN57" s="10">
        <v>83.169399999999996</v>
      </c>
      <c r="BO57" s="10">
        <v>83.343199999999996</v>
      </c>
      <c r="BP57" s="10">
        <v>83.516999999999996</v>
      </c>
      <c r="BQ57" s="10">
        <v>83.690799999999996</v>
      </c>
      <c r="BR57" s="10">
        <v>83.864599999999996</v>
      </c>
      <c r="BS57" s="10">
        <v>84.038399999999996</v>
      </c>
      <c r="BT57" s="10">
        <v>84.212199999999996</v>
      </c>
      <c r="BU57" s="10">
        <v>84.385999999999996</v>
      </c>
      <c r="BV57" s="10">
        <v>84.559799999999996</v>
      </c>
      <c r="BW57" s="10">
        <v>84.733599999999996</v>
      </c>
      <c r="BX57" s="10">
        <v>84.907399999999996</v>
      </c>
      <c r="BY57" s="10">
        <v>85.081199999999995</v>
      </c>
      <c r="BZ57" s="10">
        <v>85.254999999999995</v>
      </c>
      <c r="CA57" s="10">
        <v>85.428799999999995</v>
      </c>
      <c r="CB57" s="10">
        <v>85.602599999999995</v>
      </c>
      <c r="CC57" s="10">
        <v>85.776399999999995</v>
      </c>
      <c r="CD57" s="10">
        <v>85.950199999999995</v>
      </c>
      <c r="CE57" s="10">
        <v>86.123999999999995</v>
      </c>
      <c r="CF57" s="10">
        <v>86.297799999999995</v>
      </c>
      <c r="CG57" s="10">
        <v>86.471599999999995</v>
      </c>
      <c r="CH57" s="10">
        <v>86.645399999999995</v>
      </c>
      <c r="CI57" s="10">
        <v>86.819199999999995</v>
      </c>
      <c r="CJ57" s="10">
        <v>86.992999999999995</v>
      </c>
      <c r="CK57" s="10">
        <v>87.166799999999995</v>
      </c>
      <c r="CL57" s="10">
        <v>87.340599999999995</v>
      </c>
      <c r="CM57" s="10">
        <v>87.514399999999995</v>
      </c>
      <c r="CN57" s="10">
        <v>87.688199999999995</v>
      </c>
      <c r="CO57" s="10">
        <v>87.861999999999995</v>
      </c>
      <c r="CP57" s="10">
        <v>88.035799999999995</v>
      </c>
      <c r="CQ57" s="10">
        <v>88.209599999999995</v>
      </c>
      <c r="CR57" s="10">
        <v>88.383399999999995</v>
      </c>
      <c r="CS57" s="10">
        <v>88.557199999999995</v>
      </c>
      <c r="CT57" s="10">
        <v>88.730999999999995</v>
      </c>
      <c r="CU57" s="10">
        <v>88.904799999999994</v>
      </c>
      <c r="CV57" s="10">
        <v>89.078599999999994</v>
      </c>
      <c r="CW57" s="10">
        <v>89.252399999999994</v>
      </c>
      <c r="CX57" s="10">
        <v>89.426199999999994</v>
      </c>
      <c r="CY57" s="10">
        <v>89.6</v>
      </c>
    </row>
    <row r="58" spans="2:103" x14ac:dyDescent="0.3">
      <c r="B58" s="9">
        <v>33</v>
      </c>
      <c r="C58" s="10">
        <v>73.03</v>
      </c>
      <c r="D58" s="10">
        <v>73.213700000000003</v>
      </c>
      <c r="E58" s="10">
        <v>73.397400000000005</v>
      </c>
      <c r="F58" s="10">
        <v>73.581100000000006</v>
      </c>
      <c r="G58" s="10">
        <v>73.764800000000008</v>
      </c>
      <c r="H58" s="10">
        <v>73.948499999999996</v>
      </c>
      <c r="I58" s="10">
        <v>74.132200000000012</v>
      </c>
      <c r="J58" s="10">
        <v>74.315899999999999</v>
      </c>
      <c r="K58" s="10">
        <v>74.499600000000001</v>
      </c>
      <c r="L58" s="10">
        <v>74.683300000000003</v>
      </c>
      <c r="M58" s="10">
        <v>74.867000000000004</v>
      </c>
      <c r="N58" s="10">
        <v>75.050700000000006</v>
      </c>
      <c r="O58" s="10">
        <v>75.234400000000008</v>
      </c>
      <c r="P58" s="10">
        <v>75.41810000000001</v>
      </c>
      <c r="Q58" s="10">
        <v>75.601800000000011</v>
      </c>
      <c r="R58" s="10">
        <v>75.785500000000013</v>
      </c>
      <c r="S58" s="10">
        <v>75.969200000000001</v>
      </c>
      <c r="T58" s="10">
        <v>76.152900000000002</v>
      </c>
      <c r="U58" s="10">
        <v>76.336600000000004</v>
      </c>
      <c r="V58" s="10">
        <v>76.520300000000006</v>
      </c>
      <c r="W58" s="10">
        <v>76.704000000000008</v>
      </c>
      <c r="X58" s="10">
        <v>76.887700000000009</v>
      </c>
      <c r="Y58" s="10">
        <v>77.071400000000011</v>
      </c>
      <c r="Z58" s="10">
        <v>77.255099999999999</v>
      </c>
      <c r="AA58" s="10">
        <v>77.438800000000001</v>
      </c>
      <c r="AB58" s="10">
        <v>77.622500000000002</v>
      </c>
      <c r="AC58" s="10">
        <v>77.806200000000004</v>
      </c>
      <c r="AD58" s="10">
        <v>77.989900000000006</v>
      </c>
      <c r="AE58" s="10">
        <v>78.173600000000008</v>
      </c>
      <c r="AF58" s="10">
        <v>78.357300000000009</v>
      </c>
      <c r="AG58" s="10">
        <v>78.540999999999997</v>
      </c>
      <c r="AH58" s="10">
        <v>78.724699999999999</v>
      </c>
      <c r="AI58" s="10">
        <v>78.9084</v>
      </c>
      <c r="AJ58" s="10">
        <v>79.092100000000002</v>
      </c>
      <c r="AK58" s="10">
        <v>79.275800000000004</v>
      </c>
      <c r="AL58" s="10">
        <v>79.459500000000006</v>
      </c>
      <c r="AM58" s="10">
        <v>79.643200000000007</v>
      </c>
      <c r="AN58" s="10">
        <v>79.826900000000009</v>
      </c>
      <c r="AO58" s="10">
        <v>80.010600000000011</v>
      </c>
      <c r="AP58" s="10">
        <v>80.194299999999998</v>
      </c>
      <c r="AQ58" s="10">
        <v>80.378</v>
      </c>
      <c r="AR58" s="10">
        <v>80.561700000000002</v>
      </c>
      <c r="AS58" s="10">
        <v>80.745400000000004</v>
      </c>
      <c r="AT58" s="10">
        <v>80.929100000000005</v>
      </c>
      <c r="AU58" s="10">
        <v>81.112800000000007</v>
      </c>
      <c r="AV58" s="10">
        <v>81.296500000000009</v>
      </c>
      <c r="AW58" s="10">
        <v>81.480200000000011</v>
      </c>
      <c r="AX58" s="10">
        <v>81.663900000000012</v>
      </c>
      <c r="AY58" s="10">
        <v>81.8476</v>
      </c>
      <c r="AZ58" s="10">
        <v>82.031300000000002</v>
      </c>
      <c r="BA58" s="11">
        <v>82.215000000000003</v>
      </c>
      <c r="BB58" s="10">
        <v>82.398700000000005</v>
      </c>
      <c r="BC58" s="10">
        <v>82.582400000000007</v>
      </c>
      <c r="BD58" s="10">
        <v>82.766100000000009</v>
      </c>
      <c r="BE58" s="10">
        <v>82.94980000000001</v>
      </c>
      <c r="BF58" s="10">
        <v>83.133499999999998</v>
      </c>
      <c r="BG58" s="10">
        <v>83.3172</v>
      </c>
      <c r="BH58" s="10">
        <v>83.500900000000001</v>
      </c>
      <c r="BI58" s="10">
        <v>83.684600000000003</v>
      </c>
      <c r="BJ58" s="10">
        <v>83.868300000000005</v>
      </c>
      <c r="BK58" s="10">
        <v>84.052000000000007</v>
      </c>
      <c r="BL58" s="10">
        <v>84.235700000000008</v>
      </c>
      <c r="BM58" s="10">
        <v>84.419399999999996</v>
      </c>
      <c r="BN58" s="10">
        <v>84.603099999999998</v>
      </c>
      <c r="BO58" s="10">
        <v>84.786799999999999</v>
      </c>
      <c r="BP58" s="10">
        <v>84.970500000000001</v>
      </c>
      <c r="BQ58" s="10">
        <v>85.154200000000003</v>
      </c>
      <c r="BR58" s="10">
        <v>85.337900000000005</v>
      </c>
      <c r="BS58" s="10">
        <v>85.521600000000007</v>
      </c>
      <c r="BT58" s="10">
        <v>85.705300000000008</v>
      </c>
      <c r="BU58" s="10">
        <v>85.88900000000001</v>
      </c>
      <c r="BV58" s="10">
        <v>86.072699999999998</v>
      </c>
      <c r="BW58" s="10">
        <v>86.256399999999999</v>
      </c>
      <c r="BX58" s="10">
        <v>86.440100000000001</v>
      </c>
      <c r="BY58" s="10">
        <v>86.623800000000003</v>
      </c>
      <c r="BZ58" s="10">
        <v>86.807500000000005</v>
      </c>
      <c r="CA58" s="10">
        <v>86.991200000000006</v>
      </c>
      <c r="CB58" s="10">
        <v>87.174900000000008</v>
      </c>
      <c r="CC58" s="10">
        <v>87.35860000000001</v>
      </c>
      <c r="CD58" s="10">
        <v>87.542300000000012</v>
      </c>
      <c r="CE58" s="10">
        <v>87.725999999999999</v>
      </c>
      <c r="CF58" s="10">
        <v>87.909700000000001</v>
      </c>
      <c r="CG58" s="10">
        <v>88.093400000000003</v>
      </c>
      <c r="CH58" s="10">
        <v>88.277100000000004</v>
      </c>
      <c r="CI58" s="10">
        <v>88.460800000000006</v>
      </c>
      <c r="CJ58" s="10">
        <v>88.644500000000008</v>
      </c>
      <c r="CK58" s="10">
        <v>88.82820000000001</v>
      </c>
      <c r="CL58" s="10">
        <v>89.011899999999997</v>
      </c>
      <c r="CM58" s="10">
        <v>89.195599999999999</v>
      </c>
      <c r="CN58" s="10">
        <v>89.379300000000001</v>
      </c>
      <c r="CO58" s="10">
        <v>89.563000000000002</v>
      </c>
      <c r="CP58" s="10">
        <v>89.746700000000004</v>
      </c>
      <c r="CQ58" s="10">
        <v>89.930400000000006</v>
      </c>
      <c r="CR58" s="10">
        <v>90.114100000000008</v>
      </c>
      <c r="CS58" s="10">
        <v>90.297800000000009</v>
      </c>
      <c r="CT58" s="10">
        <v>90.481499999999997</v>
      </c>
      <c r="CU58" s="10">
        <v>90.665199999999999</v>
      </c>
      <c r="CV58" s="10">
        <v>90.8489</v>
      </c>
      <c r="CW58" s="10">
        <v>91.032600000000002</v>
      </c>
      <c r="CX58" s="10">
        <v>91.216300000000004</v>
      </c>
      <c r="CY58" s="10">
        <v>91.4</v>
      </c>
    </row>
    <row r="59" spans="2:103" x14ac:dyDescent="0.3">
      <c r="B59" s="9">
        <v>34</v>
      </c>
      <c r="C59" s="10">
        <v>73.84</v>
      </c>
      <c r="D59" s="10">
        <v>74.033599999999993</v>
      </c>
      <c r="E59" s="10">
        <v>74.227199999999996</v>
      </c>
      <c r="F59" s="10">
        <v>74.4208</v>
      </c>
      <c r="G59" s="10">
        <v>74.614400000000003</v>
      </c>
      <c r="H59" s="10">
        <v>74.807999999999993</v>
      </c>
      <c r="I59" s="10">
        <v>75.001599999999996</v>
      </c>
      <c r="J59" s="10">
        <v>75.1952</v>
      </c>
      <c r="K59" s="10">
        <v>75.388800000000003</v>
      </c>
      <c r="L59" s="10">
        <v>75.582400000000007</v>
      </c>
      <c r="M59" s="10">
        <v>75.775999999999996</v>
      </c>
      <c r="N59" s="10">
        <v>75.9696</v>
      </c>
      <c r="O59" s="10">
        <v>76.163200000000003</v>
      </c>
      <c r="P59" s="10">
        <v>76.356799999999993</v>
      </c>
      <c r="Q59" s="10">
        <v>76.550399999999996</v>
      </c>
      <c r="R59" s="10">
        <v>76.744</v>
      </c>
      <c r="S59" s="10">
        <v>76.937600000000003</v>
      </c>
      <c r="T59" s="10">
        <v>77.131200000000007</v>
      </c>
      <c r="U59" s="10">
        <v>77.324799999999996</v>
      </c>
      <c r="V59" s="10">
        <v>77.5184</v>
      </c>
      <c r="W59" s="10">
        <v>77.712000000000003</v>
      </c>
      <c r="X59" s="10">
        <v>77.905599999999993</v>
      </c>
      <c r="Y59" s="10">
        <v>78.099199999999996</v>
      </c>
      <c r="Z59" s="10">
        <v>78.2928</v>
      </c>
      <c r="AA59" s="10">
        <v>78.486400000000003</v>
      </c>
      <c r="AB59" s="10">
        <v>78.679999999999993</v>
      </c>
      <c r="AC59" s="10">
        <v>78.873599999999996</v>
      </c>
      <c r="AD59" s="10">
        <v>79.0672</v>
      </c>
      <c r="AE59" s="10">
        <v>79.260800000000003</v>
      </c>
      <c r="AF59" s="10">
        <v>79.454399999999993</v>
      </c>
      <c r="AG59" s="10">
        <v>79.647999999999996</v>
      </c>
      <c r="AH59" s="10">
        <v>79.8416</v>
      </c>
      <c r="AI59" s="10">
        <v>80.035200000000003</v>
      </c>
      <c r="AJ59" s="10">
        <v>80.228800000000007</v>
      </c>
      <c r="AK59" s="10">
        <v>80.422399999999996</v>
      </c>
      <c r="AL59" s="10">
        <v>80.616</v>
      </c>
      <c r="AM59" s="10">
        <v>80.809600000000003</v>
      </c>
      <c r="AN59" s="10">
        <v>81.003200000000007</v>
      </c>
      <c r="AO59" s="10">
        <v>81.196799999999996</v>
      </c>
      <c r="AP59" s="10">
        <v>81.3904</v>
      </c>
      <c r="AQ59" s="10">
        <v>81.584000000000003</v>
      </c>
      <c r="AR59" s="10">
        <v>81.777600000000007</v>
      </c>
      <c r="AS59" s="10">
        <v>81.971199999999996</v>
      </c>
      <c r="AT59" s="10">
        <v>82.1648</v>
      </c>
      <c r="AU59" s="10">
        <v>82.358400000000003</v>
      </c>
      <c r="AV59" s="10">
        <v>82.551999999999992</v>
      </c>
      <c r="AW59" s="10">
        <v>82.745599999999996</v>
      </c>
      <c r="AX59" s="10">
        <v>82.9392</v>
      </c>
      <c r="AY59" s="10">
        <v>83.132800000000003</v>
      </c>
      <c r="AZ59" s="10">
        <v>83.326400000000007</v>
      </c>
      <c r="BA59" s="11">
        <v>83.52</v>
      </c>
      <c r="BB59" s="10">
        <v>83.7136</v>
      </c>
      <c r="BC59" s="10">
        <v>83.907200000000003</v>
      </c>
      <c r="BD59" s="10">
        <v>84.100799999999992</v>
      </c>
      <c r="BE59" s="10">
        <v>84.294399999999996</v>
      </c>
      <c r="BF59" s="10">
        <v>84.488</v>
      </c>
      <c r="BG59" s="10">
        <v>84.681600000000003</v>
      </c>
      <c r="BH59" s="10">
        <v>84.875200000000007</v>
      </c>
      <c r="BI59" s="10">
        <v>85.068799999999996</v>
      </c>
      <c r="BJ59" s="10">
        <v>85.2624</v>
      </c>
      <c r="BK59" s="10">
        <v>85.456000000000003</v>
      </c>
      <c r="BL59" s="10">
        <v>85.649599999999992</v>
      </c>
      <c r="BM59" s="10">
        <v>85.843199999999996</v>
      </c>
      <c r="BN59" s="10">
        <v>86.036799999999999</v>
      </c>
      <c r="BO59" s="10">
        <v>86.230400000000003</v>
      </c>
      <c r="BP59" s="10">
        <v>86.424000000000007</v>
      </c>
      <c r="BQ59" s="10">
        <v>86.617599999999996</v>
      </c>
      <c r="BR59" s="10">
        <v>86.811199999999999</v>
      </c>
      <c r="BS59" s="10">
        <v>87.004800000000003</v>
      </c>
      <c r="BT59" s="10">
        <v>87.198400000000007</v>
      </c>
      <c r="BU59" s="10">
        <v>87.391999999999996</v>
      </c>
      <c r="BV59" s="10">
        <v>87.585599999999999</v>
      </c>
      <c r="BW59" s="10">
        <v>87.779200000000003</v>
      </c>
      <c r="BX59" s="10">
        <v>87.972800000000007</v>
      </c>
      <c r="BY59" s="10">
        <v>88.166399999999996</v>
      </c>
      <c r="BZ59" s="10">
        <v>88.36</v>
      </c>
      <c r="CA59" s="10">
        <v>88.553600000000003</v>
      </c>
      <c r="CB59" s="10">
        <v>88.747200000000007</v>
      </c>
      <c r="CC59" s="10">
        <v>88.940799999999996</v>
      </c>
      <c r="CD59" s="10">
        <v>89.134399999999999</v>
      </c>
      <c r="CE59" s="10">
        <v>89.328000000000003</v>
      </c>
      <c r="CF59" s="10">
        <v>89.521600000000007</v>
      </c>
      <c r="CG59" s="10">
        <v>89.715199999999996</v>
      </c>
      <c r="CH59" s="10">
        <v>89.908799999999999</v>
      </c>
      <c r="CI59" s="10">
        <v>90.102400000000003</v>
      </c>
      <c r="CJ59" s="10">
        <v>90.296000000000006</v>
      </c>
      <c r="CK59" s="10">
        <v>90.489599999999996</v>
      </c>
      <c r="CL59" s="10">
        <v>90.683199999999999</v>
      </c>
      <c r="CM59" s="10">
        <v>90.876800000000003</v>
      </c>
      <c r="CN59" s="10">
        <v>91.070400000000006</v>
      </c>
      <c r="CO59" s="10">
        <v>91.263999999999996</v>
      </c>
      <c r="CP59" s="10">
        <v>91.457599999999999</v>
      </c>
      <c r="CQ59" s="10">
        <v>91.651200000000003</v>
      </c>
      <c r="CR59" s="10">
        <v>91.844800000000006</v>
      </c>
      <c r="CS59" s="10">
        <v>92.038399999999996</v>
      </c>
      <c r="CT59" s="10">
        <v>92.231999999999999</v>
      </c>
      <c r="CU59" s="10">
        <v>92.425600000000003</v>
      </c>
      <c r="CV59" s="10">
        <v>92.619200000000006</v>
      </c>
      <c r="CW59" s="10">
        <v>92.812799999999996</v>
      </c>
      <c r="CX59" s="10">
        <v>93.006399999999999</v>
      </c>
      <c r="CY59" s="10">
        <v>93.2</v>
      </c>
    </row>
    <row r="60" spans="2:103" x14ac:dyDescent="0.3">
      <c r="B60" s="9">
        <v>35</v>
      </c>
      <c r="C60" s="10">
        <v>74.650000000000006</v>
      </c>
      <c r="D60" s="10">
        <v>74.853499999999997</v>
      </c>
      <c r="E60" s="10">
        <v>75.057000000000002</v>
      </c>
      <c r="F60" s="10">
        <v>75.260499999999993</v>
      </c>
      <c r="G60" s="10">
        <v>75.463999999999999</v>
      </c>
      <c r="H60" s="10">
        <v>75.66749999999999</v>
      </c>
      <c r="I60" s="10">
        <v>75.870999999999995</v>
      </c>
      <c r="J60" s="10">
        <v>76.0745</v>
      </c>
      <c r="K60" s="10">
        <v>76.277999999999992</v>
      </c>
      <c r="L60" s="10">
        <v>76.481499999999997</v>
      </c>
      <c r="M60" s="10">
        <v>76.685000000000002</v>
      </c>
      <c r="N60" s="10">
        <v>76.888499999999993</v>
      </c>
      <c r="O60" s="10">
        <v>77.091999999999999</v>
      </c>
      <c r="P60" s="10">
        <v>77.295500000000004</v>
      </c>
      <c r="Q60" s="10">
        <v>77.498999999999995</v>
      </c>
      <c r="R60" s="10">
        <v>77.702500000000001</v>
      </c>
      <c r="S60" s="10">
        <v>77.906000000000006</v>
      </c>
      <c r="T60" s="10">
        <v>78.109499999999997</v>
      </c>
      <c r="U60" s="10">
        <v>78.313000000000002</v>
      </c>
      <c r="V60" s="10">
        <v>78.516499999999994</v>
      </c>
      <c r="W60" s="10">
        <v>78.72</v>
      </c>
      <c r="X60" s="10">
        <v>78.92349999999999</v>
      </c>
      <c r="Y60" s="10">
        <v>79.126999999999995</v>
      </c>
      <c r="Z60" s="10">
        <v>79.330500000000001</v>
      </c>
      <c r="AA60" s="10">
        <v>79.533999999999992</v>
      </c>
      <c r="AB60" s="10">
        <v>79.737499999999997</v>
      </c>
      <c r="AC60" s="10">
        <v>79.941000000000003</v>
      </c>
      <c r="AD60" s="10">
        <v>80.144499999999994</v>
      </c>
      <c r="AE60" s="10">
        <v>80.347999999999999</v>
      </c>
      <c r="AF60" s="10">
        <v>80.551500000000004</v>
      </c>
      <c r="AG60" s="10">
        <v>80.754999999999995</v>
      </c>
      <c r="AH60" s="10">
        <v>80.958500000000001</v>
      </c>
      <c r="AI60" s="10">
        <v>81.161999999999992</v>
      </c>
      <c r="AJ60" s="10">
        <v>81.365499999999997</v>
      </c>
      <c r="AK60" s="10">
        <v>81.569000000000003</v>
      </c>
      <c r="AL60" s="10">
        <v>81.772499999999994</v>
      </c>
      <c r="AM60" s="10">
        <v>81.975999999999999</v>
      </c>
      <c r="AN60" s="10">
        <v>82.179500000000004</v>
      </c>
      <c r="AO60" s="10">
        <v>82.382999999999996</v>
      </c>
      <c r="AP60" s="10">
        <v>82.586500000000001</v>
      </c>
      <c r="AQ60" s="10">
        <v>82.789999999999992</v>
      </c>
      <c r="AR60" s="10">
        <v>82.993499999999997</v>
      </c>
      <c r="AS60" s="10">
        <v>83.197000000000003</v>
      </c>
      <c r="AT60" s="10">
        <v>83.400499999999994</v>
      </c>
      <c r="AU60" s="10">
        <v>83.603999999999999</v>
      </c>
      <c r="AV60" s="10">
        <v>83.807500000000005</v>
      </c>
      <c r="AW60" s="10">
        <v>84.010999999999996</v>
      </c>
      <c r="AX60" s="10">
        <v>84.214500000000001</v>
      </c>
      <c r="AY60" s="10">
        <v>84.418000000000006</v>
      </c>
      <c r="AZ60" s="10">
        <v>84.621499999999997</v>
      </c>
      <c r="BA60" s="11">
        <v>84.825000000000003</v>
      </c>
      <c r="BB60" s="10">
        <v>85.028499999999994</v>
      </c>
      <c r="BC60" s="10">
        <v>85.231999999999999</v>
      </c>
      <c r="BD60" s="10">
        <v>85.43549999999999</v>
      </c>
      <c r="BE60" s="10">
        <v>85.638999999999996</v>
      </c>
      <c r="BF60" s="10">
        <v>85.842500000000001</v>
      </c>
      <c r="BG60" s="10">
        <v>86.045999999999992</v>
      </c>
      <c r="BH60" s="10">
        <v>86.249499999999998</v>
      </c>
      <c r="BI60" s="10">
        <v>86.453000000000003</v>
      </c>
      <c r="BJ60" s="10">
        <v>86.656499999999994</v>
      </c>
      <c r="BK60" s="10">
        <v>86.86</v>
      </c>
      <c r="BL60" s="10">
        <v>87.063499999999991</v>
      </c>
      <c r="BM60" s="10">
        <v>87.266999999999996</v>
      </c>
      <c r="BN60" s="10">
        <v>87.470500000000001</v>
      </c>
      <c r="BO60" s="10">
        <v>87.673999999999992</v>
      </c>
      <c r="BP60" s="10">
        <v>87.877499999999998</v>
      </c>
      <c r="BQ60" s="10">
        <v>88.081000000000003</v>
      </c>
      <c r="BR60" s="10">
        <v>88.284499999999994</v>
      </c>
      <c r="BS60" s="10">
        <v>88.488</v>
      </c>
      <c r="BT60" s="10">
        <v>88.691500000000005</v>
      </c>
      <c r="BU60" s="10">
        <v>88.894999999999996</v>
      </c>
      <c r="BV60" s="10">
        <v>89.098500000000001</v>
      </c>
      <c r="BW60" s="10">
        <v>89.301999999999992</v>
      </c>
      <c r="BX60" s="10">
        <v>89.505499999999998</v>
      </c>
      <c r="BY60" s="10">
        <v>89.709000000000003</v>
      </c>
      <c r="BZ60" s="10">
        <v>89.912499999999994</v>
      </c>
      <c r="CA60" s="10">
        <v>90.116</v>
      </c>
      <c r="CB60" s="10">
        <v>90.319500000000005</v>
      </c>
      <c r="CC60" s="10">
        <v>90.522999999999996</v>
      </c>
      <c r="CD60" s="10">
        <v>90.726500000000001</v>
      </c>
      <c r="CE60" s="10">
        <v>90.929999999999993</v>
      </c>
      <c r="CF60" s="10">
        <v>91.133499999999998</v>
      </c>
      <c r="CG60" s="10">
        <v>91.337000000000003</v>
      </c>
      <c r="CH60" s="10">
        <v>91.540499999999994</v>
      </c>
      <c r="CI60" s="10">
        <v>91.744</v>
      </c>
      <c r="CJ60" s="10">
        <v>91.947499999999991</v>
      </c>
      <c r="CK60" s="10">
        <v>92.150999999999996</v>
      </c>
      <c r="CL60" s="10">
        <v>92.354500000000002</v>
      </c>
      <c r="CM60" s="10">
        <v>92.557999999999993</v>
      </c>
      <c r="CN60" s="10">
        <v>92.761499999999998</v>
      </c>
      <c r="CO60" s="10">
        <v>92.965000000000003</v>
      </c>
      <c r="CP60" s="10">
        <v>93.168499999999995</v>
      </c>
      <c r="CQ60" s="10">
        <v>93.372</v>
      </c>
      <c r="CR60" s="10">
        <v>93.575499999999991</v>
      </c>
      <c r="CS60" s="10">
        <v>93.778999999999996</v>
      </c>
      <c r="CT60" s="10">
        <v>93.982500000000002</v>
      </c>
      <c r="CU60" s="10">
        <v>94.185999999999993</v>
      </c>
      <c r="CV60" s="10">
        <v>94.389499999999998</v>
      </c>
      <c r="CW60" s="10">
        <v>94.592999999999989</v>
      </c>
      <c r="CX60" s="10">
        <v>94.796499999999995</v>
      </c>
      <c r="CY60" s="10">
        <v>95</v>
      </c>
    </row>
    <row r="61" spans="2:103" x14ac:dyDescent="0.3">
      <c r="B61" s="9">
        <v>36</v>
      </c>
      <c r="C61" s="10">
        <v>75.459999999999994</v>
      </c>
      <c r="D61" s="10">
        <v>75.673399999999987</v>
      </c>
      <c r="E61" s="10">
        <v>75.886799999999994</v>
      </c>
      <c r="F61" s="10">
        <v>76.100200000000001</v>
      </c>
      <c r="G61" s="10">
        <v>76.313599999999994</v>
      </c>
      <c r="H61" s="10">
        <v>76.527000000000001</v>
      </c>
      <c r="I61" s="10">
        <v>76.740399999999994</v>
      </c>
      <c r="J61" s="10">
        <v>76.953800000000001</v>
      </c>
      <c r="K61" s="10">
        <v>77.167199999999994</v>
      </c>
      <c r="L61" s="10">
        <v>77.380600000000001</v>
      </c>
      <c r="M61" s="10">
        <v>77.593999999999994</v>
      </c>
      <c r="N61" s="10">
        <v>77.807400000000001</v>
      </c>
      <c r="O61" s="10">
        <v>78.020799999999994</v>
      </c>
      <c r="P61" s="10">
        <v>78.234200000000001</v>
      </c>
      <c r="Q61" s="10">
        <v>78.447599999999994</v>
      </c>
      <c r="R61" s="10">
        <v>78.661000000000001</v>
      </c>
      <c r="S61" s="10">
        <v>78.874399999999994</v>
      </c>
      <c r="T61" s="10">
        <v>79.087800000000001</v>
      </c>
      <c r="U61" s="10">
        <v>79.301199999999994</v>
      </c>
      <c r="V61" s="10">
        <v>79.514600000000002</v>
      </c>
      <c r="W61" s="10">
        <v>79.727999999999994</v>
      </c>
      <c r="X61" s="10">
        <v>79.941400000000002</v>
      </c>
      <c r="Y61" s="10">
        <v>80.154799999999994</v>
      </c>
      <c r="Z61" s="10">
        <v>80.368200000000002</v>
      </c>
      <c r="AA61" s="10">
        <v>80.581599999999995</v>
      </c>
      <c r="AB61" s="10">
        <v>80.794999999999987</v>
      </c>
      <c r="AC61" s="10">
        <v>81.008399999999995</v>
      </c>
      <c r="AD61" s="10">
        <v>81.221800000000002</v>
      </c>
      <c r="AE61" s="10">
        <v>81.435199999999995</v>
      </c>
      <c r="AF61" s="10">
        <v>81.648599999999988</v>
      </c>
      <c r="AG61" s="10">
        <v>81.861999999999995</v>
      </c>
      <c r="AH61" s="10">
        <v>82.075400000000002</v>
      </c>
      <c r="AI61" s="10">
        <v>82.288799999999995</v>
      </c>
      <c r="AJ61" s="10">
        <v>82.502200000000002</v>
      </c>
      <c r="AK61" s="10">
        <v>82.715599999999995</v>
      </c>
      <c r="AL61" s="10">
        <v>82.929000000000002</v>
      </c>
      <c r="AM61" s="10">
        <v>83.142399999999995</v>
      </c>
      <c r="AN61" s="10">
        <v>83.355800000000002</v>
      </c>
      <c r="AO61" s="10">
        <v>83.569199999999995</v>
      </c>
      <c r="AP61" s="10">
        <v>83.782600000000002</v>
      </c>
      <c r="AQ61" s="10">
        <v>83.995999999999995</v>
      </c>
      <c r="AR61" s="10">
        <v>84.209399999999988</v>
      </c>
      <c r="AS61" s="10">
        <v>84.422799999999995</v>
      </c>
      <c r="AT61" s="10">
        <v>84.636200000000002</v>
      </c>
      <c r="AU61" s="10">
        <v>84.849599999999995</v>
      </c>
      <c r="AV61" s="10">
        <v>85.063000000000002</v>
      </c>
      <c r="AW61" s="10">
        <v>85.276399999999995</v>
      </c>
      <c r="AX61" s="10">
        <v>85.489800000000002</v>
      </c>
      <c r="AY61" s="10">
        <v>85.703199999999995</v>
      </c>
      <c r="AZ61" s="10">
        <v>85.916599999999988</v>
      </c>
      <c r="BA61" s="11">
        <v>86.13</v>
      </c>
      <c r="BB61" s="10">
        <v>86.343400000000003</v>
      </c>
      <c r="BC61" s="10">
        <v>86.556799999999996</v>
      </c>
      <c r="BD61" s="10">
        <v>86.770199999999988</v>
      </c>
      <c r="BE61" s="10">
        <v>86.983599999999996</v>
      </c>
      <c r="BF61" s="10">
        <v>87.197000000000003</v>
      </c>
      <c r="BG61" s="10">
        <v>87.410399999999996</v>
      </c>
      <c r="BH61" s="10">
        <v>87.623799999999989</v>
      </c>
      <c r="BI61" s="10">
        <v>87.837199999999996</v>
      </c>
      <c r="BJ61" s="10">
        <v>88.050599999999989</v>
      </c>
      <c r="BK61" s="10">
        <v>88.263999999999996</v>
      </c>
      <c r="BL61" s="10">
        <v>88.477399999999989</v>
      </c>
      <c r="BM61" s="10">
        <v>88.690799999999996</v>
      </c>
      <c r="BN61" s="10">
        <v>88.904199999999989</v>
      </c>
      <c r="BO61" s="10">
        <v>89.117599999999996</v>
      </c>
      <c r="BP61" s="10">
        <v>89.330999999999989</v>
      </c>
      <c r="BQ61" s="10">
        <v>89.544399999999996</v>
      </c>
      <c r="BR61" s="10">
        <v>89.757800000000003</v>
      </c>
      <c r="BS61" s="10">
        <v>89.971199999999996</v>
      </c>
      <c r="BT61" s="10">
        <v>90.184599999999989</v>
      </c>
      <c r="BU61" s="10">
        <v>90.397999999999996</v>
      </c>
      <c r="BV61" s="10">
        <v>90.611399999999989</v>
      </c>
      <c r="BW61" s="10">
        <v>90.824799999999996</v>
      </c>
      <c r="BX61" s="10">
        <v>91.038199999999989</v>
      </c>
      <c r="BY61" s="10">
        <v>91.251599999999996</v>
      </c>
      <c r="BZ61" s="10">
        <v>91.464999999999989</v>
      </c>
      <c r="CA61" s="10">
        <v>91.678399999999996</v>
      </c>
      <c r="CB61" s="10">
        <v>91.891799999999989</v>
      </c>
      <c r="CC61" s="10">
        <v>92.105199999999996</v>
      </c>
      <c r="CD61" s="10">
        <v>92.318599999999989</v>
      </c>
      <c r="CE61" s="10">
        <v>92.531999999999996</v>
      </c>
      <c r="CF61" s="10">
        <v>92.745399999999989</v>
      </c>
      <c r="CG61" s="10">
        <v>92.958799999999997</v>
      </c>
      <c r="CH61" s="10">
        <v>93.172199999999989</v>
      </c>
      <c r="CI61" s="10">
        <v>93.385599999999997</v>
      </c>
      <c r="CJ61" s="10">
        <v>93.59899999999999</v>
      </c>
      <c r="CK61" s="10">
        <v>93.812399999999997</v>
      </c>
      <c r="CL61" s="10">
        <v>94.02579999999999</v>
      </c>
      <c r="CM61" s="10">
        <v>94.239199999999997</v>
      </c>
      <c r="CN61" s="10">
        <v>94.45259999999999</v>
      </c>
      <c r="CO61" s="10">
        <v>94.665999999999997</v>
      </c>
      <c r="CP61" s="10">
        <v>94.87939999999999</v>
      </c>
      <c r="CQ61" s="10">
        <v>95.092799999999997</v>
      </c>
      <c r="CR61" s="10">
        <v>95.30619999999999</v>
      </c>
      <c r="CS61" s="10">
        <v>95.519599999999997</v>
      </c>
      <c r="CT61" s="10">
        <v>95.73299999999999</v>
      </c>
      <c r="CU61" s="10">
        <v>95.946399999999997</v>
      </c>
      <c r="CV61" s="10">
        <v>96.15979999999999</v>
      </c>
      <c r="CW61" s="10">
        <v>96.373199999999997</v>
      </c>
      <c r="CX61" s="10">
        <v>96.58659999999999</v>
      </c>
      <c r="CY61" s="10">
        <v>96.8</v>
      </c>
    </row>
    <row r="62" spans="2:103" x14ac:dyDescent="0.3">
      <c r="B62" s="9">
        <v>37</v>
      </c>
      <c r="C62" s="10">
        <v>76.27000000000001</v>
      </c>
      <c r="D62" s="10">
        <v>76.493300000000005</v>
      </c>
      <c r="E62" s="10">
        <v>76.7166</v>
      </c>
      <c r="F62" s="10">
        <v>76.939899999999994</v>
      </c>
      <c r="G62" s="10">
        <v>77.163200000000003</v>
      </c>
      <c r="H62" s="10">
        <v>77.386499999999998</v>
      </c>
      <c r="I62" s="10">
        <v>77.609800000000007</v>
      </c>
      <c r="J62" s="10">
        <v>77.833100000000002</v>
      </c>
      <c r="K62" s="10">
        <v>78.056399999999996</v>
      </c>
      <c r="L62" s="10">
        <v>78.279700000000005</v>
      </c>
      <c r="M62" s="10">
        <v>78.503</v>
      </c>
      <c r="N62" s="10">
        <v>78.726300000000009</v>
      </c>
      <c r="O62" s="10">
        <v>78.949600000000004</v>
      </c>
      <c r="P62" s="10">
        <v>79.172899999999998</v>
      </c>
      <c r="Q62" s="10">
        <v>79.396200000000007</v>
      </c>
      <c r="R62" s="10">
        <v>79.619500000000002</v>
      </c>
      <c r="S62" s="10">
        <v>79.842799999999997</v>
      </c>
      <c r="T62" s="10">
        <v>80.066100000000006</v>
      </c>
      <c r="U62" s="10">
        <v>80.289400000000001</v>
      </c>
      <c r="V62" s="10">
        <v>80.512699999999995</v>
      </c>
      <c r="W62" s="10">
        <v>80.736000000000004</v>
      </c>
      <c r="X62" s="10">
        <v>80.959299999999999</v>
      </c>
      <c r="Y62" s="10">
        <v>81.182600000000008</v>
      </c>
      <c r="Z62" s="10">
        <v>81.405900000000003</v>
      </c>
      <c r="AA62" s="10">
        <v>81.629199999999997</v>
      </c>
      <c r="AB62" s="10">
        <v>81.852500000000006</v>
      </c>
      <c r="AC62" s="10">
        <v>82.075800000000001</v>
      </c>
      <c r="AD62" s="10">
        <v>82.29910000000001</v>
      </c>
      <c r="AE62" s="10">
        <v>82.522400000000005</v>
      </c>
      <c r="AF62" s="10">
        <v>82.745699999999999</v>
      </c>
      <c r="AG62" s="10">
        <v>82.969000000000008</v>
      </c>
      <c r="AH62" s="10">
        <v>83.192300000000003</v>
      </c>
      <c r="AI62" s="10">
        <v>83.415599999999998</v>
      </c>
      <c r="AJ62" s="10">
        <v>83.638900000000007</v>
      </c>
      <c r="AK62" s="10">
        <v>83.862200000000001</v>
      </c>
      <c r="AL62" s="10">
        <v>84.085499999999996</v>
      </c>
      <c r="AM62" s="10">
        <v>84.308800000000005</v>
      </c>
      <c r="AN62" s="10">
        <v>84.5321</v>
      </c>
      <c r="AO62" s="10">
        <v>84.755400000000009</v>
      </c>
      <c r="AP62" s="10">
        <v>84.978700000000003</v>
      </c>
      <c r="AQ62" s="10">
        <v>85.201999999999998</v>
      </c>
      <c r="AR62" s="10">
        <v>85.425300000000007</v>
      </c>
      <c r="AS62" s="10">
        <v>85.648600000000002</v>
      </c>
      <c r="AT62" s="10">
        <v>85.871900000000011</v>
      </c>
      <c r="AU62" s="10">
        <v>86.095200000000006</v>
      </c>
      <c r="AV62" s="10">
        <v>86.3185</v>
      </c>
      <c r="AW62" s="10">
        <v>86.541800000000009</v>
      </c>
      <c r="AX62" s="10">
        <v>86.765100000000004</v>
      </c>
      <c r="AY62" s="10">
        <v>86.988399999999999</v>
      </c>
      <c r="AZ62" s="10">
        <v>87.211700000000008</v>
      </c>
      <c r="BA62" s="11">
        <v>87.435000000000002</v>
      </c>
      <c r="BB62" s="10">
        <v>87.658299999999997</v>
      </c>
      <c r="BC62" s="10">
        <v>87.881600000000006</v>
      </c>
      <c r="BD62" s="10">
        <v>88.104900000000001</v>
      </c>
      <c r="BE62" s="10">
        <v>88.32820000000001</v>
      </c>
      <c r="BF62" s="10">
        <v>88.551500000000004</v>
      </c>
      <c r="BG62" s="10">
        <v>88.774799999999999</v>
      </c>
      <c r="BH62" s="10">
        <v>88.998100000000008</v>
      </c>
      <c r="BI62" s="10">
        <v>89.221400000000003</v>
      </c>
      <c r="BJ62" s="10">
        <v>89.444699999999997</v>
      </c>
      <c r="BK62" s="10">
        <v>89.668000000000006</v>
      </c>
      <c r="BL62" s="10">
        <v>89.891300000000001</v>
      </c>
      <c r="BM62" s="10">
        <v>90.114599999999996</v>
      </c>
      <c r="BN62" s="10">
        <v>90.337900000000005</v>
      </c>
      <c r="BO62" s="10">
        <v>90.561199999999999</v>
      </c>
      <c r="BP62" s="10">
        <v>90.784500000000008</v>
      </c>
      <c r="BQ62" s="10">
        <v>91.007800000000003</v>
      </c>
      <c r="BR62" s="10">
        <v>91.231099999999998</v>
      </c>
      <c r="BS62" s="10">
        <v>91.454400000000007</v>
      </c>
      <c r="BT62" s="10">
        <v>91.677700000000002</v>
      </c>
      <c r="BU62" s="10">
        <v>91.90100000000001</v>
      </c>
      <c r="BV62" s="10">
        <v>92.124300000000005</v>
      </c>
      <c r="BW62" s="10">
        <v>92.3476</v>
      </c>
      <c r="BX62" s="10">
        <v>92.570900000000009</v>
      </c>
      <c r="BY62" s="10">
        <v>92.794200000000004</v>
      </c>
      <c r="BZ62" s="10">
        <v>93.017499999999998</v>
      </c>
      <c r="CA62" s="10">
        <v>93.240800000000007</v>
      </c>
      <c r="CB62" s="10">
        <v>93.464100000000002</v>
      </c>
      <c r="CC62" s="10">
        <v>93.687400000000011</v>
      </c>
      <c r="CD62" s="10">
        <v>93.910700000000006</v>
      </c>
      <c r="CE62" s="10">
        <v>94.134</v>
      </c>
      <c r="CF62" s="10">
        <v>94.357300000000009</v>
      </c>
      <c r="CG62" s="10">
        <v>94.580600000000004</v>
      </c>
      <c r="CH62" s="10">
        <v>94.803899999999999</v>
      </c>
      <c r="CI62" s="10">
        <v>95.027200000000008</v>
      </c>
      <c r="CJ62" s="10">
        <v>95.250500000000002</v>
      </c>
      <c r="CK62" s="10">
        <v>95.473800000000011</v>
      </c>
      <c r="CL62" s="10">
        <v>95.697100000000006</v>
      </c>
      <c r="CM62" s="10">
        <v>95.920400000000001</v>
      </c>
      <c r="CN62" s="10">
        <v>96.14370000000001</v>
      </c>
      <c r="CO62" s="10">
        <v>96.367000000000004</v>
      </c>
      <c r="CP62" s="10">
        <v>96.590299999999999</v>
      </c>
      <c r="CQ62" s="10">
        <v>96.813600000000008</v>
      </c>
      <c r="CR62" s="10">
        <v>97.036900000000003</v>
      </c>
      <c r="CS62" s="10">
        <v>97.260200000000012</v>
      </c>
      <c r="CT62" s="10">
        <v>97.483500000000006</v>
      </c>
      <c r="CU62" s="10">
        <v>97.706800000000001</v>
      </c>
      <c r="CV62" s="10">
        <v>97.93010000000001</v>
      </c>
      <c r="CW62" s="10">
        <v>98.153400000000005</v>
      </c>
      <c r="CX62" s="10">
        <v>98.3767</v>
      </c>
      <c r="CY62" s="10">
        <v>98.600000000000009</v>
      </c>
    </row>
    <row r="63" spans="2:103" x14ac:dyDescent="0.3">
      <c r="B63" s="9">
        <v>38</v>
      </c>
      <c r="C63" s="10">
        <v>77.08</v>
      </c>
      <c r="D63" s="10">
        <v>77.313199999999995</v>
      </c>
      <c r="E63" s="10">
        <v>77.546400000000006</v>
      </c>
      <c r="F63" s="10">
        <v>77.779600000000002</v>
      </c>
      <c r="G63" s="10">
        <v>78.012799999999999</v>
      </c>
      <c r="H63" s="10">
        <v>78.245999999999995</v>
      </c>
      <c r="I63" s="10">
        <v>78.479200000000006</v>
      </c>
      <c r="J63" s="10">
        <v>78.712400000000002</v>
      </c>
      <c r="K63" s="10">
        <v>78.945599999999999</v>
      </c>
      <c r="L63" s="10">
        <v>79.178799999999995</v>
      </c>
      <c r="M63" s="10">
        <v>79.412000000000006</v>
      </c>
      <c r="N63" s="10">
        <v>79.645200000000003</v>
      </c>
      <c r="O63" s="10">
        <v>79.878399999999999</v>
      </c>
      <c r="P63" s="10">
        <v>80.11160000000001</v>
      </c>
      <c r="Q63" s="10">
        <v>80.344800000000006</v>
      </c>
      <c r="R63" s="10">
        <v>80.578000000000003</v>
      </c>
      <c r="S63" s="10">
        <v>80.811199999999999</v>
      </c>
      <c r="T63" s="10">
        <v>81.044399999999996</v>
      </c>
      <c r="U63" s="10">
        <v>81.277600000000007</v>
      </c>
      <c r="V63" s="10">
        <v>81.510800000000003</v>
      </c>
      <c r="W63" s="10">
        <v>81.744</v>
      </c>
      <c r="X63" s="10">
        <v>81.977199999999996</v>
      </c>
      <c r="Y63" s="10">
        <v>82.210399999999993</v>
      </c>
      <c r="Z63" s="10">
        <v>82.443600000000004</v>
      </c>
      <c r="AA63" s="10">
        <v>82.6768</v>
      </c>
      <c r="AB63" s="10">
        <v>82.91</v>
      </c>
      <c r="AC63" s="10">
        <v>83.143200000000007</v>
      </c>
      <c r="AD63" s="10">
        <v>83.376400000000004</v>
      </c>
      <c r="AE63" s="10">
        <v>83.6096</v>
      </c>
      <c r="AF63" s="10">
        <v>83.842799999999997</v>
      </c>
      <c r="AG63" s="10">
        <v>84.075999999999993</v>
      </c>
      <c r="AH63" s="10">
        <v>84.309200000000004</v>
      </c>
      <c r="AI63" s="10">
        <v>84.542400000000001</v>
      </c>
      <c r="AJ63" s="10">
        <v>84.775599999999997</v>
      </c>
      <c r="AK63" s="10">
        <v>85.008800000000008</v>
      </c>
      <c r="AL63" s="10">
        <v>85.242000000000004</v>
      </c>
      <c r="AM63" s="10">
        <v>85.475200000000001</v>
      </c>
      <c r="AN63" s="10">
        <v>85.708399999999997</v>
      </c>
      <c r="AO63" s="10">
        <v>85.941599999999994</v>
      </c>
      <c r="AP63" s="10">
        <v>86.174800000000005</v>
      </c>
      <c r="AQ63" s="10">
        <v>86.408000000000001</v>
      </c>
      <c r="AR63" s="10">
        <v>86.641199999999998</v>
      </c>
      <c r="AS63" s="10">
        <v>86.874400000000009</v>
      </c>
      <c r="AT63" s="10">
        <v>87.107600000000005</v>
      </c>
      <c r="AU63" s="10">
        <v>87.340800000000002</v>
      </c>
      <c r="AV63" s="10">
        <v>87.573999999999998</v>
      </c>
      <c r="AW63" s="10">
        <v>87.807199999999995</v>
      </c>
      <c r="AX63" s="10">
        <v>88.040400000000005</v>
      </c>
      <c r="AY63" s="10">
        <v>88.273600000000002</v>
      </c>
      <c r="AZ63" s="10">
        <v>88.506799999999998</v>
      </c>
      <c r="BA63" s="11">
        <v>88.74</v>
      </c>
      <c r="BB63" s="10">
        <v>88.973200000000006</v>
      </c>
      <c r="BC63" s="10">
        <v>89.206400000000002</v>
      </c>
      <c r="BD63" s="10">
        <v>89.439599999999999</v>
      </c>
      <c r="BE63" s="10">
        <v>89.672799999999995</v>
      </c>
      <c r="BF63" s="10">
        <v>89.906000000000006</v>
      </c>
      <c r="BG63" s="10">
        <v>90.139200000000002</v>
      </c>
      <c r="BH63" s="10">
        <v>90.372399999999999</v>
      </c>
      <c r="BI63" s="10">
        <v>90.60560000000001</v>
      </c>
      <c r="BJ63" s="10">
        <v>90.838800000000006</v>
      </c>
      <c r="BK63" s="10">
        <v>91.072000000000003</v>
      </c>
      <c r="BL63" s="10">
        <v>91.305199999999999</v>
      </c>
      <c r="BM63" s="10">
        <v>91.538399999999996</v>
      </c>
      <c r="BN63" s="10">
        <v>91.771600000000007</v>
      </c>
      <c r="BO63" s="10">
        <v>92.004800000000003</v>
      </c>
      <c r="BP63" s="10">
        <v>92.238</v>
      </c>
      <c r="BQ63" s="10">
        <v>92.471199999999996</v>
      </c>
      <c r="BR63" s="10">
        <v>92.704400000000007</v>
      </c>
      <c r="BS63" s="10">
        <v>92.937600000000003</v>
      </c>
      <c r="BT63" s="10">
        <v>93.1708</v>
      </c>
      <c r="BU63" s="10">
        <v>93.403999999999996</v>
      </c>
      <c r="BV63" s="10">
        <v>93.637200000000007</v>
      </c>
      <c r="BW63" s="10">
        <v>93.870400000000004</v>
      </c>
      <c r="BX63" s="10">
        <v>94.1036</v>
      </c>
      <c r="BY63" s="10">
        <v>94.336799999999997</v>
      </c>
      <c r="BZ63" s="10">
        <v>94.570000000000007</v>
      </c>
      <c r="CA63" s="10">
        <v>94.803200000000004</v>
      </c>
      <c r="CB63" s="10">
        <v>95.0364</v>
      </c>
      <c r="CC63" s="10">
        <v>95.269599999999997</v>
      </c>
      <c r="CD63" s="10">
        <v>95.502800000000008</v>
      </c>
      <c r="CE63" s="10">
        <v>95.736000000000004</v>
      </c>
      <c r="CF63" s="10">
        <v>95.969200000000001</v>
      </c>
      <c r="CG63" s="10">
        <v>96.202399999999997</v>
      </c>
      <c r="CH63" s="10">
        <v>96.435600000000008</v>
      </c>
      <c r="CI63" s="10">
        <v>96.668800000000005</v>
      </c>
      <c r="CJ63" s="10">
        <v>96.902000000000001</v>
      </c>
      <c r="CK63" s="10">
        <v>97.135199999999998</v>
      </c>
      <c r="CL63" s="10">
        <v>97.368400000000008</v>
      </c>
      <c r="CM63" s="10">
        <v>97.601600000000005</v>
      </c>
      <c r="CN63" s="10">
        <v>97.834800000000001</v>
      </c>
      <c r="CO63" s="10">
        <v>98.067999999999998</v>
      </c>
      <c r="CP63" s="10">
        <v>98.301199999999994</v>
      </c>
      <c r="CQ63" s="10">
        <v>98.534400000000005</v>
      </c>
      <c r="CR63" s="10">
        <v>98.767600000000002</v>
      </c>
      <c r="CS63" s="10">
        <v>99.000799999999998</v>
      </c>
      <c r="CT63" s="10">
        <v>99.234000000000009</v>
      </c>
      <c r="CU63" s="10">
        <v>99.467200000000005</v>
      </c>
      <c r="CV63" s="10">
        <v>99.700400000000002</v>
      </c>
      <c r="CW63" s="10">
        <v>99.933599999999998</v>
      </c>
      <c r="CX63" s="10">
        <v>100.16680000000001</v>
      </c>
      <c r="CY63" s="10">
        <v>100.4</v>
      </c>
    </row>
    <row r="64" spans="2:103" x14ac:dyDescent="0.3">
      <c r="B64" s="9">
        <v>39</v>
      </c>
      <c r="C64" s="10">
        <v>77.89</v>
      </c>
      <c r="D64" s="10">
        <v>78.133099999999999</v>
      </c>
      <c r="E64" s="10">
        <v>78.376199999999997</v>
      </c>
      <c r="F64" s="10">
        <v>78.619299999999996</v>
      </c>
      <c r="G64" s="10">
        <v>78.862400000000008</v>
      </c>
      <c r="H64" s="10">
        <v>79.105500000000006</v>
      </c>
      <c r="I64" s="10">
        <v>79.348600000000005</v>
      </c>
      <c r="J64" s="10">
        <v>79.591700000000003</v>
      </c>
      <c r="K64" s="10">
        <v>79.834800000000001</v>
      </c>
      <c r="L64" s="10">
        <v>80.0779</v>
      </c>
      <c r="M64" s="10">
        <v>80.320999999999998</v>
      </c>
      <c r="N64" s="10">
        <v>80.564099999999996</v>
      </c>
      <c r="O64" s="10">
        <v>80.807199999999995</v>
      </c>
      <c r="P64" s="10">
        <v>81.050299999999993</v>
      </c>
      <c r="Q64" s="10">
        <v>81.293399999999991</v>
      </c>
      <c r="R64" s="10">
        <v>81.536500000000004</v>
      </c>
      <c r="S64" s="10">
        <v>81.779600000000002</v>
      </c>
      <c r="T64" s="10">
        <v>82.0227</v>
      </c>
      <c r="U64" s="10">
        <v>82.265799999999999</v>
      </c>
      <c r="V64" s="10">
        <v>82.508899999999997</v>
      </c>
      <c r="W64" s="10">
        <v>82.751999999999995</v>
      </c>
      <c r="X64" s="10">
        <v>82.995100000000008</v>
      </c>
      <c r="Y64" s="10">
        <v>83.238200000000006</v>
      </c>
      <c r="Z64" s="10">
        <v>83.481300000000005</v>
      </c>
      <c r="AA64" s="10">
        <v>83.724400000000003</v>
      </c>
      <c r="AB64" s="10">
        <v>83.967500000000001</v>
      </c>
      <c r="AC64" s="10">
        <v>84.210599999999999</v>
      </c>
      <c r="AD64" s="10">
        <v>84.453699999999998</v>
      </c>
      <c r="AE64" s="10">
        <v>84.696799999999996</v>
      </c>
      <c r="AF64" s="10">
        <v>84.939899999999994</v>
      </c>
      <c r="AG64" s="10">
        <v>85.182999999999993</v>
      </c>
      <c r="AH64" s="10">
        <v>85.426099999999991</v>
      </c>
      <c r="AI64" s="10">
        <v>85.669200000000004</v>
      </c>
      <c r="AJ64" s="10">
        <v>85.912300000000002</v>
      </c>
      <c r="AK64" s="10">
        <v>86.1554</v>
      </c>
      <c r="AL64" s="10">
        <v>86.398499999999999</v>
      </c>
      <c r="AM64" s="10">
        <v>86.641599999999997</v>
      </c>
      <c r="AN64" s="10">
        <v>86.884699999999995</v>
      </c>
      <c r="AO64" s="10">
        <v>87.127799999999993</v>
      </c>
      <c r="AP64" s="10">
        <v>87.370900000000006</v>
      </c>
      <c r="AQ64" s="10">
        <v>87.614000000000004</v>
      </c>
      <c r="AR64" s="10">
        <v>87.857100000000003</v>
      </c>
      <c r="AS64" s="10">
        <v>88.100200000000001</v>
      </c>
      <c r="AT64" s="10">
        <v>88.343299999999999</v>
      </c>
      <c r="AU64" s="10">
        <v>88.586399999999998</v>
      </c>
      <c r="AV64" s="10">
        <v>88.829499999999996</v>
      </c>
      <c r="AW64" s="10">
        <v>89.072599999999994</v>
      </c>
      <c r="AX64" s="10">
        <v>89.315699999999993</v>
      </c>
      <c r="AY64" s="10">
        <v>89.558800000000005</v>
      </c>
      <c r="AZ64" s="10">
        <v>89.801900000000003</v>
      </c>
      <c r="BA64" s="11">
        <v>90.045000000000002</v>
      </c>
      <c r="BB64" s="10">
        <v>90.2881</v>
      </c>
      <c r="BC64" s="10">
        <v>90.531199999999998</v>
      </c>
      <c r="BD64" s="10">
        <v>90.774299999999997</v>
      </c>
      <c r="BE64" s="10">
        <v>91.017399999999995</v>
      </c>
      <c r="BF64" s="10">
        <v>91.260500000000008</v>
      </c>
      <c r="BG64" s="10">
        <v>91.503600000000006</v>
      </c>
      <c r="BH64" s="10">
        <v>91.746700000000004</v>
      </c>
      <c r="BI64" s="10">
        <v>91.989800000000002</v>
      </c>
      <c r="BJ64" s="10">
        <v>92.232900000000001</v>
      </c>
      <c r="BK64" s="10">
        <v>92.475999999999999</v>
      </c>
      <c r="BL64" s="10">
        <v>92.719099999999997</v>
      </c>
      <c r="BM64" s="10">
        <v>92.962199999999996</v>
      </c>
      <c r="BN64" s="10">
        <v>93.205299999999994</v>
      </c>
      <c r="BO64" s="10">
        <v>93.448399999999992</v>
      </c>
      <c r="BP64" s="10">
        <v>93.691500000000005</v>
      </c>
      <c r="BQ64" s="10">
        <v>93.934600000000003</v>
      </c>
      <c r="BR64" s="10">
        <v>94.177700000000002</v>
      </c>
      <c r="BS64" s="10">
        <v>94.4208</v>
      </c>
      <c r="BT64" s="10">
        <v>94.663899999999998</v>
      </c>
      <c r="BU64" s="10">
        <v>94.906999999999996</v>
      </c>
      <c r="BV64" s="10">
        <v>95.150099999999995</v>
      </c>
      <c r="BW64" s="10">
        <v>95.393199999999993</v>
      </c>
      <c r="BX64" s="10">
        <v>95.636300000000006</v>
      </c>
      <c r="BY64" s="10">
        <v>95.879400000000004</v>
      </c>
      <c r="BZ64" s="10">
        <v>96.122500000000002</v>
      </c>
      <c r="CA64" s="10">
        <v>96.365600000000001</v>
      </c>
      <c r="CB64" s="10">
        <v>96.608699999999999</v>
      </c>
      <c r="CC64" s="10">
        <v>96.851799999999997</v>
      </c>
      <c r="CD64" s="10">
        <v>97.094899999999996</v>
      </c>
      <c r="CE64" s="10">
        <v>97.337999999999994</v>
      </c>
      <c r="CF64" s="10">
        <v>97.581099999999992</v>
      </c>
      <c r="CG64" s="10">
        <v>97.824200000000005</v>
      </c>
      <c r="CH64" s="10">
        <v>98.067300000000003</v>
      </c>
      <c r="CI64" s="10">
        <v>98.310400000000001</v>
      </c>
      <c r="CJ64" s="10">
        <v>98.5535</v>
      </c>
      <c r="CK64" s="10">
        <v>98.796599999999998</v>
      </c>
      <c r="CL64" s="10">
        <v>99.039699999999996</v>
      </c>
      <c r="CM64" s="10">
        <v>99.282799999999995</v>
      </c>
      <c r="CN64" s="10">
        <v>99.525900000000007</v>
      </c>
      <c r="CO64" s="10">
        <v>99.769000000000005</v>
      </c>
      <c r="CP64" s="10">
        <v>100.0121</v>
      </c>
      <c r="CQ64" s="10">
        <v>100.2552</v>
      </c>
      <c r="CR64" s="10">
        <v>100.4983</v>
      </c>
      <c r="CS64" s="10">
        <v>100.7414</v>
      </c>
      <c r="CT64" s="10">
        <v>100.9845</v>
      </c>
      <c r="CU64" s="10">
        <v>101.2276</v>
      </c>
      <c r="CV64" s="10">
        <v>101.47069999999999</v>
      </c>
      <c r="CW64" s="10">
        <v>101.71379999999999</v>
      </c>
      <c r="CX64" s="10">
        <v>101.9569</v>
      </c>
      <c r="CY64" s="10">
        <v>102.2</v>
      </c>
    </row>
    <row r="65" spans="2:103" x14ac:dyDescent="0.3">
      <c r="B65" s="9">
        <v>40</v>
      </c>
      <c r="C65" s="10">
        <v>78.7</v>
      </c>
      <c r="D65" s="10">
        <v>78.953000000000003</v>
      </c>
      <c r="E65" s="10">
        <v>79.206000000000003</v>
      </c>
      <c r="F65" s="10">
        <v>79.459000000000003</v>
      </c>
      <c r="G65" s="10">
        <v>79.712000000000003</v>
      </c>
      <c r="H65" s="10">
        <v>79.965000000000003</v>
      </c>
      <c r="I65" s="10">
        <v>80.218000000000004</v>
      </c>
      <c r="J65" s="10">
        <v>80.471000000000004</v>
      </c>
      <c r="K65" s="10">
        <v>80.724000000000004</v>
      </c>
      <c r="L65" s="10">
        <v>80.977000000000004</v>
      </c>
      <c r="M65" s="10">
        <v>81.22999999999999</v>
      </c>
      <c r="N65" s="10">
        <v>81.483000000000004</v>
      </c>
      <c r="O65" s="10">
        <v>81.73599999999999</v>
      </c>
      <c r="P65" s="10">
        <v>81.989000000000004</v>
      </c>
      <c r="Q65" s="10">
        <v>82.24199999999999</v>
      </c>
      <c r="R65" s="10">
        <v>82.495000000000005</v>
      </c>
      <c r="S65" s="10">
        <v>82.74799999999999</v>
      </c>
      <c r="T65" s="10">
        <v>83.001000000000005</v>
      </c>
      <c r="U65" s="10">
        <v>83.253999999999991</v>
      </c>
      <c r="V65" s="10">
        <v>83.507000000000005</v>
      </c>
      <c r="W65" s="10">
        <v>83.759999999999991</v>
      </c>
      <c r="X65" s="10">
        <v>84.013000000000005</v>
      </c>
      <c r="Y65" s="10">
        <v>84.265999999999991</v>
      </c>
      <c r="Z65" s="10">
        <v>84.519000000000005</v>
      </c>
      <c r="AA65" s="10">
        <v>84.771999999999991</v>
      </c>
      <c r="AB65" s="10">
        <v>85.024999999999991</v>
      </c>
      <c r="AC65" s="10">
        <v>85.277999999999992</v>
      </c>
      <c r="AD65" s="10">
        <v>85.530999999999992</v>
      </c>
      <c r="AE65" s="10">
        <v>85.783999999999992</v>
      </c>
      <c r="AF65" s="10">
        <v>86.036999999999992</v>
      </c>
      <c r="AG65" s="10">
        <v>86.289999999999992</v>
      </c>
      <c r="AH65" s="10">
        <v>86.542999999999992</v>
      </c>
      <c r="AI65" s="10">
        <v>86.795999999999992</v>
      </c>
      <c r="AJ65" s="10">
        <v>87.049000000000007</v>
      </c>
      <c r="AK65" s="10">
        <v>87.301999999999992</v>
      </c>
      <c r="AL65" s="10">
        <v>87.555000000000007</v>
      </c>
      <c r="AM65" s="10">
        <v>87.807999999999993</v>
      </c>
      <c r="AN65" s="10">
        <v>88.060999999999993</v>
      </c>
      <c r="AO65" s="10">
        <v>88.313999999999993</v>
      </c>
      <c r="AP65" s="10">
        <v>88.566999999999993</v>
      </c>
      <c r="AQ65" s="10">
        <v>88.82</v>
      </c>
      <c r="AR65" s="10">
        <v>89.072999999999993</v>
      </c>
      <c r="AS65" s="10">
        <v>89.325999999999993</v>
      </c>
      <c r="AT65" s="10">
        <v>89.578999999999994</v>
      </c>
      <c r="AU65" s="10">
        <v>89.831999999999994</v>
      </c>
      <c r="AV65" s="10">
        <v>90.084999999999994</v>
      </c>
      <c r="AW65" s="10">
        <v>90.337999999999994</v>
      </c>
      <c r="AX65" s="10">
        <v>90.590999999999994</v>
      </c>
      <c r="AY65" s="10">
        <v>90.843999999999994</v>
      </c>
      <c r="AZ65" s="10">
        <v>91.096999999999994</v>
      </c>
      <c r="BA65" s="11">
        <v>91.35</v>
      </c>
      <c r="BB65" s="10">
        <v>91.602999999999994</v>
      </c>
      <c r="BC65" s="10">
        <v>91.855999999999995</v>
      </c>
      <c r="BD65" s="10">
        <v>92.108999999999995</v>
      </c>
      <c r="BE65" s="10">
        <v>92.361999999999995</v>
      </c>
      <c r="BF65" s="10">
        <v>92.614999999999995</v>
      </c>
      <c r="BG65" s="10">
        <v>92.867999999999995</v>
      </c>
      <c r="BH65" s="10">
        <v>93.120999999999995</v>
      </c>
      <c r="BI65" s="10">
        <v>93.373999999999995</v>
      </c>
      <c r="BJ65" s="10">
        <v>93.626999999999995</v>
      </c>
      <c r="BK65" s="10">
        <v>93.88</v>
      </c>
      <c r="BL65" s="10">
        <v>94.132999999999996</v>
      </c>
      <c r="BM65" s="10">
        <v>94.385999999999996</v>
      </c>
      <c r="BN65" s="10">
        <v>94.638999999999996</v>
      </c>
      <c r="BO65" s="10">
        <v>94.891999999999996</v>
      </c>
      <c r="BP65" s="10">
        <v>95.144999999999996</v>
      </c>
      <c r="BQ65" s="10">
        <v>95.397999999999996</v>
      </c>
      <c r="BR65" s="10">
        <v>95.650999999999996</v>
      </c>
      <c r="BS65" s="10">
        <v>95.903999999999996</v>
      </c>
      <c r="BT65" s="10">
        <v>96.156999999999996</v>
      </c>
      <c r="BU65" s="10">
        <v>96.41</v>
      </c>
      <c r="BV65" s="10">
        <v>96.662999999999997</v>
      </c>
      <c r="BW65" s="10">
        <v>96.915999999999997</v>
      </c>
      <c r="BX65" s="10">
        <v>97.168999999999997</v>
      </c>
      <c r="BY65" s="10">
        <v>97.421999999999997</v>
      </c>
      <c r="BZ65" s="10">
        <v>97.674999999999997</v>
      </c>
      <c r="CA65" s="10">
        <v>97.927999999999997</v>
      </c>
      <c r="CB65" s="10">
        <v>98.180999999999997</v>
      </c>
      <c r="CC65" s="10">
        <v>98.433999999999997</v>
      </c>
      <c r="CD65" s="10">
        <v>98.686999999999998</v>
      </c>
      <c r="CE65" s="10">
        <v>98.94</v>
      </c>
      <c r="CF65" s="10">
        <v>99.192999999999998</v>
      </c>
      <c r="CG65" s="10">
        <v>99.445999999999998</v>
      </c>
      <c r="CH65" s="10">
        <v>99.698999999999998</v>
      </c>
      <c r="CI65" s="10">
        <v>99.951999999999998</v>
      </c>
      <c r="CJ65" s="10">
        <v>100.205</v>
      </c>
      <c r="CK65" s="10">
        <v>100.458</v>
      </c>
      <c r="CL65" s="10">
        <v>100.711</v>
      </c>
      <c r="CM65" s="10">
        <v>100.964</v>
      </c>
      <c r="CN65" s="10">
        <v>101.217</v>
      </c>
      <c r="CO65" s="10">
        <v>101.47</v>
      </c>
      <c r="CP65" s="10">
        <v>101.723</v>
      </c>
      <c r="CQ65" s="10">
        <v>101.976</v>
      </c>
      <c r="CR65" s="10">
        <v>102.229</v>
      </c>
      <c r="CS65" s="10">
        <v>102.482</v>
      </c>
      <c r="CT65" s="10">
        <v>102.735</v>
      </c>
      <c r="CU65" s="10">
        <v>102.988</v>
      </c>
      <c r="CV65" s="10">
        <v>103.241</v>
      </c>
      <c r="CW65" s="10">
        <v>103.494</v>
      </c>
      <c r="CX65" s="10">
        <v>103.747</v>
      </c>
      <c r="CY65" s="10">
        <v>104</v>
      </c>
    </row>
    <row r="66" spans="2:103" x14ac:dyDescent="0.3">
      <c r="B66" s="9">
        <v>41</v>
      </c>
      <c r="C66" s="10">
        <v>79.509999999999991</v>
      </c>
      <c r="D66" s="10">
        <v>79.772899999999993</v>
      </c>
      <c r="E66" s="10">
        <v>80.035799999999995</v>
      </c>
      <c r="F66" s="10">
        <v>80.298699999999997</v>
      </c>
      <c r="G66" s="10">
        <v>80.561599999999999</v>
      </c>
      <c r="H66" s="10">
        <v>80.8245</v>
      </c>
      <c r="I66" s="10">
        <v>81.087400000000002</v>
      </c>
      <c r="J66" s="10">
        <v>81.350300000000004</v>
      </c>
      <c r="K66" s="10">
        <v>81.613200000000006</v>
      </c>
      <c r="L66" s="10">
        <v>81.876099999999994</v>
      </c>
      <c r="M66" s="10">
        <v>82.138999999999996</v>
      </c>
      <c r="N66" s="10">
        <v>82.401899999999998</v>
      </c>
      <c r="O66" s="10">
        <v>82.6648</v>
      </c>
      <c r="P66" s="10">
        <v>82.927700000000002</v>
      </c>
      <c r="Q66" s="10">
        <v>83.190599999999989</v>
      </c>
      <c r="R66" s="10">
        <v>83.453499999999991</v>
      </c>
      <c r="S66" s="10">
        <v>83.716399999999993</v>
      </c>
      <c r="T66" s="10">
        <v>83.979299999999995</v>
      </c>
      <c r="U66" s="10">
        <v>84.242199999999997</v>
      </c>
      <c r="V66" s="10">
        <v>84.505099999999999</v>
      </c>
      <c r="W66" s="10">
        <v>84.768000000000001</v>
      </c>
      <c r="X66" s="10">
        <v>85.030900000000003</v>
      </c>
      <c r="Y66" s="10">
        <v>85.293800000000005</v>
      </c>
      <c r="Z66" s="10">
        <v>85.556699999999992</v>
      </c>
      <c r="AA66" s="10">
        <v>85.819599999999994</v>
      </c>
      <c r="AB66" s="10">
        <v>86.082499999999996</v>
      </c>
      <c r="AC66" s="10">
        <v>86.345399999999998</v>
      </c>
      <c r="AD66" s="10">
        <v>86.6083</v>
      </c>
      <c r="AE66" s="10">
        <v>86.871200000000002</v>
      </c>
      <c r="AF66" s="10">
        <v>87.134099999999989</v>
      </c>
      <c r="AG66" s="10">
        <v>87.396999999999991</v>
      </c>
      <c r="AH66" s="10">
        <v>87.659899999999993</v>
      </c>
      <c r="AI66" s="10">
        <v>87.922799999999995</v>
      </c>
      <c r="AJ66" s="10">
        <v>88.185699999999997</v>
      </c>
      <c r="AK66" s="10">
        <v>88.448599999999999</v>
      </c>
      <c r="AL66" s="10">
        <v>88.711500000000001</v>
      </c>
      <c r="AM66" s="10">
        <v>88.974399999999989</v>
      </c>
      <c r="AN66" s="10">
        <v>89.237300000000005</v>
      </c>
      <c r="AO66" s="10">
        <v>89.500199999999992</v>
      </c>
      <c r="AP66" s="10">
        <v>89.763099999999994</v>
      </c>
      <c r="AQ66" s="10">
        <v>90.025999999999996</v>
      </c>
      <c r="AR66" s="10">
        <v>90.288899999999998</v>
      </c>
      <c r="AS66" s="10">
        <v>90.5518</v>
      </c>
      <c r="AT66" s="10">
        <v>90.814699999999988</v>
      </c>
      <c r="AU66" s="10">
        <v>91.07759999999999</v>
      </c>
      <c r="AV66" s="10">
        <v>91.340499999999992</v>
      </c>
      <c r="AW66" s="10">
        <v>91.603399999999993</v>
      </c>
      <c r="AX66" s="10">
        <v>91.866299999999995</v>
      </c>
      <c r="AY66" s="10">
        <v>92.129199999999997</v>
      </c>
      <c r="AZ66" s="10">
        <v>92.392099999999999</v>
      </c>
      <c r="BA66" s="11">
        <v>92.655000000000001</v>
      </c>
      <c r="BB66" s="10">
        <v>92.917899999999989</v>
      </c>
      <c r="BC66" s="10">
        <v>93.180799999999991</v>
      </c>
      <c r="BD66" s="10">
        <v>93.443699999999993</v>
      </c>
      <c r="BE66" s="10">
        <v>93.706599999999995</v>
      </c>
      <c r="BF66" s="10">
        <v>93.969499999999996</v>
      </c>
      <c r="BG66" s="10">
        <v>94.232399999999998</v>
      </c>
      <c r="BH66" s="10">
        <v>94.4953</v>
      </c>
      <c r="BI66" s="10">
        <v>94.758199999999988</v>
      </c>
      <c r="BJ66" s="10">
        <v>95.02109999999999</v>
      </c>
      <c r="BK66" s="10">
        <v>95.283999999999992</v>
      </c>
      <c r="BL66" s="10">
        <v>95.546899999999994</v>
      </c>
      <c r="BM66" s="10">
        <v>95.809799999999996</v>
      </c>
      <c r="BN66" s="10">
        <v>96.072699999999998</v>
      </c>
      <c r="BO66" s="10">
        <v>96.335599999999999</v>
      </c>
      <c r="BP66" s="10">
        <v>96.598500000000001</v>
      </c>
      <c r="BQ66" s="10">
        <v>96.861399999999989</v>
      </c>
      <c r="BR66" s="10">
        <v>97.124299999999991</v>
      </c>
      <c r="BS66" s="10">
        <v>97.387199999999993</v>
      </c>
      <c r="BT66" s="10">
        <v>97.650099999999995</v>
      </c>
      <c r="BU66" s="10">
        <v>97.912999999999997</v>
      </c>
      <c r="BV66" s="10">
        <v>98.175899999999999</v>
      </c>
      <c r="BW66" s="10">
        <v>98.438799999999986</v>
      </c>
      <c r="BX66" s="10">
        <v>98.701699999999988</v>
      </c>
      <c r="BY66" s="10">
        <v>98.96459999999999</v>
      </c>
      <c r="BZ66" s="10">
        <v>99.227499999999992</v>
      </c>
      <c r="CA66" s="10">
        <v>99.490399999999994</v>
      </c>
      <c r="CB66" s="10">
        <v>99.753299999999996</v>
      </c>
      <c r="CC66" s="10">
        <v>100.0162</v>
      </c>
      <c r="CD66" s="10">
        <v>100.2791</v>
      </c>
      <c r="CE66" s="10">
        <v>100.54199999999999</v>
      </c>
      <c r="CF66" s="10">
        <v>100.80489999999999</v>
      </c>
      <c r="CG66" s="10">
        <v>101.06779999999999</v>
      </c>
      <c r="CH66" s="10">
        <v>101.33069999999999</v>
      </c>
      <c r="CI66" s="10">
        <v>101.5936</v>
      </c>
      <c r="CJ66" s="10">
        <v>101.8565</v>
      </c>
      <c r="CK66" s="10">
        <v>102.1194</v>
      </c>
      <c r="CL66" s="10">
        <v>102.3823</v>
      </c>
      <c r="CM66" s="10">
        <v>102.64519999999999</v>
      </c>
      <c r="CN66" s="10">
        <v>102.90809999999999</v>
      </c>
      <c r="CO66" s="10">
        <v>103.17099999999999</v>
      </c>
      <c r="CP66" s="10">
        <v>103.43389999999999</v>
      </c>
      <c r="CQ66" s="10">
        <v>103.6968</v>
      </c>
      <c r="CR66" s="10">
        <v>103.9597</v>
      </c>
      <c r="CS66" s="10">
        <v>104.2226</v>
      </c>
      <c r="CT66" s="10">
        <v>104.48549999999999</v>
      </c>
      <c r="CU66" s="10">
        <v>104.74839999999999</v>
      </c>
      <c r="CV66" s="10">
        <v>105.01129999999999</v>
      </c>
      <c r="CW66" s="10">
        <v>105.27419999999999</v>
      </c>
      <c r="CX66" s="10">
        <v>105.5371</v>
      </c>
      <c r="CY66" s="10">
        <v>105.8</v>
      </c>
    </row>
    <row r="67" spans="2:103" x14ac:dyDescent="0.3">
      <c r="B67" s="9">
        <v>42</v>
      </c>
      <c r="C67" s="10">
        <v>80.319999999999993</v>
      </c>
      <c r="D67" s="10">
        <v>80.592799999999997</v>
      </c>
      <c r="E67" s="10">
        <v>80.865600000000001</v>
      </c>
      <c r="F67" s="10">
        <v>81.138400000000004</v>
      </c>
      <c r="G67" s="10">
        <v>81.411200000000008</v>
      </c>
      <c r="H67" s="10">
        <v>81.683999999999997</v>
      </c>
      <c r="I67" s="10">
        <v>81.956800000000001</v>
      </c>
      <c r="J67" s="10">
        <v>82.229600000000005</v>
      </c>
      <c r="K67" s="10">
        <v>82.502400000000009</v>
      </c>
      <c r="L67" s="10">
        <v>82.775199999999998</v>
      </c>
      <c r="M67" s="10">
        <v>83.048000000000002</v>
      </c>
      <c r="N67" s="10">
        <v>83.320800000000006</v>
      </c>
      <c r="O67" s="10">
        <v>83.593600000000009</v>
      </c>
      <c r="P67" s="10">
        <v>83.866399999999999</v>
      </c>
      <c r="Q67" s="10">
        <v>84.139200000000002</v>
      </c>
      <c r="R67" s="10">
        <v>84.412000000000006</v>
      </c>
      <c r="S67" s="10">
        <v>84.684799999999996</v>
      </c>
      <c r="T67" s="10">
        <v>84.957599999999999</v>
      </c>
      <c r="U67" s="10">
        <v>85.230400000000003</v>
      </c>
      <c r="V67" s="10">
        <v>85.503200000000007</v>
      </c>
      <c r="W67" s="10">
        <v>85.77600000000001</v>
      </c>
      <c r="X67" s="10">
        <v>86.0488</v>
      </c>
      <c r="Y67" s="10">
        <v>86.321600000000004</v>
      </c>
      <c r="Z67" s="10">
        <v>86.594400000000007</v>
      </c>
      <c r="AA67" s="10">
        <v>86.867199999999997</v>
      </c>
      <c r="AB67" s="10">
        <v>87.14</v>
      </c>
      <c r="AC67" s="10">
        <v>87.412800000000004</v>
      </c>
      <c r="AD67" s="10">
        <v>87.685599999999994</v>
      </c>
      <c r="AE67" s="10">
        <v>87.958400000000012</v>
      </c>
      <c r="AF67" s="10">
        <v>88.231200000000001</v>
      </c>
      <c r="AG67" s="10">
        <v>88.504000000000005</v>
      </c>
      <c r="AH67" s="10">
        <v>88.776800000000009</v>
      </c>
      <c r="AI67" s="10">
        <v>89.049599999999998</v>
      </c>
      <c r="AJ67" s="10">
        <v>89.322400000000002</v>
      </c>
      <c r="AK67" s="10">
        <v>89.595200000000006</v>
      </c>
      <c r="AL67" s="10">
        <v>89.867999999999995</v>
      </c>
      <c r="AM67" s="10">
        <v>90.140799999999999</v>
      </c>
      <c r="AN67" s="10">
        <v>90.413600000000002</v>
      </c>
      <c r="AO67" s="10">
        <v>90.686400000000006</v>
      </c>
      <c r="AP67" s="10">
        <v>90.95920000000001</v>
      </c>
      <c r="AQ67" s="10">
        <v>91.231999999999999</v>
      </c>
      <c r="AR67" s="10">
        <v>91.504800000000003</v>
      </c>
      <c r="AS67" s="10">
        <v>91.777600000000007</v>
      </c>
      <c r="AT67" s="10">
        <v>92.050399999999996</v>
      </c>
      <c r="AU67" s="10">
        <v>92.3232</v>
      </c>
      <c r="AV67" s="10">
        <v>92.596000000000004</v>
      </c>
      <c r="AW67" s="10">
        <v>92.868800000000007</v>
      </c>
      <c r="AX67" s="10">
        <v>93.141600000000011</v>
      </c>
      <c r="AY67" s="10">
        <v>93.414400000000001</v>
      </c>
      <c r="AZ67" s="10">
        <v>93.687200000000004</v>
      </c>
      <c r="BA67" s="11">
        <v>93.960000000000008</v>
      </c>
      <c r="BB67" s="10">
        <v>94.232799999999997</v>
      </c>
      <c r="BC67" s="10">
        <v>94.505600000000001</v>
      </c>
      <c r="BD67" s="10">
        <v>94.778400000000005</v>
      </c>
      <c r="BE67" s="10">
        <v>95.051200000000009</v>
      </c>
      <c r="BF67" s="10">
        <v>95.323999999999998</v>
      </c>
      <c r="BG67" s="10">
        <v>95.596800000000002</v>
      </c>
      <c r="BH67" s="10">
        <v>95.869600000000005</v>
      </c>
      <c r="BI67" s="10">
        <v>96.142400000000009</v>
      </c>
      <c r="BJ67" s="10">
        <v>96.415199999999999</v>
      </c>
      <c r="BK67" s="10">
        <v>96.688000000000002</v>
      </c>
      <c r="BL67" s="10">
        <v>96.960800000000006</v>
      </c>
      <c r="BM67" s="10">
        <v>97.233599999999996</v>
      </c>
      <c r="BN67" s="10">
        <v>97.506399999999999</v>
      </c>
      <c r="BO67" s="10">
        <v>97.779200000000003</v>
      </c>
      <c r="BP67" s="10">
        <v>98.052000000000007</v>
      </c>
      <c r="BQ67" s="10">
        <v>98.32480000000001</v>
      </c>
      <c r="BR67" s="10">
        <v>98.5976</v>
      </c>
      <c r="BS67" s="10">
        <v>98.870400000000004</v>
      </c>
      <c r="BT67" s="10">
        <v>99.143200000000007</v>
      </c>
      <c r="BU67" s="10">
        <v>99.415999999999997</v>
      </c>
      <c r="BV67" s="10">
        <v>99.688800000000001</v>
      </c>
      <c r="BW67" s="10">
        <v>99.961600000000004</v>
      </c>
      <c r="BX67" s="10">
        <v>100.23440000000001</v>
      </c>
      <c r="BY67" s="10">
        <v>100.5072</v>
      </c>
      <c r="BZ67" s="10">
        <v>100.78</v>
      </c>
      <c r="CA67" s="10">
        <v>101.0528</v>
      </c>
      <c r="CB67" s="10">
        <v>101.32560000000001</v>
      </c>
      <c r="CC67" s="10">
        <v>101.5984</v>
      </c>
      <c r="CD67" s="10">
        <v>101.8712</v>
      </c>
      <c r="CE67" s="10">
        <v>102.14400000000001</v>
      </c>
      <c r="CF67" s="10">
        <v>102.41680000000001</v>
      </c>
      <c r="CG67" s="10">
        <v>102.6896</v>
      </c>
      <c r="CH67" s="10">
        <v>102.9624</v>
      </c>
      <c r="CI67" s="10">
        <v>103.23520000000001</v>
      </c>
      <c r="CJ67" s="10">
        <v>103.50800000000001</v>
      </c>
      <c r="CK67" s="10">
        <v>103.7808</v>
      </c>
      <c r="CL67" s="10">
        <v>104.0536</v>
      </c>
      <c r="CM67" s="10">
        <v>104.32640000000001</v>
      </c>
      <c r="CN67" s="10">
        <v>104.59920000000001</v>
      </c>
      <c r="CO67" s="10">
        <v>104.872</v>
      </c>
      <c r="CP67" s="10">
        <v>105.1448</v>
      </c>
      <c r="CQ67" s="10">
        <v>105.41760000000001</v>
      </c>
      <c r="CR67" s="10">
        <v>105.6904</v>
      </c>
      <c r="CS67" s="10">
        <v>105.9632</v>
      </c>
      <c r="CT67" s="10">
        <v>106.236</v>
      </c>
      <c r="CU67" s="10">
        <v>106.50880000000001</v>
      </c>
      <c r="CV67" s="10">
        <v>106.78160000000001</v>
      </c>
      <c r="CW67" s="10">
        <v>107.0544</v>
      </c>
      <c r="CX67" s="10">
        <v>107.3272</v>
      </c>
      <c r="CY67" s="10">
        <v>107.60000000000001</v>
      </c>
    </row>
    <row r="68" spans="2:103" x14ac:dyDescent="0.3">
      <c r="B68" s="9">
        <v>43</v>
      </c>
      <c r="C68" s="10">
        <v>81.13</v>
      </c>
      <c r="D68" s="10">
        <v>81.412700000000001</v>
      </c>
      <c r="E68" s="10">
        <v>81.695400000000006</v>
      </c>
      <c r="F68" s="10">
        <v>81.978099999999998</v>
      </c>
      <c r="G68" s="10">
        <v>82.260800000000003</v>
      </c>
      <c r="H68" s="10">
        <v>82.543499999999995</v>
      </c>
      <c r="I68" s="10">
        <v>82.8262</v>
      </c>
      <c r="J68" s="10">
        <v>83.108900000000006</v>
      </c>
      <c r="K68" s="10">
        <v>83.391600000000011</v>
      </c>
      <c r="L68" s="10">
        <v>83.674300000000002</v>
      </c>
      <c r="M68" s="10">
        <v>83.956999999999994</v>
      </c>
      <c r="N68" s="10">
        <v>84.239699999999999</v>
      </c>
      <c r="O68" s="10">
        <v>84.522400000000005</v>
      </c>
      <c r="P68" s="10">
        <v>84.805099999999996</v>
      </c>
      <c r="Q68" s="10">
        <v>85.087800000000001</v>
      </c>
      <c r="R68" s="10">
        <v>85.370500000000007</v>
      </c>
      <c r="S68" s="10">
        <v>85.653199999999998</v>
      </c>
      <c r="T68" s="10">
        <v>85.935900000000004</v>
      </c>
      <c r="U68" s="10">
        <v>86.218599999999995</v>
      </c>
      <c r="V68" s="10">
        <v>86.501300000000001</v>
      </c>
      <c r="W68" s="10">
        <v>86.783999999999992</v>
      </c>
      <c r="X68" s="10">
        <v>87.066699999999997</v>
      </c>
      <c r="Y68" s="10">
        <v>87.349400000000003</v>
      </c>
      <c r="Z68" s="10">
        <v>87.632100000000008</v>
      </c>
      <c r="AA68" s="10">
        <v>87.9148</v>
      </c>
      <c r="AB68" s="10">
        <v>88.197499999999991</v>
      </c>
      <c r="AC68" s="10">
        <v>88.480199999999996</v>
      </c>
      <c r="AD68" s="10">
        <v>88.762900000000002</v>
      </c>
      <c r="AE68" s="10">
        <v>89.045600000000007</v>
      </c>
      <c r="AF68" s="10">
        <v>89.328299999999999</v>
      </c>
      <c r="AG68" s="10">
        <v>89.611000000000004</v>
      </c>
      <c r="AH68" s="10">
        <v>89.893699999999995</v>
      </c>
      <c r="AI68" s="10">
        <v>90.176400000000001</v>
      </c>
      <c r="AJ68" s="10">
        <v>90.459100000000007</v>
      </c>
      <c r="AK68" s="10">
        <v>90.741799999999998</v>
      </c>
      <c r="AL68" s="10">
        <v>91.024500000000003</v>
      </c>
      <c r="AM68" s="10">
        <v>91.307199999999995</v>
      </c>
      <c r="AN68" s="10">
        <v>91.5899</v>
      </c>
      <c r="AO68" s="10">
        <v>91.872600000000006</v>
      </c>
      <c r="AP68" s="10">
        <v>92.155300000000011</v>
      </c>
      <c r="AQ68" s="10">
        <v>92.438000000000002</v>
      </c>
      <c r="AR68" s="10">
        <v>92.720699999999994</v>
      </c>
      <c r="AS68" s="10">
        <v>93.003399999999999</v>
      </c>
      <c r="AT68" s="10">
        <v>93.286100000000005</v>
      </c>
      <c r="AU68" s="10">
        <v>93.568799999999996</v>
      </c>
      <c r="AV68" s="10">
        <v>93.851500000000001</v>
      </c>
      <c r="AW68" s="10">
        <v>94.134200000000007</v>
      </c>
      <c r="AX68" s="10">
        <v>94.416899999999998</v>
      </c>
      <c r="AY68" s="10">
        <v>94.699600000000004</v>
      </c>
      <c r="AZ68" s="10">
        <v>94.982299999999995</v>
      </c>
      <c r="BA68" s="11">
        <v>95.265000000000001</v>
      </c>
      <c r="BB68" s="10">
        <v>95.547700000000006</v>
      </c>
      <c r="BC68" s="10">
        <v>95.830399999999997</v>
      </c>
      <c r="BD68" s="10">
        <v>96.113100000000003</v>
      </c>
      <c r="BE68" s="10">
        <v>96.395800000000008</v>
      </c>
      <c r="BF68" s="10">
        <v>96.6785</v>
      </c>
      <c r="BG68" s="10">
        <v>96.961200000000005</v>
      </c>
      <c r="BH68" s="10">
        <v>97.243899999999996</v>
      </c>
      <c r="BI68" s="10">
        <v>97.526600000000002</v>
      </c>
      <c r="BJ68" s="10">
        <v>97.809300000000007</v>
      </c>
      <c r="BK68" s="10">
        <v>98.091999999999999</v>
      </c>
      <c r="BL68" s="10">
        <v>98.374700000000004</v>
      </c>
      <c r="BM68" s="10">
        <v>98.657399999999996</v>
      </c>
      <c r="BN68" s="10">
        <v>98.940100000000001</v>
      </c>
      <c r="BO68" s="10">
        <v>99.222800000000007</v>
      </c>
      <c r="BP68" s="10">
        <v>99.505499999999998</v>
      </c>
      <c r="BQ68" s="10">
        <v>99.788200000000003</v>
      </c>
      <c r="BR68" s="10">
        <v>100.07089999999999</v>
      </c>
      <c r="BS68" s="10">
        <v>100.3536</v>
      </c>
      <c r="BT68" s="10">
        <v>100.63630000000001</v>
      </c>
      <c r="BU68" s="10">
        <v>100.919</v>
      </c>
      <c r="BV68" s="10">
        <v>101.2017</v>
      </c>
      <c r="BW68" s="10">
        <v>101.48439999999999</v>
      </c>
      <c r="BX68" s="10">
        <v>101.7671</v>
      </c>
      <c r="BY68" s="10">
        <v>102.0498</v>
      </c>
      <c r="BZ68" s="10">
        <v>102.3325</v>
      </c>
      <c r="CA68" s="10">
        <v>102.6152</v>
      </c>
      <c r="CB68" s="10">
        <v>102.89790000000001</v>
      </c>
      <c r="CC68" s="10">
        <v>103.1806</v>
      </c>
      <c r="CD68" s="10">
        <v>103.4633</v>
      </c>
      <c r="CE68" s="10">
        <v>103.746</v>
      </c>
      <c r="CF68" s="10">
        <v>104.0287</v>
      </c>
      <c r="CG68" s="10">
        <v>104.31140000000001</v>
      </c>
      <c r="CH68" s="10">
        <v>104.5941</v>
      </c>
      <c r="CI68" s="10">
        <v>104.8768</v>
      </c>
      <c r="CJ68" s="10">
        <v>105.15950000000001</v>
      </c>
      <c r="CK68" s="10">
        <v>105.4422</v>
      </c>
      <c r="CL68" s="10">
        <v>105.72490000000001</v>
      </c>
      <c r="CM68" s="10">
        <v>106.0076</v>
      </c>
      <c r="CN68" s="10">
        <v>106.2903</v>
      </c>
      <c r="CO68" s="10">
        <v>106.57300000000001</v>
      </c>
      <c r="CP68" s="10">
        <v>106.8557</v>
      </c>
      <c r="CQ68" s="10">
        <v>107.1384</v>
      </c>
      <c r="CR68" s="10">
        <v>107.4211</v>
      </c>
      <c r="CS68" s="10">
        <v>107.7038</v>
      </c>
      <c r="CT68" s="10">
        <v>107.98650000000001</v>
      </c>
      <c r="CU68" s="10">
        <v>108.2692</v>
      </c>
      <c r="CV68" s="10">
        <v>108.5519</v>
      </c>
      <c r="CW68" s="10">
        <v>108.83459999999999</v>
      </c>
      <c r="CX68" s="10">
        <v>109.1173</v>
      </c>
      <c r="CY68" s="10">
        <v>109.4</v>
      </c>
    </row>
    <row r="69" spans="2:103" x14ac:dyDescent="0.3">
      <c r="B69" s="9">
        <v>44</v>
      </c>
      <c r="C69" s="10">
        <v>81.94</v>
      </c>
      <c r="D69" s="10">
        <v>82.232599999999991</v>
      </c>
      <c r="E69" s="10">
        <v>82.525199999999998</v>
      </c>
      <c r="F69" s="10">
        <v>82.817800000000005</v>
      </c>
      <c r="G69" s="10">
        <v>83.110399999999998</v>
      </c>
      <c r="H69" s="10">
        <v>83.402999999999992</v>
      </c>
      <c r="I69" s="10">
        <v>83.695599999999999</v>
      </c>
      <c r="J69" s="10">
        <v>83.988200000000006</v>
      </c>
      <c r="K69" s="10">
        <v>84.280799999999999</v>
      </c>
      <c r="L69" s="10">
        <v>84.573399999999992</v>
      </c>
      <c r="M69" s="10">
        <v>84.866</v>
      </c>
      <c r="N69" s="10">
        <v>85.158600000000007</v>
      </c>
      <c r="O69" s="10">
        <v>85.4512</v>
      </c>
      <c r="P69" s="10">
        <v>85.743799999999993</v>
      </c>
      <c r="Q69" s="10">
        <v>86.0364</v>
      </c>
      <c r="R69" s="10">
        <v>86.329000000000008</v>
      </c>
      <c r="S69" s="10">
        <v>86.621600000000001</v>
      </c>
      <c r="T69" s="10">
        <v>86.914199999999994</v>
      </c>
      <c r="U69" s="10">
        <v>87.206800000000001</v>
      </c>
      <c r="V69" s="10">
        <v>87.499399999999994</v>
      </c>
      <c r="W69" s="10">
        <v>87.792000000000002</v>
      </c>
      <c r="X69" s="10">
        <v>88.084599999999995</v>
      </c>
      <c r="Y69" s="10">
        <v>88.377200000000002</v>
      </c>
      <c r="Z69" s="10">
        <v>88.669799999999995</v>
      </c>
      <c r="AA69" s="10">
        <v>88.962400000000002</v>
      </c>
      <c r="AB69" s="10">
        <v>89.254999999999995</v>
      </c>
      <c r="AC69" s="10">
        <v>89.547600000000003</v>
      </c>
      <c r="AD69" s="10">
        <v>89.840199999999996</v>
      </c>
      <c r="AE69" s="10">
        <v>90.132800000000003</v>
      </c>
      <c r="AF69" s="10">
        <v>90.425399999999996</v>
      </c>
      <c r="AG69" s="10">
        <v>90.718000000000004</v>
      </c>
      <c r="AH69" s="10">
        <v>91.010599999999997</v>
      </c>
      <c r="AI69" s="10">
        <v>91.303200000000004</v>
      </c>
      <c r="AJ69" s="10">
        <v>91.595799999999997</v>
      </c>
      <c r="AK69" s="10">
        <v>91.888400000000004</v>
      </c>
      <c r="AL69" s="10">
        <v>92.180999999999997</v>
      </c>
      <c r="AM69" s="10">
        <v>92.473600000000005</v>
      </c>
      <c r="AN69" s="10">
        <v>92.766199999999998</v>
      </c>
      <c r="AO69" s="10">
        <v>93.058799999999991</v>
      </c>
      <c r="AP69" s="10">
        <v>93.351399999999998</v>
      </c>
      <c r="AQ69" s="10">
        <v>93.644000000000005</v>
      </c>
      <c r="AR69" s="10">
        <v>93.936599999999999</v>
      </c>
      <c r="AS69" s="10">
        <v>94.229199999999992</v>
      </c>
      <c r="AT69" s="10">
        <v>94.521799999999999</v>
      </c>
      <c r="AU69" s="10">
        <v>94.814400000000006</v>
      </c>
      <c r="AV69" s="10">
        <v>95.106999999999999</v>
      </c>
      <c r="AW69" s="10">
        <v>95.399599999999992</v>
      </c>
      <c r="AX69" s="10">
        <v>95.6922</v>
      </c>
      <c r="AY69" s="10">
        <v>95.984800000000007</v>
      </c>
      <c r="AZ69" s="10">
        <v>96.2774</v>
      </c>
      <c r="BA69" s="11">
        <v>96.57</v>
      </c>
      <c r="BB69" s="10">
        <v>96.8626</v>
      </c>
      <c r="BC69" s="10">
        <v>97.155199999999994</v>
      </c>
      <c r="BD69" s="10">
        <v>97.447800000000001</v>
      </c>
      <c r="BE69" s="10">
        <v>97.740399999999994</v>
      </c>
      <c r="BF69" s="10">
        <v>98.033000000000001</v>
      </c>
      <c r="BG69" s="10">
        <v>98.325599999999994</v>
      </c>
      <c r="BH69" s="10">
        <v>98.618200000000002</v>
      </c>
      <c r="BI69" s="10">
        <v>98.910799999999995</v>
      </c>
      <c r="BJ69" s="10">
        <v>99.203400000000002</v>
      </c>
      <c r="BK69" s="10">
        <v>99.495999999999995</v>
      </c>
      <c r="BL69" s="10">
        <v>99.788600000000002</v>
      </c>
      <c r="BM69" s="10">
        <v>100.0812</v>
      </c>
      <c r="BN69" s="10">
        <v>100.3738</v>
      </c>
      <c r="BO69" s="10">
        <v>100.6664</v>
      </c>
      <c r="BP69" s="10">
        <v>100.959</v>
      </c>
      <c r="BQ69" s="10">
        <v>101.2516</v>
      </c>
      <c r="BR69" s="10">
        <v>101.5442</v>
      </c>
      <c r="BS69" s="10">
        <v>101.8368</v>
      </c>
      <c r="BT69" s="10">
        <v>102.1294</v>
      </c>
      <c r="BU69" s="10">
        <v>102.422</v>
      </c>
      <c r="BV69" s="10">
        <v>102.71459999999999</v>
      </c>
      <c r="BW69" s="10">
        <v>103.0072</v>
      </c>
      <c r="BX69" s="10">
        <v>103.2998</v>
      </c>
      <c r="BY69" s="10">
        <v>103.5924</v>
      </c>
      <c r="BZ69" s="10">
        <v>103.88500000000001</v>
      </c>
      <c r="CA69" s="10">
        <v>104.1776</v>
      </c>
      <c r="CB69" s="10">
        <v>104.47020000000001</v>
      </c>
      <c r="CC69" s="10">
        <v>104.7628</v>
      </c>
      <c r="CD69" s="10">
        <v>105.05540000000001</v>
      </c>
      <c r="CE69" s="10">
        <v>105.348</v>
      </c>
      <c r="CF69" s="10">
        <v>105.64059999999999</v>
      </c>
      <c r="CG69" s="10">
        <v>105.9332</v>
      </c>
      <c r="CH69" s="10">
        <v>106.22579999999999</v>
      </c>
      <c r="CI69" s="10">
        <v>106.5184</v>
      </c>
      <c r="CJ69" s="10">
        <v>106.81099999999999</v>
      </c>
      <c r="CK69" s="10">
        <v>107.1036</v>
      </c>
      <c r="CL69" s="10">
        <v>107.39619999999999</v>
      </c>
      <c r="CM69" s="10">
        <v>107.6888</v>
      </c>
      <c r="CN69" s="10">
        <v>107.98139999999999</v>
      </c>
      <c r="CO69" s="10">
        <v>108.274</v>
      </c>
      <c r="CP69" s="10">
        <v>108.56659999999999</v>
      </c>
      <c r="CQ69" s="10">
        <v>108.8592</v>
      </c>
      <c r="CR69" s="10">
        <v>109.15179999999999</v>
      </c>
      <c r="CS69" s="10">
        <v>109.4444</v>
      </c>
      <c r="CT69" s="10">
        <v>109.73699999999999</v>
      </c>
      <c r="CU69" s="10">
        <v>110.0296</v>
      </c>
      <c r="CV69" s="10">
        <v>110.3222</v>
      </c>
      <c r="CW69" s="10">
        <v>110.6148</v>
      </c>
      <c r="CX69" s="10">
        <v>110.9074</v>
      </c>
      <c r="CY69" s="10">
        <v>111.2</v>
      </c>
    </row>
    <row r="70" spans="2:103" x14ac:dyDescent="0.3">
      <c r="B70" s="9">
        <v>45</v>
      </c>
      <c r="C70" s="10">
        <v>82.75</v>
      </c>
      <c r="D70" s="10">
        <v>83.052499999999995</v>
      </c>
      <c r="E70" s="10">
        <v>83.35499999999999</v>
      </c>
      <c r="F70" s="10">
        <v>83.657499999999999</v>
      </c>
      <c r="G70" s="10">
        <v>83.96</v>
      </c>
      <c r="H70" s="10">
        <v>84.262499999999989</v>
      </c>
      <c r="I70" s="10">
        <v>84.564999999999998</v>
      </c>
      <c r="J70" s="10">
        <v>84.867499999999993</v>
      </c>
      <c r="K70" s="10">
        <v>85.17</v>
      </c>
      <c r="L70" s="10">
        <v>85.472499999999997</v>
      </c>
      <c r="M70" s="10">
        <v>85.775000000000006</v>
      </c>
      <c r="N70" s="10">
        <v>86.077500000000001</v>
      </c>
      <c r="O70" s="10">
        <v>86.38</v>
      </c>
      <c r="P70" s="10">
        <v>86.682500000000005</v>
      </c>
      <c r="Q70" s="10">
        <v>86.984999999999999</v>
      </c>
      <c r="R70" s="10">
        <v>87.287499999999994</v>
      </c>
      <c r="S70" s="10">
        <v>87.59</v>
      </c>
      <c r="T70" s="10">
        <v>87.892499999999998</v>
      </c>
      <c r="U70" s="10">
        <v>88.194999999999993</v>
      </c>
      <c r="V70" s="10">
        <v>88.497500000000002</v>
      </c>
      <c r="W70" s="10">
        <v>88.8</v>
      </c>
      <c r="X70" s="10">
        <v>89.102499999999992</v>
      </c>
      <c r="Y70" s="10">
        <v>89.405000000000001</v>
      </c>
      <c r="Z70" s="10">
        <v>89.707499999999996</v>
      </c>
      <c r="AA70" s="10">
        <v>90.009999999999991</v>
      </c>
      <c r="AB70" s="10">
        <v>90.3125</v>
      </c>
      <c r="AC70" s="10">
        <v>90.614999999999995</v>
      </c>
      <c r="AD70" s="10">
        <v>90.91749999999999</v>
      </c>
      <c r="AE70" s="10">
        <v>91.22</v>
      </c>
      <c r="AF70" s="10">
        <v>91.522499999999994</v>
      </c>
      <c r="AG70" s="10">
        <v>91.824999999999989</v>
      </c>
      <c r="AH70" s="10">
        <v>92.127499999999998</v>
      </c>
      <c r="AI70" s="10">
        <v>92.429999999999993</v>
      </c>
      <c r="AJ70" s="10">
        <v>92.732500000000002</v>
      </c>
      <c r="AK70" s="10">
        <v>93.034999999999997</v>
      </c>
      <c r="AL70" s="10">
        <v>93.337500000000006</v>
      </c>
      <c r="AM70" s="10">
        <v>93.639999999999986</v>
      </c>
      <c r="AN70" s="10">
        <v>93.942499999999995</v>
      </c>
      <c r="AO70" s="10">
        <v>94.24499999999999</v>
      </c>
      <c r="AP70" s="10">
        <v>94.547499999999999</v>
      </c>
      <c r="AQ70" s="10">
        <v>94.85</v>
      </c>
      <c r="AR70" s="10">
        <v>95.152500000000003</v>
      </c>
      <c r="AS70" s="10">
        <v>95.454999999999998</v>
      </c>
      <c r="AT70" s="10">
        <v>95.757499999999993</v>
      </c>
      <c r="AU70" s="10">
        <v>96.06</v>
      </c>
      <c r="AV70" s="10">
        <v>96.362499999999997</v>
      </c>
      <c r="AW70" s="10">
        <v>96.664999999999992</v>
      </c>
      <c r="AX70" s="10">
        <v>96.967500000000001</v>
      </c>
      <c r="AY70" s="10">
        <v>97.27</v>
      </c>
      <c r="AZ70" s="10">
        <v>97.572499999999991</v>
      </c>
      <c r="BA70" s="11">
        <v>97.875</v>
      </c>
      <c r="BB70" s="10">
        <v>98.177499999999995</v>
      </c>
      <c r="BC70" s="10">
        <v>98.47999999999999</v>
      </c>
      <c r="BD70" s="10">
        <v>98.782499999999999</v>
      </c>
      <c r="BE70" s="10">
        <v>99.084999999999994</v>
      </c>
      <c r="BF70" s="10">
        <v>99.387500000000003</v>
      </c>
      <c r="BG70" s="10">
        <v>99.69</v>
      </c>
      <c r="BH70" s="10">
        <v>99.992499999999993</v>
      </c>
      <c r="BI70" s="10">
        <v>100.295</v>
      </c>
      <c r="BJ70" s="10">
        <v>100.5975</v>
      </c>
      <c r="BK70" s="10">
        <v>100.89999999999999</v>
      </c>
      <c r="BL70" s="10">
        <v>101.2025</v>
      </c>
      <c r="BM70" s="10">
        <v>101.505</v>
      </c>
      <c r="BN70" s="10">
        <v>101.80749999999999</v>
      </c>
      <c r="BO70" s="10">
        <v>102.11</v>
      </c>
      <c r="BP70" s="10">
        <v>102.41249999999999</v>
      </c>
      <c r="BQ70" s="10">
        <v>102.715</v>
      </c>
      <c r="BR70" s="10">
        <v>103.0175</v>
      </c>
      <c r="BS70" s="10">
        <v>103.32</v>
      </c>
      <c r="BT70" s="10">
        <v>103.6225</v>
      </c>
      <c r="BU70" s="10">
        <v>103.925</v>
      </c>
      <c r="BV70" s="10">
        <v>104.22749999999999</v>
      </c>
      <c r="BW70" s="10">
        <v>104.53</v>
      </c>
      <c r="BX70" s="10">
        <v>104.8325</v>
      </c>
      <c r="BY70" s="10">
        <v>105.13499999999999</v>
      </c>
      <c r="BZ70" s="10">
        <v>105.4375</v>
      </c>
      <c r="CA70" s="10">
        <v>105.74</v>
      </c>
      <c r="CB70" s="10">
        <v>106.04249999999999</v>
      </c>
      <c r="CC70" s="10">
        <v>106.345</v>
      </c>
      <c r="CD70" s="10">
        <v>106.64749999999999</v>
      </c>
      <c r="CE70" s="10">
        <v>106.94999999999999</v>
      </c>
      <c r="CF70" s="10">
        <v>107.2525</v>
      </c>
      <c r="CG70" s="10">
        <v>107.55499999999999</v>
      </c>
      <c r="CH70" s="10">
        <v>107.8575</v>
      </c>
      <c r="CI70" s="10">
        <v>108.16</v>
      </c>
      <c r="CJ70" s="10">
        <v>108.46249999999999</v>
      </c>
      <c r="CK70" s="10">
        <v>108.765</v>
      </c>
      <c r="CL70" s="10">
        <v>109.0675</v>
      </c>
      <c r="CM70" s="10">
        <v>109.36999999999999</v>
      </c>
      <c r="CN70" s="10">
        <v>109.6725</v>
      </c>
      <c r="CO70" s="10">
        <v>109.97499999999999</v>
      </c>
      <c r="CP70" s="10">
        <v>110.27749999999999</v>
      </c>
      <c r="CQ70" s="10">
        <v>110.58</v>
      </c>
      <c r="CR70" s="10">
        <v>110.88249999999999</v>
      </c>
      <c r="CS70" s="10">
        <v>111.185</v>
      </c>
      <c r="CT70" s="10">
        <v>111.4875</v>
      </c>
      <c r="CU70" s="10">
        <v>111.78999999999999</v>
      </c>
      <c r="CV70" s="10">
        <v>112.0925</v>
      </c>
      <c r="CW70" s="10">
        <v>112.395</v>
      </c>
      <c r="CX70" s="10">
        <v>112.69749999999999</v>
      </c>
      <c r="CY70" s="10">
        <v>113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humidity.air</vt:lpstr>
      <vt:lpstr>temperature.air</vt:lpstr>
      <vt:lpstr>calculateur</vt:lpstr>
      <vt:lpstr>THI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LITTORAL</cp:lastModifiedBy>
  <dcterms:created xsi:type="dcterms:W3CDTF">2019-07-09T09:22:00Z</dcterms:created>
  <dcterms:modified xsi:type="dcterms:W3CDTF">2019-07-26T08:40:11Z</dcterms:modified>
</cp:coreProperties>
</file>