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elys\Documents\Plan Réseau LADAPT VISIO\"/>
    </mc:Choice>
  </mc:AlternateContent>
  <bookViews>
    <workbookView xWindow="0" yWindow="0" windowWidth="25200" windowHeight="11985" tabRatio="833"/>
  </bookViews>
  <sheets>
    <sheet name="Référencement" sheetId="1" r:id="rId1"/>
    <sheet name="liste salles" sheetId="13" r:id="rId2"/>
    <sheet name="Site Cambrai" sheetId="2" r:id="rId3"/>
    <sheet name="Réf. RDC OUEST" sheetId="14" r:id="rId4"/>
    <sheet name="Réf. RDC EST" sheetId="15" r:id="rId5"/>
    <sheet name="Réf. 1er OUEST" sheetId="16" r:id="rId6"/>
    <sheet name="Réf. 1er EST" sheetId="17" r:id="rId7"/>
    <sheet name="Réf. 2ème OUEST" sheetId="18" r:id="rId8"/>
    <sheet name="Réf. 2ème EST" sheetId="19" r:id="rId9"/>
    <sheet name="Réf. 3ème OUEST" sheetId="20" r:id="rId10"/>
    <sheet name="Réf. SSESD" sheetId="21" r:id="rId11"/>
    <sheet name="Réf. Tech. Simu. Menui." sheetId="22" r:id="rId12"/>
  </sheets>
  <definedNames>
    <definedName name="deux.EST">'liste salles'!$F$2:$F$16</definedName>
    <definedName name="Deux.OUEST">'liste salles'!$E$2:$E$46</definedName>
    <definedName name="DeuxOUEST">'liste salles'!$E$2:$E$46</definedName>
    <definedName name="prem.EST">'liste salles'!$D$2:$D$17</definedName>
    <definedName name="prem.OUEST">'liste salles'!$C$2:$C$44</definedName>
    <definedName name="premEST">'liste salles'!$D$2:$D$17</definedName>
    <definedName name="premOUEST">'liste salles'!$C$2:$C$44</definedName>
    <definedName name="prise">'Réf. RDC OUEST'!#REF!</definedName>
    <definedName name="RDC.EST">'liste salles'!$B$2:$B$19</definedName>
    <definedName name="RDC.OUEST">'liste salles'!$A$2:$A$61</definedName>
    <definedName name="S.S.E.S.D">'liste salles'!$H$2:$H$6</definedName>
    <definedName name="Tech.Simu.menui">'liste salles'!$I$2:$I$6</definedName>
    <definedName name="trois.OUEST">'liste salles'!$G$2:$G$16</definedName>
  </definedNames>
  <calcPr calcId="152511"/>
</workbook>
</file>

<file path=xl/calcChain.xml><?xml version="1.0" encoding="utf-8"?>
<calcChain xmlns="http://schemas.openxmlformats.org/spreadsheetml/2006/main">
  <c r="B49" i="2" l="1"/>
  <c r="B17" i="2"/>
  <c r="B4" i="2" s="1"/>
  <c r="T27" i="2" l="1"/>
  <c r="B134" i="2" l="1"/>
  <c r="B133" i="2"/>
  <c r="C115" i="2"/>
  <c r="B56" i="2"/>
  <c r="B54" i="2"/>
  <c r="B52" i="2"/>
  <c r="B50" i="2"/>
  <c r="B82" i="2"/>
  <c r="B80" i="2"/>
  <c r="B78" i="2"/>
  <c r="B84" i="2"/>
  <c r="B83" i="2"/>
  <c r="B81" i="2"/>
  <c r="B79" i="2"/>
  <c r="B77" i="2"/>
  <c r="B55" i="2"/>
  <c r="B53" i="2"/>
  <c r="B51" i="2"/>
  <c r="B24" i="2"/>
  <c r="B11" i="2" s="1"/>
  <c r="B23" i="2"/>
  <c r="B22" i="2"/>
  <c r="B20" i="2"/>
  <c r="B18" i="2"/>
  <c r="B16" i="2"/>
  <c r="F172" i="2"/>
  <c r="E172" i="2"/>
  <c r="D172" i="2"/>
  <c r="B161" i="2" s="1"/>
  <c r="C172" i="2"/>
  <c r="B172" i="2"/>
  <c r="B169" i="2"/>
  <c r="B168" i="2"/>
  <c r="B167" i="2"/>
  <c r="B166" i="2"/>
  <c r="B165" i="2"/>
  <c r="B164" i="2"/>
  <c r="B163" i="2"/>
  <c r="B162" i="2"/>
  <c r="P143" i="2"/>
  <c r="O143" i="2"/>
  <c r="N143" i="2"/>
  <c r="M143" i="2"/>
  <c r="L143" i="2"/>
  <c r="K143" i="2"/>
  <c r="J143" i="2"/>
  <c r="I143" i="2"/>
  <c r="H143" i="2"/>
  <c r="G143" i="2"/>
  <c r="F143" i="2"/>
  <c r="E143" i="2"/>
  <c r="D143" i="2"/>
  <c r="B132" i="2" s="1"/>
  <c r="C143" i="2"/>
  <c r="B143" i="2"/>
  <c r="B140" i="2"/>
  <c r="B139" i="2"/>
  <c r="B138" i="2"/>
  <c r="B137" i="2"/>
  <c r="B136" i="2"/>
  <c r="B135" i="2"/>
  <c r="G115" i="2"/>
  <c r="F115" i="2"/>
  <c r="E115" i="2"/>
  <c r="D115" i="2"/>
  <c r="B115" i="2"/>
  <c r="B104" i="2" s="1"/>
  <c r="B112" i="2"/>
  <c r="B111" i="2"/>
  <c r="B110" i="2"/>
  <c r="B109" i="2"/>
  <c r="B108" i="2"/>
  <c r="B7" i="2" s="1"/>
  <c r="B107" i="2"/>
  <c r="B106" i="2"/>
  <c r="B105" i="2"/>
  <c r="AC87" i="2"/>
  <c r="AB87" i="2"/>
  <c r="AA87" i="2"/>
  <c r="Z87" i="2"/>
  <c r="Y87" i="2"/>
  <c r="X87" i="2"/>
  <c r="W87" i="2"/>
  <c r="V87" i="2"/>
  <c r="U87" i="2"/>
  <c r="T87" i="2"/>
  <c r="S87" i="2"/>
  <c r="R87" i="2"/>
  <c r="Q87" i="2"/>
  <c r="P87" i="2"/>
  <c r="O87" i="2"/>
  <c r="N87" i="2"/>
  <c r="M87" i="2"/>
  <c r="L87" i="2"/>
  <c r="K87" i="2"/>
  <c r="J87" i="2"/>
  <c r="I87" i="2"/>
  <c r="H87" i="2"/>
  <c r="G87" i="2"/>
  <c r="F87" i="2"/>
  <c r="E87" i="2"/>
  <c r="D87" i="2"/>
  <c r="C87" i="2"/>
  <c r="B87" i="2"/>
  <c r="B76" i="2" s="1"/>
  <c r="AA59" i="2"/>
  <c r="Z59" i="2"/>
  <c r="Y59" i="2"/>
  <c r="X59" i="2"/>
  <c r="W59" i="2"/>
  <c r="V59" i="2"/>
  <c r="U59" i="2"/>
  <c r="T59" i="2"/>
  <c r="S59" i="2"/>
  <c r="R59" i="2"/>
  <c r="Q59" i="2"/>
  <c r="P59" i="2"/>
  <c r="O59" i="2"/>
  <c r="N59" i="2"/>
  <c r="M59" i="2"/>
  <c r="L59" i="2"/>
  <c r="K59" i="2"/>
  <c r="J59" i="2"/>
  <c r="I59" i="2"/>
  <c r="H59" i="2"/>
  <c r="G59" i="2"/>
  <c r="F59" i="2"/>
  <c r="E59" i="2"/>
  <c r="D59" i="2"/>
  <c r="C59" i="2"/>
  <c r="B59" i="2"/>
  <c r="B48" i="2" s="1"/>
  <c r="AG27" i="2"/>
  <c r="AF27" i="2"/>
  <c r="AE27" i="2"/>
  <c r="AD27" i="2"/>
  <c r="AC27" i="2"/>
  <c r="AB27" i="2"/>
  <c r="AA27" i="2"/>
  <c r="Z27" i="2"/>
  <c r="Y27" i="2"/>
  <c r="X27" i="2"/>
  <c r="W27" i="2"/>
  <c r="V27" i="2"/>
  <c r="U27" i="2"/>
  <c r="S27" i="2"/>
  <c r="R27" i="2"/>
  <c r="Q27" i="2"/>
  <c r="P27" i="2"/>
  <c r="O27" i="2"/>
  <c r="N27" i="2"/>
  <c r="M27" i="2"/>
  <c r="L27" i="2"/>
  <c r="K27" i="2"/>
  <c r="J27" i="2"/>
  <c r="I27" i="2"/>
  <c r="H27" i="2"/>
  <c r="G27" i="2"/>
  <c r="F27" i="2"/>
  <c r="E27" i="2"/>
  <c r="D27" i="2"/>
  <c r="C27" i="2"/>
  <c r="B27" i="2"/>
  <c r="B21" i="2"/>
  <c r="B19" i="2"/>
  <c r="B3" i="2" l="1"/>
  <c r="B9" i="2"/>
  <c r="B5" i="2"/>
  <c r="B8" i="2"/>
  <c r="B6" i="2"/>
  <c r="B10" i="2"/>
</calcChain>
</file>

<file path=xl/sharedStrings.xml><?xml version="1.0" encoding="utf-8"?>
<sst xmlns="http://schemas.openxmlformats.org/spreadsheetml/2006/main" count="1283" uniqueCount="835">
  <si>
    <t>TOTAL SUR Cambrai</t>
  </si>
  <si>
    <t>Numéro des prise / Numéro de Salle</t>
  </si>
  <si>
    <t>C.01</t>
  </si>
  <si>
    <t>Total de périphérique</t>
  </si>
  <si>
    <t>B.09 secrétariat médical</t>
  </si>
  <si>
    <t>C.02</t>
  </si>
  <si>
    <t>K.06</t>
  </si>
  <si>
    <t>K.07</t>
  </si>
  <si>
    <t>Chef de service SASSPRO + insertion pro</t>
  </si>
  <si>
    <t>Activité SASSPRO</t>
  </si>
  <si>
    <t>Pharmacie</t>
  </si>
  <si>
    <t>Accueil Admin</t>
  </si>
  <si>
    <t>Secrétaire direction</t>
  </si>
  <si>
    <t>Transport et Formation</t>
  </si>
  <si>
    <t>Chargé de communication</t>
  </si>
  <si>
    <t>Pléiade 4e/3eme</t>
  </si>
  <si>
    <t>pléiade 6e/5eme</t>
  </si>
  <si>
    <t>Responsable RH régional</t>
  </si>
  <si>
    <t>Total de prise RJ45</t>
  </si>
  <si>
    <t>Salle Repos/Réunion</t>
  </si>
  <si>
    <t>Chargée d'insertion Pro (ou "Le groupe")</t>
  </si>
  <si>
    <t>Borne Wi-Fi</t>
  </si>
  <si>
    <t xml:space="preserve">Salle copieur </t>
  </si>
  <si>
    <t>Assistante Sociale Soares Audrey</t>
  </si>
  <si>
    <t>Responsable Qualité</t>
  </si>
  <si>
    <t>Bureau Compta/paye</t>
  </si>
  <si>
    <t>Atelier Informatique</t>
  </si>
  <si>
    <t>Directrice adjointe IEM</t>
  </si>
  <si>
    <t>Bureau des Admissions</t>
  </si>
  <si>
    <t>Réfectoire 3</t>
  </si>
  <si>
    <t>Réfectoire 4</t>
  </si>
  <si>
    <t>Réfectoire 5</t>
  </si>
  <si>
    <t>Bureau Cuisine</t>
  </si>
  <si>
    <t>Enseignement général (Moreel Anne sophie)</t>
  </si>
  <si>
    <t>Couloir Administration</t>
  </si>
  <si>
    <t>Cage escalier administration</t>
  </si>
  <si>
    <t>Salle d'attente Accueil admin</t>
  </si>
  <si>
    <t>Ordinateurs de bureau</t>
  </si>
  <si>
    <t>B09 AA (tel)</t>
  </si>
  <si>
    <t>C02 AA (tél)</t>
  </si>
  <si>
    <t>K07 A (tél)</t>
  </si>
  <si>
    <t>K06 A</t>
  </si>
  <si>
    <t>D07</t>
  </si>
  <si>
    <t>D15</t>
  </si>
  <si>
    <t>10 (vide)</t>
  </si>
  <si>
    <t>4 (tél)</t>
  </si>
  <si>
    <t>2 (info)</t>
  </si>
  <si>
    <t>5 (tél)</t>
  </si>
  <si>
    <t>CF01</t>
  </si>
  <si>
    <t>Clients léger</t>
  </si>
  <si>
    <t>E11</t>
  </si>
  <si>
    <t>D1</t>
  </si>
  <si>
    <t>Ordinateurs Portable</t>
  </si>
  <si>
    <t>CD21</t>
  </si>
  <si>
    <t>C B11</t>
  </si>
  <si>
    <t xml:space="preserve"> A20</t>
  </si>
  <si>
    <t>SB09</t>
  </si>
  <si>
    <t>D7</t>
  </si>
  <si>
    <t>AD19</t>
  </si>
  <si>
    <t>C01</t>
  </si>
  <si>
    <t>T9</t>
  </si>
  <si>
    <t>D.04</t>
  </si>
  <si>
    <t>D.02</t>
  </si>
  <si>
    <t>D.01</t>
  </si>
  <si>
    <t>RJ45 NF</t>
  </si>
  <si>
    <t>Tablettes</t>
  </si>
  <si>
    <t>CF9</t>
  </si>
  <si>
    <t>D13</t>
  </si>
  <si>
    <t>C14</t>
  </si>
  <si>
    <t>NF</t>
  </si>
  <si>
    <t>B09 AB</t>
  </si>
  <si>
    <t>C02 AB (info)</t>
  </si>
  <si>
    <t>K07 B (info)</t>
  </si>
  <si>
    <t>K06 B</t>
  </si>
  <si>
    <t>D08</t>
  </si>
  <si>
    <t>D16</t>
  </si>
  <si>
    <t>3 (info)</t>
  </si>
  <si>
    <t>sans nom (info)</t>
  </si>
  <si>
    <t>sans nom</t>
  </si>
  <si>
    <t>E12</t>
  </si>
  <si>
    <t>postes téléphonique</t>
  </si>
  <si>
    <t>D2</t>
  </si>
  <si>
    <t>CD22</t>
  </si>
  <si>
    <t>C B12</t>
  </si>
  <si>
    <t xml:space="preserve"> A21</t>
  </si>
  <si>
    <t>SB10</t>
  </si>
  <si>
    <t>D8</t>
  </si>
  <si>
    <t>AD20</t>
  </si>
  <si>
    <t>C02</t>
  </si>
  <si>
    <t>AD14</t>
  </si>
  <si>
    <t>copieurs</t>
  </si>
  <si>
    <t>D.03</t>
  </si>
  <si>
    <t>1 prise RTC</t>
  </si>
  <si>
    <t>Affranchisseuse</t>
  </si>
  <si>
    <t>CF10</t>
  </si>
  <si>
    <t>T09</t>
  </si>
  <si>
    <t>B09 BB</t>
  </si>
  <si>
    <t>C02 BA (tél)</t>
  </si>
  <si>
    <t>D09</t>
  </si>
  <si>
    <t>1 RTC</t>
  </si>
  <si>
    <t>7 prise RTC</t>
  </si>
  <si>
    <t>1 (tél)</t>
  </si>
  <si>
    <t>CF03</t>
  </si>
  <si>
    <t>D3</t>
  </si>
  <si>
    <t>C D24</t>
  </si>
  <si>
    <t xml:space="preserve"> A22</t>
  </si>
  <si>
    <t>D9</t>
  </si>
  <si>
    <t>AD21</t>
  </si>
  <si>
    <t>C03</t>
  </si>
  <si>
    <t>RJ45 sans nom</t>
  </si>
  <si>
    <t>4 prise RTC</t>
  </si>
  <si>
    <t>CF11</t>
  </si>
  <si>
    <t>B09</t>
  </si>
  <si>
    <t>B09 BA (tél)</t>
  </si>
  <si>
    <t xml:space="preserve">C02 BB </t>
  </si>
  <si>
    <t>D10</t>
  </si>
  <si>
    <t>san nom (info)</t>
  </si>
  <si>
    <t>CF04</t>
  </si>
  <si>
    <t>D4 (tél)</t>
  </si>
  <si>
    <t>C D23</t>
  </si>
  <si>
    <t xml:space="preserve"> A23</t>
  </si>
  <si>
    <t>D14</t>
  </si>
  <si>
    <t>AD22</t>
  </si>
  <si>
    <t>C04</t>
  </si>
  <si>
    <t>CF12</t>
  </si>
  <si>
    <t>B09 CB (tél)</t>
  </si>
  <si>
    <t>C02 CA (tél)</t>
  </si>
  <si>
    <t>D11</t>
  </si>
  <si>
    <t>CF05</t>
  </si>
  <si>
    <t>D5</t>
  </si>
  <si>
    <t>C D19</t>
  </si>
  <si>
    <t>AD23</t>
  </si>
  <si>
    <t>C05</t>
  </si>
  <si>
    <t>Batiment principal RdC</t>
  </si>
  <si>
    <t>CF13</t>
  </si>
  <si>
    <t>B09 DA</t>
  </si>
  <si>
    <t>C02 CB  (info)</t>
  </si>
  <si>
    <t>D12</t>
  </si>
  <si>
    <t>CF06</t>
  </si>
  <si>
    <t>D6 (info)</t>
  </si>
  <si>
    <t>C D20</t>
  </si>
  <si>
    <t>Ad24</t>
  </si>
  <si>
    <t>C06</t>
  </si>
  <si>
    <t>CF14</t>
  </si>
  <si>
    <t>B09 DB</t>
  </si>
  <si>
    <t>C02 DA (tél)</t>
  </si>
  <si>
    <t>SB07</t>
  </si>
  <si>
    <t>C07</t>
  </si>
  <si>
    <t>CF15</t>
  </si>
  <si>
    <t>B09 E (info)</t>
  </si>
  <si>
    <t>C02 DB (info)</t>
  </si>
  <si>
    <t>SB08</t>
  </si>
  <si>
    <t>CF16</t>
  </si>
  <si>
    <t>B09 E (tél)</t>
  </si>
  <si>
    <t xml:space="preserve">C02 EA </t>
  </si>
  <si>
    <t>C09</t>
  </si>
  <si>
    <t>CF17</t>
  </si>
  <si>
    <t xml:space="preserve"> </t>
  </si>
  <si>
    <t>B09 FA</t>
  </si>
  <si>
    <t>C02 EB (info)</t>
  </si>
  <si>
    <t>C10</t>
  </si>
  <si>
    <t>CF18</t>
  </si>
  <si>
    <t>B09 FB (info)</t>
  </si>
  <si>
    <t>C11</t>
  </si>
  <si>
    <t>SB13</t>
  </si>
  <si>
    <t>C12</t>
  </si>
  <si>
    <t>SB14</t>
  </si>
  <si>
    <t>C13</t>
  </si>
  <si>
    <t>C15</t>
  </si>
  <si>
    <t>C16</t>
  </si>
  <si>
    <t>C17</t>
  </si>
  <si>
    <t>C18</t>
  </si>
  <si>
    <t>C19</t>
  </si>
  <si>
    <t>C20</t>
  </si>
  <si>
    <t>Bornes WI-Fi</t>
  </si>
  <si>
    <t>Ordinateurs de Bureau</t>
  </si>
  <si>
    <t>Directrice pédagogique</t>
  </si>
  <si>
    <t>Salle des professeurs</t>
  </si>
  <si>
    <t>A.E.J 1</t>
  </si>
  <si>
    <t>A.E.J 2</t>
  </si>
  <si>
    <t>classe maternelle</t>
  </si>
  <si>
    <t>Salle de jeu maternelle</t>
  </si>
  <si>
    <t>classe Cycle 3</t>
  </si>
  <si>
    <t>Classe Cycle 2</t>
  </si>
  <si>
    <t>Psycologue (Rivenet Mélanie)</t>
  </si>
  <si>
    <t>Psycologue (Keirel Isabelle)</t>
  </si>
  <si>
    <t>burerau ADOcéan</t>
  </si>
  <si>
    <t>Assistante Sociale (Puch isabelle)</t>
  </si>
  <si>
    <t>Psychologue (Charlotte Vasset)</t>
  </si>
  <si>
    <t>Comité Entreprise</t>
  </si>
  <si>
    <t>CHSCT</t>
  </si>
  <si>
    <t>Foyer</t>
  </si>
  <si>
    <t>Bureau Educateur ADO (sylvie)</t>
  </si>
  <si>
    <t>Bureau Educ sport</t>
  </si>
  <si>
    <t>Salle de vie moussaillons</t>
  </si>
  <si>
    <t>poste téléphonique</t>
  </si>
  <si>
    <t>Couloir cage escalier (administratif)</t>
  </si>
  <si>
    <t>chambre 99 moussaillons</t>
  </si>
  <si>
    <t>chambre 100 moussaillons</t>
  </si>
  <si>
    <t>chambre 101 moussaillons</t>
  </si>
  <si>
    <t>chambre 102 moussaillons</t>
  </si>
  <si>
    <t>chambre 103 moussaillons</t>
  </si>
  <si>
    <t>chambre 104 moussaillons</t>
  </si>
  <si>
    <t>chambre 105 moussaillons</t>
  </si>
  <si>
    <t>chambre 106 moussaillons</t>
  </si>
  <si>
    <t>Copieurs</t>
  </si>
  <si>
    <t>chambre 107 moussaillons</t>
  </si>
  <si>
    <t>chambre 108 moussaillons</t>
  </si>
  <si>
    <t>chambre 109 moussaillons</t>
  </si>
  <si>
    <t>chambre 110 moussaillons</t>
  </si>
  <si>
    <t>Bureau Educateur moussaillons</t>
  </si>
  <si>
    <t>A 101A</t>
  </si>
  <si>
    <t>M C4</t>
  </si>
  <si>
    <t>C8</t>
  </si>
  <si>
    <t>C 4B</t>
  </si>
  <si>
    <t>M B6</t>
  </si>
  <si>
    <t>MB3</t>
  </si>
  <si>
    <t>MG 12</t>
  </si>
  <si>
    <t>G8</t>
  </si>
  <si>
    <t>MA 22</t>
  </si>
  <si>
    <t>A1</t>
  </si>
  <si>
    <t>A12</t>
  </si>
  <si>
    <t>AD 810</t>
  </si>
  <si>
    <t>AC13</t>
  </si>
  <si>
    <t>AD C06</t>
  </si>
  <si>
    <t>-</t>
  </si>
  <si>
    <t>AD C01</t>
  </si>
  <si>
    <t>AD 814</t>
  </si>
  <si>
    <t>RJ17</t>
  </si>
  <si>
    <t>RJ18</t>
  </si>
  <si>
    <t>AD B10</t>
  </si>
  <si>
    <t>A 101B</t>
  </si>
  <si>
    <t>M C5</t>
  </si>
  <si>
    <t>C9</t>
  </si>
  <si>
    <t>RJ45 Sans nom</t>
  </si>
  <si>
    <t>M B5</t>
  </si>
  <si>
    <t>MB4</t>
  </si>
  <si>
    <t>MG 13</t>
  </si>
  <si>
    <t>G9</t>
  </si>
  <si>
    <t>MA23</t>
  </si>
  <si>
    <t>A4</t>
  </si>
  <si>
    <t>B08</t>
  </si>
  <si>
    <t>AD 811</t>
  </si>
  <si>
    <t>AA22</t>
  </si>
  <si>
    <t>AD C07</t>
  </si>
  <si>
    <t>AD C02</t>
  </si>
  <si>
    <t>AD 815</t>
  </si>
  <si>
    <t>AD B11</t>
  </si>
  <si>
    <t>Num. / Nom de Salle</t>
  </si>
  <si>
    <t>M A21</t>
  </si>
  <si>
    <t>1 Prise RTC</t>
  </si>
  <si>
    <t>A5</t>
  </si>
  <si>
    <t>AD C08</t>
  </si>
  <si>
    <t>AD C03</t>
  </si>
  <si>
    <t>B.09</t>
  </si>
  <si>
    <t>M A22</t>
  </si>
  <si>
    <t>A6</t>
  </si>
  <si>
    <t>AD C04</t>
  </si>
  <si>
    <t>2.14</t>
  </si>
  <si>
    <t>A7</t>
  </si>
  <si>
    <t>AD C05</t>
  </si>
  <si>
    <t>A8</t>
  </si>
  <si>
    <t>A9</t>
  </si>
  <si>
    <t>A10</t>
  </si>
  <si>
    <t>Chef de Service SASSPRO / chargé insertion Pro</t>
  </si>
  <si>
    <t>Accueil admin</t>
  </si>
  <si>
    <t>Bureau Monitrice Educatrice Prés Ados</t>
  </si>
  <si>
    <t>Salle de vie Ado Fille</t>
  </si>
  <si>
    <t>Salle de vie Ado garçon</t>
  </si>
  <si>
    <t>Bureau Educateur</t>
  </si>
  <si>
    <t>chambre 8</t>
  </si>
  <si>
    <t>Couloir</t>
  </si>
  <si>
    <t>Cadre infirmière</t>
  </si>
  <si>
    <t xml:space="preserve">Chambre 1 </t>
  </si>
  <si>
    <t xml:space="preserve">Chambre 2 </t>
  </si>
  <si>
    <t xml:space="preserve">chambre 3 </t>
  </si>
  <si>
    <t xml:space="preserve">chambre 4 </t>
  </si>
  <si>
    <t xml:space="preserve">chambre 5 </t>
  </si>
  <si>
    <t xml:space="preserve">chambre 6 </t>
  </si>
  <si>
    <t xml:space="preserve">chambre 7 </t>
  </si>
  <si>
    <t xml:space="preserve">chambre 8 </t>
  </si>
  <si>
    <t xml:space="preserve">chambre 9 </t>
  </si>
  <si>
    <t>chambre 10</t>
  </si>
  <si>
    <t>Hospi jour chambre 1 et 2</t>
  </si>
  <si>
    <t>Hospi jour chambre 3</t>
  </si>
  <si>
    <t>Hospi jour chambre 4</t>
  </si>
  <si>
    <t>Accueil Ponctuel</t>
  </si>
  <si>
    <t>Pédiatre</t>
  </si>
  <si>
    <t>Transmission</t>
  </si>
  <si>
    <t>Salle de vie côté médical (pc éducatrice)</t>
  </si>
  <si>
    <t>Salle de soins</t>
  </si>
  <si>
    <t>Annexe Pharmacie</t>
  </si>
  <si>
    <t>Prise relais d'une chambre des moussaillons</t>
  </si>
  <si>
    <t>E19</t>
  </si>
  <si>
    <t>CF21</t>
  </si>
  <si>
    <t>17AZ07B</t>
  </si>
  <si>
    <t>Chargée d'insertion Pro / noueau "Le Groupe" ?</t>
  </si>
  <si>
    <t>B10</t>
  </si>
  <si>
    <t>B12</t>
  </si>
  <si>
    <t>B14</t>
  </si>
  <si>
    <t>B17</t>
  </si>
  <si>
    <t>B18</t>
  </si>
  <si>
    <t>B21</t>
  </si>
  <si>
    <t>CG02</t>
  </si>
  <si>
    <t>CF19</t>
  </si>
  <si>
    <t>A203A</t>
  </si>
  <si>
    <t>13A206A</t>
  </si>
  <si>
    <t>3A202A</t>
  </si>
  <si>
    <t>F201A</t>
  </si>
  <si>
    <t>B03</t>
  </si>
  <si>
    <t>B05</t>
  </si>
  <si>
    <t>E20</t>
  </si>
  <si>
    <t>CF22</t>
  </si>
  <si>
    <t>16AZ07A</t>
  </si>
  <si>
    <t>B11</t>
  </si>
  <si>
    <t>B13</t>
  </si>
  <si>
    <t>Directrice Médico/Social</t>
  </si>
  <si>
    <t>B15</t>
  </si>
  <si>
    <t>Responsable des adminssion</t>
  </si>
  <si>
    <t>B19</t>
  </si>
  <si>
    <t>Bureau Chef Cuisine</t>
  </si>
  <si>
    <t>2 prise RTC</t>
  </si>
  <si>
    <t>CF20</t>
  </si>
  <si>
    <t>A203B</t>
  </si>
  <si>
    <t>13A206B</t>
  </si>
  <si>
    <t>B24</t>
  </si>
  <si>
    <t>4A202B</t>
  </si>
  <si>
    <t>F201B</t>
  </si>
  <si>
    <t>B04</t>
  </si>
  <si>
    <t>B06</t>
  </si>
  <si>
    <t>0 prise RTC</t>
  </si>
  <si>
    <t>B22</t>
  </si>
  <si>
    <t>F201C</t>
  </si>
  <si>
    <t>B23</t>
  </si>
  <si>
    <t>204A</t>
  </si>
  <si>
    <t>F201D</t>
  </si>
  <si>
    <t>204B</t>
  </si>
  <si>
    <t>A205A</t>
  </si>
  <si>
    <t>A205B</t>
  </si>
  <si>
    <t>Service Informatique</t>
  </si>
  <si>
    <t>C23</t>
  </si>
  <si>
    <t>C24</t>
  </si>
  <si>
    <t>Numéro des PC et SN / Numéro de Salle</t>
  </si>
  <si>
    <t>B.09 secrétariat Médical</t>
  </si>
  <si>
    <t>Directrice Medico/Social</t>
  </si>
  <si>
    <t>Responsable admission</t>
  </si>
  <si>
    <t>PARAMED8 n° :42180005 SN :1812633412</t>
  </si>
  <si>
    <t>PC n° : 102359 110016 2 SN : R2813874</t>
  </si>
  <si>
    <t>PC n° : 390159 100006 1 SN : R2470841</t>
  </si>
  <si>
    <t>1 PC</t>
  </si>
  <si>
    <t>PC n° : 23 180009 SN : R5388524</t>
  </si>
  <si>
    <t>PC n°: 204259 120018 1 SN : R3131253</t>
  </si>
  <si>
    <t>PC n° : 204259 10003 5 SN : R2714456</t>
  </si>
  <si>
    <t>PC n° : 204259 110009 1 SN / R2794652</t>
  </si>
  <si>
    <t>PC SN : R2470842</t>
  </si>
  <si>
    <t>PC n° : 390159 090012 SN : R21008588</t>
  </si>
  <si>
    <t>PC n° : 42170011 SN : R5123291</t>
  </si>
  <si>
    <t>PC n°: 390159 140005 SN : R4001456</t>
  </si>
  <si>
    <t>Client léger NUC1 SN : G6BN83200C4A</t>
  </si>
  <si>
    <t>Copieur Pro C52005</t>
  </si>
  <si>
    <t>PC n° : 102359 140006 0 SN : R3954746</t>
  </si>
  <si>
    <t>PC n° : 244259 130007 SN : R3847207</t>
  </si>
  <si>
    <t>PC n° : 213680 150015 SN : R4071336</t>
  </si>
  <si>
    <t>PC INFO1 n° 390159 140007 9 SN : R4001453</t>
  </si>
  <si>
    <t>PC portable n° : 42 190001 SN : ZJ077747H</t>
  </si>
  <si>
    <t>PC n° : 102359 130019 4 SN : R3515677</t>
  </si>
  <si>
    <t>Borne Wi-Fi Dlink réf : 50</t>
  </si>
  <si>
    <t>PC : n° : 244259 120018 0 SN : R3131247</t>
  </si>
  <si>
    <t>PC enseignant : n° : 390159 170005 SN : R5039627</t>
  </si>
  <si>
    <t>imprimante Ricoh Aficio SC C320DN</t>
  </si>
  <si>
    <t>Lecteur de carte vitale n° : 102359 110002 SN : 0373802-3</t>
  </si>
  <si>
    <t>PC n° : 102359 140005 1 SN : R3954720</t>
  </si>
  <si>
    <t>PARAMED7 n° : 42180013 SN : 1812633423</t>
  </si>
  <si>
    <t>1 imprimante SP 4510SF</t>
  </si>
  <si>
    <t>Affranchisseuse SN : 7124363</t>
  </si>
  <si>
    <t>PC SN : R3067086</t>
  </si>
  <si>
    <t>PC SN : DTSLJEF08432108FFB3000</t>
  </si>
  <si>
    <t>enceinte logitech 2.1 SN : S-0123B</t>
  </si>
  <si>
    <t>Client léger NUC2 SN : G6BN831000BXP</t>
  </si>
  <si>
    <t>PC n° : 204259 1200184 SN : R3131249</t>
  </si>
  <si>
    <t>PC portable N° 42180002 SN : XH085858H</t>
  </si>
  <si>
    <t>PC SN : R2170990</t>
  </si>
  <si>
    <t>PC INFO2 n° : 390159 140007 2 SN : R4001452</t>
  </si>
  <si>
    <t>Copieur MP201SPF</t>
  </si>
  <si>
    <t>imprimante HP laserJet P1505N</t>
  </si>
  <si>
    <t>PC SN : R4001459</t>
  </si>
  <si>
    <t>PC n° : 102359 140005 0 SN : R3954774</t>
  </si>
  <si>
    <t>PARAMED6 n° 42180012</t>
  </si>
  <si>
    <t>Copieur rycoh C340DN : Y188P600050</t>
  </si>
  <si>
    <t>PC SN : R2474458</t>
  </si>
  <si>
    <t>Client léger NUC3 SN : G6BN8320084D</t>
  </si>
  <si>
    <t>imprimante HP laserJet 1012</t>
  </si>
  <si>
    <t>PC portable n° : 204259 140009 SN : 4E1167705</t>
  </si>
  <si>
    <t>PC n° : 204259 160019 SN : R 4741317</t>
  </si>
  <si>
    <t>PC INFO4 SN : R4001448</t>
  </si>
  <si>
    <t>PC SN : R4001454</t>
  </si>
  <si>
    <t>PC n° : 102359 140005 2 SN : R3954745</t>
  </si>
  <si>
    <t>PARAMED5 n° : 42180011</t>
  </si>
  <si>
    <t>Standard téléphonique</t>
  </si>
  <si>
    <t>PC n°: 204259 130005 3</t>
  </si>
  <si>
    <t>Tablette samsung SM-T590 SN : R52M1172VGE</t>
  </si>
  <si>
    <t>PC n° : 102359 160013 SN : R4741349</t>
  </si>
  <si>
    <t>PC INFO5 SN : R4001447</t>
  </si>
  <si>
    <t>PC SN : R4001457</t>
  </si>
  <si>
    <t>PARAMED4 n° : 4214800010 SN : 1812633495</t>
  </si>
  <si>
    <t>PC portable CARNOT 10 n° : 380459 130003 SN : 5D0238645</t>
  </si>
  <si>
    <t>Vidéo-projecteur ACER SN : EYK 15010180190004B5901</t>
  </si>
  <si>
    <t>Switch SN : S30Z1F8001401</t>
  </si>
  <si>
    <t>PC INFO7 n° : 390159 140007 7 SN : R4001449</t>
  </si>
  <si>
    <t>PC SN : R4001462</t>
  </si>
  <si>
    <t>PARAMED3 n° : 42180009 SN : 1812633384</t>
  </si>
  <si>
    <t>PC portable EU3 SN : 8E039647H</t>
  </si>
  <si>
    <t>Vidéo-projecteur INFOCUS SN : DUCAS4300919</t>
  </si>
  <si>
    <t>imprimante HP laserJet pro 400 m401dn</t>
  </si>
  <si>
    <t>PC INFO9 n° : 390159 140007 9 SN : R4001445</t>
  </si>
  <si>
    <t>PC SN : R4001460</t>
  </si>
  <si>
    <t>PARAMED2 n° : 42180008 SN : 1812633446</t>
  </si>
  <si>
    <t>PC portable ANETENNE2 n° : 102359 110017 1 SN : 9B135262K</t>
  </si>
  <si>
    <t>PC n° : 390159 140007 3 SN : R4001446</t>
  </si>
  <si>
    <t>PC SN : R4001455</t>
  </si>
  <si>
    <t>PARAMED1 n° : 42180007</t>
  </si>
  <si>
    <t>PC portable ANTENNE 3 SN : LXN330X09292012F9A1601</t>
  </si>
  <si>
    <t>PC n° : 390159 140007 8 SN : R4001450</t>
  </si>
  <si>
    <t>1 téléviseur SAMSUNG</t>
  </si>
  <si>
    <t>Vidéoprojecteur</t>
  </si>
  <si>
    <t>Imprimante HP photosmart 5520 SN : CN347167MT</t>
  </si>
  <si>
    <t>PC n° : 390159 140007 0 SN : R4021679</t>
  </si>
  <si>
    <t>Rétroprojecteur</t>
  </si>
  <si>
    <t>1 plastifieuse RENZ HT330L</t>
  </si>
  <si>
    <t>1 scanner SN : KDBD28286</t>
  </si>
  <si>
    <t>Switch</t>
  </si>
  <si>
    <t>1 Téléviseur Samsung</t>
  </si>
  <si>
    <t>1 enceinte 2.1 Logitech X-230 SN : S-0123B</t>
  </si>
  <si>
    <t>Plastifieuse</t>
  </si>
  <si>
    <t>1 copieur pour les 3 salles</t>
  </si>
  <si>
    <t>Bureau ADOcéan</t>
  </si>
  <si>
    <t>Psychologue (Vasset charlotte)</t>
  </si>
  <si>
    <t>PC n° : 204259140012  SN : R3847189</t>
  </si>
  <si>
    <t>PC SN : DTSLJEF08432206E393000</t>
  </si>
  <si>
    <t>Tablette A.E.J LADAPT SM-T550 16Go SN : R52GA06VNYX</t>
  </si>
  <si>
    <t>PC n° : 204259 1100092 SN : R2813862</t>
  </si>
  <si>
    <t>PC CARNOT4 n°: 380459 130003 SN : DTSLJEF08432206E563000</t>
  </si>
  <si>
    <t>PC SN : R2373443 (xp)</t>
  </si>
  <si>
    <t>PC prof SN : P45X197000394</t>
  </si>
  <si>
    <t>PC n° : 204259 1400052 SN : R3954709</t>
  </si>
  <si>
    <t>1 téléviseur</t>
  </si>
  <si>
    <t>PC n° : 204259 140005 1 SN : R3954710</t>
  </si>
  <si>
    <t>PC SN : R3515763</t>
  </si>
  <si>
    <t>PC n° : 102359 140006 1 SN : R 3954744</t>
  </si>
  <si>
    <t>pc n°: 204259 140005 0 SN : R3954702</t>
  </si>
  <si>
    <t>PC SN : R4291001</t>
  </si>
  <si>
    <t>PC SN : R2067473</t>
  </si>
  <si>
    <t>Borne WIFI</t>
  </si>
  <si>
    <t>PC SN : R4486078</t>
  </si>
  <si>
    <t>PC SN : R2108587</t>
  </si>
  <si>
    <t>Borne Wi-Fi - C0</t>
  </si>
  <si>
    <t>PC n°: 204259 150016 SN : R4486078</t>
  </si>
  <si>
    <t>Batiment principal 1er étage</t>
  </si>
  <si>
    <t>PC n° : 2042591300052 SN : R3456280</t>
  </si>
  <si>
    <t>plastifieuse SN : 006955F</t>
  </si>
  <si>
    <t>PC SN : R2108586</t>
  </si>
  <si>
    <t>imprimante SN : E67873B1F290273</t>
  </si>
  <si>
    <t>PC SN : R3067088</t>
  </si>
  <si>
    <t>PC SN : R3067058</t>
  </si>
  <si>
    <t>Imprimante Hp laserJet 1012</t>
  </si>
  <si>
    <t>imprimante HP laserJet p2055dn</t>
  </si>
  <si>
    <t>imprimante HP laserJet P1606dn SN VNF31339447</t>
  </si>
  <si>
    <t>PC SN : R5556939</t>
  </si>
  <si>
    <t>switch (petite baie)</t>
  </si>
  <si>
    <t>PC portable UE2 / SN : 8E025401H</t>
  </si>
  <si>
    <t>plastifieuse SN : 037240</t>
  </si>
  <si>
    <t>plastifieuse SN : 023550</t>
  </si>
  <si>
    <t>PC SN : R2108570</t>
  </si>
  <si>
    <t>PC SN : R3067078</t>
  </si>
  <si>
    <t>PC SN : R3555702</t>
  </si>
  <si>
    <t>PC portable UE5 / SN : 2C098144K</t>
  </si>
  <si>
    <t>imprimante HP photosmart 5520 sn : CN32K1860X</t>
  </si>
  <si>
    <t>PC n° : 390159 120006 4 SN : R3067062</t>
  </si>
  <si>
    <t>PC n° : 390159 090012 SN : R2108584</t>
  </si>
  <si>
    <t>1 imprimante Epson</t>
  </si>
  <si>
    <t>PC portable CARNOT SN : 8E039860H</t>
  </si>
  <si>
    <t>Borne Wi-Fi "WIFI ECOLE" SN : P4JX197000394</t>
  </si>
  <si>
    <t>Switch 8ports SN : DR1C142003652</t>
  </si>
  <si>
    <t>1 Imprimante Brother MFC-9460CDN</t>
  </si>
  <si>
    <t>Video projecteur 2002TA04 SN : G2801909</t>
  </si>
  <si>
    <t>Switch 8 port SN : F37VBE4011639</t>
  </si>
  <si>
    <t>Borne Wi-Fi : 60EO-EF</t>
  </si>
  <si>
    <t>Switch 8 port SN : SY8R1H3002349</t>
  </si>
  <si>
    <t>Plastifieuse SN : PM1624202086</t>
  </si>
  <si>
    <t>Listing des PC par salles 2eme étage</t>
  </si>
  <si>
    <t>PC n° : 204259 150023 SN : R4486084</t>
  </si>
  <si>
    <t>PC n° : 390159 090012 SN : R2108589</t>
  </si>
  <si>
    <t>Borne Wi-Fi - D0</t>
  </si>
  <si>
    <t>PC n° : 102359 150022 SN : R4486079</t>
  </si>
  <si>
    <t>PC n° : 102359 150023 SN : R4486080</t>
  </si>
  <si>
    <t>Client léger 42170018 SN : R5120269</t>
  </si>
  <si>
    <t>PC HS retiré n° :204259 140006 0 SN : R3847174</t>
  </si>
  <si>
    <t>Clietn léger n° : 42170016 SN : R5120305</t>
  </si>
  <si>
    <t>PC SN : R4587811 (serveur réplication)</t>
  </si>
  <si>
    <t>PC : n°: 250559 110001 2 SN : R2663969</t>
  </si>
  <si>
    <t>1 imprimante hp laserJet 1320n n° : 42 2006 0004</t>
  </si>
  <si>
    <t>Client léger 42170019 SN : R5120312</t>
  </si>
  <si>
    <t>Client léger n° : 42170015 SN : R5120266</t>
  </si>
  <si>
    <t>PC portable SN : LXT2903201114107691601</t>
  </si>
  <si>
    <t>Imprimante SP4510DN</t>
  </si>
  <si>
    <t>Client léger n°: 42170017 SN : R5120323</t>
  </si>
  <si>
    <t>PC portabel n° : 102359 130019 SN : 8D0525615</t>
  </si>
  <si>
    <t>imprimante MP201SF</t>
  </si>
  <si>
    <t>1 imprimante laserjet P1606dn</t>
  </si>
  <si>
    <t>1 onduleur</t>
  </si>
  <si>
    <t>bureau ADOcéan</t>
  </si>
  <si>
    <t>Numéro des PC et Sn / Numéro de Salle</t>
  </si>
  <si>
    <t>Classe Cycle 3</t>
  </si>
  <si>
    <t>Borne Wi-Fi n° : 102359 130010 3 réf : 6670-7F</t>
  </si>
  <si>
    <t>Psychologue ( Vasset Charlotte)</t>
  </si>
  <si>
    <t>Couloir cage escalier</t>
  </si>
  <si>
    <t>Listing des prises  par salles batiment SSESD (face à la route)</t>
  </si>
  <si>
    <t>Salle réunion</t>
  </si>
  <si>
    <t>assistante sociale</t>
  </si>
  <si>
    <t>Chef de Service SSESD</t>
  </si>
  <si>
    <t>bureau rééeducateur</t>
  </si>
  <si>
    <t>bureau éducateur</t>
  </si>
  <si>
    <t>A3</t>
  </si>
  <si>
    <t>A2</t>
  </si>
  <si>
    <t>A11</t>
  </si>
  <si>
    <t>A13</t>
  </si>
  <si>
    <t>A14</t>
  </si>
  <si>
    <t>Listing des PC par salles batiment SSESD (face à la route)</t>
  </si>
  <si>
    <t>Salle Réunion</t>
  </si>
  <si>
    <t>PC n°: 208559150004 Sn : R4486081</t>
  </si>
  <si>
    <t>PC portable INSTIT SN : XJ138042H</t>
  </si>
  <si>
    <t>PC n° : 204259 140011 SN : R3847133</t>
  </si>
  <si>
    <t>PC n° : 204259 1200182 SN : R3131243</t>
  </si>
  <si>
    <t>Copieur</t>
  </si>
  <si>
    <t xml:space="preserve">1 imprimante </t>
  </si>
  <si>
    <t>PC n°: 208559 150003 SN : R4486088</t>
  </si>
  <si>
    <t>PC SN : R2824476</t>
  </si>
  <si>
    <t>switch</t>
  </si>
  <si>
    <t>routeur</t>
  </si>
  <si>
    <t>NEC SL 1100 PABX</t>
  </si>
  <si>
    <t>Listing des prises  par salles batiment Technique / simulation / menuiserie</t>
  </si>
  <si>
    <t>Menuiserie</t>
  </si>
  <si>
    <t>Simulation</t>
  </si>
  <si>
    <t>Local technique</t>
  </si>
  <si>
    <t>Responsable Technique</t>
  </si>
  <si>
    <t>A24</t>
  </si>
  <si>
    <t>ST1</t>
  </si>
  <si>
    <t>ST2</t>
  </si>
  <si>
    <t>PC n° : 390159 140003 SN : R4009823</t>
  </si>
  <si>
    <t>PC : SN R2363627</t>
  </si>
  <si>
    <t>PC SN : R2793827</t>
  </si>
  <si>
    <t>Batiment principal 2ème étage</t>
  </si>
  <si>
    <t>PC n° : 204259 150017 SN : R4486095</t>
  </si>
  <si>
    <t>PC simulateur SN : R2318272</t>
  </si>
  <si>
    <t>2 imprimante</t>
  </si>
  <si>
    <t>Salle de vie (médical)</t>
  </si>
  <si>
    <t>Chambre 8 Ados</t>
  </si>
  <si>
    <t>Couloir Ados</t>
  </si>
  <si>
    <t>Batiment principal 3eme étage</t>
  </si>
  <si>
    <t>Batiment exterieur SSESD</t>
  </si>
  <si>
    <t>Assistante sociale</t>
  </si>
  <si>
    <t>bureau rééducateur</t>
  </si>
  <si>
    <t>Batiment exterieur Technique / Simulation / Menuiserie</t>
  </si>
  <si>
    <t>Sans Nom</t>
  </si>
  <si>
    <t>C21</t>
  </si>
  <si>
    <t>C22</t>
  </si>
  <si>
    <t>SA</t>
  </si>
  <si>
    <t>SB</t>
  </si>
  <si>
    <t>PC n°: 204259 140010 SN : R3847145</t>
  </si>
  <si>
    <t>PC Farid n° : 23170016 SN : R5143172</t>
  </si>
  <si>
    <t>PC Xavier n° 204259 160024 SN : R4857375</t>
  </si>
  <si>
    <t>PC Xavier n° 204259 130003 0 SN : R3539639</t>
  </si>
  <si>
    <t>PC SN : R2468110</t>
  </si>
  <si>
    <t>Tablette TAB6 "Ipad" n° 380459 13003</t>
  </si>
  <si>
    <t>Tablette FITNESS1 "Samsung" n° 390159 170001 SN : R52J11031GY</t>
  </si>
  <si>
    <t>PC portable Chrome 199 N° : 390159 1300020 SN : NUSH7EF00113300BEC53400</t>
  </si>
  <si>
    <t>PC portable Chrome 195 n° : 390159 1300020 SN : NUSH7EF0013300C3513400</t>
  </si>
  <si>
    <t>PC portable ACER SN : NOI101303W52761EE87205</t>
  </si>
  <si>
    <t>Service Inforamtique</t>
  </si>
  <si>
    <t>PC portable Toshiba n° : 250559 140002 1 SN : 1E2667765</t>
  </si>
  <si>
    <t>Rdc.OUEST</t>
  </si>
  <si>
    <t>Rdc.Est</t>
  </si>
  <si>
    <t>S.S.E.S.D</t>
  </si>
  <si>
    <t>Tech.Simul.Menuis</t>
  </si>
  <si>
    <t>1. Service Informatique</t>
  </si>
  <si>
    <t>61. Bureau Chef Cuisine</t>
  </si>
  <si>
    <t>101. Chambre 1</t>
  </si>
  <si>
    <t>144. Salle de Bain</t>
  </si>
  <si>
    <t>201. Salle de vie Ado Garçon</t>
  </si>
  <si>
    <t>246. Chambre 211</t>
  </si>
  <si>
    <t>301. Salle de vie</t>
  </si>
  <si>
    <t>S1. Salle de Réunion</t>
  </si>
  <si>
    <t>TM1. Salle de simulation automobile</t>
  </si>
  <si>
    <t>2. Atelier Informatique</t>
  </si>
  <si>
    <t>62. Grand Réfectoire</t>
  </si>
  <si>
    <t>102. Chambre 2</t>
  </si>
  <si>
    <t>145. Chambre 100 moussaillons</t>
  </si>
  <si>
    <t>202. Chambre 8</t>
  </si>
  <si>
    <t>247. Chambre 212</t>
  </si>
  <si>
    <t>302. Chambre 301</t>
  </si>
  <si>
    <t>S2. Salle de Réunion</t>
  </si>
  <si>
    <t>TM2. Bureau Menuiserie</t>
  </si>
  <si>
    <t>3. Activités SASSPRO</t>
  </si>
  <si>
    <t>63. Réfectoire 5</t>
  </si>
  <si>
    <t>103. Chambre 3</t>
  </si>
  <si>
    <t>146. Chambre 99 moussaillons</t>
  </si>
  <si>
    <t>203. Chambre 9</t>
  </si>
  <si>
    <t>248. Chambre 213</t>
  </si>
  <si>
    <t>303. Chambre 302</t>
  </si>
  <si>
    <t>S3. Bureau Assistante Sociale</t>
  </si>
  <si>
    <t>TM3. Atelier Menuiserie</t>
  </si>
  <si>
    <t>4. Pléiade 5è / 6è</t>
  </si>
  <si>
    <t>64. Cage escalier administratif</t>
  </si>
  <si>
    <t>104. Chambre 4</t>
  </si>
  <si>
    <t>147. Salle de vie Moussaillons</t>
  </si>
  <si>
    <t>204. Chambre 10</t>
  </si>
  <si>
    <t>249. Chambre 214</t>
  </si>
  <si>
    <t>304. Sans Nom</t>
  </si>
  <si>
    <t>S4. Bureau Chef de service SSESD</t>
  </si>
  <si>
    <t>TM4. Bureau Responsable Service technique</t>
  </si>
  <si>
    <t>5. Pléiade 4è / 3è</t>
  </si>
  <si>
    <t>65. Accueil administration</t>
  </si>
  <si>
    <t>105. Chambre 5</t>
  </si>
  <si>
    <t>148. Bureau Éducateur Moussaillons</t>
  </si>
  <si>
    <t>205. Chambre 11</t>
  </si>
  <si>
    <t>250. Chambre 201</t>
  </si>
  <si>
    <t>305. Chambre 304</t>
  </si>
  <si>
    <t>S5. Bureau Rééducateur</t>
  </si>
  <si>
    <t>TM5. Atelier Service Technique</t>
  </si>
  <si>
    <t>6. Enseignement Général</t>
  </si>
  <si>
    <t>66. bureau comptabilité</t>
  </si>
  <si>
    <t>106. Salle de jeu</t>
  </si>
  <si>
    <t>149. Chambre 101 moussaillons</t>
  </si>
  <si>
    <t>206. Chambre 12</t>
  </si>
  <si>
    <t>251. Chambre 202</t>
  </si>
  <si>
    <t>306. Chambre 305</t>
  </si>
  <si>
    <t>7. Classe SESAN</t>
  </si>
  <si>
    <t>67. directeur Régionale</t>
  </si>
  <si>
    <t xml:space="preserve">107. Salle d'activité A.E.J </t>
  </si>
  <si>
    <t>150. Chambre 102 moussaillons</t>
  </si>
  <si>
    <t>207. Chambre 13</t>
  </si>
  <si>
    <t>252. Chambre 203</t>
  </si>
  <si>
    <t>307. Chambre 306</t>
  </si>
  <si>
    <t>8. Rééducation salle motricité</t>
  </si>
  <si>
    <t>68. Responsable Ressources Humainre régionale</t>
  </si>
  <si>
    <t>108. Salle de vie A.E.J</t>
  </si>
  <si>
    <t>151. Chambre 103 moussaillons</t>
  </si>
  <si>
    <t>208. Chambre 14</t>
  </si>
  <si>
    <t>253. Chambre 204</t>
  </si>
  <si>
    <t>308. Chambre 307</t>
  </si>
  <si>
    <t>9. Cadre de Rééducation EPOO</t>
  </si>
  <si>
    <t>69. Responsable Qualité</t>
  </si>
  <si>
    <t>109. P'tits Koala</t>
  </si>
  <si>
    <t>152. Chambre 104 moussaillons</t>
  </si>
  <si>
    <t>209. Chambre 15</t>
  </si>
  <si>
    <t>254. Bureau Monitrice Educatrice / 205</t>
  </si>
  <si>
    <t>309. Chambre 308</t>
  </si>
  <si>
    <t>70. Responsable Administratif et Financier</t>
  </si>
  <si>
    <t>110. Chambre 123</t>
  </si>
  <si>
    <t>153. Chambre 105 moussaillons</t>
  </si>
  <si>
    <t>210. Salle de vie Ado Fille</t>
  </si>
  <si>
    <t>255. Réfectoire</t>
  </si>
  <si>
    <t>310. Chambre 309</t>
  </si>
  <si>
    <t>71. Bureau des Admissions</t>
  </si>
  <si>
    <t>111. Chambre 124</t>
  </si>
  <si>
    <t>154. Chambre 106 moussaillons</t>
  </si>
  <si>
    <t>211. Chambre 16</t>
  </si>
  <si>
    <t>256. Chambre 206</t>
  </si>
  <si>
    <t>311. Chambre 310</t>
  </si>
  <si>
    <t>72. Salle d'attente</t>
  </si>
  <si>
    <t>112. chambre 125</t>
  </si>
  <si>
    <t>155. Chambre 107 moussaillons</t>
  </si>
  <si>
    <t>212. Chambre 17</t>
  </si>
  <si>
    <t>257. Chambre 207</t>
  </si>
  <si>
    <t>312. Chambre 311</t>
  </si>
  <si>
    <t>73. Directice Adjointe I.E.M</t>
  </si>
  <si>
    <t>113. Chambre 126</t>
  </si>
  <si>
    <t>156. Chambre 108 moussaillons</t>
  </si>
  <si>
    <t>213. Chambre 221</t>
  </si>
  <si>
    <t>258. Chambre 208</t>
  </si>
  <si>
    <t>313. Chambre 312</t>
  </si>
  <si>
    <t>74. Directeur Adjoint C.S.S.R Pédiatrique</t>
  </si>
  <si>
    <t>114. Chambre 127</t>
  </si>
  <si>
    <t>157. Chambre 109 moussaillons</t>
  </si>
  <si>
    <t>214. Chambre 222</t>
  </si>
  <si>
    <t>259. Chambre 209 / Stockage</t>
  </si>
  <si>
    <t>314. Réfectoire</t>
  </si>
  <si>
    <t>75. Salle de réunion</t>
  </si>
  <si>
    <t>115. Chambre 128</t>
  </si>
  <si>
    <t>158. Chambre 110 moussaillons</t>
  </si>
  <si>
    <t>215. Chambre 223</t>
  </si>
  <si>
    <t>260. Chambre 210</t>
  </si>
  <si>
    <t>315. Couloir</t>
  </si>
  <si>
    <t>76. Chargée de la communication</t>
  </si>
  <si>
    <t>116. Sans nom</t>
  </si>
  <si>
    <t>159. Couloir</t>
  </si>
  <si>
    <t>216. Chambre 224</t>
  </si>
  <si>
    <t>77. Transport et Formation</t>
  </si>
  <si>
    <t>117. Chambre 122</t>
  </si>
  <si>
    <t>217. Bureau Éducateur</t>
  </si>
  <si>
    <t>18. Bureau</t>
  </si>
  <si>
    <t>78. Secrétaire de Direction</t>
  </si>
  <si>
    <t>118. Chambre 123</t>
  </si>
  <si>
    <t>218. Chambre 226</t>
  </si>
  <si>
    <t>19. Chef de Service Kinésithérapie</t>
  </si>
  <si>
    <t>119. Chambre</t>
  </si>
  <si>
    <t>219. Chambre 10</t>
  </si>
  <si>
    <t>20. Informatique Ergothérapie</t>
  </si>
  <si>
    <t>120. Chambre 125</t>
  </si>
  <si>
    <t>220. Sanitaire</t>
  </si>
  <si>
    <t>21. Atelier Ergothérapie</t>
  </si>
  <si>
    <t>121. Chambre 126</t>
  </si>
  <si>
    <t>221. Chambre 220</t>
  </si>
  <si>
    <t>22. Chef de groupe Ergothérapie</t>
  </si>
  <si>
    <t>122. Chambre 127</t>
  </si>
  <si>
    <t>222. Chambre 219</t>
  </si>
  <si>
    <t>23. Intégration Sensorielle</t>
  </si>
  <si>
    <t>123. Sans nom</t>
  </si>
  <si>
    <t>223. Chambre 218</t>
  </si>
  <si>
    <t>24. Neuro-motricité</t>
  </si>
  <si>
    <t>124. Salle des professeurs</t>
  </si>
  <si>
    <t>224. Chambr 217</t>
  </si>
  <si>
    <t>125. Bureau Adocéan</t>
  </si>
  <si>
    <t>225. Chambre 9</t>
  </si>
  <si>
    <t>126. Salle de Vie Adocéan</t>
  </si>
  <si>
    <t>226. Chambre 8</t>
  </si>
  <si>
    <t>27. ASSR</t>
  </si>
  <si>
    <t>127. Dortoire</t>
  </si>
  <si>
    <t>227. Chambre 7</t>
  </si>
  <si>
    <t>28. Bureau Service de Rééducation</t>
  </si>
  <si>
    <t>128. Bureau Psychologue</t>
  </si>
  <si>
    <t>228. Accueil Ponctuel</t>
  </si>
  <si>
    <t>129. Bureau Psychologue</t>
  </si>
  <si>
    <t>229. Espace Salon</t>
  </si>
  <si>
    <t>130. Bureau Psychologue</t>
  </si>
  <si>
    <t>230. Salle de vie</t>
  </si>
  <si>
    <t>131. Dortoire</t>
  </si>
  <si>
    <t>231. Cadre infirmier</t>
  </si>
  <si>
    <t>132. Assistante Sociale</t>
  </si>
  <si>
    <t>232. Chambre 4 Hospi jour</t>
  </si>
  <si>
    <t>33. Bureau</t>
  </si>
  <si>
    <t>133. Directrice Pédagogique</t>
  </si>
  <si>
    <t>233. Chambre 1 et 2 Hospi Jour</t>
  </si>
  <si>
    <t xml:space="preserve">34. Salle Copieur A3 </t>
  </si>
  <si>
    <t>134. Sans Nom</t>
  </si>
  <si>
    <t>234. Chambre 3 Hospi Jour</t>
  </si>
  <si>
    <t>135. Classe Maternelle</t>
  </si>
  <si>
    <t>235. Cabinet de Consultation Pédiatre</t>
  </si>
  <si>
    <t>36. Pharmacie</t>
  </si>
  <si>
    <t>136. Classe 2eme cycle</t>
  </si>
  <si>
    <t>236. Bureau Transmissions</t>
  </si>
  <si>
    <t>37. Salle Réunion / repos</t>
  </si>
  <si>
    <t>137. Classe 3eme cycle</t>
  </si>
  <si>
    <t>237. Chambre 6</t>
  </si>
  <si>
    <t>38. Assistante Social Soares Audrey</t>
  </si>
  <si>
    <t>138. A.E.J 2</t>
  </si>
  <si>
    <t xml:space="preserve">238. Chambre 5 </t>
  </si>
  <si>
    <t>39. Chef de Service SASSPRO/ Chargé Insertion Pro</t>
  </si>
  <si>
    <t>139. A.E.J 1</t>
  </si>
  <si>
    <t>239. Chambre 4</t>
  </si>
  <si>
    <t>40. local entretien</t>
  </si>
  <si>
    <t>140. Bureau Educateur sportif</t>
  </si>
  <si>
    <t>240. Chambre 3</t>
  </si>
  <si>
    <t>41. local rangement</t>
  </si>
  <si>
    <t>141. CHSCT</t>
  </si>
  <si>
    <t>241. Chambre 2</t>
  </si>
  <si>
    <t>42. Urologie Kinésithérapie</t>
  </si>
  <si>
    <t>142. Comité d'Entreprise</t>
  </si>
  <si>
    <t>242. Chambre 1</t>
  </si>
  <si>
    <t>43. NF</t>
  </si>
  <si>
    <t>143. Foyer</t>
  </si>
  <si>
    <t>243. Salle de soins</t>
  </si>
  <si>
    <t>44. Urologie Examens</t>
  </si>
  <si>
    <t>244. Pharmacie Annexe</t>
  </si>
  <si>
    <t>45. Locaux A.S.S.R (matériel entretien)</t>
  </si>
  <si>
    <t>245. Couloir</t>
  </si>
  <si>
    <t>46. LOCAUX A.S.S.R (linge salle)</t>
  </si>
  <si>
    <t>47. Locaux A.S.S.R (lave bassin)</t>
  </si>
  <si>
    <t>48. Bilans Ergothérapie</t>
  </si>
  <si>
    <t>49. Secrétariat Médical</t>
  </si>
  <si>
    <t xml:space="preserve">50. Médecin M.P.R </t>
  </si>
  <si>
    <t>51. Kinésithérapeute</t>
  </si>
  <si>
    <t>52. NF</t>
  </si>
  <si>
    <t>53. Médecin Chef M.P.R</t>
  </si>
  <si>
    <t>54. Interne M.P.R</t>
  </si>
  <si>
    <t>55. Psychiatre</t>
  </si>
  <si>
    <t>56. Plâtre appareillage</t>
  </si>
  <si>
    <t>Listing des prises  par salles Rez de chaussée OUEST</t>
  </si>
  <si>
    <t>Listing des PC par salles Rez de chaussée OUEST</t>
  </si>
  <si>
    <t>PC  - SN : R2673718</t>
  </si>
  <si>
    <t>PC ADMISSION n° : 390159 090012 SN : R2108581</t>
  </si>
  <si>
    <t>Listing des prises  par salles Rez de chaussée EST</t>
  </si>
  <si>
    <t>Listing des PC par salles Rez de chaussée EST</t>
  </si>
  <si>
    <t>Listing des prises  par salles 1er étage OUEST</t>
  </si>
  <si>
    <t>Listing des PC par salles 1er étage OUEST</t>
  </si>
  <si>
    <t>Nom des prises</t>
  </si>
  <si>
    <t>Périphériques</t>
  </si>
  <si>
    <t>27. ASSR (C.01)</t>
  </si>
  <si>
    <t>Listing des prises  par salles 1er étage EST</t>
  </si>
  <si>
    <t>Listing des PC par salles 1er étage EST</t>
  </si>
  <si>
    <t>Listing des prises  par salles 2eme étage OUEST</t>
  </si>
  <si>
    <t>Listing des prises  par salles 2eme étage EST</t>
  </si>
  <si>
    <t>Listing des PC par salles 2eme étage EST</t>
  </si>
  <si>
    <t>Listing des prises  par salles 3ème étage OUEST</t>
  </si>
  <si>
    <t>C01 B</t>
  </si>
  <si>
    <t>1er Ouest</t>
  </si>
  <si>
    <t>1er EST</t>
  </si>
  <si>
    <t>2ème OUEST</t>
  </si>
  <si>
    <t>2ème EST</t>
  </si>
  <si>
    <t>3ème OUEST</t>
  </si>
  <si>
    <t>35. Chargé d'insertion Pro</t>
  </si>
  <si>
    <t>10. Rééducation Orthophonie 1</t>
  </si>
  <si>
    <t>11. Rééducation Orthophonie 2</t>
  </si>
  <si>
    <t>12. Rééducation Orthophonie 3</t>
  </si>
  <si>
    <t>13. Rééducation Orthophonie 4</t>
  </si>
  <si>
    <t>14. Rééducation Orthophonie 5</t>
  </si>
  <si>
    <t>15. Rééducation Pschomotricité 1</t>
  </si>
  <si>
    <t>16. Rééducation Pschomotricité 2</t>
  </si>
  <si>
    <t>17. Rééducation Orthophonie 6</t>
  </si>
  <si>
    <t>25. Rééducation Ergothérapie 1</t>
  </si>
  <si>
    <t>26. Rééducation Ergothérapie 2</t>
  </si>
  <si>
    <t>29. Rééducation Kinésithérapie 1</t>
  </si>
  <si>
    <t>30. Rééducation Kinésithérapie 2</t>
  </si>
  <si>
    <t>31. Rééducation Kinésithérapie 3</t>
  </si>
  <si>
    <t>32. Rééducation Kinésithérapie 4</t>
  </si>
  <si>
    <t>57. Réfectoire 1</t>
  </si>
  <si>
    <t>58. Réfectoire 2</t>
  </si>
  <si>
    <t>59. Réfectoire 3</t>
  </si>
  <si>
    <t>60. Réfectoire 4</t>
  </si>
  <si>
    <t xml:space="preserve">Choisissez le secteur du bâtiment : </t>
  </si>
  <si>
    <t>Choisissez la salle :</t>
  </si>
  <si>
    <t>Référencement Global ci-dessous :</t>
  </si>
  <si>
    <t xml:space="preserve">Référencement des prises et matériels de la salle : </t>
  </si>
  <si>
    <t>Référencement matériel et prise RJ45 par secteur et par salle</t>
  </si>
  <si>
    <t>??????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</si>
</sst>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>
    <font>
      <sz val="10"/>
      <color rgb="FF000000"/>
      <name val="Arial"/>
    </font>
    <font>
      <b/>
      <sz val="14"/>
      <color rgb="FFFF9900"/>
      <name val="Arial"/>
    </font>
    <font>
      <b/>
      <sz val="12"/>
      <name val="Arial"/>
    </font>
    <font>
      <b/>
      <sz val="16"/>
      <color rgb="FFFF0000"/>
      <name val="Arial"/>
    </font>
    <font>
      <sz val="14"/>
      <name val="Arial"/>
    </font>
    <font>
      <b/>
      <sz val="16"/>
      <color rgb="FF000000"/>
      <name val="Arial"/>
    </font>
    <font>
      <b/>
      <sz val="12"/>
      <color rgb="FF000000"/>
      <name val="Arial"/>
    </font>
    <font>
      <sz val="10"/>
      <name val="Arial"/>
    </font>
    <font>
      <b/>
      <sz val="11"/>
      <color rgb="FF000000"/>
      <name val="Arial"/>
    </font>
    <font>
      <sz val="12"/>
      <color rgb="FF0000FF"/>
      <name val="Arial"/>
    </font>
    <font>
      <sz val="10"/>
      <color rgb="FF000000"/>
      <name val="Arial"/>
    </font>
    <font>
      <b/>
      <sz val="11"/>
      <name val="Arial"/>
    </font>
    <font>
      <b/>
      <sz val="11"/>
      <color rgb="FF000000"/>
      <name val="Arial"/>
    </font>
    <font>
      <sz val="11"/>
      <name val="Arial"/>
    </font>
    <font>
      <sz val="11"/>
      <color rgb="FF000000"/>
      <name val="Roboto"/>
    </font>
    <font>
      <sz val="1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2"/>
      <name val="Arial"/>
      <family val="2"/>
    </font>
    <font>
      <sz val="14"/>
      <color rgb="FF000000"/>
      <name val="Arial Black"/>
      <family val="2"/>
    </font>
    <font>
      <sz val="14"/>
      <color rgb="FF000000"/>
      <name val="Arial"/>
      <family val="2"/>
    </font>
    <font>
      <sz val="10"/>
      <color rgb="FF000000"/>
      <name val="Arial"/>
      <family val="2"/>
    </font>
    <font>
      <b/>
      <sz val="12"/>
      <name val="Calibri"/>
      <family val="2"/>
      <scheme val="minor"/>
    </font>
    <font>
      <sz val="10"/>
      <color rgb="FF000000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8"/>
      <name val="Calibri"/>
      <family val="2"/>
      <scheme val="minor"/>
    </font>
    <font>
      <sz val="18"/>
      <name val="Calibri"/>
      <family val="2"/>
      <scheme val="minor"/>
    </font>
    <font>
      <sz val="18"/>
      <color rgb="FF000000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4"/>
      <color rgb="FF00000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4"/>
      <color rgb="FF4A86E8"/>
      <name val="Arial"/>
      <family val="2"/>
    </font>
    <font>
      <b/>
      <u/>
      <sz val="16"/>
      <color rgb="FF00206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E599"/>
        <bgColor rgb="FFFFE599"/>
      </patternFill>
    </fill>
    <fill>
      <patternFill patternType="solid">
        <fgColor rgb="FFB7E1CD"/>
        <bgColor rgb="FFB7E1CD"/>
      </patternFill>
    </fill>
    <fill>
      <patternFill patternType="solid">
        <fgColor rgb="FFFFD966"/>
        <bgColor rgb="FFFFD966"/>
      </patternFill>
    </fill>
    <fill>
      <patternFill patternType="solid">
        <fgColor rgb="FF00FFFF"/>
        <bgColor rgb="FF00FFFF"/>
      </patternFill>
    </fill>
    <fill>
      <patternFill patternType="solid">
        <fgColor rgb="FFFFFFFF"/>
        <bgColor rgb="FFFFFFFF"/>
      </patternFill>
    </fill>
    <fill>
      <patternFill patternType="solid">
        <fgColor rgb="FF92D050"/>
        <bgColor rgb="FFB7E1CD"/>
      </patternFill>
    </fill>
    <fill>
      <patternFill patternType="solid">
        <fgColor theme="0" tint="-0.14999847407452621"/>
        <bgColor indexed="64"/>
      </patternFill>
    </fill>
  </fills>
  <borders count="4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3">
    <xf numFmtId="0" fontId="0" fillId="0" borderId="0" xfId="0" applyFont="1" applyAlignment="1"/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4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6" xfId="0" applyFont="1" applyBorder="1"/>
    <xf numFmtId="0" fontId="4" fillId="0" borderId="7" xfId="0" applyFont="1" applyBorder="1"/>
    <xf numFmtId="0" fontId="4" fillId="0" borderId="0" xfId="0" applyFont="1"/>
    <xf numFmtId="0" fontId="5" fillId="0" borderId="0" xfId="0" applyFont="1" applyAlignment="1">
      <alignment horizontal="center"/>
    </xf>
    <xf numFmtId="0" fontId="6" fillId="5" borderId="9" xfId="0" applyFont="1" applyFill="1" applyBorder="1" applyAlignment="1"/>
    <xf numFmtId="0" fontId="2" fillId="3" borderId="8" xfId="0" applyFont="1" applyFill="1" applyBorder="1" applyAlignment="1">
      <alignment horizontal="center"/>
    </xf>
    <xf numFmtId="0" fontId="4" fillId="5" borderId="10" xfId="0" applyFont="1" applyFill="1" applyBorder="1" applyAlignment="1">
      <alignment horizontal="center"/>
    </xf>
    <xf numFmtId="0" fontId="2" fillId="5" borderId="9" xfId="0" applyFont="1" applyFill="1" applyBorder="1" applyAlignment="1"/>
    <xf numFmtId="0" fontId="2" fillId="3" borderId="0" xfId="0" applyFont="1" applyFill="1" applyAlignment="1"/>
    <xf numFmtId="0" fontId="4" fillId="5" borderId="10" xfId="0" applyFont="1" applyFill="1" applyBorder="1" applyAlignment="1">
      <alignment horizontal="center"/>
    </xf>
    <xf numFmtId="0" fontId="7" fillId="0" borderId="0" xfId="0" applyFont="1" applyAlignment="1"/>
    <xf numFmtId="0" fontId="7" fillId="0" borderId="0" xfId="0" applyFont="1" applyAlignment="1"/>
    <xf numFmtId="0" fontId="7" fillId="0" borderId="8" xfId="0" applyFont="1" applyBorder="1" applyAlignment="1"/>
    <xf numFmtId="0" fontId="2" fillId="5" borderId="11" xfId="0" applyFont="1" applyFill="1" applyBorder="1" applyAlignment="1"/>
    <xf numFmtId="0" fontId="4" fillId="5" borderId="12" xfId="0" applyFont="1" applyFill="1" applyBorder="1" applyAlignment="1">
      <alignment horizontal="center"/>
    </xf>
    <xf numFmtId="0" fontId="8" fillId="0" borderId="0" xfId="0" applyFont="1" applyAlignment="1"/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9" fillId="6" borderId="8" xfId="0" applyFont="1" applyFill="1" applyBorder="1" applyAlignment="1">
      <alignment horizontal="left"/>
    </xf>
    <xf numFmtId="0" fontId="9" fillId="6" borderId="8" xfId="0" applyFont="1" applyFill="1" applyBorder="1" applyAlignment="1">
      <alignment horizontal="center"/>
    </xf>
    <xf numFmtId="0" fontId="2" fillId="0" borderId="0" xfId="0" applyFont="1" applyAlignment="1"/>
    <xf numFmtId="0" fontId="7" fillId="0" borderId="7" xfId="0" applyFont="1" applyBorder="1"/>
    <xf numFmtId="0" fontId="10" fillId="0" borderId="0" xfId="0" applyFont="1" applyAlignment="1">
      <alignment horizontal="center"/>
    </xf>
    <xf numFmtId="0" fontId="7" fillId="0" borderId="7" xfId="0" applyFont="1" applyBorder="1" applyAlignment="1"/>
    <xf numFmtId="0" fontId="7" fillId="0" borderId="14" xfId="0" applyFont="1" applyBorder="1" applyAlignment="1"/>
    <xf numFmtId="0" fontId="10" fillId="0" borderId="15" xfId="0" applyFont="1" applyBorder="1" applyAlignment="1">
      <alignment horizontal="center"/>
    </xf>
    <xf numFmtId="0" fontId="7" fillId="0" borderId="15" xfId="0" applyFont="1" applyBorder="1" applyAlignment="1"/>
    <xf numFmtId="0" fontId="7" fillId="0" borderId="16" xfId="0" applyFont="1" applyBorder="1" applyAlignment="1"/>
    <xf numFmtId="0" fontId="8" fillId="0" borderId="17" xfId="0" applyFont="1" applyBorder="1" applyAlignment="1"/>
    <xf numFmtId="0" fontId="6" fillId="0" borderId="18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3" borderId="17" xfId="0" applyFont="1" applyFill="1" applyBorder="1" applyAlignment="1">
      <alignment horizontal="center"/>
    </xf>
    <xf numFmtId="0" fontId="2" fillId="3" borderId="21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0" xfId="0" applyFont="1" applyFill="1" applyAlignment="1">
      <alignment horizontal="left"/>
    </xf>
    <xf numFmtId="0" fontId="12" fillId="0" borderId="22" xfId="0" applyFont="1" applyBorder="1" applyAlignment="1"/>
    <xf numFmtId="0" fontId="10" fillId="0" borderId="23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2" fillId="0" borderId="25" xfId="0" applyFont="1" applyBorder="1" applyAlignment="1"/>
    <xf numFmtId="0" fontId="7" fillId="0" borderId="8" xfId="0" applyFont="1" applyBorder="1" applyAlignment="1">
      <alignment horizontal="center"/>
    </xf>
    <xf numFmtId="0" fontId="11" fillId="0" borderId="25" xfId="0" applyFont="1" applyBorder="1" applyAlignment="1"/>
    <xf numFmtId="0" fontId="7" fillId="0" borderId="24" xfId="0" applyFont="1" applyBorder="1" applyAlignment="1">
      <alignment horizontal="center"/>
    </xf>
    <xf numFmtId="0" fontId="11" fillId="0" borderId="26" xfId="0" applyFont="1" applyBorder="1" applyAlignment="1"/>
    <xf numFmtId="0" fontId="6" fillId="0" borderId="17" xfId="0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2" fillId="3" borderId="17" xfId="0" applyFont="1" applyFill="1" applyBorder="1" applyAlignment="1">
      <alignment horizontal="center"/>
    </xf>
    <xf numFmtId="0" fontId="10" fillId="0" borderId="28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9" fillId="6" borderId="0" xfId="0" applyFont="1" applyFill="1" applyAlignment="1">
      <alignment horizontal="left"/>
    </xf>
    <xf numFmtId="0" fontId="9" fillId="6" borderId="0" xfId="0" applyFont="1" applyFill="1" applyAlignment="1">
      <alignment horizontal="center"/>
    </xf>
    <xf numFmtId="0" fontId="10" fillId="6" borderId="0" xfId="0" applyFont="1" applyFill="1" applyAlignment="1">
      <alignment horizontal="center"/>
    </xf>
    <xf numFmtId="0" fontId="7" fillId="6" borderId="0" xfId="0" applyFont="1" applyFill="1" applyAlignment="1">
      <alignment horizontal="center"/>
    </xf>
    <xf numFmtId="0" fontId="6" fillId="3" borderId="17" xfId="0" applyFont="1" applyFill="1" applyBorder="1" applyAlignment="1">
      <alignment horizontal="center"/>
    </xf>
    <xf numFmtId="0" fontId="6" fillId="3" borderId="27" xfId="0" applyFont="1" applyFill="1" applyBorder="1" applyAlignment="1">
      <alignment horizontal="center"/>
    </xf>
    <xf numFmtId="0" fontId="7" fillId="0" borderId="1" xfId="0" applyFont="1" applyBorder="1"/>
    <xf numFmtId="0" fontId="9" fillId="6" borderId="9" xfId="0" applyFont="1" applyFill="1" applyBorder="1" applyAlignment="1">
      <alignment horizontal="left"/>
    </xf>
    <xf numFmtId="0" fontId="8" fillId="0" borderId="21" xfId="0" applyFont="1" applyBorder="1" applyAlignment="1"/>
    <xf numFmtId="0" fontId="6" fillId="3" borderId="21" xfId="0" applyFont="1" applyFill="1" applyBorder="1" applyAlignment="1">
      <alignment horizontal="center"/>
    </xf>
    <xf numFmtId="0" fontId="6" fillId="3" borderId="30" xfId="0" applyFont="1" applyFill="1" applyBorder="1" applyAlignment="1">
      <alignment horizontal="center"/>
    </xf>
    <xf numFmtId="0" fontId="2" fillId="3" borderId="21" xfId="0" applyFont="1" applyFill="1" applyBorder="1" applyAlignment="1">
      <alignment horizontal="center"/>
    </xf>
    <xf numFmtId="0" fontId="0" fillId="0" borderId="0" xfId="0" applyFont="1" applyAlignment="1"/>
    <xf numFmtId="0" fontId="18" fillId="0" borderId="33" xfId="0" applyFont="1" applyFill="1" applyBorder="1" applyAlignment="1">
      <alignment horizontal="center" vertical="center"/>
    </xf>
    <xf numFmtId="0" fontId="2" fillId="0" borderId="33" xfId="0" applyFont="1" applyFill="1" applyBorder="1" applyAlignment="1">
      <alignment horizontal="center" vertical="center"/>
    </xf>
    <xf numFmtId="0" fontId="13" fillId="0" borderId="34" xfId="0" applyFont="1" applyBorder="1" applyAlignment="1"/>
    <xf numFmtId="0" fontId="16" fillId="0" borderId="34" xfId="0" applyFont="1" applyBorder="1" applyAlignment="1"/>
    <xf numFmtId="0" fontId="16" fillId="0" borderId="35" xfId="0" applyFont="1" applyBorder="1" applyAlignment="1"/>
    <xf numFmtId="0" fontId="15" fillId="0" borderId="34" xfId="0" applyFont="1" applyBorder="1" applyAlignment="1"/>
    <xf numFmtId="0" fontId="13" fillId="0" borderId="36" xfId="0" applyFont="1" applyBorder="1" applyAlignment="1"/>
    <xf numFmtId="0" fontId="16" fillId="0" borderId="36" xfId="0" applyFont="1" applyBorder="1" applyAlignment="1"/>
    <xf numFmtId="0" fontId="15" fillId="0" borderId="36" xfId="0" applyFont="1" applyBorder="1" applyAlignment="1"/>
    <xf numFmtId="0" fontId="15" fillId="0" borderId="37" xfId="0" applyFont="1" applyBorder="1" applyAlignment="1"/>
    <xf numFmtId="0" fontId="0" fillId="0" borderId="0" xfId="0"/>
    <xf numFmtId="0" fontId="16" fillId="0" borderId="38" xfId="0" applyFont="1" applyBorder="1" applyAlignment="1"/>
    <xf numFmtId="0" fontId="16" fillId="0" borderId="37" xfId="0" applyFont="1" applyBorder="1" applyAlignment="1"/>
    <xf numFmtId="0" fontId="13" fillId="6" borderId="37" xfId="0" applyFont="1" applyFill="1" applyBorder="1" applyAlignment="1"/>
    <xf numFmtId="0" fontId="16" fillId="0" borderId="39" xfId="0" applyFont="1" applyBorder="1" applyAlignment="1"/>
    <xf numFmtId="0" fontId="17" fillId="0" borderId="40" xfId="0" applyFont="1" applyBorder="1"/>
    <xf numFmtId="0" fontId="13" fillId="0" borderId="37" xfId="0" applyFont="1" applyBorder="1" applyAlignment="1"/>
    <xf numFmtId="0" fontId="14" fillId="6" borderId="39" xfId="0" applyFont="1" applyFill="1" applyBorder="1" applyAlignment="1"/>
    <xf numFmtId="0" fontId="18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left"/>
    </xf>
    <xf numFmtId="0" fontId="0" fillId="0" borderId="0" xfId="0" applyFont="1" applyFill="1" applyBorder="1" applyAlignment="1"/>
    <xf numFmtId="0" fontId="19" fillId="0" borderId="0" xfId="0" applyFont="1" applyAlignment="1"/>
    <xf numFmtId="0" fontId="20" fillId="0" borderId="0" xfId="0" applyFont="1" applyAlignment="1"/>
    <xf numFmtId="0" fontId="0" fillId="8" borderId="0" xfId="0" applyFont="1" applyFill="1" applyAlignment="1"/>
    <xf numFmtId="0" fontId="7" fillId="0" borderId="14" xfId="0" applyFont="1" applyBorder="1" applyAlignment="1">
      <alignment horizontal="center"/>
    </xf>
    <xf numFmtId="0" fontId="7" fillId="0" borderId="15" xfId="0" applyFont="1" applyBorder="1"/>
    <xf numFmtId="0" fontId="7" fillId="0" borderId="16" xfId="0" applyFont="1" applyBorder="1"/>
    <xf numFmtId="0" fontId="3" fillId="0" borderId="13" xfId="0" applyFont="1" applyBorder="1" applyAlignment="1">
      <alignment horizontal="center"/>
    </xf>
    <xf numFmtId="0" fontId="7" fillId="0" borderId="13" xfId="0" applyFont="1" applyBorder="1"/>
    <xf numFmtId="0" fontId="7" fillId="0" borderId="3" xfId="0" applyFont="1" applyBorder="1"/>
    <xf numFmtId="0" fontId="21" fillId="0" borderId="0" xfId="0" applyFont="1" applyAlignment="1"/>
    <xf numFmtId="0" fontId="22" fillId="0" borderId="2" xfId="0" applyFont="1" applyBorder="1" applyAlignment="1">
      <alignment horizontal="left"/>
    </xf>
    <xf numFmtId="0" fontId="22" fillId="0" borderId="4" xfId="0" applyFont="1" applyBorder="1" applyAlignment="1">
      <alignment horizontal="left"/>
    </xf>
    <xf numFmtId="0" fontId="22" fillId="0" borderId="5" xfId="0" applyFont="1" applyBorder="1" applyAlignment="1">
      <alignment horizontal="left"/>
    </xf>
    <xf numFmtId="0" fontId="23" fillId="0" borderId="0" xfId="0" applyFont="1" applyAlignment="1"/>
    <xf numFmtId="0" fontId="22" fillId="3" borderId="8" xfId="0" applyFont="1" applyFill="1" applyBorder="1" applyAlignment="1"/>
    <xf numFmtId="0" fontId="22" fillId="3" borderId="8" xfId="0" applyFont="1" applyFill="1" applyBorder="1" applyAlignment="1">
      <alignment horizontal="center"/>
    </xf>
    <xf numFmtId="0" fontId="24" fillId="0" borderId="0" xfId="0" applyFont="1" applyAlignment="1"/>
    <xf numFmtId="0" fontId="25" fillId="0" borderId="8" xfId="0" applyFont="1" applyBorder="1" applyAlignment="1"/>
    <xf numFmtId="0" fontId="25" fillId="0" borderId="8" xfId="0" applyFont="1" applyBorder="1" applyAlignment="1">
      <alignment horizontal="center"/>
    </xf>
    <xf numFmtId="0" fontId="25" fillId="0" borderId="8" xfId="0" applyFont="1" applyBorder="1" applyAlignment="1">
      <alignment horizontal="left"/>
    </xf>
    <xf numFmtId="0" fontId="25" fillId="0" borderId="8" xfId="0" applyFont="1" applyBorder="1"/>
    <xf numFmtId="0" fontId="26" fillId="0" borderId="0" xfId="0" applyFont="1" applyAlignment="1"/>
    <xf numFmtId="0" fontId="23" fillId="0" borderId="0" xfId="0" applyFont="1" applyFill="1" applyBorder="1" applyAlignment="1"/>
    <xf numFmtId="0" fontId="25" fillId="0" borderId="0" xfId="0" applyFont="1" applyAlignment="1"/>
    <xf numFmtId="0" fontId="25" fillId="0" borderId="0" xfId="0" applyFont="1" applyAlignment="1">
      <alignment horizontal="center"/>
    </xf>
    <xf numFmtId="0" fontId="22" fillId="4" borderId="8" xfId="0" applyFont="1" applyFill="1" applyBorder="1" applyAlignment="1">
      <alignment horizontal="center"/>
    </xf>
    <xf numFmtId="0" fontId="22" fillId="4" borderId="2" xfId="0" applyFont="1" applyFill="1" applyBorder="1" applyAlignment="1">
      <alignment horizontal="center"/>
    </xf>
    <xf numFmtId="0" fontId="25" fillId="0" borderId="2" xfId="0" applyFont="1" applyBorder="1" applyAlignment="1"/>
    <xf numFmtId="0" fontId="25" fillId="0" borderId="2" xfId="0" applyFont="1" applyBorder="1"/>
    <xf numFmtId="0" fontId="25" fillId="0" borderId="32" xfId="0" applyFont="1" applyBorder="1" applyAlignment="1"/>
    <xf numFmtId="0" fontId="25" fillId="0" borderId="32" xfId="0" applyFont="1" applyBorder="1" applyAlignment="1">
      <alignment horizontal="center"/>
    </xf>
    <xf numFmtId="0" fontId="25" fillId="0" borderId="43" xfId="0" applyFont="1" applyBorder="1" applyAlignment="1"/>
    <xf numFmtId="0" fontId="23" fillId="0" borderId="32" xfId="0" applyFont="1" applyBorder="1" applyAlignment="1"/>
    <xf numFmtId="0" fontId="23" fillId="0" borderId="43" xfId="0" applyFont="1" applyBorder="1" applyAlignment="1"/>
    <xf numFmtId="0" fontId="27" fillId="0" borderId="2" xfId="0" applyFont="1" applyBorder="1" applyAlignment="1">
      <alignment horizontal="left"/>
    </xf>
    <xf numFmtId="0" fontId="27" fillId="3" borderId="8" xfId="0" applyFont="1" applyFill="1" applyBorder="1" applyAlignment="1"/>
    <xf numFmtId="0" fontId="22" fillId="2" borderId="8" xfId="0" applyFont="1" applyFill="1" applyBorder="1" applyAlignment="1">
      <alignment horizontal="center"/>
    </xf>
    <xf numFmtId="0" fontId="28" fillId="0" borderId="0" xfId="0" applyFont="1" applyAlignment="1"/>
    <xf numFmtId="0" fontId="25" fillId="0" borderId="5" xfId="0" applyFont="1" applyBorder="1" applyAlignment="1"/>
    <xf numFmtId="0" fontId="29" fillId="0" borderId="0" xfId="0" applyFont="1" applyAlignment="1"/>
    <xf numFmtId="0" fontId="25" fillId="0" borderId="19" xfId="0" applyFont="1" applyBorder="1"/>
    <xf numFmtId="0" fontId="22" fillId="3" borderId="2" xfId="0" applyFont="1" applyFill="1" applyBorder="1" applyAlignment="1">
      <alignment horizontal="center"/>
    </xf>
    <xf numFmtId="0" fontId="24" fillId="0" borderId="8" xfId="0" applyFont="1" applyBorder="1" applyAlignment="1">
      <alignment horizontal="center"/>
    </xf>
    <xf numFmtId="0" fontId="30" fillId="0" borderId="2" xfId="0" applyFont="1" applyBorder="1" applyAlignment="1">
      <alignment horizontal="left"/>
    </xf>
    <xf numFmtId="0" fontId="30" fillId="3" borderId="8" xfId="0" applyFont="1" applyFill="1" applyBorder="1" applyAlignment="1"/>
    <xf numFmtId="0" fontId="31" fillId="0" borderId="0" xfId="0" applyFont="1" applyAlignment="1"/>
    <xf numFmtId="0" fontId="32" fillId="0" borderId="0" xfId="0" applyFont="1" applyAlignment="1"/>
    <xf numFmtId="0" fontId="33" fillId="0" borderId="2" xfId="0" applyFont="1" applyBorder="1" applyAlignment="1">
      <alignment horizontal="left"/>
    </xf>
    <xf numFmtId="0" fontId="33" fillId="0" borderId="4" xfId="0" applyFont="1" applyBorder="1" applyAlignment="1">
      <alignment horizontal="left"/>
    </xf>
    <xf numFmtId="0" fontId="33" fillId="0" borderId="5" xfId="0" applyFont="1" applyBorder="1" applyAlignment="1">
      <alignment horizontal="left"/>
    </xf>
    <xf numFmtId="0" fontId="33" fillId="3" borderId="8" xfId="0" applyFont="1" applyFill="1" applyBorder="1" applyAlignment="1"/>
    <xf numFmtId="0" fontId="33" fillId="3" borderId="8" xfId="0" applyFont="1" applyFill="1" applyBorder="1" applyAlignment="1">
      <alignment horizontal="center"/>
    </xf>
    <xf numFmtId="0" fontId="33" fillId="0" borderId="0" xfId="0" applyFont="1" applyFill="1" applyBorder="1" applyAlignment="1">
      <alignment horizontal="left"/>
    </xf>
    <xf numFmtId="0" fontId="33" fillId="0" borderId="0" xfId="0" applyFont="1" applyAlignment="1">
      <alignment horizontal="left"/>
    </xf>
    <xf numFmtId="0" fontId="33" fillId="0" borderId="0" xfId="0" applyFont="1" applyFill="1" applyBorder="1" applyAlignment="1"/>
    <xf numFmtId="0" fontId="33" fillId="0" borderId="0" xfId="0" applyFont="1" applyFill="1" applyBorder="1" applyAlignment="1">
      <alignment horizontal="center"/>
    </xf>
    <xf numFmtId="0" fontId="33" fillId="0" borderId="0" xfId="0" applyFont="1" applyAlignment="1">
      <alignment horizontal="center"/>
    </xf>
    <xf numFmtId="0" fontId="33" fillId="2" borderId="8" xfId="0" applyFont="1" applyFill="1" applyBorder="1" applyAlignment="1">
      <alignment horizontal="center"/>
    </xf>
    <xf numFmtId="0" fontId="25" fillId="0" borderId="8" xfId="0" applyFont="1" applyFill="1" applyBorder="1" applyAlignment="1"/>
    <xf numFmtId="0" fontId="25" fillId="0" borderId="8" xfId="0" applyFont="1" applyFill="1" applyBorder="1"/>
    <xf numFmtId="0" fontId="23" fillId="6" borderId="0" xfId="0" applyFont="1" applyFill="1" applyAlignment="1">
      <alignment horizontal="left"/>
    </xf>
    <xf numFmtId="0" fontId="34" fillId="2" borderId="8" xfId="0" applyFont="1" applyFill="1" applyBorder="1" applyAlignment="1">
      <alignment horizontal="center"/>
    </xf>
    <xf numFmtId="0" fontId="34" fillId="3" borderId="8" xfId="0" applyFont="1" applyFill="1" applyBorder="1" applyAlignment="1">
      <alignment horizontal="center"/>
    </xf>
    <xf numFmtId="49" fontId="25" fillId="0" borderId="8" xfId="0" applyNumberFormat="1" applyFont="1" applyBorder="1" applyAlignment="1"/>
    <xf numFmtId="0" fontId="25" fillId="0" borderId="0" xfId="0" applyFont="1" applyAlignment="1">
      <alignment horizontal="left"/>
    </xf>
    <xf numFmtId="0" fontId="25" fillId="0" borderId="5" xfId="0" applyFont="1" applyBorder="1"/>
    <xf numFmtId="0" fontId="25" fillId="0" borderId="32" xfId="0" applyFont="1" applyBorder="1"/>
    <xf numFmtId="49" fontId="23" fillId="0" borderId="0" xfId="0" applyNumberFormat="1" applyFont="1" applyAlignment="1"/>
    <xf numFmtId="0" fontId="25" fillId="0" borderId="32" xfId="0" applyFont="1" applyBorder="1" applyAlignment="1">
      <alignment horizontal="left" vertical="center"/>
    </xf>
    <xf numFmtId="0" fontId="23" fillId="0" borderId="32" xfId="0" applyFont="1" applyBorder="1" applyAlignment="1">
      <alignment horizontal="left" vertical="center"/>
    </xf>
    <xf numFmtId="0" fontId="25" fillId="0" borderId="32" xfId="0" applyFont="1" applyFill="1" applyBorder="1" applyAlignment="1"/>
    <xf numFmtId="0" fontId="25" fillId="3" borderId="0" xfId="0" applyFont="1" applyFill="1" applyAlignment="1"/>
    <xf numFmtId="0" fontId="25" fillId="0" borderId="41" xfId="0" applyFont="1" applyBorder="1" applyAlignment="1"/>
    <xf numFmtId="49" fontId="25" fillId="0" borderId="8" xfId="0" applyNumberFormat="1" applyFont="1" applyBorder="1"/>
    <xf numFmtId="0" fontId="23" fillId="0" borderId="41" xfId="0" applyFont="1" applyBorder="1" applyAlignment="1"/>
    <xf numFmtId="0" fontId="25" fillId="0" borderId="31" xfId="0" applyFont="1" applyFill="1" applyBorder="1" applyAlignment="1"/>
    <xf numFmtId="0" fontId="33" fillId="2" borderId="2" xfId="0" applyFont="1" applyFill="1" applyBorder="1" applyAlignment="1">
      <alignment horizontal="left"/>
    </xf>
    <xf numFmtId="0" fontId="33" fillId="4" borderId="8" xfId="0" applyFont="1" applyFill="1" applyBorder="1" applyAlignment="1">
      <alignment horizontal="center"/>
    </xf>
    <xf numFmtId="0" fontId="33" fillId="7" borderId="24" xfId="0" applyFont="1" applyFill="1" applyBorder="1" applyAlignment="1">
      <alignment horizontal="center"/>
    </xf>
    <xf numFmtId="0" fontId="33" fillId="2" borderId="0" xfId="0" applyFont="1" applyFill="1" applyAlignment="1"/>
    <xf numFmtId="0" fontId="33" fillId="4" borderId="2" xfId="0" applyFont="1" applyFill="1" applyBorder="1" applyAlignment="1">
      <alignment horizontal="center"/>
    </xf>
    <xf numFmtId="0" fontId="33" fillId="4" borderId="5" xfId="0" applyFont="1" applyFill="1" applyBorder="1" applyAlignment="1">
      <alignment horizontal="center"/>
    </xf>
    <xf numFmtId="0" fontId="33" fillId="4" borderId="8" xfId="0" applyFont="1" applyFill="1" applyBorder="1" applyAlignment="1"/>
    <xf numFmtId="0" fontId="33" fillId="4" borderId="2" xfId="0" applyFont="1" applyFill="1" applyBorder="1" applyAlignment="1"/>
    <xf numFmtId="49" fontId="33" fillId="0" borderId="4" xfId="0" applyNumberFormat="1" applyFont="1" applyBorder="1" applyAlignment="1">
      <alignment horizontal="left"/>
    </xf>
    <xf numFmtId="49" fontId="33" fillId="3" borderId="8" xfId="0" applyNumberFormat="1" applyFont="1" applyFill="1" applyBorder="1" applyAlignment="1">
      <alignment horizontal="center"/>
    </xf>
    <xf numFmtId="0" fontId="33" fillId="3" borderId="24" xfId="0" applyFont="1" applyFill="1" applyBorder="1" applyAlignment="1">
      <alignment horizontal="center"/>
    </xf>
    <xf numFmtId="0" fontId="33" fillId="3" borderId="0" xfId="0" applyFont="1" applyFill="1" applyAlignment="1"/>
    <xf numFmtId="0" fontId="33" fillId="3" borderId="2" xfId="0" applyFont="1" applyFill="1" applyBorder="1" applyAlignment="1">
      <alignment horizontal="center"/>
    </xf>
    <xf numFmtId="0" fontId="33" fillId="3" borderId="5" xfId="0" applyFont="1" applyFill="1" applyBorder="1" applyAlignment="1">
      <alignment horizontal="center"/>
    </xf>
    <xf numFmtId="0" fontId="33" fillId="4" borderId="24" xfId="0" applyFont="1" applyFill="1" applyBorder="1" applyAlignment="1">
      <alignment horizontal="center"/>
    </xf>
    <xf numFmtId="0" fontId="33" fillId="4" borderId="24" xfId="0" applyFont="1" applyFill="1" applyBorder="1" applyAlignment="1"/>
    <xf numFmtId="0" fontId="33" fillId="3" borderId="24" xfId="0" applyFont="1" applyFill="1" applyBorder="1" applyAlignment="1"/>
    <xf numFmtId="0" fontId="35" fillId="0" borderId="0" xfId="0" applyFont="1" applyAlignment="1"/>
    <xf numFmtId="0" fontId="36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J37"/>
  <sheetViews>
    <sheetView tabSelected="1" workbookViewId="0">
      <selection activeCell="B9" sqref="B9"/>
    </sheetView>
  </sheetViews>
  <sheetFormatPr baseColWidth="10" defaultColWidth="14.42578125" defaultRowHeight="15.75" customHeight="1"/>
  <cols>
    <col min="1" max="1" width="49.42578125" customWidth="1"/>
    <col min="2" max="2" width="35.28515625" customWidth="1"/>
    <col min="3" max="3" width="44.42578125" customWidth="1"/>
    <col min="4" max="4" width="36" customWidth="1"/>
    <col min="5" max="5" width="20.85546875" customWidth="1"/>
    <col min="6" max="6" width="45.140625" customWidth="1"/>
  </cols>
  <sheetData>
    <row r="1" spans="1:10" ht="46.5" customHeight="1">
      <c r="A1" s="192" t="s">
        <v>833</v>
      </c>
      <c r="B1" s="192"/>
      <c r="C1" s="192"/>
      <c r="D1" s="192"/>
      <c r="E1" s="94"/>
      <c r="F1" s="94"/>
      <c r="G1" s="94"/>
      <c r="H1" s="94"/>
      <c r="I1" s="95"/>
      <c r="J1" s="94"/>
    </row>
    <row r="3" spans="1:10" ht="18">
      <c r="A3" s="191" t="s">
        <v>829</v>
      </c>
      <c r="B3" s="100" t="s">
        <v>580</v>
      </c>
      <c r="C3" s="191" t="s">
        <v>830</v>
      </c>
      <c r="D3" s="100" t="s">
        <v>748</v>
      </c>
      <c r="E3" s="75"/>
    </row>
    <row r="7" spans="1:10" ht="15.75" customHeight="1">
      <c r="A7" s="107" t="s">
        <v>831</v>
      </c>
      <c r="C7" s="107" t="s">
        <v>832</v>
      </c>
    </row>
    <row r="8" spans="1:10" s="75" customFormat="1" ht="15.75" customHeight="1">
      <c r="A8"/>
      <c r="B8"/>
      <c r="C8"/>
      <c r="D8"/>
      <c r="E8"/>
      <c r="F8"/>
    </row>
    <row r="9" spans="1:10" s="75" customFormat="1" ht="15.75" customHeight="1">
      <c r="B9" s="107" t="s">
        <v>834</v>
      </c>
      <c r="D9" s="107" t="s">
        <v>834</v>
      </c>
      <c r="E9"/>
      <c r="F9"/>
    </row>
    <row r="10" spans="1:10" s="75" customFormat="1" ht="15.75" customHeight="1">
      <c r="A10"/>
      <c r="B10"/>
      <c r="C10"/>
      <c r="D10"/>
      <c r="E10"/>
      <c r="F10"/>
    </row>
    <row r="11" spans="1:10" s="75" customFormat="1" ht="15.75" customHeight="1">
      <c r="C11"/>
      <c r="D11"/>
      <c r="E11"/>
      <c r="F11"/>
    </row>
    <row r="12" spans="1:10" s="75" customFormat="1" ht="15.75" customHeight="1"/>
    <row r="13" spans="1:10" ht="15.75" customHeight="1">
      <c r="A13" s="75"/>
      <c r="B13" s="75"/>
      <c r="C13" s="75"/>
      <c r="D13" s="75"/>
      <c r="E13" s="75"/>
      <c r="F13" s="75"/>
    </row>
    <row r="14" spans="1:10" ht="15.75" customHeight="1">
      <c r="A14" s="75"/>
      <c r="B14" s="75"/>
      <c r="C14" s="75"/>
      <c r="D14" s="75"/>
      <c r="E14" s="75"/>
      <c r="F14" s="75"/>
    </row>
    <row r="15" spans="1:10" ht="15.75" customHeight="1">
      <c r="A15" s="75"/>
      <c r="B15" s="75"/>
      <c r="C15" s="75"/>
      <c r="D15" s="75"/>
      <c r="E15" s="75"/>
      <c r="F15" s="75"/>
    </row>
    <row r="16" spans="1:10" ht="15.75" customHeight="1">
      <c r="A16" s="75"/>
      <c r="B16" s="75"/>
      <c r="C16" s="75"/>
      <c r="D16" s="75"/>
      <c r="E16" s="75"/>
      <c r="F16" s="75"/>
    </row>
    <row r="17" spans="1:6" ht="15.75" customHeight="1">
      <c r="A17" s="75"/>
      <c r="B17" s="75"/>
      <c r="C17" s="75"/>
      <c r="D17" s="75"/>
      <c r="E17" s="75"/>
      <c r="F17" s="75"/>
    </row>
    <row r="18" spans="1:6" ht="15.75" customHeight="1">
      <c r="A18" s="75"/>
      <c r="B18" s="75"/>
      <c r="C18" s="75"/>
      <c r="D18" s="75"/>
      <c r="E18" s="75"/>
      <c r="F18" s="75"/>
    </row>
    <row r="19" spans="1:6" s="75" customFormat="1" ht="15.75" customHeight="1"/>
    <row r="20" spans="1:6" s="75" customFormat="1" ht="15.75" customHeight="1"/>
    <row r="21" spans="1:6" s="75" customFormat="1" ht="15.75" customHeight="1"/>
    <row r="22" spans="1:6" s="75" customFormat="1" ht="15.75" customHeight="1">
      <c r="A22"/>
      <c r="B22"/>
    </row>
    <row r="23" spans="1:6" s="75" customFormat="1" ht="15.75" customHeight="1">
      <c r="A23"/>
      <c r="B23"/>
      <c r="C23"/>
      <c r="D23"/>
      <c r="E23"/>
      <c r="F23"/>
    </row>
    <row r="24" spans="1:6" s="75" customFormat="1" ht="15.75" customHeight="1">
      <c r="A24"/>
      <c r="B24"/>
      <c r="C24"/>
      <c r="D24"/>
      <c r="E24"/>
      <c r="F24"/>
    </row>
    <row r="25" spans="1:6" s="75" customFormat="1" ht="15.75" customHeight="1">
      <c r="A25"/>
      <c r="B25"/>
      <c r="C25"/>
      <c r="D25"/>
      <c r="E25"/>
      <c r="F25"/>
    </row>
    <row r="26" spans="1:6" s="75" customFormat="1" ht="15.75" customHeight="1">
      <c r="A26"/>
      <c r="B26"/>
      <c r="C26"/>
      <c r="D26"/>
      <c r="E26"/>
      <c r="F26"/>
    </row>
    <row r="27" spans="1:6" s="75" customFormat="1" ht="15.75" customHeight="1">
      <c r="A27"/>
      <c r="B27"/>
      <c r="C27"/>
      <c r="D27"/>
      <c r="E27"/>
      <c r="F27"/>
    </row>
    <row r="28" spans="1:6" s="75" customFormat="1" ht="15.75" customHeight="1">
      <c r="A28"/>
      <c r="B28"/>
      <c r="C28"/>
      <c r="D28"/>
      <c r="E28"/>
      <c r="F28"/>
    </row>
    <row r="29" spans="1:6" s="75" customFormat="1" ht="15.75" customHeight="1">
      <c r="A29"/>
      <c r="B29"/>
      <c r="C29"/>
      <c r="D29"/>
      <c r="E29"/>
      <c r="F29"/>
    </row>
    <row r="36" spans="1:3" ht="15.75" customHeight="1">
      <c r="A36" s="75"/>
      <c r="B36" s="75"/>
    </row>
    <row r="37" spans="1:3" ht="15.75" customHeight="1">
      <c r="C37" s="75"/>
    </row>
  </sheetData>
  <mergeCells count="1">
    <mergeCell ref="A1:D1"/>
  </mergeCells>
  <dataValidations count="1">
    <dataValidation type="list" allowBlank="1" showInputMessage="1" showErrorMessage="1" sqref="D3">
      <formula1>INDIRECT($B$3)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salles'!$A$1:$I$1</xm:f>
          </x14:formula1>
          <xm:sqref>B3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workbookViewId="0">
      <selection activeCell="I6" sqref="I2:I6"/>
    </sheetView>
  </sheetViews>
  <sheetFormatPr baseColWidth="10" defaultRowHeight="12.75"/>
  <cols>
    <col min="1" max="1" width="53.140625" customWidth="1"/>
    <col min="2" max="8" width="37.28515625" customWidth="1"/>
    <col min="9" max="9" width="43" customWidth="1"/>
    <col min="10" max="10" width="37.28515625" customWidth="1"/>
  </cols>
  <sheetData>
    <row r="1" spans="1:9" ht="16.5" thickBot="1">
      <c r="A1" s="76" t="s">
        <v>580</v>
      </c>
      <c r="B1" s="77" t="s">
        <v>581</v>
      </c>
      <c r="C1" s="76" t="s">
        <v>805</v>
      </c>
      <c r="D1" s="76" t="s">
        <v>806</v>
      </c>
      <c r="E1" s="76" t="s">
        <v>807</v>
      </c>
      <c r="F1" s="76" t="s">
        <v>808</v>
      </c>
      <c r="G1" s="76" t="s">
        <v>809</v>
      </c>
      <c r="H1" s="77" t="s">
        <v>582</v>
      </c>
      <c r="I1" s="76" t="s">
        <v>583</v>
      </c>
    </row>
    <row r="2" spans="1:9" ht="14.25">
      <c r="A2" s="78" t="s">
        <v>584</v>
      </c>
      <c r="B2" s="78" t="s">
        <v>585</v>
      </c>
      <c r="C2" s="78" t="s">
        <v>586</v>
      </c>
      <c r="D2" s="78" t="s">
        <v>587</v>
      </c>
      <c r="E2" s="79" t="s">
        <v>588</v>
      </c>
      <c r="F2" s="80" t="s">
        <v>589</v>
      </c>
      <c r="G2" s="79" t="s">
        <v>590</v>
      </c>
      <c r="H2" s="81" t="s">
        <v>591</v>
      </c>
      <c r="I2" s="81" t="s">
        <v>592</v>
      </c>
    </row>
    <row r="3" spans="1:9" ht="14.25">
      <c r="A3" s="82" t="s">
        <v>593</v>
      </c>
      <c r="B3" s="82" t="s">
        <v>594</v>
      </c>
      <c r="C3" s="82" t="s">
        <v>595</v>
      </c>
      <c r="D3" s="82" t="s">
        <v>596</v>
      </c>
      <c r="E3" s="83" t="s">
        <v>597</v>
      </c>
      <c r="F3" s="80" t="s">
        <v>598</v>
      </c>
      <c r="G3" s="83" t="s">
        <v>599</v>
      </c>
      <c r="H3" s="84" t="s">
        <v>600</v>
      </c>
      <c r="I3" s="84" t="s">
        <v>601</v>
      </c>
    </row>
    <row r="4" spans="1:9" ht="14.25">
      <c r="A4" s="82" t="s">
        <v>602</v>
      </c>
      <c r="B4" s="82" t="s">
        <v>603</v>
      </c>
      <c r="C4" s="82" t="s">
        <v>604</v>
      </c>
      <c r="D4" s="82" t="s">
        <v>605</v>
      </c>
      <c r="E4" s="83" t="s">
        <v>606</v>
      </c>
      <c r="F4" s="80" t="s">
        <v>607</v>
      </c>
      <c r="G4" s="83" t="s">
        <v>608</v>
      </c>
      <c r="H4" s="84" t="s">
        <v>609</v>
      </c>
      <c r="I4" s="84" t="s">
        <v>610</v>
      </c>
    </row>
    <row r="5" spans="1:9" ht="14.25">
      <c r="A5" s="82" t="s">
        <v>611</v>
      </c>
      <c r="B5" s="82" t="s">
        <v>612</v>
      </c>
      <c r="C5" s="82" t="s">
        <v>613</v>
      </c>
      <c r="D5" s="84" t="s">
        <v>614</v>
      </c>
      <c r="E5" s="83" t="s">
        <v>615</v>
      </c>
      <c r="F5" s="80" t="s">
        <v>616</v>
      </c>
      <c r="G5" s="83" t="s">
        <v>617</v>
      </c>
      <c r="H5" s="84" t="s">
        <v>618</v>
      </c>
      <c r="I5" s="84" t="s">
        <v>619</v>
      </c>
    </row>
    <row r="6" spans="1:9" ht="15" thickBot="1">
      <c r="A6" s="82" t="s">
        <v>620</v>
      </c>
      <c r="B6" s="82" t="s">
        <v>621</v>
      </c>
      <c r="C6" s="82" t="s">
        <v>622</v>
      </c>
      <c r="D6" s="84" t="s">
        <v>623</v>
      </c>
      <c r="E6" s="83" t="s">
        <v>624</v>
      </c>
      <c r="F6" s="80" t="s">
        <v>625</v>
      </c>
      <c r="G6" s="83" t="s">
        <v>626</v>
      </c>
      <c r="H6" s="85" t="s">
        <v>627</v>
      </c>
      <c r="I6" s="85" t="s">
        <v>628</v>
      </c>
    </row>
    <row r="7" spans="1:9" ht="14.25">
      <c r="A7" s="82" t="s">
        <v>629</v>
      </c>
      <c r="B7" s="82" t="s">
        <v>630</v>
      </c>
      <c r="C7" s="82" t="s">
        <v>631</v>
      </c>
      <c r="D7" s="84" t="s">
        <v>632</v>
      </c>
      <c r="E7" s="83" t="s">
        <v>633</v>
      </c>
      <c r="F7" s="80" t="s">
        <v>634</v>
      </c>
      <c r="G7" s="83" t="s">
        <v>635</v>
      </c>
      <c r="H7" s="86"/>
      <c r="I7" s="86"/>
    </row>
    <row r="8" spans="1:9" ht="14.25">
      <c r="A8" s="82" t="s">
        <v>636</v>
      </c>
      <c r="B8" s="82" t="s">
        <v>637</v>
      </c>
      <c r="C8" s="82" t="s">
        <v>638</v>
      </c>
      <c r="D8" s="84" t="s">
        <v>639</v>
      </c>
      <c r="E8" s="83" t="s">
        <v>640</v>
      </c>
      <c r="F8" s="80" t="s">
        <v>641</v>
      </c>
      <c r="G8" s="83" t="s">
        <v>642</v>
      </c>
      <c r="H8" s="86"/>
      <c r="I8" s="86"/>
    </row>
    <row r="9" spans="1:9" ht="14.25">
      <c r="A9" s="82" t="s">
        <v>643</v>
      </c>
      <c r="B9" s="82" t="s">
        <v>644</v>
      </c>
      <c r="C9" s="82" t="s">
        <v>645</v>
      </c>
      <c r="D9" s="84" t="s">
        <v>646</v>
      </c>
      <c r="E9" s="83" t="s">
        <v>647</v>
      </c>
      <c r="F9" s="80" t="s">
        <v>648</v>
      </c>
      <c r="G9" s="83" t="s">
        <v>649</v>
      </c>
      <c r="H9" s="86"/>
      <c r="I9" s="86"/>
    </row>
    <row r="10" spans="1:9" ht="14.25">
      <c r="A10" s="82" t="s">
        <v>650</v>
      </c>
      <c r="B10" s="82" t="s">
        <v>651</v>
      </c>
      <c r="C10" s="82" t="s">
        <v>652</v>
      </c>
      <c r="D10" s="84" t="s">
        <v>653</v>
      </c>
      <c r="E10" s="83" t="s">
        <v>654</v>
      </c>
      <c r="F10" s="80" t="s">
        <v>655</v>
      </c>
      <c r="G10" s="83" t="s">
        <v>656</v>
      </c>
      <c r="H10" s="86"/>
      <c r="I10" s="86"/>
    </row>
    <row r="11" spans="1:9" ht="14.25">
      <c r="A11" s="84" t="s">
        <v>811</v>
      </c>
      <c r="B11" s="82" t="s">
        <v>657</v>
      </c>
      <c r="C11" s="82" t="s">
        <v>658</v>
      </c>
      <c r="D11" s="84" t="s">
        <v>659</v>
      </c>
      <c r="E11" s="83" t="s">
        <v>660</v>
      </c>
      <c r="F11" s="80" t="s">
        <v>661</v>
      </c>
      <c r="G11" s="83" t="s">
        <v>662</v>
      </c>
      <c r="H11" s="86"/>
      <c r="I11" s="86"/>
    </row>
    <row r="12" spans="1:9" ht="14.25">
      <c r="A12" s="84" t="s">
        <v>812</v>
      </c>
      <c r="B12" s="82" t="s">
        <v>663</v>
      </c>
      <c r="C12" s="82" t="s">
        <v>664</v>
      </c>
      <c r="D12" s="84" t="s">
        <v>665</v>
      </c>
      <c r="E12" s="83" t="s">
        <v>666</v>
      </c>
      <c r="F12" s="80" t="s">
        <v>667</v>
      </c>
      <c r="G12" s="83" t="s">
        <v>668</v>
      </c>
      <c r="H12" s="86"/>
      <c r="I12" s="86"/>
    </row>
    <row r="13" spans="1:9" ht="14.25">
      <c r="A13" s="84" t="s">
        <v>813</v>
      </c>
      <c r="B13" s="82" t="s">
        <v>669</v>
      </c>
      <c r="C13" s="82" t="s">
        <v>670</v>
      </c>
      <c r="D13" s="84" t="s">
        <v>671</v>
      </c>
      <c r="E13" s="83" t="s">
        <v>672</v>
      </c>
      <c r="F13" s="80" t="s">
        <v>673</v>
      </c>
      <c r="G13" s="83" t="s">
        <v>674</v>
      </c>
      <c r="H13" s="86"/>
      <c r="I13" s="86"/>
    </row>
    <row r="14" spans="1:9" ht="14.25">
      <c r="A14" s="84" t="s">
        <v>814</v>
      </c>
      <c r="B14" s="82" t="s">
        <v>675</v>
      </c>
      <c r="C14" s="82" t="s">
        <v>676</v>
      </c>
      <c r="D14" s="84" t="s">
        <v>677</v>
      </c>
      <c r="E14" s="83" t="s">
        <v>678</v>
      </c>
      <c r="F14" s="80" t="s">
        <v>679</v>
      </c>
      <c r="G14" s="83" t="s">
        <v>680</v>
      </c>
      <c r="H14" s="86"/>
      <c r="I14" s="86"/>
    </row>
    <row r="15" spans="1:9" ht="14.25">
      <c r="A15" s="84" t="s">
        <v>815</v>
      </c>
      <c r="B15" s="82" t="s">
        <v>681</v>
      </c>
      <c r="C15" s="82" t="s">
        <v>682</v>
      </c>
      <c r="D15" s="84" t="s">
        <v>683</v>
      </c>
      <c r="E15" s="83" t="s">
        <v>684</v>
      </c>
      <c r="F15" s="80" t="s">
        <v>685</v>
      </c>
      <c r="G15" s="83" t="s">
        <v>686</v>
      </c>
      <c r="H15" s="86"/>
      <c r="I15" s="86"/>
    </row>
    <row r="16" spans="1:9" ht="15" thickBot="1">
      <c r="A16" s="84" t="s">
        <v>816</v>
      </c>
      <c r="B16" s="82" t="s">
        <v>687</v>
      </c>
      <c r="C16" s="82" t="s">
        <v>688</v>
      </c>
      <c r="D16" s="84" t="s">
        <v>689</v>
      </c>
      <c r="E16" s="83" t="s">
        <v>690</v>
      </c>
      <c r="F16" s="87" t="s">
        <v>691</v>
      </c>
      <c r="G16" s="88" t="s">
        <v>692</v>
      </c>
      <c r="H16" s="86"/>
      <c r="I16" s="86"/>
    </row>
    <row r="17" spans="1:9" ht="15" thickBot="1">
      <c r="A17" s="84" t="s">
        <v>817</v>
      </c>
      <c r="B17" s="82" t="s">
        <v>693</v>
      </c>
      <c r="C17" s="82" t="s">
        <v>694</v>
      </c>
      <c r="D17" s="85" t="s">
        <v>695</v>
      </c>
      <c r="E17" s="83" t="s">
        <v>696</v>
      </c>
      <c r="F17" s="86"/>
      <c r="G17" s="86"/>
      <c r="H17" s="86"/>
      <c r="I17" s="86"/>
    </row>
    <row r="18" spans="1:9" ht="14.25">
      <c r="A18" s="84" t="s">
        <v>818</v>
      </c>
      <c r="B18" s="82" t="s">
        <v>697</v>
      </c>
      <c r="C18" s="82" t="s">
        <v>698</v>
      </c>
      <c r="D18" s="86"/>
      <c r="E18" s="83" t="s">
        <v>699</v>
      </c>
      <c r="F18" s="86"/>
      <c r="G18" s="86"/>
      <c r="H18" s="86"/>
      <c r="I18" s="86"/>
    </row>
    <row r="19" spans="1:9" ht="15" thickBot="1">
      <c r="A19" s="82" t="s">
        <v>700</v>
      </c>
      <c r="B19" s="89" t="s">
        <v>701</v>
      </c>
      <c r="C19" s="82" t="s">
        <v>702</v>
      </c>
      <c r="D19" s="86"/>
      <c r="E19" s="83" t="s">
        <v>703</v>
      </c>
      <c r="F19" s="86"/>
      <c r="G19" s="86"/>
      <c r="H19" s="86"/>
      <c r="I19" s="86"/>
    </row>
    <row r="20" spans="1:9" ht="14.25">
      <c r="A20" s="82" t="s">
        <v>704</v>
      </c>
      <c r="B20" s="86"/>
      <c r="C20" s="82" t="s">
        <v>705</v>
      </c>
      <c r="D20" s="86"/>
      <c r="E20" s="83" t="s">
        <v>706</v>
      </c>
      <c r="F20" s="86"/>
      <c r="G20" s="86"/>
      <c r="H20" s="86"/>
      <c r="I20" s="86"/>
    </row>
    <row r="21" spans="1:9" ht="14.25">
      <c r="A21" s="82" t="s">
        <v>707</v>
      </c>
      <c r="B21" s="86"/>
      <c r="C21" s="82" t="s">
        <v>708</v>
      </c>
      <c r="D21" s="86"/>
      <c r="E21" s="83" t="s">
        <v>709</v>
      </c>
      <c r="F21" s="86"/>
      <c r="G21" s="86"/>
      <c r="H21" s="86"/>
      <c r="I21" s="86"/>
    </row>
    <row r="22" spans="1:9" ht="14.25">
      <c r="A22" s="82" t="s">
        <v>710</v>
      </c>
      <c r="B22" s="86"/>
      <c r="C22" s="82" t="s">
        <v>711</v>
      </c>
      <c r="D22" s="86"/>
      <c r="E22" s="83" t="s">
        <v>712</v>
      </c>
      <c r="F22" s="86"/>
      <c r="G22" s="86"/>
      <c r="H22" s="86"/>
      <c r="I22" s="86"/>
    </row>
    <row r="23" spans="1:9" ht="14.25">
      <c r="A23" s="82" t="s">
        <v>713</v>
      </c>
      <c r="B23" s="86"/>
      <c r="C23" s="82" t="s">
        <v>714</v>
      </c>
      <c r="D23" s="86"/>
      <c r="E23" s="83" t="s">
        <v>715</v>
      </c>
      <c r="F23" s="86"/>
      <c r="G23" s="86"/>
      <c r="H23" s="86"/>
      <c r="I23" s="86"/>
    </row>
    <row r="24" spans="1:9" ht="14.25">
      <c r="A24" s="82" t="s">
        <v>716</v>
      </c>
      <c r="B24" s="86"/>
      <c r="C24" s="82" t="s">
        <v>717</v>
      </c>
      <c r="D24" s="86"/>
      <c r="E24" s="83" t="s">
        <v>718</v>
      </c>
      <c r="F24" s="86"/>
      <c r="G24" s="86"/>
      <c r="H24" s="86"/>
      <c r="I24" s="86"/>
    </row>
    <row r="25" spans="1:9" ht="14.25">
      <c r="A25" s="82" t="s">
        <v>719</v>
      </c>
      <c r="B25" s="86"/>
      <c r="C25" s="82" t="s">
        <v>720</v>
      </c>
      <c r="D25" s="86"/>
      <c r="E25" s="83" t="s">
        <v>721</v>
      </c>
      <c r="F25" s="86"/>
      <c r="G25" s="86"/>
      <c r="H25" s="86"/>
      <c r="I25" s="86"/>
    </row>
    <row r="26" spans="1:9" ht="14.25">
      <c r="A26" s="84" t="s">
        <v>819</v>
      </c>
      <c r="B26" s="86"/>
      <c r="C26" s="82" t="s">
        <v>722</v>
      </c>
      <c r="D26" s="86"/>
      <c r="E26" s="83" t="s">
        <v>723</v>
      </c>
      <c r="F26" s="86"/>
      <c r="G26" s="86"/>
      <c r="H26" s="86"/>
      <c r="I26" s="86"/>
    </row>
    <row r="27" spans="1:9" ht="14.25">
      <c r="A27" s="84" t="s">
        <v>820</v>
      </c>
      <c r="B27" s="86"/>
      <c r="C27" s="82" t="s">
        <v>724</v>
      </c>
      <c r="D27" s="86"/>
      <c r="E27" s="83" t="s">
        <v>725</v>
      </c>
      <c r="F27" s="86"/>
      <c r="G27" s="86"/>
      <c r="H27" s="86"/>
      <c r="I27" s="86"/>
    </row>
    <row r="28" spans="1:9" ht="14.25">
      <c r="A28" s="82" t="s">
        <v>726</v>
      </c>
      <c r="B28" s="86"/>
      <c r="C28" s="82" t="s">
        <v>727</v>
      </c>
      <c r="D28" s="86"/>
      <c r="E28" s="83" t="s">
        <v>728</v>
      </c>
      <c r="F28" s="86"/>
      <c r="G28" s="86"/>
      <c r="H28" s="86"/>
      <c r="I28" s="86"/>
    </row>
    <row r="29" spans="1:9" ht="14.25">
      <c r="A29" s="82" t="s">
        <v>729</v>
      </c>
      <c r="B29" s="86"/>
      <c r="C29" s="82" t="s">
        <v>730</v>
      </c>
      <c r="D29" s="86"/>
      <c r="E29" s="90" t="s">
        <v>731</v>
      </c>
      <c r="F29" s="86"/>
      <c r="G29" s="86"/>
      <c r="H29" s="86"/>
      <c r="I29" s="86"/>
    </row>
    <row r="30" spans="1:9" ht="14.25">
      <c r="A30" s="84" t="s">
        <v>821</v>
      </c>
      <c r="B30" s="86"/>
      <c r="C30" s="82" t="s">
        <v>732</v>
      </c>
      <c r="D30" s="86"/>
      <c r="E30" s="91" t="s">
        <v>733</v>
      </c>
      <c r="F30" s="86"/>
      <c r="G30" s="86"/>
      <c r="H30" s="86"/>
      <c r="I30" s="86"/>
    </row>
    <row r="31" spans="1:9" ht="14.25">
      <c r="A31" s="84" t="s">
        <v>822</v>
      </c>
      <c r="B31" s="86"/>
      <c r="C31" s="82" t="s">
        <v>734</v>
      </c>
      <c r="D31" s="86"/>
      <c r="E31" s="79" t="s">
        <v>735</v>
      </c>
      <c r="F31" s="86"/>
      <c r="G31" s="86"/>
      <c r="H31" s="86"/>
      <c r="I31" s="86"/>
    </row>
    <row r="32" spans="1:9" ht="14.25">
      <c r="A32" s="84" t="s">
        <v>823</v>
      </c>
      <c r="B32" s="86"/>
      <c r="C32" s="82" t="s">
        <v>736</v>
      </c>
      <c r="D32" s="86"/>
      <c r="E32" s="83" t="s">
        <v>737</v>
      </c>
      <c r="F32" s="86"/>
      <c r="G32" s="86"/>
      <c r="H32" s="86"/>
      <c r="I32" s="86"/>
    </row>
    <row r="33" spans="1:9" ht="14.25">
      <c r="A33" s="84" t="s">
        <v>824</v>
      </c>
      <c r="B33" s="86"/>
      <c r="C33" s="82" t="s">
        <v>738</v>
      </c>
      <c r="D33" s="86"/>
      <c r="E33" s="83" t="s">
        <v>739</v>
      </c>
      <c r="F33" s="86"/>
      <c r="G33" s="86"/>
      <c r="H33" s="86"/>
      <c r="I33" s="86"/>
    </row>
    <row r="34" spans="1:9" ht="14.25">
      <c r="A34" s="82" t="s">
        <v>740</v>
      </c>
      <c r="B34" s="86"/>
      <c r="C34" s="82" t="s">
        <v>741</v>
      </c>
      <c r="D34" s="86"/>
      <c r="E34" s="83" t="s">
        <v>742</v>
      </c>
      <c r="F34" s="86"/>
      <c r="G34" s="86"/>
      <c r="H34" s="86"/>
      <c r="I34" s="86"/>
    </row>
    <row r="35" spans="1:9" ht="14.25">
      <c r="A35" s="82" t="s">
        <v>743</v>
      </c>
      <c r="B35" s="86"/>
      <c r="C35" s="82" t="s">
        <v>744</v>
      </c>
      <c r="D35" s="86"/>
      <c r="E35" s="83" t="s">
        <v>745</v>
      </c>
      <c r="F35" s="86"/>
      <c r="G35" s="86"/>
      <c r="H35" s="86"/>
      <c r="I35" s="86"/>
    </row>
    <row r="36" spans="1:9" ht="14.25">
      <c r="A36" s="84" t="s">
        <v>810</v>
      </c>
      <c r="B36" s="86"/>
      <c r="C36" s="82" t="s">
        <v>746</v>
      </c>
      <c r="D36" s="86"/>
      <c r="E36" s="83" t="s">
        <v>747</v>
      </c>
      <c r="F36" s="86"/>
      <c r="G36" s="86"/>
      <c r="H36" s="86"/>
      <c r="I36" s="86"/>
    </row>
    <row r="37" spans="1:9" ht="14.25">
      <c r="A37" s="82" t="s">
        <v>748</v>
      </c>
      <c r="B37" s="86"/>
      <c r="C37" s="82" t="s">
        <v>749</v>
      </c>
      <c r="D37" s="86"/>
      <c r="E37" s="83" t="s">
        <v>750</v>
      </c>
      <c r="F37" s="86"/>
      <c r="G37" s="86"/>
      <c r="H37" s="86"/>
      <c r="I37" s="86"/>
    </row>
    <row r="38" spans="1:9" ht="14.25">
      <c r="A38" s="82" t="s">
        <v>751</v>
      </c>
      <c r="B38" s="86"/>
      <c r="C38" s="82" t="s">
        <v>752</v>
      </c>
      <c r="D38" s="86"/>
      <c r="E38" s="83" t="s">
        <v>753</v>
      </c>
      <c r="F38" s="86"/>
      <c r="G38" s="86"/>
      <c r="H38" s="86"/>
      <c r="I38" s="86"/>
    </row>
    <row r="39" spans="1:9" ht="14.25">
      <c r="A39" s="82" t="s">
        <v>754</v>
      </c>
      <c r="B39" s="86"/>
      <c r="C39" s="82" t="s">
        <v>755</v>
      </c>
      <c r="D39" s="86"/>
      <c r="E39" s="83" t="s">
        <v>756</v>
      </c>
      <c r="F39" s="86"/>
      <c r="G39" s="86"/>
      <c r="H39" s="86"/>
      <c r="I39" s="86"/>
    </row>
    <row r="40" spans="1:9" ht="14.25">
      <c r="A40" s="82" t="s">
        <v>757</v>
      </c>
      <c r="B40" s="86"/>
      <c r="C40" s="82" t="s">
        <v>758</v>
      </c>
      <c r="D40" s="86"/>
      <c r="E40" s="83" t="s">
        <v>759</v>
      </c>
      <c r="F40" s="86"/>
      <c r="G40" s="86"/>
      <c r="H40" s="86"/>
      <c r="I40" s="86"/>
    </row>
    <row r="41" spans="1:9" ht="14.25">
      <c r="A41" s="82" t="s">
        <v>760</v>
      </c>
      <c r="B41" s="86"/>
      <c r="C41" s="82" t="s">
        <v>761</v>
      </c>
      <c r="D41" s="86"/>
      <c r="E41" s="83" t="s">
        <v>762</v>
      </c>
      <c r="F41" s="86"/>
      <c r="G41" s="86"/>
      <c r="H41" s="86"/>
      <c r="I41" s="86"/>
    </row>
    <row r="42" spans="1:9" ht="14.25">
      <c r="A42" s="82" t="s">
        <v>763</v>
      </c>
      <c r="B42" s="86"/>
      <c r="C42" s="82" t="s">
        <v>764</v>
      </c>
      <c r="D42" s="86"/>
      <c r="E42" s="83" t="s">
        <v>765</v>
      </c>
      <c r="F42" s="86"/>
      <c r="G42" s="86"/>
      <c r="H42" s="86"/>
      <c r="I42" s="86"/>
    </row>
    <row r="43" spans="1:9" ht="14.25">
      <c r="A43" s="82" t="s">
        <v>766</v>
      </c>
      <c r="B43" s="86"/>
      <c r="C43" s="82" t="s">
        <v>767</v>
      </c>
      <c r="D43" s="86"/>
      <c r="E43" s="83" t="s">
        <v>768</v>
      </c>
      <c r="F43" s="86"/>
      <c r="G43" s="86"/>
      <c r="H43" s="86"/>
      <c r="I43" s="86"/>
    </row>
    <row r="44" spans="1:9" ht="15" thickBot="1">
      <c r="A44" s="82" t="s">
        <v>769</v>
      </c>
      <c r="B44" s="86"/>
      <c r="C44" s="92" t="s">
        <v>770</v>
      </c>
      <c r="D44" s="86"/>
      <c r="E44" s="83" t="s">
        <v>771</v>
      </c>
      <c r="F44" s="86"/>
      <c r="G44" s="86"/>
      <c r="H44" s="86"/>
      <c r="I44" s="86"/>
    </row>
    <row r="45" spans="1:9" ht="14.25">
      <c r="A45" s="82" t="s">
        <v>772</v>
      </c>
      <c r="B45" s="86"/>
      <c r="C45" s="86"/>
      <c r="D45" s="86"/>
      <c r="E45" s="83" t="s">
        <v>773</v>
      </c>
      <c r="F45" s="86"/>
      <c r="G45" s="86"/>
      <c r="H45" s="86"/>
      <c r="I45" s="86"/>
    </row>
    <row r="46" spans="1:9" ht="15" thickBot="1">
      <c r="A46" s="82" t="s">
        <v>774</v>
      </c>
      <c r="B46" s="86"/>
      <c r="C46" s="86"/>
      <c r="D46" s="86"/>
      <c r="E46" s="88" t="s">
        <v>775</v>
      </c>
      <c r="F46" s="86"/>
      <c r="G46" s="86"/>
      <c r="H46" s="86"/>
      <c r="I46" s="86"/>
    </row>
    <row r="47" spans="1:9" ht="14.25">
      <c r="A47" s="82" t="s">
        <v>776</v>
      </c>
      <c r="B47" s="86"/>
      <c r="C47" s="86"/>
      <c r="D47" s="86"/>
      <c r="E47" s="86"/>
      <c r="F47" s="86"/>
      <c r="G47" s="86"/>
      <c r="H47" s="86"/>
      <c r="I47" s="86"/>
    </row>
    <row r="48" spans="1:9" ht="14.25">
      <c r="A48" s="82" t="s">
        <v>777</v>
      </c>
      <c r="B48" s="86"/>
      <c r="C48" s="86"/>
      <c r="D48" s="86"/>
      <c r="E48" s="86"/>
      <c r="F48" s="86"/>
      <c r="G48" s="86"/>
      <c r="H48" s="86"/>
      <c r="I48" s="86"/>
    </row>
    <row r="49" spans="1:9" ht="14.25">
      <c r="A49" s="93" t="s">
        <v>778</v>
      </c>
      <c r="B49" s="86"/>
      <c r="C49" s="86"/>
      <c r="D49" s="86"/>
      <c r="E49" s="86"/>
      <c r="F49" s="86"/>
      <c r="G49" s="86"/>
      <c r="H49" s="86"/>
      <c r="I49" s="86"/>
    </row>
    <row r="50" spans="1:9" ht="14.25">
      <c r="A50" s="82" t="s">
        <v>779</v>
      </c>
      <c r="B50" s="86"/>
      <c r="C50" s="86"/>
      <c r="D50" s="86"/>
      <c r="E50" s="86"/>
      <c r="F50" s="86"/>
      <c r="G50" s="86"/>
      <c r="H50" s="86"/>
      <c r="I50" s="86"/>
    </row>
    <row r="51" spans="1:9" ht="14.25">
      <c r="A51" s="78" t="s">
        <v>780</v>
      </c>
      <c r="B51" s="86"/>
      <c r="C51" s="86"/>
      <c r="D51" s="86"/>
      <c r="E51" s="86"/>
      <c r="F51" s="86"/>
      <c r="G51" s="86"/>
      <c r="H51" s="86"/>
      <c r="I51" s="86"/>
    </row>
    <row r="52" spans="1:9" ht="14.25">
      <c r="A52" s="82" t="s">
        <v>781</v>
      </c>
      <c r="B52" s="86"/>
      <c r="C52" s="86"/>
      <c r="D52" s="86"/>
      <c r="E52" s="86"/>
      <c r="F52" s="86"/>
      <c r="G52" s="86"/>
      <c r="H52" s="86"/>
      <c r="I52" s="86"/>
    </row>
    <row r="53" spans="1:9" ht="14.25">
      <c r="A53" s="82" t="s">
        <v>782</v>
      </c>
      <c r="B53" s="86"/>
      <c r="C53" s="86"/>
      <c r="D53" s="86"/>
      <c r="E53" s="86"/>
      <c r="F53" s="86"/>
      <c r="G53" s="86"/>
      <c r="H53" s="86"/>
      <c r="I53" s="86"/>
    </row>
    <row r="54" spans="1:9" ht="14.25">
      <c r="A54" s="82" t="s">
        <v>783</v>
      </c>
      <c r="B54" s="86"/>
      <c r="C54" s="86"/>
      <c r="D54" s="86"/>
      <c r="E54" s="86"/>
      <c r="F54" s="86"/>
      <c r="G54" s="86"/>
      <c r="H54" s="86"/>
      <c r="I54" s="86"/>
    </row>
    <row r="55" spans="1:9" ht="14.25">
      <c r="A55" s="82" t="s">
        <v>784</v>
      </c>
      <c r="B55" s="86"/>
      <c r="C55" s="86"/>
      <c r="D55" s="86"/>
      <c r="E55" s="86"/>
      <c r="F55" s="86"/>
      <c r="G55" s="86"/>
      <c r="H55" s="86"/>
      <c r="I55" s="86"/>
    </row>
    <row r="56" spans="1:9" ht="14.25">
      <c r="A56" s="82" t="s">
        <v>785</v>
      </c>
      <c r="B56" s="86"/>
      <c r="C56" s="86"/>
      <c r="D56" s="86"/>
      <c r="E56" s="86"/>
      <c r="F56" s="86"/>
      <c r="G56" s="86"/>
      <c r="H56" s="86"/>
      <c r="I56" s="86"/>
    </row>
    <row r="57" spans="1:9" ht="14.25">
      <c r="A57" s="82" t="s">
        <v>786</v>
      </c>
      <c r="B57" s="86"/>
      <c r="C57" s="86"/>
      <c r="D57" s="86"/>
      <c r="E57" s="86"/>
      <c r="F57" s="86"/>
      <c r="G57" s="86"/>
      <c r="H57" s="86"/>
      <c r="I57" s="86"/>
    </row>
    <row r="58" spans="1:9" ht="14.25">
      <c r="A58" s="84" t="s">
        <v>825</v>
      </c>
      <c r="B58" s="86"/>
      <c r="C58" s="86"/>
      <c r="D58" s="86"/>
      <c r="E58" s="86"/>
      <c r="F58" s="86"/>
      <c r="G58" s="86"/>
      <c r="H58" s="86"/>
      <c r="I58" s="86"/>
    </row>
    <row r="59" spans="1:9" ht="14.25">
      <c r="A59" s="84" t="s">
        <v>826</v>
      </c>
      <c r="B59" s="86"/>
      <c r="C59" s="86"/>
      <c r="D59" s="86"/>
      <c r="E59" s="86"/>
      <c r="F59" s="86"/>
      <c r="G59" s="86"/>
      <c r="H59" s="86"/>
      <c r="I59" s="86"/>
    </row>
    <row r="60" spans="1:9" ht="14.25">
      <c r="A60" s="84" t="s">
        <v>827</v>
      </c>
      <c r="B60" s="86"/>
      <c r="C60" s="86"/>
      <c r="D60" s="86"/>
      <c r="E60" s="86"/>
      <c r="F60" s="86"/>
      <c r="G60" s="86"/>
      <c r="H60" s="86"/>
      <c r="I60" s="86"/>
    </row>
    <row r="61" spans="1:9" ht="14.25">
      <c r="A61" s="84" t="s">
        <v>828</v>
      </c>
      <c r="B61" s="86"/>
      <c r="C61" s="86"/>
      <c r="D61" s="86"/>
      <c r="E61" s="86"/>
      <c r="F61" s="86"/>
      <c r="G61" s="86"/>
      <c r="H61" s="86"/>
      <c r="I61" s="8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G184"/>
  <sheetViews>
    <sheetView zoomScale="70" zoomScaleNormal="70" workbookViewId="0">
      <pane xSplit="1" topLeftCell="B1" activePane="topRight" state="frozen"/>
      <selection pane="topRight" activeCell="C44" sqref="C44"/>
    </sheetView>
  </sheetViews>
  <sheetFormatPr baseColWidth="10" defaultColWidth="14.42578125" defaultRowHeight="15.75" customHeight="1"/>
  <cols>
    <col min="1" max="1" width="31.42578125" customWidth="1"/>
    <col min="2" max="2" width="43.5703125" customWidth="1"/>
    <col min="3" max="4" width="32.7109375" customWidth="1"/>
    <col min="5" max="5" width="27.42578125" customWidth="1"/>
    <col min="6" max="7" width="26.7109375" customWidth="1"/>
    <col min="8" max="8" width="64.42578125" customWidth="1"/>
    <col min="9" max="9" width="51.85546875" customWidth="1"/>
    <col min="10" max="10" width="36.140625" customWidth="1"/>
    <col min="11" max="11" width="35.42578125" customWidth="1"/>
    <col min="12" max="12" width="45.28515625" customWidth="1"/>
    <col min="13" max="13" width="43.7109375" customWidth="1"/>
    <col min="14" max="14" width="37.140625" customWidth="1"/>
    <col min="15" max="15" width="38.28515625" customWidth="1"/>
    <col min="16" max="16" width="31.7109375" customWidth="1"/>
    <col min="17" max="17" width="40.85546875" customWidth="1"/>
    <col min="18" max="18" width="42.28515625" customWidth="1"/>
    <col min="19" max="19" width="40.5703125" customWidth="1"/>
    <col min="20" max="22" width="35.7109375" customWidth="1"/>
    <col min="23" max="23" width="38.5703125" customWidth="1"/>
    <col min="24" max="24" width="36.7109375" customWidth="1"/>
    <col min="25" max="25" width="34.42578125" customWidth="1"/>
    <col min="26" max="26" width="39" customWidth="1"/>
    <col min="27" max="27" width="29.5703125" customWidth="1"/>
    <col min="28" max="28" width="46.42578125" customWidth="1"/>
    <col min="29" max="29" width="46.7109375" customWidth="1"/>
    <col min="30" max="30" width="29.140625" customWidth="1"/>
    <col min="31" max="31" width="48.7109375" customWidth="1"/>
    <col min="32" max="32" width="28.140625" customWidth="1"/>
    <col min="33" max="33" width="22.85546875" customWidth="1"/>
    <col min="34" max="34" width="27.85546875" customWidth="1"/>
  </cols>
  <sheetData>
    <row r="1" spans="1:15" ht="15.75" customHeight="1">
      <c r="A1" s="1" t="s">
        <v>0</v>
      </c>
      <c r="B1" s="2"/>
      <c r="C1" s="4"/>
      <c r="D1" s="4"/>
      <c r="E1" s="4"/>
      <c r="F1" s="5"/>
      <c r="G1" s="5"/>
    </row>
    <row r="2" spans="1:15" ht="15.75" customHeight="1">
      <c r="A2" s="6"/>
      <c r="B2" s="7"/>
      <c r="C2" s="8"/>
      <c r="D2" s="8"/>
      <c r="E2" s="8"/>
      <c r="F2" s="9"/>
      <c r="G2" s="9"/>
    </row>
    <row r="3" spans="1:15" ht="15.75" customHeight="1">
      <c r="A3" s="10" t="s">
        <v>3</v>
      </c>
      <c r="B3" s="12">
        <f>SUM(B16,B48,B76,B104,B132,B161)</f>
        <v>148</v>
      </c>
      <c r="C3" s="8"/>
      <c r="D3" s="8"/>
      <c r="E3" s="8"/>
      <c r="F3" s="9"/>
      <c r="G3" s="9"/>
    </row>
    <row r="4" spans="1:15" ht="18">
      <c r="A4" s="10" t="s">
        <v>18</v>
      </c>
      <c r="B4" s="12">
        <f>SUM(B17,B49,B77,B105,B133,B162)</f>
        <v>271</v>
      </c>
      <c r="C4" s="8"/>
      <c r="D4" s="8"/>
      <c r="E4" s="8"/>
    </row>
    <row r="5" spans="1:15" ht="18">
      <c r="A5" s="13" t="s">
        <v>21</v>
      </c>
      <c r="B5" s="15">
        <f>SUM(B18,B50,B61,B78,B106,B134,B163)</f>
        <v>10</v>
      </c>
      <c r="C5" s="8"/>
      <c r="D5" s="8"/>
      <c r="E5" s="8"/>
      <c r="F5" s="17"/>
      <c r="G5" s="17"/>
    </row>
    <row r="6" spans="1:15" ht="18">
      <c r="A6" s="10" t="s">
        <v>37</v>
      </c>
      <c r="B6" s="12">
        <f t="shared" ref="B6:B7" si="0">SUM(B19,B51,B131,B79,B107,B135,B164)</f>
        <v>56</v>
      </c>
      <c r="C6" s="8"/>
      <c r="D6" s="8"/>
      <c r="E6" s="8"/>
      <c r="F6" s="17"/>
      <c r="G6" s="17"/>
    </row>
    <row r="7" spans="1:15" ht="18">
      <c r="A7" s="10" t="s">
        <v>49</v>
      </c>
      <c r="B7" s="12">
        <f t="shared" si="0"/>
        <v>23</v>
      </c>
      <c r="C7" s="8"/>
      <c r="D7" s="8"/>
      <c r="E7" s="8"/>
      <c r="F7" s="17"/>
      <c r="G7" s="17"/>
    </row>
    <row r="8" spans="1:15" ht="18">
      <c r="A8" s="10" t="s">
        <v>52</v>
      </c>
      <c r="B8" s="12">
        <f>SUM(B21,B53,,B81,B109,B137,B166)</f>
        <v>9</v>
      </c>
      <c r="C8" s="8"/>
      <c r="D8" s="8"/>
      <c r="E8" s="8"/>
      <c r="F8" s="17"/>
      <c r="G8" s="17"/>
    </row>
    <row r="9" spans="1:15" ht="18">
      <c r="A9" s="10" t="s">
        <v>65</v>
      </c>
      <c r="B9" s="12">
        <f>SUM(B22,B54,B134)</f>
        <v>4</v>
      </c>
      <c r="C9" s="8"/>
      <c r="D9" s="8"/>
      <c r="E9" s="8"/>
      <c r="F9" s="17"/>
      <c r="G9" s="17"/>
    </row>
    <row r="10" spans="1:15" ht="18">
      <c r="A10" s="13" t="s">
        <v>80</v>
      </c>
      <c r="B10" s="12">
        <f t="shared" ref="B10:B11" si="1">SUM(B23,B55,B135,B83,B111,B139,B168)</f>
        <v>28</v>
      </c>
      <c r="F10" s="17"/>
      <c r="G10" s="17"/>
    </row>
    <row r="11" spans="1:15" ht="18">
      <c r="A11" s="13" t="s">
        <v>90</v>
      </c>
      <c r="B11" s="12">
        <f t="shared" si="1"/>
        <v>26</v>
      </c>
      <c r="F11" s="17"/>
      <c r="G11" s="17"/>
    </row>
    <row r="12" spans="1:15" ht="18">
      <c r="A12" s="19" t="s">
        <v>93</v>
      </c>
      <c r="B12" s="20">
        <v>1</v>
      </c>
      <c r="C12" s="16"/>
      <c r="F12" s="17"/>
      <c r="G12" s="17"/>
    </row>
    <row r="13" spans="1:15">
      <c r="A13" s="21"/>
      <c r="B13" s="22"/>
      <c r="C13" s="22"/>
      <c r="D13" s="22"/>
      <c r="E13" s="22"/>
      <c r="F13" s="23"/>
      <c r="G13" s="23"/>
      <c r="H13" s="23"/>
      <c r="I13" s="23"/>
      <c r="J13" s="23"/>
      <c r="K13" s="23"/>
    </row>
    <row r="14" spans="1:15" ht="15.75" customHeight="1">
      <c r="A14" s="24"/>
      <c r="B14" s="104" t="s">
        <v>133</v>
      </c>
      <c r="C14" s="105"/>
      <c r="D14" s="105"/>
      <c r="E14" s="105"/>
      <c r="F14" s="105"/>
      <c r="G14" s="106"/>
    </row>
    <row r="15" spans="1:15" ht="15.75" customHeight="1">
      <c r="A15" s="25"/>
      <c r="B15" s="9"/>
      <c r="C15" s="9"/>
      <c r="D15" s="9"/>
      <c r="E15" s="9"/>
      <c r="F15" s="9"/>
      <c r="G15" s="26"/>
      <c r="M15" s="27"/>
      <c r="N15" s="27"/>
      <c r="O15" s="27"/>
    </row>
    <row r="16" spans="1:15" ht="15.75" customHeight="1">
      <c r="A16" s="28" t="s">
        <v>3</v>
      </c>
      <c r="B16" s="29">
        <f>SUM(B27:AG27)</f>
        <v>98</v>
      </c>
      <c r="C16" s="9"/>
      <c r="D16" s="9"/>
      <c r="E16" s="9"/>
      <c r="F16" s="9"/>
      <c r="G16" s="26"/>
      <c r="M16" s="30"/>
      <c r="N16" s="30"/>
      <c r="O16" s="30"/>
    </row>
    <row r="17" spans="1:33" ht="15.75" customHeight="1">
      <c r="A17" s="28" t="s">
        <v>18</v>
      </c>
      <c r="B17" s="29">
        <f>SUM(B28:AG28)</f>
        <v>134</v>
      </c>
      <c r="G17" s="31"/>
      <c r="M17" s="16"/>
      <c r="N17" s="16"/>
      <c r="O17" s="16"/>
    </row>
    <row r="18" spans="1:33" ht="15.75" customHeight="1">
      <c r="A18" s="28" t="s">
        <v>174</v>
      </c>
      <c r="B18" s="29">
        <f>SUM(B29:AG29)</f>
        <v>3</v>
      </c>
      <c r="C18" s="32"/>
      <c r="D18" s="32"/>
      <c r="E18" s="17"/>
      <c r="F18" s="17"/>
      <c r="G18" s="33"/>
    </row>
    <row r="19" spans="1:33" ht="15.75" customHeight="1">
      <c r="A19" s="28" t="s">
        <v>175</v>
      </c>
      <c r="B19" s="29">
        <f t="shared" ref="B19:B21" si="2">SUM(B30:N30)</f>
        <v>13</v>
      </c>
      <c r="C19" s="32"/>
      <c r="D19" s="32"/>
      <c r="E19" s="17"/>
      <c r="F19" s="17"/>
      <c r="G19" s="33"/>
    </row>
    <row r="20" spans="1:33" ht="15.75" customHeight="1">
      <c r="A20" s="28" t="s">
        <v>49</v>
      </c>
      <c r="B20" s="29">
        <f>SUM(B31:AG31)</f>
        <v>11</v>
      </c>
      <c r="C20" s="32"/>
      <c r="D20" s="32"/>
      <c r="E20" s="17"/>
      <c r="F20" s="17"/>
      <c r="G20" s="33"/>
    </row>
    <row r="21" spans="1:33" ht="15.75" customHeight="1">
      <c r="A21" s="28" t="s">
        <v>52</v>
      </c>
      <c r="B21" s="29">
        <f t="shared" si="2"/>
        <v>4</v>
      </c>
      <c r="C21" s="32"/>
      <c r="D21" s="32"/>
      <c r="E21" s="17"/>
      <c r="F21" s="17"/>
      <c r="G21" s="33"/>
    </row>
    <row r="22" spans="1:33" ht="15.75" customHeight="1">
      <c r="A22" s="28" t="s">
        <v>65</v>
      </c>
      <c r="B22" s="29">
        <f>SUM(B33:AG33)</f>
        <v>3</v>
      </c>
      <c r="C22" s="32"/>
      <c r="D22" s="32"/>
      <c r="E22" s="17"/>
      <c r="F22" s="17"/>
      <c r="G22" s="33"/>
    </row>
    <row r="23" spans="1:33" ht="15.75" customHeight="1">
      <c r="A23" s="28" t="s">
        <v>195</v>
      </c>
      <c r="B23" s="29">
        <f>SUM(B34:N34)</f>
        <v>8</v>
      </c>
      <c r="C23" s="32"/>
      <c r="D23" s="32"/>
      <c r="E23" s="17"/>
      <c r="F23" s="17"/>
      <c r="G23" s="33"/>
    </row>
    <row r="24" spans="1:33" ht="15.75" customHeight="1">
      <c r="A24" s="28" t="s">
        <v>205</v>
      </c>
      <c r="B24" s="29">
        <f>SUM(B35:AG35)</f>
        <v>14</v>
      </c>
      <c r="C24" s="32"/>
      <c r="D24" s="32"/>
      <c r="E24" s="17"/>
      <c r="F24" s="17"/>
      <c r="G24" s="33"/>
    </row>
    <row r="25" spans="1:33" ht="15.75" customHeight="1">
      <c r="A25" s="34"/>
      <c r="B25" s="35"/>
      <c r="C25" s="35"/>
      <c r="D25" s="35"/>
      <c r="E25" s="36"/>
      <c r="F25" s="36"/>
      <c r="G25" s="37"/>
    </row>
    <row r="26" spans="1:33">
      <c r="A26" s="38" t="s">
        <v>248</v>
      </c>
      <c r="B26" s="39" t="s">
        <v>254</v>
      </c>
      <c r="C26" s="39" t="s">
        <v>2</v>
      </c>
      <c r="D26" s="40" t="s">
        <v>5</v>
      </c>
      <c r="E26" s="41" t="s">
        <v>6</v>
      </c>
      <c r="F26" s="42" t="s">
        <v>7</v>
      </c>
      <c r="G26" s="42" t="s">
        <v>9</v>
      </c>
      <c r="H26" s="42" t="s">
        <v>264</v>
      </c>
      <c r="I26" s="43" t="s">
        <v>265</v>
      </c>
      <c r="J26" s="43" t="s">
        <v>12</v>
      </c>
      <c r="K26" s="43" t="s">
        <v>13</v>
      </c>
      <c r="L26" s="43" t="s">
        <v>14</v>
      </c>
      <c r="M26" s="43" t="s">
        <v>15</v>
      </c>
      <c r="N26" s="43" t="s">
        <v>16</v>
      </c>
      <c r="O26" s="44" t="s">
        <v>17</v>
      </c>
      <c r="P26" s="44" t="s">
        <v>296</v>
      </c>
      <c r="Q26" s="44" t="s">
        <v>22</v>
      </c>
      <c r="R26" s="45" t="s">
        <v>19</v>
      </c>
      <c r="S26" s="44" t="s">
        <v>23</v>
      </c>
      <c r="T26" s="44" t="s">
        <v>578</v>
      </c>
      <c r="U26" s="44" t="s">
        <v>24</v>
      </c>
      <c r="V26" s="44" t="s">
        <v>25</v>
      </c>
      <c r="W26" s="44" t="s">
        <v>26</v>
      </c>
      <c r="X26" s="44" t="s">
        <v>316</v>
      </c>
      <c r="Y26" s="44" t="s">
        <v>318</v>
      </c>
      <c r="Z26" s="45" t="s">
        <v>320</v>
      </c>
      <c r="AA26" s="45" t="s">
        <v>29</v>
      </c>
      <c r="AB26" s="45" t="s">
        <v>30</v>
      </c>
      <c r="AC26" s="46" t="s">
        <v>31</v>
      </c>
      <c r="AD26" s="14" t="s">
        <v>33</v>
      </c>
      <c r="AE26" s="14" t="s">
        <v>35</v>
      </c>
      <c r="AF26" s="14" t="s">
        <v>34</v>
      </c>
      <c r="AG26" s="14" t="s">
        <v>10</v>
      </c>
    </row>
    <row r="27" spans="1:33" ht="15">
      <c r="A27" s="47" t="s">
        <v>3</v>
      </c>
      <c r="B27" s="48">
        <f t="shared" ref="B27:S27" si="3">SUM(B29:B33,B35,B36,B38)</f>
        <v>1</v>
      </c>
      <c r="C27" s="48">
        <f t="shared" si="3"/>
        <v>1</v>
      </c>
      <c r="D27" s="48">
        <f t="shared" si="3"/>
        <v>9</v>
      </c>
      <c r="E27" s="48">
        <f t="shared" si="3"/>
        <v>1</v>
      </c>
      <c r="F27" s="48">
        <f t="shared" si="3"/>
        <v>1</v>
      </c>
      <c r="G27" s="48">
        <f t="shared" si="3"/>
        <v>0</v>
      </c>
      <c r="H27" s="48">
        <f t="shared" si="3"/>
        <v>0</v>
      </c>
      <c r="I27" s="48">
        <f t="shared" si="3"/>
        <v>3</v>
      </c>
      <c r="J27" s="48">
        <f t="shared" si="3"/>
        <v>2</v>
      </c>
      <c r="K27" s="48">
        <f t="shared" si="3"/>
        <v>1</v>
      </c>
      <c r="L27" s="48">
        <f t="shared" si="3"/>
        <v>1</v>
      </c>
      <c r="M27" s="48">
        <f t="shared" si="3"/>
        <v>9</v>
      </c>
      <c r="N27" s="48">
        <f t="shared" si="3"/>
        <v>4</v>
      </c>
      <c r="O27" s="48">
        <f t="shared" si="3"/>
        <v>3</v>
      </c>
      <c r="P27" s="48">
        <f t="shared" si="3"/>
        <v>6</v>
      </c>
      <c r="Q27" s="48">
        <f t="shared" si="3"/>
        <v>1</v>
      </c>
      <c r="R27" s="48">
        <f t="shared" si="3"/>
        <v>1</v>
      </c>
      <c r="S27" s="48">
        <f t="shared" si="3"/>
        <v>3</v>
      </c>
      <c r="T27" s="48">
        <f t="shared" ref="T27" si="4">SUM(T29:T33,T35,T36,T38)</f>
        <v>10</v>
      </c>
      <c r="U27" s="48">
        <f t="shared" ref="U27:AG27" si="5">SUM(U29:U33,U35,U36,U38)</f>
        <v>6</v>
      </c>
      <c r="V27" s="48">
        <f t="shared" si="5"/>
        <v>6</v>
      </c>
      <c r="W27" s="48">
        <f t="shared" si="5"/>
        <v>9</v>
      </c>
      <c r="X27" s="48">
        <f t="shared" si="5"/>
        <v>1</v>
      </c>
      <c r="Y27" s="48">
        <f t="shared" si="5"/>
        <v>3</v>
      </c>
      <c r="Z27" s="48">
        <f t="shared" si="5"/>
        <v>2</v>
      </c>
      <c r="AA27" s="48">
        <f t="shared" si="5"/>
        <v>0</v>
      </c>
      <c r="AB27" s="48">
        <f t="shared" si="5"/>
        <v>1</v>
      </c>
      <c r="AC27" s="48">
        <f t="shared" si="5"/>
        <v>0</v>
      </c>
      <c r="AD27" s="48">
        <f t="shared" si="5"/>
        <v>8</v>
      </c>
      <c r="AE27" s="48">
        <f t="shared" si="5"/>
        <v>0</v>
      </c>
      <c r="AF27" s="48">
        <f t="shared" si="5"/>
        <v>3</v>
      </c>
      <c r="AG27" s="48">
        <f t="shared" si="5"/>
        <v>2</v>
      </c>
    </row>
    <row r="28" spans="1:33" ht="15">
      <c r="A28" s="50" t="s">
        <v>18</v>
      </c>
      <c r="B28" s="51">
        <v>0</v>
      </c>
      <c r="C28" s="51">
        <v>2</v>
      </c>
      <c r="D28" s="51">
        <v>10</v>
      </c>
      <c r="E28" s="51">
        <v>0</v>
      </c>
      <c r="F28" s="51">
        <v>0</v>
      </c>
      <c r="G28" s="51">
        <v>2</v>
      </c>
      <c r="H28" s="51">
        <v>6</v>
      </c>
      <c r="I28" s="51">
        <v>2</v>
      </c>
      <c r="J28" s="51">
        <v>4</v>
      </c>
      <c r="K28" s="51">
        <v>2</v>
      </c>
      <c r="L28" s="51">
        <v>2</v>
      </c>
      <c r="M28" s="51">
        <v>8</v>
      </c>
      <c r="N28" s="51">
        <v>2</v>
      </c>
      <c r="O28" s="51">
        <v>6</v>
      </c>
      <c r="P28" s="51">
        <v>6</v>
      </c>
      <c r="Q28" s="51">
        <v>4</v>
      </c>
      <c r="R28" s="51">
        <v>2</v>
      </c>
      <c r="S28" s="51">
        <v>4</v>
      </c>
      <c r="T28" s="51">
        <v>14</v>
      </c>
      <c r="U28" s="51">
        <v>3</v>
      </c>
      <c r="V28" s="51">
        <v>7</v>
      </c>
      <c r="W28" s="51">
        <v>20</v>
      </c>
      <c r="X28" s="51">
        <v>3</v>
      </c>
      <c r="Y28" s="51">
        <v>2</v>
      </c>
      <c r="Z28" s="51">
        <v>1</v>
      </c>
      <c r="AA28" s="51">
        <v>1</v>
      </c>
      <c r="AB28" s="51">
        <v>2</v>
      </c>
      <c r="AC28" s="51">
        <v>1</v>
      </c>
      <c r="AD28" s="51">
        <v>12</v>
      </c>
      <c r="AE28" s="51">
        <v>3</v>
      </c>
      <c r="AF28" s="51">
        <v>1</v>
      </c>
      <c r="AG28" s="51">
        <v>2</v>
      </c>
    </row>
    <row r="29" spans="1:33" ht="15">
      <c r="A29" s="52" t="s">
        <v>21</v>
      </c>
      <c r="B29" s="51">
        <v>0</v>
      </c>
      <c r="C29" s="51">
        <v>0</v>
      </c>
      <c r="D29" s="51">
        <v>0</v>
      </c>
      <c r="E29" s="51">
        <v>0</v>
      </c>
      <c r="F29" s="51">
        <v>0</v>
      </c>
      <c r="G29" s="51">
        <v>0</v>
      </c>
      <c r="H29" s="51">
        <v>0</v>
      </c>
      <c r="I29" s="51">
        <v>1</v>
      </c>
      <c r="J29" s="51">
        <v>0</v>
      </c>
      <c r="K29" s="51">
        <v>0</v>
      </c>
      <c r="L29" s="51">
        <v>0</v>
      </c>
      <c r="M29" s="51">
        <v>0</v>
      </c>
      <c r="N29" s="51">
        <v>0</v>
      </c>
      <c r="O29" s="51">
        <v>0</v>
      </c>
      <c r="P29" s="51">
        <v>0</v>
      </c>
      <c r="Q29" s="51">
        <v>0</v>
      </c>
      <c r="R29" s="51">
        <v>0</v>
      </c>
      <c r="S29" s="51">
        <v>0</v>
      </c>
      <c r="T29" s="51">
        <v>0</v>
      </c>
      <c r="U29" s="51">
        <v>0</v>
      </c>
      <c r="V29" s="51">
        <v>0</v>
      </c>
      <c r="W29" s="51">
        <v>0</v>
      </c>
      <c r="X29" s="51">
        <v>0</v>
      </c>
      <c r="Y29" s="51">
        <v>0</v>
      </c>
      <c r="Z29" s="51">
        <v>0</v>
      </c>
      <c r="AA29" s="51">
        <v>0</v>
      </c>
      <c r="AB29" s="51">
        <v>1</v>
      </c>
      <c r="AC29" s="51">
        <v>0</v>
      </c>
      <c r="AD29" s="51">
        <v>1</v>
      </c>
      <c r="AE29" s="51">
        <v>0</v>
      </c>
      <c r="AF29" s="51">
        <v>0</v>
      </c>
      <c r="AG29" s="51">
        <v>0</v>
      </c>
    </row>
    <row r="30" spans="1:33" ht="15">
      <c r="A30" s="50" t="s">
        <v>37</v>
      </c>
      <c r="B30" s="51">
        <v>0</v>
      </c>
      <c r="C30" s="51">
        <v>1</v>
      </c>
      <c r="D30" s="51">
        <v>0</v>
      </c>
      <c r="E30" s="51">
        <v>1</v>
      </c>
      <c r="F30" s="51">
        <v>1</v>
      </c>
      <c r="G30" s="51">
        <v>0</v>
      </c>
      <c r="H30" s="51">
        <v>0</v>
      </c>
      <c r="I30" s="51">
        <v>1</v>
      </c>
      <c r="J30" s="51">
        <v>1</v>
      </c>
      <c r="K30" s="51">
        <v>1</v>
      </c>
      <c r="L30" s="51">
        <v>1</v>
      </c>
      <c r="M30" s="51">
        <v>4</v>
      </c>
      <c r="N30" s="51">
        <v>2</v>
      </c>
      <c r="O30" s="51">
        <v>1</v>
      </c>
      <c r="P30" s="51">
        <v>1</v>
      </c>
      <c r="Q30" s="51">
        <v>0</v>
      </c>
      <c r="R30" s="51">
        <v>1</v>
      </c>
      <c r="S30" s="51">
        <v>2</v>
      </c>
      <c r="T30" s="51">
        <v>4</v>
      </c>
      <c r="U30" s="51">
        <v>1</v>
      </c>
      <c r="V30" s="51">
        <v>4</v>
      </c>
      <c r="W30" s="51">
        <v>9</v>
      </c>
      <c r="X30" s="51">
        <v>0</v>
      </c>
      <c r="Y30" s="51">
        <v>1</v>
      </c>
      <c r="Z30" s="51">
        <v>1</v>
      </c>
      <c r="AA30" s="51">
        <v>0</v>
      </c>
      <c r="AB30" s="51">
        <v>0</v>
      </c>
      <c r="AC30" s="51">
        <v>0</v>
      </c>
      <c r="AD30" s="51">
        <v>7</v>
      </c>
      <c r="AE30" s="51">
        <v>0</v>
      </c>
      <c r="AF30" s="51">
        <v>0</v>
      </c>
      <c r="AG30" s="51">
        <v>1</v>
      </c>
    </row>
    <row r="31" spans="1:33" ht="15">
      <c r="A31" s="50" t="s">
        <v>49</v>
      </c>
      <c r="B31" s="51">
        <v>0</v>
      </c>
      <c r="C31" s="51">
        <v>0</v>
      </c>
      <c r="D31" s="51">
        <v>8</v>
      </c>
      <c r="E31" s="51">
        <v>0</v>
      </c>
      <c r="F31" s="51">
        <v>0</v>
      </c>
      <c r="G31" s="51">
        <v>0</v>
      </c>
      <c r="H31" s="51">
        <v>0</v>
      </c>
      <c r="I31" s="51">
        <v>0</v>
      </c>
      <c r="J31" s="51">
        <v>0</v>
      </c>
      <c r="K31" s="51">
        <v>0</v>
      </c>
      <c r="L31" s="51">
        <v>0</v>
      </c>
      <c r="M31" s="51">
        <v>0</v>
      </c>
      <c r="N31" s="51">
        <v>0</v>
      </c>
      <c r="O31" s="51">
        <v>0</v>
      </c>
      <c r="P31" s="51">
        <v>3</v>
      </c>
      <c r="Q31" s="51">
        <v>0</v>
      </c>
      <c r="R31" s="51">
        <v>0</v>
      </c>
      <c r="S31" s="51">
        <v>0</v>
      </c>
      <c r="T31" s="51">
        <v>0</v>
      </c>
      <c r="U31" s="51">
        <v>0</v>
      </c>
      <c r="V31" s="51">
        <v>0</v>
      </c>
      <c r="W31" s="51">
        <v>0</v>
      </c>
      <c r="X31" s="51">
        <v>0</v>
      </c>
      <c r="Y31" s="51">
        <v>0</v>
      </c>
      <c r="Z31" s="51">
        <v>0</v>
      </c>
      <c r="AA31" s="51">
        <v>0</v>
      </c>
      <c r="AB31" s="51">
        <v>0</v>
      </c>
      <c r="AC31" s="51">
        <v>0</v>
      </c>
      <c r="AD31" s="51">
        <v>0</v>
      </c>
      <c r="AE31" s="51">
        <v>0</v>
      </c>
      <c r="AF31" s="51">
        <v>0</v>
      </c>
      <c r="AG31" s="51">
        <v>0</v>
      </c>
    </row>
    <row r="32" spans="1:33" ht="15">
      <c r="A32" s="50" t="s">
        <v>52</v>
      </c>
      <c r="B32" s="51">
        <v>0</v>
      </c>
      <c r="C32" s="51">
        <v>0</v>
      </c>
      <c r="D32" s="51">
        <v>0</v>
      </c>
      <c r="E32" s="51">
        <v>0</v>
      </c>
      <c r="F32" s="51">
        <v>0</v>
      </c>
      <c r="G32" s="51">
        <v>0</v>
      </c>
      <c r="H32" s="51">
        <v>0</v>
      </c>
      <c r="I32" s="51">
        <v>0</v>
      </c>
      <c r="J32" s="51">
        <v>0</v>
      </c>
      <c r="K32" s="51">
        <v>0</v>
      </c>
      <c r="L32" s="51">
        <v>0</v>
      </c>
      <c r="M32" s="51">
        <v>2</v>
      </c>
      <c r="N32" s="51">
        <v>2</v>
      </c>
      <c r="O32" s="51">
        <v>2</v>
      </c>
      <c r="P32" s="51">
        <v>2</v>
      </c>
      <c r="Q32" s="51">
        <v>0</v>
      </c>
      <c r="R32" s="51">
        <v>0</v>
      </c>
      <c r="S32" s="51">
        <v>0</v>
      </c>
      <c r="T32" s="51">
        <v>4</v>
      </c>
      <c r="U32" s="51">
        <v>2</v>
      </c>
      <c r="V32" s="51">
        <v>0</v>
      </c>
      <c r="W32" s="51">
        <v>0</v>
      </c>
      <c r="X32" s="51">
        <v>1</v>
      </c>
      <c r="Y32" s="51">
        <v>1</v>
      </c>
      <c r="Z32" s="51">
        <v>0</v>
      </c>
      <c r="AA32" s="51">
        <v>0</v>
      </c>
      <c r="AB32" s="51">
        <v>0</v>
      </c>
      <c r="AC32" s="51">
        <v>0</v>
      </c>
      <c r="AD32" s="51">
        <v>0</v>
      </c>
      <c r="AE32" s="51">
        <v>0</v>
      </c>
      <c r="AF32" s="51">
        <v>0</v>
      </c>
      <c r="AG32" s="51">
        <v>0</v>
      </c>
    </row>
    <row r="33" spans="1:33" ht="15">
      <c r="A33" s="50" t="s">
        <v>65</v>
      </c>
      <c r="B33" s="51">
        <v>0</v>
      </c>
      <c r="C33" s="51">
        <v>0</v>
      </c>
      <c r="D33" s="51">
        <v>0</v>
      </c>
      <c r="E33" s="51">
        <v>0</v>
      </c>
      <c r="F33" s="51">
        <v>0</v>
      </c>
      <c r="G33" s="51">
        <v>0</v>
      </c>
      <c r="H33" s="51">
        <v>0</v>
      </c>
      <c r="I33" s="51">
        <v>0</v>
      </c>
      <c r="J33" s="51">
        <v>0</v>
      </c>
      <c r="K33" s="51">
        <v>0</v>
      </c>
      <c r="L33" s="51">
        <v>0</v>
      </c>
      <c r="M33" s="51">
        <v>0</v>
      </c>
      <c r="N33" s="51">
        <v>0</v>
      </c>
      <c r="O33" s="51">
        <v>0</v>
      </c>
      <c r="P33" s="51">
        <v>0</v>
      </c>
      <c r="Q33" s="51">
        <v>0</v>
      </c>
      <c r="R33" s="51">
        <v>0</v>
      </c>
      <c r="S33" s="51">
        <v>0</v>
      </c>
      <c r="T33" s="51">
        <v>2</v>
      </c>
      <c r="U33" s="51">
        <v>1</v>
      </c>
      <c r="V33" s="51">
        <v>0</v>
      </c>
      <c r="W33" s="51">
        <v>0</v>
      </c>
      <c r="X33" s="51">
        <v>0</v>
      </c>
      <c r="Y33" s="51">
        <v>0</v>
      </c>
      <c r="Z33" s="51">
        <v>0</v>
      </c>
      <c r="AA33" s="51">
        <v>0</v>
      </c>
      <c r="AB33" s="51">
        <v>0</v>
      </c>
      <c r="AC33" s="51">
        <v>0</v>
      </c>
      <c r="AD33" s="51">
        <v>0</v>
      </c>
      <c r="AE33" s="51">
        <v>0</v>
      </c>
      <c r="AF33" s="51">
        <v>0</v>
      </c>
      <c r="AG33" s="51">
        <v>0</v>
      </c>
    </row>
    <row r="34" spans="1:33" ht="15">
      <c r="A34" s="52" t="s">
        <v>80</v>
      </c>
      <c r="B34" s="53">
        <v>3</v>
      </c>
      <c r="C34" s="53">
        <v>0</v>
      </c>
      <c r="D34" s="53">
        <v>0</v>
      </c>
      <c r="E34" s="51">
        <v>0</v>
      </c>
      <c r="F34" s="51">
        <v>0</v>
      </c>
      <c r="G34" s="51">
        <v>0</v>
      </c>
      <c r="H34" s="51">
        <v>0</v>
      </c>
      <c r="I34" s="51">
        <v>1</v>
      </c>
      <c r="J34" s="51">
        <v>1</v>
      </c>
      <c r="K34" s="51">
        <v>1</v>
      </c>
      <c r="L34" s="51">
        <v>1</v>
      </c>
      <c r="M34" s="51">
        <v>1</v>
      </c>
      <c r="N34" s="51">
        <v>0</v>
      </c>
      <c r="O34" s="51">
        <v>1</v>
      </c>
      <c r="P34" s="51">
        <v>1</v>
      </c>
      <c r="Q34" s="51">
        <v>0</v>
      </c>
      <c r="R34" s="51">
        <v>1</v>
      </c>
      <c r="S34" s="51">
        <v>1</v>
      </c>
      <c r="T34" s="51">
        <v>0</v>
      </c>
      <c r="U34" s="51">
        <v>1</v>
      </c>
      <c r="V34" s="51">
        <v>3</v>
      </c>
      <c r="W34" s="51">
        <v>1</v>
      </c>
      <c r="X34" s="51">
        <v>0</v>
      </c>
      <c r="Y34" s="51">
        <v>1</v>
      </c>
      <c r="Z34" s="51">
        <v>1</v>
      </c>
      <c r="AA34" s="51">
        <v>0</v>
      </c>
      <c r="AB34" s="51">
        <v>0</v>
      </c>
      <c r="AC34" s="51">
        <v>1</v>
      </c>
      <c r="AD34" s="51">
        <v>1</v>
      </c>
      <c r="AE34" s="51">
        <v>0</v>
      </c>
      <c r="AF34" s="51">
        <v>0</v>
      </c>
      <c r="AG34" s="51">
        <v>1</v>
      </c>
    </row>
    <row r="35" spans="1:33" ht="15">
      <c r="A35" s="52" t="s">
        <v>90</v>
      </c>
      <c r="B35" s="51">
        <v>1</v>
      </c>
      <c r="C35" s="51">
        <v>0</v>
      </c>
      <c r="D35" s="51">
        <v>1</v>
      </c>
      <c r="E35" s="51">
        <v>0</v>
      </c>
      <c r="F35" s="51">
        <v>0</v>
      </c>
      <c r="G35" s="51">
        <v>0</v>
      </c>
      <c r="H35" s="51">
        <v>0</v>
      </c>
      <c r="I35" s="51">
        <v>1</v>
      </c>
      <c r="J35" s="51">
        <v>1</v>
      </c>
      <c r="K35" s="51">
        <v>0</v>
      </c>
      <c r="L35" s="51">
        <v>0</v>
      </c>
      <c r="M35" s="51">
        <v>1</v>
      </c>
      <c r="N35" s="51">
        <v>0</v>
      </c>
      <c r="O35" s="51">
        <v>0</v>
      </c>
      <c r="P35" s="51">
        <v>0</v>
      </c>
      <c r="Q35" s="51">
        <v>1</v>
      </c>
      <c r="R35" s="51">
        <v>0</v>
      </c>
      <c r="S35" s="51">
        <v>1</v>
      </c>
      <c r="T35" s="51">
        <v>0</v>
      </c>
      <c r="U35" s="51">
        <v>0</v>
      </c>
      <c r="V35" s="51">
        <v>1</v>
      </c>
      <c r="W35" s="51">
        <v>0</v>
      </c>
      <c r="X35" s="51">
        <v>0</v>
      </c>
      <c r="Y35" s="51">
        <v>1</v>
      </c>
      <c r="Z35" s="51">
        <v>1</v>
      </c>
      <c r="AA35" s="51">
        <v>0</v>
      </c>
      <c r="AB35" s="51">
        <v>0</v>
      </c>
      <c r="AC35" s="51">
        <v>0</v>
      </c>
      <c r="AD35" s="51">
        <v>0</v>
      </c>
      <c r="AE35" s="51">
        <v>0</v>
      </c>
      <c r="AF35" s="51">
        <v>3</v>
      </c>
      <c r="AG35" s="51">
        <v>1</v>
      </c>
    </row>
    <row r="36" spans="1:33" ht="15">
      <c r="A36" s="52" t="s">
        <v>424</v>
      </c>
      <c r="B36" s="51">
        <v>0</v>
      </c>
      <c r="C36" s="51">
        <v>0</v>
      </c>
      <c r="D36" s="51">
        <v>0</v>
      </c>
      <c r="E36" s="51">
        <v>0</v>
      </c>
      <c r="F36" s="51">
        <v>0</v>
      </c>
      <c r="G36" s="51">
        <v>0</v>
      </c>
      <c r="H36" s="51">
        <v>0</v>
      </c>
      <c r="I36" s="51">
        <v>0</v>
      </c>
      <c r="J36" s="51">
        <v>0</v>
      </c>
      <c r="K36" s="51">
        <v>0</v>
      </c>
      <c r="L36" s="51">
        <v>0</v>
      </c>
      <c r="M36" s="51">
        <v>1</v>
      </c>
      <c r="N36" s="51">
        <v>0</v>
      </c>
      <c r="O36" s="51">
        <v>0</v>
      </c>
      <c r="P36" s="51">
        <v>0</v>
      </c>
      <c r="Q36" s="51">
        <v>0</v>
      </c>
      <c r="R36" s="51">
        <v>0</v>
      </c>
      <c r="S36" s="51">
        <v>0</v>
      </c>
      <c r="T36" s="51">
        <v>0</v>
      </c>
      <c r="U36" s="51">
        <v>2</v>
      </c>
      <c r="V36" s="51">
        <v>0</v>
      </c>
      <c r="W36" s="51">
        <v>0</v>
      </c>
      <c r="X36" s="51">
        <v>0</v>
      </c>
      <c r="Y36" s="51">
        <v>0</v>
      </c>
      <c r="Z36" s="51">
        <v>0</v>
      </c>
      <c r="AA36" s="51">
        <v>0</v>
      </c>
      <c r="AB36" s="51">
        <v>0</v>
      </c>
      <c r="AC36" s="51">
        <v>0</v>
      </c>
      <c r="AD36" s="51">
        <v>0</v>
      </c>
      <c r="AE36" s="51">
        <v>0</v>
      </c>
      <c r="AF36" s="51">
        <v>0</v>
      </c>
      <c r="AG36" s="51">
        <v>0</v>
      </c>
    </row>
    <row r="37" spans="1:33" ht="15">
      <c r="A37" s="52" t="s">
        <v>427</v>
      </c>
      <c r="B37" s="51">
        <v>0</v>
      </c>
      <c r="C37" s="51">
        <v>0</v>
      </c>
      <c r="D37" s="51">
        <v>0</v>
      </c>
      <c r="E37" s="51">
        <v>0</v>
      </c>
      <c r="F37" s="51">
        <v>0</v>
      </c>
      <c r="G37" s="51">
        <v>0</v>
      </c>
      <c r="H37" s="51">
        <v>0</v>
      </c>
      <c r="I37" s="51">
        <v>0</v>
      </c>
      <c r="J37" s="51">
        <v>0</v>
      </c>
      <c r="K37" s="51">
        <v>0</v>
      </c>
      <c r="L37" s="51">
        <v>0</v>
      </c>
      <c r="M37" s="51">
        <v>1</v>
      </c>
      <c r="N37" s="51">
        <v>0</v>
      </c>
      <c r="O37" s="51">
        <v>0</v>
      </c>
      <c r="P37" s="51">
        <v>0</v>
      </c>
      <c r="Q37" s="51">
        <v>0</v>
      </c>
      <c r="R37" s="51">
        <v>0</v>
      </c>
      <c r="S37" s="51">
        <v>0</v>
      </c>
      <c r="T37" s="51">
        <v>0</v>
      </c>
      <c r="U37" s="51">
        <v>0</v>
      </c>
      <c r="V37" s="51">
        <v>0</v>
      </c>
      <c r="W37" s="51">
        <v>0</v>
      </c>
      <c r="X37" s="51">
        <v>0</v>
      </c>
      <c r="Y37" s="51">
        <v>0</v>
      </c>
      <c r="Z37" s="51">
        <v>0</v>
      </c>
      <c r="AA37" s="51">
        <v>0</v>
      </c>
      <c r="AB37" s="51">
        <v>0</v>
      </c>
      <c r="AC37" s="51">
        <v>0</v>
      </c>
      <c r="AD37" s="51">
        <v>0</v>
      </c>
      <c r="AE37" s="51">
        <v>0</v>
      </c>
      <c r="AF37" s="51">
        <v>0</v>
      </c>
      <c r="AG37" s="51">
        <v>0</v>
      </c>
    </row>
    <row r="38" spans="1:33" ht="15">
      <c r="A38" s="52" t="s">
        <v>430</v>
      </c>
      <c r="B38" s="51">
        <v>0</v>
      </c>
      <c r="C38" s="51">
        <v>0</v>
      </c>
      <c r="D38" s="51">
        <v>0</v>
      </c>
      <c r="E38" s="51">
        <v>0</v>
      </c>
      <c r="F38" s="51">
        <v>0</v>
      </c>
      <c r="G38" s="51">
        <v>0</v>
      </c>
      <c r="H38" s="51">
        <v>0</v>
      </c>
      <c r="I38" s="51">
        <v>0</v>
      </c>
      <c r="J38" s="51">
        <v>0</v>
      </c>
      <c r="K38" s="51">
        <v>0</v>
      </c>
      <c r="L38" s="51">
        <v>0</v>
      </c>
      <c r="M38" s="51">
        <v>1</v>
      </c>
      <c r="N38" s="51">
        <v>0</v>
      </c>
      <c r="O38" s="51">
        <v>0</v>
      </c>
      <c r="P38" s="51">
        <v>0</v>
      </c>
      <c r="Q38" s="51">
        <v>0</v>
      </c>
      <c r="R38" s="51">
        <v>0</v>
      </c>
      <c r="S38" s="51">
        <v>0</v>
      </c>
      <c r="T38" s="51">
        <v>0</v>
      </c>
      <c r="U38" s="51">
        <v>0</v>
      </c>
      <c r="V38" s="51">
        <v>1</v>
      </c>
      <c r="W38" s="51">
        <v>0</v>
      </c>
      <c r="X38" s="51">
        <v>0</v>
      </c>
      <c r="Y38" s="51">
        <v>0</v>
      </c>
      <c r="Z38" s="51">
        <v>0</v>
      </c>
      <c r="AA38" s="51">
        <v>0</v>
      </c>
      <c r="AB38" s="51">
        <v>0</v>
      </c>
      <c r="AC38" s="51">
        <v>0</v>
      </c>
      <c r="AD38" s="51">
        <v>0</v>
      </c>
      <c r="AE38" s="51">
        <v>0</v>
      </c>
      <c r="AF38" s="51">
        <v>0</v>
      </c>
      <c r="AG38" s="51">
        <v>0</v>
      </c>
    </row>
    <row r="39" spans="1:33" ht="15">
      <c r="A39" s="54" t="s">
        <v>433</v>
      </c>
      <c r="B39" s="51">
        <v>0</v>
      </c>
      <c r="C39" s="51">
        <v>0</v>
      </c>
      <c r="D39" s="51">
        <v>0</v>
      </c>
      <c r="E39" s="51">
        <v>0</v>
      </c>
      <c r="F39" s="51">
        <v>0</v>
      </c>
      <c r="G39" s="51">
        <v>0</v>
      </c>
      <c r="H39" s="51">
        <v>0</v>
      </c>
      <c r="I39" s="51">
        <v>0</v>
      </c>
      <c r="J39" s="51">
        <v>0</v>
      </c>
      <c r="K39" s="51">
        <v>0</v>
      </c>
      <c r="L39" s="51">
        <v>0</v>
      </c>
      <c r="M39" s="51">
        <v>1</v>
      </c>
      <c r="N39" s="51">
        <v>0</v>
      </c>
      <c r="O39" s="51">
        <v>0</v>
      </c>
      <c r="P39" s="51">
        <v>0</v>
      </c>
      <c r="Q39" s="51">
        <v>0</v>
      </c>
      <c r="R39" s="51">
        <v>0</v>
      </c>
      <c r="S39" s="51">
        <v>0</v>
      </c>
      <c r="T39" s="51">
        <v>0</v>
      </c>
      <c r="U39" s="51">
        <v>0</v>
      </c>
      <c r="V39" s="51">
        <v>0</v>
      </c>
      <c r="W39" s="51">
        <v>0</v>
      </c>
      <c r="X39" s="51">
        <v>0</v>
      </c>
      <c r="Y39" s="51">
        <v>0</v>
      </c>
      <c r="Z39" s="51">
        <v>0</v>
      </c>
      <c r="AA39" s="51">
        <v>0</v>
      </c>
      <c r="AB39" s="51">
        <v>0</v>
      </c>
      <c r="AC39" s="51">
        <v>0</v>
      </c>
      <c r="AD39" s="51">
        <v>1</v>
      </c>
      <c r="AE39" s="51">
        <v>0</v>
      </c>
      <c r="AF39" s="51">
        <v>0</v>
      </c>
      <c r="AG39" s="51">
        <v>0</v>
      </c>
    </row>
    <row r="40" spans="1:33" ht="12.75">
      <c r="J40" s="101" t="s">
        <v>434</v>
      </c>
      <c r="K40" s="102"/>
      <c r="L40" s="103"/>
      <c r="AC40" s="16"/>
      <c r="AD40" s="18" t="s">
        <v>445</v>
      </c>
    </row>
    <row r="46" spans="1:33" ht="20.25">
      <c r="A46" s="24"/>
      <c r="B46" s="104" t="s">
        <v>457</v>
      </c>
      <c r="C46" s="105"/>
      <c r="D46" s="105"/>
      <c r="E46" s="105"/>
      <c r="F46" s="105"/>
      <c r="G46" s="106"/>
    </row>
    <row r="47" spans="1:33" ht="20.25">
      <c r="A47" s="25"/>
      <c r="B47" s="9"/>
      <c r="C47" s="9"/>
      <c r="D47" s="9"/>
      <c r="E47" s="9"/>
      <c r="F47" s="9"/>
      <c r="G47" s="26"/>
      <c r="M47" s="27"/>
      <c r="N47" s="27"/>
      <c r="O47" s="27"/>
    </row>
    <row r="48" spans="1:33" ht="20.25">
      <c r="A48" s="28" t="s">
        <v>3</v>
      </c>
      <c r="B48" s="29">
        <f t="shared" ref="B48" si="6">SUM(B59:Q59)</f>
        <v>33</v>
      </c>
      <c r="C48" s="9"/>
      <c r="D48" s="9"/>
      <c r="E48" s="9"/>
      <c r="F48" s="9"/>
      <c r="G48" s="26"/>
      <c r="M48" s="30"/>
      <c r="N48" s="30"/>
      <c r="O48" s="30"/>
    </row>
    <row r="49" spans="1:30" ht="15">
      <c r="A49" s="28" t="s">
        <v>18</v>
      </c>
      <c r="B49" s="29">
        <f>SUM(B60:AA60)</f>
        <v>55</v>
      </c>
      <c r="G49" s="31"/>
      <c r="M49" s="16"/>
      <c r="N49" s="16"/>
      <c r="O49" s="16"/>
    </row>
    <row r="50" spans="1:30" ht="15">
      <c r="A50" s="28" t="s">
        <v>174</v>
      </c>
      <c r="B50" s="29">
        <f t="shared" ref="B49:B56" si="7">SUM(B61:AA61)</f>
        <v>4</v>
      </c>
      <c r="C50" s="32"/>
      <c r="D50" s="32"/>
      <c r="E50" s="17"/>
      <c r="F50" s="17"/>
      <c r="G50" s="33"/>
    </row>
    <row r="51" spans="1:30" ht="15">
      <c r="A51" s="28" t="s">
        <v>175</v>
      </c>
      <c r="B51" s="29">
        <f t="shared" si="7"/>
        <v>26</v>
      </c>
      <c r="C51" s="32"/>
      <c r="D51" s="32"/>
      <c r="E51" s="17"/>
      <c r="F51" s="17"/>
      <c r="G51" s="33"/>
    </row>
    <row r="52" spans="1:30" ht="15">
      <c r="A52" s="28" t="s">
        <v>49</v>
      </c>
      <c r="B52" s="29">
        <f t="shared" si="7"/>
        <v>0</v>
      </c>
      <c r="C52" s="32"/>
      <c r="D52" s="32"/>
      <c r="E52" s="17"/>
      <c r="F52" s="17"/>
      <c r="G52" s="33"/>
    </row>
    <row r="53" spans="1:30" ht="15">
      <c r="A53" s="28" t="s">
        <v>52</v>
      </c>
      <c r="B53" s="29">
        <f t="shared" si="7"/>
        <v>3</v>
      </c>
      <c r="C53" s="32"/>
      <c r="D53" s="32"/>
      <c r="E53" s="17"/>
      <c r="F53" s="17"/>
      <c r="G53" s="33"/>
    </row>
    <row r="54" spans="1:30" ht="15">
      <c r="A54" s="28" t="s">
        <v>65</v>
      </c>
      <c r="B54" s="29">
        <f t="shared" si="7"/>
        <v>1</v>
      </c>
      <c r="C54" s="32"/>
      <c r="D54" s="32"/>
      <c r="E54" s="17"/>
      <c r="F54" s="17"/>
      <c r="G54" s="33"/>
    </row>
    <row r="55" spans="1:30" ht="15">
      <c r="A55" s="28" t="s">
        <v>195</v>
      </c>
      <c r="B55" s="29">
        <f t="shared" si="7"/>
        <v>5</v>
      </c>
      <c r="C55" s="32"/>
      <c r="D55" s="32"/>
      <c r="E55" s="17"/>
      <c r="F55" s="17"/>
      <c r="G55" s="33"/>
    </row>
    <row r="56" spans="1:30" ht="15">
      <c r="A56" s="28" t="s">
        <v>205</v>
      </c>
      <c r="B56" s="29">
        <f t="shared" si="7"/>
        <v>6</v>
      </c>
      <c r="C56" s="32"/>
      <c r="D56" s="32"/>
      <c r="E56" s="17"/>
      <c r="F56" s="17"/>
      <c r="G56" s="33"/>
    </row>
    <row r="57" spans="1:30">
      <c r="A57" s="34"/>
      <c r="B57" s="35"/>
      <c r="C57" s="35"/>
      <c r="D57" s="35"/>
      <c r="E57" s="36"/>
      <c r="F57" s="36"/>
      <c r="G57" s="37"/>
      <c r="R57" s="27"/>
      <c r="S57" s="27"/>
      <c r="T57" s="27"/>
      <c r="U57" s="27"/>
      <c r="V57" s="27"/>
      <c r="W57" s="27"/>
      <c r="X57" s="27"/>
      <c r="Y57" s="27"/>
      <c r="Z57" s="27"/>
    </row>
    <row r="58" spans="1:30">
      <c r="A58" s="38" t="s">
        <v>248</v>
      </c>
      <c r="B58" s="55" t="s">
        <v>178</v>
      </c>
      <c r="C58" s="55" t="s">
        <v>179</v>
      </c>
      <c r="D58" s="55" t="s">
        <v>510</v>
      </c>
      <c r="E58" s="56" t="s">
        <v>191</v>
      </c>
      <c r="F58" s="42" t="s">
        <v>176</v>
      </c>
      <c r="G58" s="57" t="s">
        <v>180</v>
      </c>
      <c r="H58" s="11" t="s">
        <v>512</v>
      </c>
      <c r="I58" s="57" t="s">
        <v>183</v>
      </c>
      <c r="J58" s="57" t="s">
        <v>185</v>
      </c>
      <c r="K58" s="57" t="s">
        <v>184</v>
      </c>
      <c r="L58" s="11" t="s">
        <v>187</v>
      </c>
      <c r="M58" s="43" t="s">
        <v>514</v>
      </c>
      <c r="N58" s="11" t="s">
        <v>197</v>
      </c>
      <c r="O58" s="11" t="s">
        <v>198</v>
      </c>
      <c r="P58" s="11" t="s">
        <v>199</v>
      </c>
      <c r="Q58" s="11" t="s">
        <v>200</v>
      </c>
      <c r="R58" s="11" t="s">
        <v>201</v>
      </c>
      <c r="S58" s="11" t="s">
        <v>208</v>
      </c>
      <c r="T58" s="11" t="s">
        <v>209</v>
      </c>
      <c r="U58" s="11" t="s">
        <v>515</v>
      </c>
      <c r="V58" s="11" t="s">
        <v>194</v>
      </c>
      <c r="W58" s="11" t="s">
        <v>210</v>
      </c>
      <c r="X58" s="11" t="s">
        <v>192</v>
      </c>
      <c r="Y58" s="11" t="s">
        <v>193</v>
      </c>
      <c r="Z58" s="11" t="s">
        <v>189</v>
      </c>
      <c r="AA58" s="11" t="s">
        <v>190</v>
      </c>
      <c r="AD58" s="27"/>
    </row>
    <row r="59" spans="1:30" ht="15">
      <c r="A59" s="47" t="s">
        <v>3</v>
      </c>
      <c r="B59" s="58">
        <f t="shared" ref="B59:AA59" si="8">SUM(B61:B65,B67,B70,B68)</f>
        <v>2</v>
      </c>
      <c r="C59" s="58">
        <f t="shared" si="8"/>
        <v>1</v>
      </c>
      <c r="D59" s="58">
        <f t="shared" si="8"/>
        <v>1</v>
      </c>
      <c r="E59" s="58">
        <f t="shared" si="8"/>
        <v>2</v>
      </c>
      <c r="F59" s="58">
        <f t="shared" si="8"/>
        <v>7</v>
      </c>
      <c r="G59" s="58">
        <f t="shared" si="8"/>
        <v>2</v>
      </c>
      <c r="H59" s="58">
        <f t="shared" si="8"/>
        <v>6</v>
      </c>
      <c r="I59" s="58">
        <f t="shared" si="8"/>
        <v>5</v>
      </c>
      <c r="J59" s="58">
        <f t="shared" si="8"/>
        <v>1</v>
      </c>
      <c r="K59" s="58">
        <f t="shared" si="8"/>
        <v>2</v>
      </c>
      <c r="L59" s="58">
        <f t="shared" si="8"/>
        <v>2</v>
      </c>
      <c r="M59" s="58">
        <f t="shared" si="8"/>
        <v>2</v>
      </c>
      <c r="N59" s="58">
        <f t="shared" si="8"/>
        <v>0</v>
      </c>
      <c r="O59" s="58">
        <f t="shared" si="8"/>
        <v>0</v>
      </c>
      <c r="P59" s="58">
        <f t="shared" si="8"/>
        <v>0</v>
      </c>
      <c r="Q59" s="58">
        <f t="shared" si="8"/>
        <v>0</v>
      </c>
      <c r="R59" s="58">
        <f t="shared" si="8"/>
        <v>0</v>
      </c>
      <c r="S59" s="58">
        <f t="shared" si="8"/>
        <v>0</v>
      </c>
      <c r="T59" s="58">
        <f t="shared" si="8"/>
        <v>0</v>
      </c>
      <c r="U59" s="58">
        <f t="shared" si="8"/>
        <v>1</v>
      </c>
      <c r="V59" s="58">
        <f t="shared" si="8"/>
        <v>0</v>
      </c>
      <c r="W59" s="58">
        <f t="shared" si="8"/>
        <v>1</v>
      </c>
      <c r="X59" s="58">
        <f t="shared" si="8"/>
        <v>1</v>
      </c>
      <c r="Y59" s="58">
        <f t="shared" si="8"/>
        <v>1</v>
      </c>
      <c r="Z59" s="58">
        <f t="shared" si="8"/>
        <v>6</v>
      </c>
      <c r="AA59" s="58">
        <f t="shared" si="8"/>
        <v>2</v>
      </c>
      <c r="AD59" s="32"/>
    </row>
    <row r="60" spans="1:30" ht="15">
      <c r="A60" s="50" t="s">
        <v>18</v>
      </c>
      <c r="B60" s="51">
        <v>2</v>
      </c>
      <c r="C60" s="51">
        <v>2</v>
      </c>
      <c r="D60" s="51">
        <v>2</v>
      </c>
      <c r="E60" s="59">
        <v>3</v>
      </c>
      <c r="F60" s="51">
        <v>2</v>
      </c>
      <c r="G60" s="51">
        <v>4</v>
      </c>
      <c r="H60" s="51">
        <v>2</v>
      </c>
      <c r="I60" s="51">
        <v>2</v>
      </c>
      <c r="J60" s="51">
        <v>2</v>
      </c>
      <c r="K60" s="51">
        <v>2</v>
      </c>
      <c r="L60" s="51">
        <v>2</v>
      </c>
      <c r="M60" s="51">
        <v>2</v>
      </c>
      <c r="N60" s="51">
        <v>5</v>
      </c>
      <c r="O60" s="51">
        <v>0</v>
      </c>
      <c r="P60" s="51">
        <v>0</v>
      </c>
      <c r="Q60" s="51">
        <v>0</v>
      </c>
      <c r="R60" s="51">
        <v>2</v>
      </c>
      <c r="S60" s="51">
        <v>1</v>
      </c>
      <c r="T60" s="51">
        <v>1</v>
      </c>
      <c r="U60" s="51">
        <v>0</v>
      </c>
      <c r="V60" s="51">
        <v>3</v>
      </c>
      <c r="W60" s="51">
        <v>2</v>
      </c>
      <c r="X60" s="51">
        <v>2</v>
      </c>
      <c r="Y60" s="51">
        <v>2</v>
      </c>
      <c r="Z60" s="51">
        <v>8</v>
      </c>
      <c r="AA60" s="51">
        <v>2</v>
      </c>
      <c r="AD60" s="60"/>
    </row>
    <row r="61" spans="1:30" ht="15">
      <c r="A61" s="52" t="s">
        <v>21</v>
      </c>
      <c r="B61" s="51">
        <v>0</v>
      </c>
      <c r="C61" s="51">
        <v>0</v>
      </c>
      <c r="D61" s="51">
        <v>0</v>
      </c>
      <c r="E61" s="61">
        <v>1</v>
      </c>
      <c r="F61" s="51">
        <v>0</v>
      </c>
      <c r="G61" s="51">
        <v>0</v>
      </c>
      <c r="H61" s="51">
        <v>1</v>
      </c>
      <c r="I61" s="51">
        <v>0</v>
      </c>
      <c r="J61" s="51">
        <v>0</v>
      </c>
      <c r="K61" s="51">
        <v>0</v>
      </c>
      <c r="L61" s="51">
        <v>0</v>
      </c>
      <c r="M61" s="51">
        <v>0</v>
      </c>
      <c r="N61" s="51">
        <v>0</v>
      </c>
      <c r="O61" s="51">
        <v>0</v>
      </c>
      <c r="P61" s="51">
        <v>0</v>
      </c>
      <c r="Q61" s="51">
        <v>0</v>
      </c>
      <c r="R61" s="51">
        <v>0</v>
      </c>
      <c r="S61" s="51">
        <v>0</v>
      </c>
      <c r="T61" s="51">
        <v>0</v>
      </c>
      <c r="U61" s="51">
        <v>1</v>
      </c>
      <c r="V61" s="51">
        <v>0</v>
      </c>
      <c r="W61" s="51">
        <v>0</v>
      </c>
      <c r="X61" s="51">
        <v>0</v>
      </c>
      <c r="Y61" s="51">
        <v>0</v>
      </c>
      <c r="Z61" s="51">
        <v>1</v>
      </c>
      <c r="AA61" s="51">
        <v>0</v>
      </c>
      <c r="AD61" s="60"/>
    </row>
    <row r="62" spans="1:30" ht="15">
      <c r="A62" s="50" t="s">
        <v>37</v>
      </c>
      <c r="B62" s="51">
        <v>1</v>
      </c>
      <c r="C62" s="51">
        <v>1</v>
      </c>
      <c r="D62" s="51">
        <v>1</v>
      </c>
      <c r="E62" s="61">
        <v>1</v>
      </c>
      <c r="F62" s="51">
        <v>2</v>
      </c>
      <c r="G62" s="51">
        <v>1</v>
      </c>
      <c r="H62" s="51">
        <v>4</v>
      </c>
      <c r="I62" s="51">
        <v>4</v>
      </c>
      <c r="J62" s="51">
        <v>1</v>
      </c>
      <c r="K62" s="51">
        <v>1</v>
      </c>
      <c r="L62" s="51">
        <v>1</v>
      </c>
      <c r="M62" s="51">
        <v>1</v>
      </c>
      <c r="N62" s="51">
        <v>0</v>
      </c>
      <c r="O62" s="51">
        <v>0</v>
      </c>
      <c r="P62" s="51">
        <v>0</v>
      </c>
      <c r="Q62" s="51">
        <v>0</v>
      </c>
      <c r="R62" s="51">
        <v>0</v>
      </c>
      <c r="S62" s="51">
        <v>0</v>
      </c>
      <c r="T62" s="51">
        <v>0</v>
      </c>
      <c r="U62" s="51">
        <v>0</v>
      </c>
      <c r="V62" s="51">
        <v>0</v>
      </c>
      <c r="W62" s="51">
        <v>1</v>
      </c>
      <c r="X62" s="51">
        <v>1</v>
      </c>
      <c r="Y62" s="51">
        <v>1</v>
      </c>
      <c r="Z62" s="51">
        <v>3</v>
      </c>
      <c r="AA62" s="51">
        <v>1</v>
      </c>
      <c r="AD62" s="60"/>
    </row>
    <row r="63" spans="1:30" ht="15">
      <c r="A63" s="50" t="s">
        <v>49</v>
      </c>
      <c r="B63" s="51">
        <v>0</v>
      </c>
      <c r="C63" s="51">
        <v>0</v>
      </c>
      <c r="D63" s="51">
        <v>0</v>
      </c>
      <c r="E63" s="61">
        <v>0</v>
      </c>
      <c r="F63" s="51">
        <v>0</v>
      </c>
      <c r="G63" s="51">
        <v>0</v>
      </c>
      <c r="H63" s="51">
        <v>0</v>
      </c>
      <c r="I63" s="51">
        <v>0</v>
      </c>
      <c r="J63" s="51">
        <v>0</v>
      </c>
      <c r="K63" s="51">
        <v>0</v>
      </c>
      <c r="L63" s="51">
        <v>0</v>
      </c>
      <c r="M63" s="51">
        <v>0</v>
      </c>
      <c r="N63" s="51">
        <v>0</v>
      </c>
      <c r="O63" s="51">
        <v>0</v>
      </c>
      <c r="P63" s="51">
        <v>0</v>
      </c>
      <c r="Q63" s="51">
        <v>0</v>
      </c>
      <c r="R63" s="51">
        <v>0</v>
      </c>
      <c r="S63" s="51">
        <v>0</v>
      </c>
      <c r="T63" s="51">
        <v>0</v>
      </c>
      <c r="U63" s="51">
        <v>0</v>
      </c>
      <c r="V63" s="51">
        <v>0</v>
      </c>
      <c r="W63" s="51">
        <v>0</v>
      </c>
      <c r="X63" s="51">
        <v>0</v>
      </c>
      <c r="Y63" s="51">
        <v>0</v>
      </c>
      <c r="Z63" s="51">
        <v>0</v>
      </c>
      <c r="AA63" s="51">
        <v>0</v>
      </c>
      <c r="AD63" s="60"/>
    </row>
    <row r="64" spans="1:30" ht="15">
      <c r="A64" s="50" t="s">
        <v>52</v>
      </c>
      <c r="B64" s="51">
        <v>0</v>
      </c>
      <c r="C64" s="51">
        <v>0</v>
      </c>
      <c r="D64" s="51">
        <v>0</v>
      </c>
      <c r="E64" s="61">
        <v>0</v>
      </c>
      <c r="F64" s="51">
        <v>3</v>
      </c>
      <c r="G64" s="51">
        <v>0</v>
      </c>
      <c r="H64" s="51">
        <v>0</v>
      </c>
      <c r="I64" s="51">
        <v>0</v>
      </c>
      <c r="J64" s="51">
        <v>0</v>
      </c>
      <c r="K64" s="51">
        <v>0</v>
      </c>
      <c r="L64" s="51">
        <v>0</v>
      </c>
      <c r="M64" s="51">
        <v>0</v>
      </c>
      <c r="N64" s="51">
        <v>0</v>
      </c>
      <c r="O64" s="51">
        <v>0</v>
      </c>
      <c r="P64" s="51">
        <v>0</v>
      </c>
      <c r="Q64" s="51">
        <v>0</v>
      </c>
      <c r="R64" s="51">
        <v>0</v>
      </c>
      <c r="S64" s="51">
        <v>0</v>
      </c>
      <c r="T64" s="51">
        <v>0</v>
      </c>
      <c r="U64" s="51">
        <v>0</v>
      </c>
      <c r="V64" s="51">
        <v>0</v>
      </c>
      <c r="W64" s="51">
        <v>0</v>
      </c>
      <c r="X64" s="51">
        <v>0</v>
      </c>
      <c r="Y64" s="51">
        <v>0</v>
      </c>
      <c r="Z64" s="51">
        <v>0</v>
      </c>
      <c r="AA64" s="51">
        <v>0</v>
      </c>
      <c r="AD64" s="60"/>
    </row>
    <row r="65" spans="1:30" ht="15">
      <c r="A65" s="50" t="s">
        <v>65</v>
      </c>
      <c r="B65" s="51">
        <v>1</v>
      </c>
      <c r="C65" s="51">
        <v>0</v>
      </c>
      <c r="D65" s="51">
        <v>0</v>
      </c>
      <c r="E65" s="61">
        <v>0</v>
      </c>
      <c r="F65" s="51">
        <v>0</v>
      </c>
      <c r="G65" s="51">
        <v>0</v>
      </c>
      <c r="H65" s="51">
        <v>0</v>
      </c>
      <c r="I65" s="51">
        <v>0</v>
      </c>
      <c r="J65" s="51">
        <v>0</v>
      </c>
      <c r="K65" s="51">
        <v>0</v>
      </c>
      <c r="L65" s="51">
        <v>0</v>
      </c>
      <c r="M65" s="51">
        <v>0</v>
      </c>
      <c r="N65" s="51">
        <v>0</v>
      </c>
      <c r="O65" s="51">
        <v>0</v>
      </c>
      <c r="P65" s="51">
        <v>0</v>
      </c>
      <c r="Q65" s="51">
        <v>0</v>
      </c>
      <c r="R65" s="51">
        <v>0</v>
      </c>
      <c r="S65" s="51">
        <v>0</v>
      </c>
      <c r="T65" s="51">
        <v>0</v>
      </c>
      <c r="U65" s="51">
        <v>0</v>
      </c>
      <c r="V65" s="51">
        <v>0</v>
      </c>
      <c r="W65" s="51">
        <v>0</v>
      </c>
      <c r="X65" s="51">
        <v>0</v>
      </c>
      <c r="Y65" s="51">
        <v>0</v>
      </c>
      <c r="Z65" s="51">
        <v>0</v>
      </c>
      <c r="AA65" s="51">
        <v>0</v>
      </c>
      <c r="AD65" s="60"/>
    </row>
    <row r="66" spans="1:30" ht="15">
      <c r="A66" s="52" t="s">
        <v>80</v>
      </c>
      <c r="B66" s="51">
        <v>0</v>
      </c>
      <c r="C66" s="51">
        <v>0</v>
      </c>
      <c r="D66" s="51">
        <v>2</v>
      </c>
      <c r="E66" s="62">
        <v>0</v>
      </c>
      <c r="F66" s="51">
        <v>0</v>
      </c>
      <c r="G66" s="51">
        <v>0</v>
      </c>
      <c r="H66" s="51">
        <v>0</v>
      </c>
      <c r="I66" s="51">
        <v>0</v>
      </c>
      <c r="J66" s="51">
        <v>1</v>
      </c>
      <c r="K66" s="51">
        <v>1</v>
      </c>
      <c r="L66" s="51">
        <v>0</v>
      </c>
      <c r="M66" s="51">
        <v>0</v>
      </c>
      <c r="N66" s="51">
        <v>0</v>
      </c>
      <c r="O66" s="51">
        <v>0</v>
      </c>
      <c r="P66" s="51">
        <v>0</v>
      </c>
      <c r="Q66" s="51">
        <v>0</v>
      </c>
      <c r="R66" s="51">
        <v>0</v>
      </c>
      <c r="S66" s="51">
        <v>0</v>
      </c>
      <c r="T66" s="51">
        <v>0</v>
      </c>
      <c r="U66" s="51">
        <v>0</v>
      </c>
      <c r="V66" s="51">
        <v>0</v>
      </c>
      <c r="W66" s="51">
        <v>1</v>
      </c>
      <c r="X66" s="51">
        <v>0</v>
      </c>
      <c r="Y66" s="51">
        <v>0</v>
      </c>
      <c r="Z66" s="51">
        <v>0</v>
      </c>
      <c r="AA66" s="51">
        <v>0</v>
      </c>
      <c r="AD66" s="60"/>
    </row>
    <row r="67" spans="1:30" ht="15">
      <c r="A67" s="52" t="s">
        <v>90</v>
      </c>
      <c r="B67" s="51">
        <v>0</v>
      </c>
      <c r="C67" s="51">
        <v>0</v>
      </c>
      <c r="D67" s="51">
        <v>0</v>
      </c>
      <c r="E67" s="61">
        <v>0</v>
      </c>
      <c r="F67" s="51">
        <v>0</v>
      </c>
      <c r="G67" s="51">
        <v>1</v>
      </c>
      <c r="H67" s="51">
        <v>0</v>
      </c>
      <c r="I67" s="51">
        <v>0</v>
      </c>
      <c r="J67" s="51">
        <v>0</v>
      </c>
      <c r="K67" s="51">
        <v>1</v>
      </c>
      <c r="L67" s="51">
        <v>1</v>
      </c>
      <c r="M67" s="51">
        <v>1</v>
      </c>
      <c r="N67" s="51">
        <v>0</v>
      </c>
      <c r="O67" s="51">
        <v>0</v>
      </c>
      <c r="P67" s="51">
        <v>0</v>
      </c>
      <c r="Q67" s="51">
        <v>0</v>
      </c>
      <c r="R67" s="51">
        <v>0</v>
      </c>
      <c r="S67" s="51">
        <v>0</v>
      </c>
      <c r="T67" s="51">
        <v>0</v>
      </c>
      <c r="U67" s="51">
        <v>0</v>
      </c>
      <c r="V67" s="51">
        <v>0</v>
      </c>
      <c r="W67" s="51">
        <v>0</v>
      </c>
      <c r="X67" s="51">
        <v>0</v>
      </c>
      <c r="Y67" s="51">
        <v>0</v>
      </c>
      <c r="Z67" s="51">
        <v>2</v>
      </c>
      <c r="AA67" s="51">
        <v>0</v>
      </c>
      <c r="AD67" s="60"/>
    </row>
    <row r="68" spans="1:30" ht="15">
      <c r="A68" s="52" t="s">
        <v>424</v>
      </c>
      <c r="B68" s="51">
        <v>0</v>
      </c>
      <c r="C68" s="51">
        <v>0</v>
      </c>
      <c r="D68" s="51">
        <v>0</v>
      </c>
      <c r="E68" s="61">
        <v>0</v>
      </c>
      <c r="F68" s="51">
        <v>1</v>
      </c>
      <c r="G68" s="51">
        <v>0</v>
      </c>
      <c r="H68" s="51">
        <v>0</v>
      </c>
      <c r="I68" s="51">
        <v>0</v>
      </c>
      <c r="J68" s="51">
        <v>0</v>
      </c>
      <c r="K68" s="51">
        <v>0</v>
      </c>
      <c r="L68" s="51">
        <v>0</v>
      </c>
      <c r="M68" s="51">
        <v>0</v>
      </c>
      <c r="N68" s="51">
        <v>0</v>
      </c>
      <c r="O68" s="51">
        <v>0</v>
      </c>
      <c r="P68" s="51">
        <v>0</v>
      </c>
      <c r="Q68" s="51">
        <v>0</v>
      </c>
      <c r="R68" s="51">
        <v>0</v>
      </c>
      <c r="S68" s="51">
        <v>0</v>
      </c>
      <c r="T68" s="51">
        <v>0</v>
      </c>
      <c r="U68" s="51">
        <v>0</v>
      </c>
      <c r="V68" s="51">
        <v>0</v>
      </c>
      <c r="W68" s="51">
        <v>0</v>
      </c>
      <c r="X68" s="51">
        <v>0</v>
      </c>
      <c r="Y68" s="51">
        <v>0</v>
      </c>
      <c r="Z68" s="51">
        <v>0</v>
      </c>
      <c r="AA68" s="51">
        <v>0</v>
      </c>
      <c r="AD68" s="60"/>
    </row>
    <row r="69" spans="1:30" ht="15">
      <c r="A69" s="52" t="s">
        <v>427</v>
      </c>
      <c r="B69" s="51">
        <v>0</v>
      </c>
      <c r="C69" s="51">
        <v>0</v>
      </c>
      <c r="D69" s="51">
        <v>0</v>
      </c>
      <c r="E69" s="61">
        <v>0</v>
      </c>
      <c r="F69" s="51">
        <v>0</v>
      </c>
      <c r="G69" s="51">
        <v>0</v>
      </c>
      <c r="H69" s="51">
        <v>0</v>
      </c>
      <c r="I69" s="51">
        <v>0</v>
      </c>
      <c r="J69" s="51">
        <v>0</v>
      </c>
      <c r="K69" s="51">
        <v>0</v>
      </c>
      <c r="L69" s="51">
        <v>0</v>
      </c>
      <c r="M69" s="51">
        <v>0</v>
      </c>
      <c r="N69" s="51">
        <v>0</v>
      </c>
      <c r="O69" s="51">
        <v>0</v>
      </c>
      <c r="P69" s="51">
        <v>0</v>
      </c>
      <c r="Q69" s="51">
        <v>0</v>
      </c>
      <c r="R69" s="51">
        <v>0</v>
      </c>
      <c r="S69" s="51">
        <v>0</v>
      </c>
      <c r="T69" s="51">
        <v>0</v>
      </c>
      <c r="U69" s="51">
        <v>0</v>
      </c>
      <c r="V69" s="51">
        <v>0</v>
      </c>
      <c r="W69" s="51">
        <v>0</v>
      </c>
      <c r="X69" s="51">
        <v>0</v>
      </c>
      <c r="Y69" s="51">
        <v>0</v>
      </c>
      <c r="Z69" s="51">
        <v>0</v>
      </c>
      <c r="AA69" s="51">
        <v>0</v>
      </c>
      <c r="AD69" s="60"/>
    </row>
    <row r="70" spans="1:30" ht="15">
      <c r="A70" s="52" t="s">
        <v>430</v>
      </c>
      <c r="B70" s="51">
        <v>0</v>
      </c>
      <c r="C70" s="51">
        <v>0</v>
      </c>
      <c r="D70" s="51">
        <v>0</v>
      </c>
      <c r="E70" s="61">
        <v>0</v>
      </c>
      <c r="F70" s="51">
        <v>1</v>
      </c>
      <c r="G70" s="51">
        <v>0</v>
      </c>
      <c r="H70" s="51">
        <v>1</v>
      </c>
      <c r="I70" s="51">
        <v>1</v>
      </c>
      <c r="J70" s="51">
        <v>0</v>
      </c>
      <c r="K70" s="51">
        <v>0</v>
      </c>
      <c r="L70" s="51">
        <v>0</v>
      </c>
      <c r="M70" s="51">
        <v>0</v>
      </c>
      <c r="N70" s="51">
        <v>0</v>
      </c>
      <c r="O70" s="51">
        <v>0</v>
      </c>
      <c r="P70" s="51">
        <v>0</v>
      </c>
      <c r="Q70" s="51">
        <v>0</v>
      </c>
      <c r="R70" s="51">
        <v>0</v>
      </c>
      <c r="S70" s="51">
        <v>0</v>
      </c>
      <c r="T70" s="51">
        <v>0</v>
      </c>
      <c r="U70" s="51">
        <v>0</v>
      </c>
      <c r="V70" s="51">
        <v>0</v>
      </c>
      <c r="W70" s="51">
        <v>0</v>
      </c>
      <c r="X70" s="51">
        <v>0</v>
      </c>
      <c r="Y70" s="51">
        <v>0</v>
      </c>
      <c r="Z70" s="51">
        <v>0</v>
      </c>
      <c r="AA70" s="51">
        <v>1</v>
      </c>
      <c r="AD70" s="60"/>
    </row>
    <row r="71" spans="1:30" ht="15">
      <c r="A71" s="54" t="s">
        <v>433</v>
      </c>
      <c r="B71" s="51">
        <v>0</v>
      </c>
      <c r="C71" s="51">
        <v>0</v>
      </c>
      <c r="D71" s="51">
        <v>0</v>
      </c>
      <c r="E71" s="61">
        <v>0</v>
      </c>
      <c r="F71" s="51">
        <v>1</v>
      </c>
      <c r="G71" s="51">
        <v>1</v>
      </c>
      <c r="H71" s="51">
        <v>0</v>
      </c>
      <c r="I71" s="51">
        <v>0</v>
      </c>
      <c r="J71" s="51">
        <v>0</v>
      </c>
      <c r="K71" s="51">
        <v>0</v>
      </c>
      <c r="L71" s="51">
        <v>0</v>
      </c>
      <c r="M71" s="51">
        <v>0</v>
      </c>
      <c r="N71" s="51">
        <v>0</v>
      </c>
      <c r="O71" s="51">
        <v>0</v>
      </c>
      <c r="P71" s="51">
        <v>0</v>
      </c>
      <c r="Q71" s="51">
        <v>0</v>
      </c>
      <c r="R71" s="51">
        <v>0</v>
      </c>
      <c r="S71" s="51">
        <v>0</v>
      </c>
      <c r="T71" s="51">
        <v>0</v>
      </c>
      <c r="U71" s="51">
        <v>0</v>
      </c>
      <c r="V71" s="51">
        <v>0</v>
      </c>
      <c r="W71" s="51">
        <v>0</v>
      </c>
      <c r="X71" s="51">
        <v>0</v>
      </c>
      <c r="Y71" s="51">
        <v>0</v>
      </c>
      <c r="Z71" s="51">
        <v>0</v>
      </c>
      <c r="AA71" s="51">
        <v>0</v>
      </c>
      <c r="AD71" s="60"/>
    </row>
    <row r="72" spans="1:30" ht="20.25">
      <c r="A72" s="63"/>
      <c r="B72" s="64"/>
      <c r="C72" s="49" t="s">
        <v>445</v>
      </c>
      <c r="E72" s="9"/>
      <c r="F72" s="9"/>
      <c r="G72" s="9"/>
    </row>
    <row r="73" spans="1:30" ht="15">
      <c r="A73" s="63"/>
      <c r="B73" s="64"/>
    </row>
    <row r="74" spans="1:30" ht="20.25">
      <c r="A74" s="24"/>
      <c r="B74" s="104" t="s">
        <v>551</v>
      </c>
      <c r="C74" s="105"/>
      <c r="D74" s="105"/>
      <c r="E74" s="105"/>
      <c r="F74" s="105"/>
      <c r="G74" s="106"/>
    </row>
    <row r="75" spans="1:30" ht="20.25">
      <c r="A75" s="25"/>
      <c r="B75" s="9"/>
      <c r="C75" s="9"/>
      <c r="D75" s="9"/>
      <c r="E75" s="9"/>
      <c r="F75" s="9"/>
      <c r="G75" s="26"/>
    </row>
    <row r="76" spans="1:30" ht="20.25">
      <c r="A76" s="28" t="s">
        <v>3</v>
      </c>
      <c r="B76" s="29">
        <f t="shared" ref="B76" si="9">SUM(B87:O87)</f>
        <v>4</v>
      </c>
      <c r="C76" s="9"/>
      <c r="D76" s="9"/>
      <c r="E76" s="9"/>
      <c r="F76" s="9"/>
      <c r="G76" s="26"/>
    </row>
    <row r="77" spans="1:30" ht="15">
      <c r="A77" s="28" t="s">
        <v>18</v>
      </c>
      <c r="B77" s="29">
        <f t="shared" ref="B77:B84" si="10">SUM(B88:AC88)</f>
        <v>59</v>
      </c>
      <c r="G77" s="31"/>
    </row>
    <row r="78" spans="1:30" ht="15">
      <c r="A78" s="28" t="s">
        <v>174</v>
      </c>
      <c r="B78" s="29">
        <f t="shared" si="10"/>
        <v>2</v>
      </c>
      <c r="C78" s="32"/>
      <c r="D78" s="32"/>
      <c r="E78" s="17"/>
      <c r="F78" s="17"/>
      <c r="G78" s="33"/>
    </row>
    <row r="79" spans="1:30" ht="15">
      <c r="A79" s="28" t="s">
        <v>175</v>
      </c>
      <c r="B79" s="29">
        <f t="shared" si="10"/>
        <v>7</v>
      </c>
      <c r="C79" s="32"/>
      <c r="D79" s="32"/>
      <c r="E79" s="17"/>
      <c r="F79" s="17"/>
      <c r="G79" s="33"/>
    </row>
    <row r="80" spans="1:30" ht="15">
      <c r="A80" s="28" t="s">
        <v>49</v>
      </c>
      <c r="B80" s="29">
        <f t="shared" si="10"/>
        <v>5</v>
      </c>
      <c r="C80" s="32"/>
      <c r="D80" s="32"/>
      <c r="E80" s="17"/>
      <c r="F80" s="17"/>
      <c r="G80" s="33"/>
    </row>
    <row r="81" spans="1:32" ht="15">
      <c r="A81" s="28" t="s">
        <v>52</v>
      </c>
      <c r="B81" s="29">
        <f t="shared" si="10"/>
        <v>2</v>
      </c>
      <c r="C81" s="32"/>
      <c r="D81" s="32"/>
      <c r="E81" s="17"/>
      <c r="F81" s="17"/>
      <c r="G81" s="33"/>
    </row>
    <row r="82" spans="1:32" ht="15">
      <c r="A82" s="28" t="s">
        <v>65</v>
      </c>
      <c r="B82" s="29">
        <f t="shared" si="10"/>
        <v>0</v>
      </c>
      <c r="C82" s="32"/>
      <c r="D82" s="32"/>
      <c r="E82" s="17"/>
      <c r="F82" s="17"/>
      <c r="G82" s="33"/>
    </row>
    <row r="83" spans="1:32" ht="15">
      <c r="A83" s="28" t="s">
        <v>195</v>
      </c>
      <c r="B83" s="29">
        <f t="shared" si="10"/>
        <v>4</v>
      </c>
      <c r="C83" s="32"/>
      <c r="D83" s="32"/>
      <c r="E83" s="17"/>
      <c r="F83" s="17"/>
      <c r="G83" s="33"/>
    </row>
    <row r="84" spans="1:32" ht="15">
      <c r="A84" s="28" t="s">
        <v>205</v>
      </c>
      <c r="B84" s="29">
        <f t="shared" si="10"/>
        <v>4</v>
      </c>
      <c r="C84" s="32"/>
      <c r="D84" s="32"/>
      <c r="E84" s="17"/>
      <c r="F84" s="17"/>
      <c r="G84" s="33"/>
    </row>
    <row r="85" spans="1:32" ht="12.75">
      <c r="A85" s="34"/>
      <c r="B85" s="35"/>
      <c r="C85" s="35"/>
      <c r="D85" s="35"/>
      <c r="E85" s="36"/>
      <c r="F85" s="36"/>
      <c r="G85" s="37"/>
    </row>
    <row r="86" spans="1:32">
      <c r="A86" s="38" t="s">
        <v>248</v>
      </c>
      <c r="B86" s="11" t="s">
        <v>267</v>
      </c>
      <c r="C86" s="11" t="s">
        <v>268</v>
      </c>
      <c r="D86" s="11" t="s">
        <v>269</v>
      </c>
      <c r="E86" s="11" t="s">
        <v>270</v>
      </c>
      <c r="F86" s="11" t="s">
        <v>271</v>
      </c>
      <c r="G86" s="11" t="s">
        <v>272</v>
      </c>
      <c r="H86" s="11" t="s">
        <v>273</v>
      </c>
      <c r="I86" s="11" t="s">
        <v>274</v>
      </c>
      <c r="J86" s="11" t="s">
        <v>275</v>
      </c>
      <c r="K86" s="11" t="s">
        <v>276</v>
      </c>
      <c r="L86" s="11" t="s">
        <v>277</v>
      </c>
      <c r="M86" s="11" t="s">
        <v>278</v>
      </c>
      <c r="N86" s="11" t="s">
        <v>279</v>
      </c>
      <c r="O86" s="11" t="s">
        <v>280</v>
      </c>
      <c r="P86" s="11" t="s">
        <v>281</v>
      </c>
      <c r="Q86" s="11" t="s">
        <v>282</v>
      </c>
      <c r="R86" s="11" t="s">
        <v>283</v>
      </c>
      <c r="S86" s="11" t="s">
        <v>284</v>
      </c>
      <c r="T86" s="11" t="s">
        <v>285</v>
      </c>
      <c r="U86" s="11" t="s">
        <v>286</v>
      </c>
      <c r="V86" s="11" t="s">
        <v>287</v>
      </c>
      <c r="W86" s="11" t="s">
        <v>288</v>
      </c>
      <c r="X86" s="11" t="s">
        <v>555</v>
      </c>
      <c r="Y86" s="11" t="s">
        <v>290</v>
      </c>
      <c r="Z86" s="11" t="s">
        <v>291</v>
      </c>
      <c r="AA86" s="11" t="s">
        <v>556</v>
      </c>
      <c r="AB86" s="11" t="s">
        <v>557</v>
      </c>
      <c r="AC86" s="11" t="s">
        <v>266</v>
      </c>
    </row>
    <row r="87" spans="1:32" ht="15">
      <c r="A87" s="47" t="s">
        <v>3</v>
      </c>
      <c r="B87" s="58">
        <f t="shared" ref="B87:AC87" si="11">SUM(B89:B93,B95,B98,B96)</f>
        <v>0</v>
      </c>
      <c r="C87" s="58">
        <f t="shared" si="11"/>
        <v>0</v>
      </c>
      <c r="D87" s="58">
        <f t="shared" si="11"/>
        <v>2</v>
      </c>
      <c r="E87" s="58">
        <f t="shared" si="11"/>
        <v>0</v>
      </c>
      <c r="F87" s="58">
        <f t="shared" si="11"/>
        <v>1</v>
      </c>
      <c r="G87" s="58">
        <f t="shared" si="11"/>
        <v>1</v>
      </c>
      <c r="H87" s="58">
        <f t="shared" si="11"/>
        <v>0</v>
      </c>
      <c r="I87" s="58">
        <f t="shared" si="11"/>
        <v>0</v>
      </c>
      <c r="J87" s="58">
        <f t="shared" si="11"/>
        <v>0</v>
      </c>
      <c r="K87" s="58">
        <f t="shared" si="11"/>
        <v>0</v>
      </c>
      <c r="L87" s="58">
        <f t="shared" si="11"/>
        <v>0</v>
      </c>
      <c r="M87" s="58">
        <f t="shared" si="11"/>
        <v>0</v>
      </c>
      <c r="N87" s="58">
        <f t="shared" si="11"/>
        <v>0</v>
      </c>
      <c r="O87" s="58">
        <f t="shared" si="11"/>
        <v>0</v>
      </c>
      <c r="P87" s="58">
        <f t="shared" si="11"/>
        <v>0</v>
      </c>
      <c r="Q87" s="58">
        <f t="shared" si="11"/>
        <v>0</v>
      </c>
      <c r="R87" s="58">
        <f t="shared" si="11"/>
        <v>0</v>
      </c>
      <c r="S87" s="58">
        <f t="shared" si="11"/>
        <v>0</v>
      </c>
      <c r="T87" s="58">
        <f t="shared" si="11"/>
        <v>0</v>
      </c>
      <c r="U87" s="58">
        <f t="shared" si="11"/>
        <v>0</v>
      </c>
      <c r="V87" s="58">
        <f t="shared" si="11"/>
        <v>2</v>
      </c>
      <c r="W87" s="58">
        <f t="shared" si="11"/>
        <v>3</v>
      </c>
      <c r="X87" s="58">
        <f t="shared" si="11"/>
        <v>1</v>
      </c>
      <c r="Y87" s="58">
        <f t="shared" si="11"/>
        <v>4</v>
      </c>
      <c r="Z87" s="58">
        <f t="shared" si="11"/>
        <v>4</v>
      </c>
      <c r="AA87" s="58">
        <f t="shared" si="11"/>
        <v>0</v>
      </c>
      <c r="AB87" s="58">
        <f t="shared" si="11"/>
        <v>1</v>
      </c>
      <c r="AC87" s="58">
        <f t="shared" si="11"/>
        <v>1</v>
      </c>
      <c r="AF87" s="65"/>
    </row>
    <row r="88" spans="1:32" ht="15">
      <c r="A88" s="50" t="s">
        <v>18</v>
      </c>
      <c r="B88" s="51">
        <v>1</v>
      </c>
      <c r="C88" s="59">
        <v>0</v>
      </c>
      <c r="D88" s="51">
        <v>2</v>
      </c>
      <c r="E88" s="51">
        <v>2</v>
      </c>
      <c r="F88" s="51">
        <v>0</v>
      </c>
      <c r="G88" s="51">
        <v>2</v>
      </c>
      <c r="H88" s="51">
        <v>2</v>
      </c>
      <c r="I88" s="51">
        <v>2</v>
      </c>
      <c r="J88" s="51">
        <v>2</v>
      </c>
      <c r="K88" s="51">
        <v>2</v>
      </c>
      <c r="L88" s="51">
        <v>2</v>
      </c>
      <c r="M88" s="51">
        <v>1</v>
      </c>
      <c r="N88" s="51">
        <v>4</v>
      </c>
      <c r="O88" s="51">
        <v>2</v>
      </c>
      <c r="P88" s="51">
        <v>2</v>
      </c>
      <c r="Q88" s="51">
        <v>2</v>
      </c>
      <c r="R88" s="51">
        <v>7</v>
      </c>
      <c r="S88" s="51">
        <v>2</v>
      </c>
      <c r="T88" s="51">
        <v>2</v>
      </c>
      <c r="U88" s="51">
        <v>2</v>
      </c>
      <c r="V88" s="51">
        <v>2</v>
      </c>
      <c r="W88" s="51">
        <v>4</v>
      </c>
      <c r="X88" s="51">
        <v>2</v>
      </c>
      <c r="Y88" s="51">
        <v>3</v>
      </c>
      <c r="Z88" s="51">
        <v>2</v>
      </c>
      <c r="AA88" s="51">
        <v>2</v>
      </c>
      <c r="AB88" s="51">
        <v>2</v>
      </c>
      <c r="AC88" s="51">
        <v>1</v>
      </c>
      <c r="AF88" s="66"/>
    </row>
    <row r="89" spans="1:32" ht="15">
      <c r="A89" s="52" t="s">
        <v>21</v>
      </c>
      <c r="B89" s="51">
        <v>0</v>
      </c>
      <c r="C89" s="61">
        <v>0</v>
      </c>
      <c r="D89" s="51">
        <v>0</v>
      </c>
      <c r="E89" s="51">
        <v>0</v>
      </c>
      <c r="F89" s="51">
        <v>1</v>
      </c>
      <c r="G89" s="51">
        <v>0</v>
      </c>
      <c r="H89" s="51">
        <v>0</v>
      </c>
      <c r="I89" s="51">
        <v>0</v>
      </c>
      <c r="J89" s="51">
        <v>0</v>
      </c>
      <c r="K89" s="51">
        <v>0</v>
      </c>
      <c r="L89" s="51">
        <v>0</v>
      </c>
      <c r="M89" s="51">
        <v>0</v>
      </c>
      <c r="N89" s="51">
        <v>0</v>
      </c>
      <c r="O89" s="51">
        <v>0</v>
      </c>
      <c r="P89" s="51">
        <v>0</v>
      </c>
      <c r="Q89" s="51">
        <v>0</v>
      </c>
      <c r="R89" s="51">
        <v>0</v>
      </c>
      <c r="S89" s="51">
        <v>0</v>
      </c>
      <c r="T89" s="51">
        <v>0</v>
      </c>
      <c r="U89" s="51">
        <v>0</v>
      </c>
      <c r="V89" s="51">
        <v>0</v>
      </c>
      <c r="W89" s="51">
        <v>0</v>
      </c>
      <c r="X89" s="51">
        <v>0</v>
      </c>
      <c r="Y89" s="51">
        <v>0</v>
      </c>
      <c r="Z89" s="51">
        <v>0</v>
      </c>
      <c r="AA89" s="51">
        <v>0</v>
      </c>
      <c r="AB89" s="51">
        <v>1</v>
      </c>
      <c r="AC89" s="51">
        <v>0</v>
      </c>
      <c r="AF89" s="66"/>
    </row>
    <row r="90" spans="1:32" ht="15">
      <c r="A90" s="50" t="s">
        <v>37</v>
      </c>
      <c r="B90" s="51">
        <v>0</v>
      </c>
      <c r="C90" s="61">
        <v>0</v>
      </c>
      <c r="D90" s="51">
        <v>2</v>
      </c>
      <c r="E90" s="51">
        <v>0</v>
      </c>
      <c r="F90" s="51">
        <v>0</v>
      </c>
      <c r="G90" s="51">
        <v>1</v>
      </c>
      <c r="H90" s="51">
        <v>0</v>
      </c>
      <c r="I90" s="51">
        <v>0</v>
      </c>
      <c r="J90" s="51">
        <v>0</v>
      </c>
      <c r="K90" s="51">
        <v>0</v>
      </c>
      <c r="L90" s="51">
        <v>0</v>
      </c>
      <c r="M90" s="51">
        <v>0</v>
      </c>
      <c r="N90" s="51">
        <v>0</v>
      </c>
      <c r="O90" s="51">
        <v>0</v>
      </c>
      <c r="P90" s="51">
        <v>0</v>
      </c>
      <c r="Q90" s="51">
        <v>0</v>
      </c>
      <c r="R90" s="51">
        <v>0</v>
      </c>
      <c r="S90" s="51">
        <v>0</v>
      </c>
      <c r="T90" s="51">
        <v>0</v>
      </c>
      <c r="U90" s="51">
        <v>0</v>
      </c>
      <c r="V90" s="51">
        <v>1</v>
      </c>
      <c r="W90" s="51">
        <v>0</v>
      </c>
      <c r="X90" s="51">
        <v>1</v>
      </c>
      <c r="Y90" s="51">
        <v>0</v>
      </c>
      <c r="Z90" s="51">
        <v>1</v>
      </c>
      <c r="AA90" s="51">
        <v>0</v>
      </c>
      <c r="AB90" s="51">
        <v>0</v>
      </c>
      <c r="AC90" s="51">
        <v>1</v>
      </c>
      <c r="AF90" s="66"/>
    </row>
    <row r="91" spans="1:32" ht="15">
      <c r="A91" s="50" t="s">
        <v>49</v>
      </c>
      <c r="B91" s="51">
        <v>0</v>
      </c>
      <c r="C91" s="61">
        <v>0</v>
      </c>
      <c r="D91" s="51">
        <v>0</v>
      </c>
      <c r="E91" s="51">
        <v>0</v>
      </c>
      <c r="F91" s="51">
        <v>0</v>
      </c>
      <c r="G91" s="51">
        <v>0</v>
      </c>
      <c r="H91" s="51">
        <v>0</v>
      </c>
      <c r="I91" s="51">
        <v>0</v>
      </c>
      <c r="J91" s="51">
        <v>0</v>
      </c>
      <c r="K91" s="51">
        <v>0</v>
      </c>
      <c r="L91" s="51">
        <v>0</v>
      </c>
      <c r="M91" s="51">
        <v>0</v>
      </c>
      <c r="N91" s="51">
        <v>0</v>
      </c>
      <c r="O91" s="51">
        <v>0</v>
      </c>
      <c r="P91" s="51">
        <v>0</v>
      </c>
      <c r="Q91" s="51">
        <v>0</v>
      </c>
      <c r="R91" s="51">
        <v>0</v>
      </c>
      <c r="S91" s="51">
        <v>0</v>
      </c>
      <c r="T91" s="51">
        <v>0</v>
      </c>
      <c r="U91" s="51">
        <v>0</v>
      </c>
      <c r="V91" s="51">
        <v>0</v>
      </c>
      <c r="W91" s="51">
        <v>2</v>
      </c>
      <c r="X91" s="51">
        <v>0</v>
      </c>
      <c r="Y91" s="51">
        <v>3</v>
      </c>
      <c r="Z91" s="51">
        <v>0</v>
      </c>
      <c r="AA91" s="51">
        <v>0</v>
      </c>
      <c r="AB91" s="51">
        <v>0</v>
      </c>
      <c r="AC91" s="51">
        <v>0</v>
      </c>
      <c r="AF91" s="66"/>
    </row>
    <row r="92" spans="1:32" ht="15">
      <c r="A92" s="50" t="s">
        <v>52</v>
      </c>
      <c r="B92" s="51">
        <v>0</v>
      </c>
      <c r="C92" s="61">
        <v>0</v>
      </c>
      <c r="D92" s="51">
        <v>0</v>
      </c>
      <c r="E92" s="51">
        <v>0</v>
      </c>
      <c r="F92" s="51">
        <v>0</v>
      </c>
      <c r="G92" s="51">
        <v>0</v>
      </c>
      <c r="H92" s="51">
        <v>0</v>
      </c>
      <c r="I92" s="51">
        <v>0</v>
      </c>
      <c r="J92" s="51">
        <v>0</v>
      </c>
      <c r="K92" s="51">
        <v>0</v>
      </c>
      <c r="L92" s="51">
        <v>0</v>
      </c>
      <c r="M92" s="51">
        <v>0</v>
      </c>
      <c r="N92" s="51">
        <v>0</v>
      </c>
      <c r="O92" s="51">
        <v>0</v>
      </c>
      <c r="P92" s="51">
        <v>0</v>
      </c>
      <c r="Q92" s="51">
        <v>0</v>
      </c>
      <c r="R92" s="51">
        <v>0</v>
      </c>
      <c r="S92" s="51">
        <v>0</v>
      </c>
      <c r="T92" s="51">
        <v>0</v>
      </c>
      <c r="U92" s="51">
        <v>0</v>
      </c>
      <c r="V92" s="51">
        <v>0</v>
      </c>
      <c r="W92" s="51">
        <v>0</v>
      </c>
      <c r="X92" s="51">
        <v>0</v>
      </c>
      <c r="Y92" s="51">
        <v>0</v>
      </c>
      <c r="Z92" s="51">
        <v>2</v>
      </c>
      <c r="AA92" s="51">
        <v>0</v>
      </c>
      <c r="AB92" s="51">
        <v>0</v>
      </c>
      <c r="AC92" s="51">
        <v>0</v>
      </c>
      <c r="AF92" s="66"/>
    </row>
    <row r="93" spans="1:32" ht="15">
      <c r="A93" s="50" t="s">
        <v>65</v>
      </c>
      <c r="B93" s="51">
        <v>0</v>
      </c>
      <c r="C93" s="61">
        <v>0</v>
      </c>
      <c r="D93" s="51">
        <v>0</v>
      </c>
      <c r="E93" s="51">
        <v>0</v>
      </c>
      <c r="F93" s="51">
        <v>0</v>
      </c>
      <c r="G93" s="51">
        <v>0</v>
      </c>
      <c r="H93" s="51">
        <v>0</v>
      </c>
      <c r="I93" s="51">
        <v>0</v>
      </c>
      <c r="J93" s="51">
        <v>0</v>
      </c>
      <c r="K93" s="51">
        <v>0</v>
      </c>
      <c r="L93" s="51">
        <v>0</v>
      </c>
      <c r="M93" s="51">
        <v>0</v>
      </c>
      <c r="N93" s="51">
        <v>0</v>
      </c>
      <c r="O93" s="51">
        <v>0</v>
      </c>
      <c r="P93" s="51">
        <v>0</v>
      </c>
      <c r="Q93" s="51">
        <v>0</v>
      </c>
      <c r="R93" s="51">
        <v>0</v>
      </c>
      <c r="S93" s="51">
        <v>0</v>
      </c>
      <c r="T93" s="51">
        <v>0</v>
      </c>
      <c r="U93" s="51">
        <v>0</v>
      </c>
      <c r="V93" s="51">
        <v>0</v>
      </c>
      <c r="W93" s="51">
        <v>0</v>
      </c>
      <c r="X93" s="51">
        <v>0</v>
      </c>
      <c r="Y93" s="51">
        <v>0</v>
      </c>
      <c r="Z93" s="51">
        <v>0</v>
      </c>
      <c r="AA93" s="51">
        <v>0</v>
      </c>
      <c r="AB93" s="51">
        <v>0</v>
      </c>
      <c r="AC93" s="51">
        <v>0</v>
      </c>
      <c r="AF93" s="66"/>
    </row>
    <row r="94" spans="1:32" ht="15">
      <c r="A94" s="52" t="s">
        <v>80</v>
      </c>
      <c r="B94" s="51">
        <v>1</v>
      </c>
      <c r="C94" s="62">
        <v>0</v>
      </c>
      <c r="D94" s="51">
        <v>0</v>
      </c>
      <c r="E94" s="51">
        <v>0</v>
      </c>
      <c r="F94" s="51">
        <v>0</v>
      </c>
      <c r="G94" s="51">
        <v>0</v>
      </c>
      <c r="H94" s="51">
        <v>0</v>
      </c>
      <c r="I94" s="51">
        <v>0</v>
      </c>
      <c r="J94" s="51">
        <v>0</v>
      </c>
      <c r="K94" s="51">
        <v>0</v>
      </c>
      <c r="L94" s="51">
        <v>0</v>
      </c>
      <c r="M94" s="51">
        <v>0</v>
      </c>
      <c r="N94" s="51">
        <v>0</v>
      </c>
      <c r="O94" s="51">
        <v>0</v>
      </c>
      <c r="P94" s="51">
        <v>0</v>
      </c>
      <c r="Q94" s="51">
        <v>0</v>
      </c>
      <c r="R94" s="51">
        <v>0</v>
      </c>
      <c r="S94" s="51">
        <v>0</v>
      </c>
      <c r="T94" s="51">
        <v>0</v>
      </c>
      <c r="U94" s="51">
        <v>0</v>
      </c>
      <c r="V94" s="51">
        <v>0</v>
      </c>
      <c r="W94" s="51">
        <v>1</v>
      </c>
      <c r="X94" s="51">
        <v>0</v>
      </c>
      <c r="Y94" s="51">
        <v>2</v>
      </c>
      <c r="Z94" s="51">
        <v>0</v>
      </c>
      <c r="AA94" s="51">
        <v>0</v>
      </c>
      <c r="AB94" s="51">
        <v>0</v>
      </c>
      <c r="AC94" s="51">
        <v>0</v>
      </c>
      <c r="AF94" s="66"/>
    </row>
    <row r="95" spans="1:32" ht="15">
      <c r="A95" s="52" t="s">
        <v>90</v>
      </c>
      <c r="B95" s="51">
        <v>0</v>
      </c>
      <c r="C95" s="61">
        <v>0</v>
      </c>
      <c r="D95" s="51">
        <v>0</v>
      </c>
      <c r="E95" s="51">
        <v>0</v>
      </c>
      <c r="F95" s="51">
        <v>0</v>
      </c>
      <c r="G95" s="51">
        <v>0</v>
      </c>
      <c r="H95" s="51">
        <v>0</v>
      </c>
      <c r="I95" s="51">
        <v>0</v>
      </c>
      <c r="J95" s="51">
        <v>0</v>
      </c>
      <c r="K95" s="51">
        <v>0</v>
      </c>
      <c r="L95" s="51">
        <v>0</v>
      </c>
      <c r="M95" s="51">
        <v>0</v>
      </c>
      <c r="N95" s="51">
        <v>0</v>
      </c>
      <c r="O95" s="51">
        <v>0</v>
      </c>
      <c r="P95" s="51">
        <v>0</v>
      </c>
      <c r="Q95" s="51">
        <v>0</v>
      </c>
      <c r="R95" s="51">
        <v>0</v>
      </c>
      <c r="S95" s="51">
        <v>0</v>
      </c>
      <c r="T95" s="51">
        <v>0</v>
      </c>
      <c r="U95" s="51">
        <v>0</v>
      </c>
      <c r="V95" s="51">
        <v>1</v>
      </c>
      <c r="W95" s="51">
        <v>1</v>
      </c>
      <c r="X95" s="51">
        <v>0</v>
      </c>
      <c r="Y95" s="51">
        <v>1</v>
      </c>
      <c r="Z95" s="51">
        <v>1</v>
      </c>
      <c r="AA95" s="51">
        <v>0</v>
      </c>
      <c r="AB95" s="51">
        <v>0</v>
      </c>
      <c r="AC95" s="51">
        <v>0</v>
      </c>
      <c r="AF95" s="66"/>
    </row>
    <row r="96" spans="1:32" ht="15">
      <c r="A96" s="52" t="s">
        <v>424</v>
      </c>
      <c r="B96" s="51">
        <v>0</v>
      </c>
      <c r="C96" s="61">
        <v>0</v>
      </c>
      <c r="D96" s="51">
        <v>0</v>
      </c>
      <c r="E96" s="51">
        <v>0</v>
      </c>
      <c r="F96" s="51">
        <v>0</v>
      </c>
      <c r="G96" s="51">
        <v>0</v>
      </c>
      <c r="H96" s="51">
        <v>0</v>
      </c>
      <c r="I96" s="51">
        <v>0</v>
      </c>
      <c r="J96" s="51">
        <v>0</v>
      </c>
      <c r="K96" s="51">
        <v>0</v>
      </c>
      <c r="L96" s="51">
        <v>0</v>
      </c>
      <c r="M96" s="51">
        <v>0</v>
      </c>
      <c r="N96" s="51">
        <v>0</v>
      </c>
      <c r="O96" s="51">
        <v>0</v>
      </c>
      <c r="P96" s="51">
        <v>0</v>
      </c>
      <c r="Q96" s="51">
        <v>0</v>
      </c>
      <c r="R96" s="51">
        <v>0</v>
      </c>
      <c r="S96" s="51">
        <v>0</v>
      </c>
      <c r="T96" s="51">
        <v>0</v>
      </c>
      <c r="U96" s="51">
        <v>0</v>
      </c>
      <c r="V96" s="51">
        <v>0</v>
      </c>
      <c r="W96" s="51">
        <v>0</v>
      </c>
      <c r="X96" s="51">
        <v>0</v>
      </c>
      <c r="Y96" s="51">
        <v>0</v>
      </c>
      <c r="Z96" s="51">
        <v>0</v>
      </c>
      <c r="AA96" s="51">
        <v>0</v>
      </c>
      <c r="AB96" s="51">
        <v>0</v>
      </c>
      <c r="AC96" s="51">
        <v>0</v>
      </c>
      <c r="AF96" s="66"/>
    </row>
    <row r="97" spans="1:32" ht="15">
      <c r="A97" s="52" t="s">
        <v>427</v>
      </c>
      <c r="B97" s="51">
        <v>0</v>
      </c>
      <c r="C97" s="61">
        <v>0</v>
      </c>
      <c r="D97" s="51">
        <v>0</v>
      </c>
      <c r="E97" s="51">
        <v>0</v>
      </c>
      <c r="F97" s="51">
        <v>0</v>
      </c>
      <c r="G97" s="51">
        <v>0</v>
      </c>
      <c r="H97" s="51">
        <v>0</v>
      </c>
      <c r="I97" s="51">
        <v>0</v>
      </c>
      <c r="J97" s="51">
        <v>0</v>
      </c>
      <c r="K97" s="51">
        <v>0</v>
      </c>
      <c r="L97" s="51">
        <v>0</v>
      </c>
      <c r="M97" s="51">
        <v>0</v>
      </c>
      <c r="N97" s="51">
        <v>0</v>
      </c>
      <c r="O97" s="51">
        <v>0</v>
      </c>
      <c r="P97" s="51">
        <v>0</v>
      </c>
      <c r="Q97" s="51">
        <v>0</v>
      </c>
      <c r="R97" s="51">
        <v>0</v>
      </c>
      <c r="S97" s="51">
        <v>0</v>
      </c>
      <c r="T97" s="51">
        <v>0</v>
      </c>
      <c r="U97" s="51">
        <v>0</v>
      </c>
      <c r="V97" s="51">
        <v>0</v>
      </c>
      <c r="W97" s="51">
        <v>0</v>
      </c>
      <c r="X97" s="51">
        <v>0</v>
      </c>
      <c r="Y97" s="51">
        <v>0</v>
      </c>
      <c r="Z97" s="51">
        <v>0</v>
      </c>
      <c r="AA97" s="51">
        <v>0</v>
      </c>
      <c r="AB97" s="51">
        <v>0</v>
      </c>
      <c r="AC97" s="51">
        <v>0</v>
      </c>
      <c r="AF97" s="66"/>
    </row>
    <row r="98" spans="1:32" ht="15">
      <c r="A98" s="52" t="s">
        <v>430</v>
      </c>
      <c r="B98" s="51">
        <v>0</v>
      </c>
      <c r="C98" s="61">
        <v>0</v>
      </c>
      <c r="D98" s="51">
        <v>0</v>
      </c>
      <c r="E98" s="51">
        <v>0</v>
      </c>
      <c r="F98" s="51">
        <v>0</v>
      </c>
      <c r="G98" s="51">
        <v>0</v>
      </c>
      <c r="H98" s="51">
        <v>0</v>
      </c>
      <c r="I98" s="51">
        <v>0</v>
      </c>
      <c r="J98" s="51">
        <v>0</v>
      </c>
      <c r="K98" s="51">
        <v>0</v>
      </c>
      <c r="L98" s="51">
        <v>0</v>
      </c>
      <c r="M98" s="51">
        <v>0</v>
      </c>
      <c r="N98" s="51">
        <v>0</v>
      </c>
      <c r="O98" s="51">
        <v>0</v>
      </c>
      <c r="P98" s="51">
        <v>0</v>
      </c>
      <c r="Q98" s="51">
        <v>0</v>
      </c>
      <c r="R98" s="51">
        <v>0</v>
      </c>
      <c r="S98" s="51">
        <v>0</v>
      </c>
      <c r="T98" s="51">
        <v>0</v>
      </c>
      <c r="U98" s="51">
        <v>0</v>
      </c>
      <c r="V98" s="51">
        <v>0</v>
      </c>
      <c r="W98" s="51">
        <v>0</v>
      </c>
      <c r="X98" s="51">
        <v>0</v>
      </c>
      <c r="Y98" s="51">
        <v>0</v>
      </c>
      <c r="Z98" s="51">
        <v>0</v>
      </c>
      <c r="AA98" s="51">
        <v>0</v>
      </c>
      <c r="AB98" s="51">
        <v>0</v>
      </c>
      <c r="AC98" s="51">
        <v>0</v>
      </c>
      <c r="AF98" s="66"/>
    </row>
    <row r="99" spans="1:32" ht="15">
      <c r="A99" s="54" t="s">
        <v>433</v>
      </c>
      <c r="B99" s="51">
        <v>0</v>
      </c>
      <c r="C99" s="61">
        <v>0</v>
      </c>
      <c r="D99" s="51">
        <v>0</v>
      </c>
      <c r="E99" s="51">
        <v>0</v>
      </c>
      <c r="F99" s="51">
        <v>0</v>
      </c>
      <c r="G99" s="51">
        <v>0</v>
      </c>
      <c r="H99" s="51">
        <v>0</v>
      </c>
      <c r="I99" s="51">
        <v>0</v>
      </c>
      <c r="J99" s="51">
        <v>0</v>
      </c>
      <c r="K99" s="51">
        <v>0</v>
      </c>
      <c r="L99" s="51">
        <v>0</v>
      </c>
      <c r="M99" s="51">
        <v>0</v>
      </c>
      <c r="N99" s="51">
        <v>0</v>
      </c>
      <c r="O99" s="51">
        <v>0</v>
      </c>
      <c r="P99" s="51">
        <v>0</v>
      </c>
      <c r="Q99" s="51">
        <v>0</v>
      </c>
      <c r="R99" s="51">
        <v>0</v>
      </c>
      <c r="S99" s="51">
        <v>0</v>
      </c>
      <c r="T99" s="51">
        <v>0</v>
      </c>
      <c r="U99" s="51">
        <v>0</v>
      </c>
      <c r="V99" s="51">
        <v>0</v>
      </c>
      <c r="W99" s="51">
        <v>0</v>
      </c>
      <c r="X99" s="51">
        <v>0</v>
      </c>
      <c r="Y99" s="51">
        <v>0</v>
      </c>
      <c r="Z99" s="51">
        <v>0</v>
      </c>
      <c r="AA99" s="51">
        <v>0</v>
      </c>
      <c r="AB99" s="51">
        <v>0</v>
      </c>
      <c r="AC99" s="51">
        <v>0</v>
      </c>
      <c r="AF99" s="66"/>
    </row>
    <row r="100" spans="1:32" ht="15">
      <c r="A100" s="63"/>
      <c r="B100" s="64"/>
    </row>
    <row r="101" spans="1:32" ht="15">
      <c r="A101" s="63"/>
      <c r="B101" s="64"/>
    </row>
    <row r="102" spans="1:32" ht="20.25">
      <c r="A102" s="24"/>
      <c r="B102" s="104" t="s">
        <v>558</v>
      </c>
      <c r="C102" s="105"/>
      <c r="D102" s="105"/>
      <c r="E102" s="105"/>
      <c r="F102" s="105"/>
      <c r="G102" s="106"/>
    </row>
    <row r="103" spans="1:32" ht="20.25">
      <c r="A103" s="25"/>
      <c r="B103" s="9"/>
      <c r="C103" s="9"/>
      <c r="D103" s="9"/>
      <c r="E103" s="9"/>
      <c r="F103" s="9"/>
      <c r="G103" s="26"/>
    </row>
    <row r="104" spans="1:32" ht="20.25">
      <c r="A104" s="28" t="s">
        <v>3</v>
      </c>
      <c r="B104" s="29">
        <f t="shared" ref="B104:B112" si="12">SUM(B115:Q115)</f>
        <v>1</v>
      </c>
      <c r="C104" s="9"/>
      <c r="D104" s="9"/>
      <c r="E104" s="9"/>
      <c r="F104" s="9"/>
      <c r="G104" s="26"/>
    </row>
    <row r="105" spans="1:32" ht="15">
      <c r="A105" s="28" t="s">
        <v>18</v>
      </c>
      <c r="B105" s="29">
        <f t="shared" si="12"/>
        <v>2</v>
      </c>
      <c r="G105" s="31"/>
    </row>
    <row r="106" spans="1:32" ht="15">
      <c r="A106" s="28" t="s">
        <v>174</v>
      </c>
      <c r="B106" s="29">
        <f t="shared" si="12"/>
        <v>1</v>
      </c>
      <c r="C106" s="32"/>
      <c r="D106" s="32"/>
      <c r="E106" s="17"/>
      <c r="F106" s="17"/>
      <c r="G106" s="33"/>
    </row>
    <row r="107" spans="1:32" ht="15">
      <c r="A107" s="28" t="s">
        <v>175</v>
      </c>
      <c r="B107" s="29">
        <f t="shared" si="12"/>
        <v>0</v>
      </c>
      <c r="C107" s="32"/>
      <c r="D107" s="32"/>
      <c r="E107" s="17"/>
      <c r="F107" s="17"/>
      <c r="G107" s="33"/>
    </row>
    <row r="108" spans="1:32" ht="15">
      <c r="A108" s="28" t="s">
        <v>49</v>
      </c>
      <c r="B108" s="29">
        <f t="shared" si="12"/>
        <v>0</v>
      </c>
      <c r="C108" s="32"/>
      <c r="D108" s="32"/>
      <c r="E108" s="17"/>
      <c r="F108" s="17"/>
      <c r="G108" s="33"/>
    </row>
    <row r="109" spans="1:32" ht="15">
      <c r="A109" s="28" t="s">
        <v>52</v>
      </c>
      <c r="B109" s="29">
        <f t="shared" si="12"/>
        <v>0</v>
      </c>
      <c r="C109" s="32"/>
      <c r="D109" s="32"/>
      <c r="E109" s="17"/>
      <c r="F109" s="17"/>
      <c r="G109" s="33"/>
    </row>
    <row r="110" spans="1:32" ht="15">
      <c r="A110" s="28" t="s">
        <v>65</v>
      </c>
      <c r="B110" s="29">
        <f t="shared" si="12"/>
        <v>0</v>
      </c>
      <c r="C110" s="32"/>
      <c r="D110" s="32"/>
      <c r="E110" s="17"/>
      <c r="F110" s="17"/>
      <c r="G110" s="33"/>
    </row>
    <row r="111" spans="1:32" ht="15">
      <c r="A111" s="28" t="s">
        <v>195</v>
      </c>
      <c r="B111" s="29">
        <f t="shared" si="12"/>
        <v>0</v>
      </c>
      <c r="C111" s="32"/>
      <c r="D111" s="32"/>
      <c r="E111" s="17"/>
      <c r="F111" s="17"/>
      <c r="G111" s="33"/>
    </row>
    <row r="112" spans="1:32" ht="15">
      <c r="A112" s="28" t="s">
        <v>205</v>
      </c>
      <c r="B112" s="29">
        <f t="shared" si="12"/>
        <v>0</v>
      </c>
      <c r="C112" s="32"/>
      <c r="D112" s="32"/>
      <c r="E112" s="17"/>
      <c r="F112" s="17"/>
      <c r="G112" s="33"/>
    </row>
    <row r="113" spans="1:7" ht="12.75">
      <c r="A113" s="34"/>
      <c r="B113" s="35"/>
      <c r="C113" s="35"/>
      <c r="D113" s="35"/>
      <c r="E113" s="36"/>
      <c r="F113" s="36"/>
      <c r="G113" s="37"/>
    </row>
    <row r="114" spans="1:7">
      <c r="A114" s="38" t="s">
        <v>248</v>
      </c>
      <c r="B114" s="67" t="s">
        <v>271</v>
      </c>
      <c r="C114" s="67"/>
      <c r="D114" s="67"/>
      <c r="E114" s="68"/>
      <c r="F114" s="42"/>
      <c r="G114" s="57"/>
    </row>
    <row r="115" spans="1:7" ht="15">
      <c r="A115" s="47" t="s">
        <v>3</v>
      </c>
      <c r="B115" s="58">
        <f>SUM(B117:B121,B123,B126,B124)</f>
        <v>1</v>
      </c>
      <c r="C115" s="58">
        <f>SUM(C117:C121,C123,C126,C124)</f>
        <v>0</v>
      </c>
      <c r="D115" s="58">
        <f t="shared" ref="D115:G115" si="13">SUM(D117:D121,D123,D126,D124)</f>
        <v>0</v>
      </c>
      <c r="E115" s="58">
        <f t="shared" si="13"/>
        <v>0</v>
      </c>
      <c r="F115" s="58">
        <f t="shared" si="13"/>
        <v>0</v>
      </c>
      <c r="G115" s="58">
        <f t="shared" si="13"/>
        <v>0</v>
      </c>
    </row>
    <row r="116" spans="1:7" ht="15">
      <c r="A116" s="50" t="s">
        <v>18</v>
      </c>
      <c r="B116" s="51">
        <v>2</v>
      </c>
      <c r="C116" s="51">
        <v>0</v>
      </c>
      <c r="D116" s="51">
        <v>0</v>
      </c>
      <c r="E116" s="59">
        <v>0</v>
      </c>
      <c r="F116" s="51">
        <v>0</v>
      </c>
      <c r="G116" s="51">
        <v>0</v>
      </c>
    </row>
    <row r="117" spans="1:7" ht="15">
      <c r="A117" s="52" t="s">
        <v>21</v>
      </c>
      <c r="B117" s="51">
        <v>1</v>
      </c>
      <c r="C117" s="51">
        <v>0</v>
      </c>
      <c r="D117" s="51">
        <v>0</v>
      </c>
      <c r="E117" s="61">
        <v>0</v>
      </c>
      <c r="F117" s="51">
        <v>0</v>
      </c>
      <c r="G117" s="51">
        <v>0</v>
      </c>
    </row>
    <row r="118" spans="1:7" ht="15">
      <c r="A118" s="50" t="s">
        <v>37</v>
      </c>
      <c r="B118" s="51">
        <v>0</v>
      </c>
      <c r="C118" s="51">
        <v>0</v>
      </c>
      <c r="D118" s="51">
        <v>0</v>
      </c>
      <c r="E118" s="61">
        <v>0</v>
      </c>
      <c r="F118" s="51">
        <v>0</v>
      </c>
      <c r="G118" s="51">
        <v>0</v>
      </c>
    </row>
    <row r="119" spans="1:7" ht="15">
      <c r="A119" s="50" t="s">
        <v>49</v>
      </c>
      <c r="B119" s="51">
        <v>0</v>
      </c>
      <c r="C119" s="51">
        <v>0</v>
      </c>
      <c r="D119" s="51">
        <v>0</v>
      </c>
      <c r="E119" s="61">
        <v>0</v>
      </c>
      <c r="F119" s="51">
        <v>0</v>
      </c>
      <c r="G119" s="51">
        <v>0</v>
      </c>
    </row>
    <row r="120" spans="1:7" ht="15">
      <c r="A120" s="50" t="s">
        <v>52</v>
      </c>
      <c r="B120" s="51">
        <v>0</v>
      </c>
      <c r="C120" s="51">
        <v>0</v>
      </c>
      <c r="D120" s="51">
        <v>0</v>
      </c>
      <c r="E120" s="61">
        <v>0</v>
      </c>
      <c r="F120" s="51">
        <v>0</v>
      </c>
      <c r="G120" s="51">
        <v>0</v>
      </c>
    </row>
    <row r="121" spans="1:7" ht="15">
      <c r="A121" s="50" t="s">
        <v>65</v>
      </c>
      <c r="B121" s="51">
        <v>0</v>
      </c>
      <c r="C121" s="51">
        <v>0</v>
      </c>
      <c r="D121" s="51">
        <v>0</v>
      </c>
      <c r="E121" s="61">
        <v>0</v>
      </c>
      <c r="F121" s="51">
        <v>0</v>
      </c>
      <c r="G121" s="51">
        <v>0</v>
      </c>
    </row>
    <row r="122" spans="1:7" ht="15">
      <c r="A122" s="52" t="s">
        <v>80</v>
      </c>
      <c r="B122" s="51">
        <v>0</v>
      </c>
      <c r="C122" s="51">
        <v>0</v>
      </c>
      <c r="D122" s="51">
        <v>0</v>
      </c>
      <c r="E122" s="62">
        <v>0</v>
      </c>
      <c r="F122" s="51">
        <v>0</v>
      </c>
      <c r="G122" s="51">
        <v>0</v>
      </c>
    </row>
    <row r="123" spans="1:7" ht="15">
      <c r="A123" s="52" t="s">
        <v>90</v>
      </c>
      <c r="B123" s="51">
        <v>0</v>
      </c>
      <c r="C123" s="51">
        <v>0</v>
      </c>
      <c r="D123" s="51">
        <v>0</v>
      </c>
      <c r="E123" s="61">
        <v>0</v>
      </c>
      <c r="F123" s="51">
        <v>0</v>
      </c>
      <c r="G123" s="51">
        <v>0</v>
      </c>
    </row>
    <row r="124" spans="1:7" ht="15">
      <c r="A124" s="52" t="s">
        <v>424</v>
      </c>
      <c r="B124" s="51">
        <v>0</v>
      </c>
      <c r="C124" s="51">
        <v>0</v>
      </c>
      <c r="D124" s="51">
        <v>0</v>
      </c>
      <c r="E124" s="61">
        <v>0</v>
      </c>
      <c r="F124" s="51">
        <v>0</v>
      </c>
      <c r="G124" s="51">
        <v>0</v>
      </c>
    </row>
    <row r="125" spans="1:7" ht="15">
      <c r="A125" s="52" t="s">
        <v>427</v>
      </c>
      <c r="B125" s="51">
        <v>0</v>
      </c>
      <c r="C125" s="51">
        <v>0</v>
      </c>
      <c r="D125" s="51">
        <v>0</v>
      </c>
      <c r="E125" s="61">
        <v>0</v>
      </c>
      <c r="F125" s="51">
        <v>0</v>
      </c>
      <c r="G125" s="51">
        <v>0</v>
      </c>
    </row>
    <row r="126" spans="1:7" ht="15">
      <c r="A126" s="52" t="s">
        <v>430</v>
      </c>
      <c r="B126" s="51">
        <v>0</v>
      </c>
      <c r="C126" s="51">
        <v>0</v>
      </c>
      <c r="D126" s="51">
        <v>0</v>
      </c>
      <c r="E126" s="61">
        <v>0</v>
      </c>
      <c r="F126" s="51">
        <v>0</v>
      </c>
      <c r="G126" s="51">
        <v>0</v>
      </c>
    </row>
    <row r="127" spans="1:7" ht="15">
      <c r="A127" s="54" t="s">
        <v>433</v>
      </c>
      <c r="B127" s="51">
        <v>0</v>
      </c>
      <c r="C127" s="51">
        <v>0</v>
      </c>
      <c r="D127" s="51">
        <v>0</v>
      </c>
      <c r="E127" s="61">
        <v>0</v>
      </c>
      <c r="F127" s="51">
        <v>0</v>
      </c>
      <c r="G127" s="51">
        <v>0</v>
      </c>
    </row>
    <row r="128" spans="1:7" ht="15">
      <c r="A128" s="63"/>
      <c r="B128" s="64"/>
    </row>
    <row r="129" spans="1:16" ht="15">
      <c r="A129" s="63"/>
      <c r="B129" s="64"/>
    </row>
    <row r="130" spans="1:16" ht="20.25">
      <c r="A130" s="69"/>
      <c r="B130" s="104" t="s">
        <v>559</v>
      </c>
      <c r="C130" s="105"/>
      <c r="D130" s="105"/>
      <c r="E130" s="105"/>
      <c r="F130" s="105"/>
      <c r="G130" s="106"/>
      <c r="H130" s="5"/>
      <c r="I130" s="5"/>
      <c r="J130" s="5"/>
    </row>
    <row r="131" spans="1:16" ht="20.25">
      <c r="A131" s="25"/>
      <c r="B131" s="9"/>
      <c r="C131" s="9"/>
      <c r="D131" s="9"/>
      <c r="E131" s="9"/>
      <c r="F131" s="9"/>
      <c r="G131" s="26"/>
      <c r="M131" s="27"/>
      <c r="N131" s="27"/>
      <c r="O131" s="27"/>
    </row>
    <row r="132" spans="1:16" ht="20.25">
      <c r="A132" s="70" t="s">
        <v>3</v>
      </c>
      <c r="B132" s="29">
        <f t="shared" ref="B132:B140" si="14">SUM(B143:P143)</f>
        <v>7</v>
      </c>
      <c r="C132" s="9"/>
      <c r="D132" s="9"/>
      <c r="E132" s="9"/>
      <c r="F132" s="9"/>
      <c r="G132" s="26"/>
      <c r="M132" s="30"/>
      <c r="N132" s="30"/>
      <c r="O132" s="30"/>
    </row>
    <row r="133" spans="1:16" ht="15">
      <c r="A133" s="70" t="s">
        <v>18</v>
      </c>
      <c r="B133" s="29">
        <f>SUM(B144:P144)</f>
        <v>14</v>
      </c>
      <c r="G133" s="31"/>
      <c r="M133" s="16"/>
      <c r="N133" s="16"/>
      <c r="O133" s="16"/>
    </row>
    <row r="134" spans="1:16" ht="15">
      <c r="A134" s="70" t="s">
        <v>174</v>
      </c>
      <c r="B134" s="29">
        <f>SUM(B145:P145)</f>
        <v>0</v>
      </c>
      <c r="C134" s="32"/>
      <c r="D134" s="32"/>
      <c r="E134" s="17"/>
      <c r="F134" s="17"/>
      <c r="G134" s="33"/>
    </row>
    <row r="135" spans="1:16" ht="15">
      <c r="A135" s="70" t="s">
        <v>175</v>
      </c>
      <c r="B135" s="29">
        <f t="shared" si="14"/>
        <v>6</v>
      </c>
      <c r="C135" s="32"/>
      <c r="D135" s="32"/>
      <c r="E135" s="17"/>
      <c r="F135" s="17"/>
      <c r="G135" s="33"/>
    </row>
    <row r="136" spans="1:16" ht="15">
      <c r="A136" s="70" t="s">
        <v>49</v>
      </c>
      <c r="B136" s="29">
        <f t="shared" si="14"/>
        <v>0</v>
      </c>
      <c r="C136" s="32"/>
      <c r="D136" s="32"/>
      <c r="E136" s="17"/>
      <c r="F136" s="17"/>
      <c r="G136" s="33"/>
    </row>
    <row r="137" spans="1:16" ht="15">
      <c r="A137" s="70" t="s">
        <v>52</v>
      </c>
      <c r="B137" s="29">
        <f t="shared" si="14"/>
        <v>0</v>
      </c>
      <c r="C137" s="32"/>
      <c r="D137" s="32"/>
      <c r="E137" s="17"/>
      <c r="F137" s="17"/>
      <c r="G137" s="33"/>
    </row>
    <row r="138" spans="1:16" ht="15">
      <c r="A138" s="70" t="s">
        <v>65</v>
      </c>
      <c r="B138" s="29">
        <f t="shared" si="14"/>
        <v>0</v>
      </c>
      <c r="C138" s="32"/>
      <c r="D138" s="32"/>
      <c r="E138" s="17"/>
      <c r="F138" s="17"/>
      <c r="G138" s="33"/>
    </row>
    <row r="139" spans="1:16" ht="15">
      <c r="A139" s="70" t="s">
        <v>195</v>
      </c>
      <c r="B139" s="29">
        <f t="shared" si="14"/>
        <v>2</v>
      </c>
      <c r="C139" s="32"/>
      <c r="D139" s="32"/>
      <c r="E139" s="17"/>
      <c r="F139" s="17"/>
      <c r="G139" s="33"/>
    </row>
    <row r="140" spans="1:16" ht="15">
      <c r="A140" s="70" t="s">
        <v>205</v>
      </c>
      <c r="B140" s="29">
        <f t="shared" si="14"/>
        <v>1</v>
      </c>
      <c r="C140" s="32"/>
      <c r="D140" s="32"/>
      <c r="E140" s="17"/>
      <c r="F140" s="17"/>
      <c r="G140" s="33"/>
    </row>
    <row r="141" spans="1:16" ht="12.75">
      <c r="A141" s="34"/>
      <c r="B141" s="35"/>
      <c r="C141" s="35"/>
      <c r="D141" s="35"/>
      <c r="E141" s="36"/>
      <c r="F141" s="36"/>
      <c r="G141" s="37"/>
    </row>
    <row r="142" spans="1:16">
      <c r="A142" s="71" t="s">
        <v>248</v>
      </c>
      <c r="B142" s="72" t="s">
        <v>517</v>
      </c>
      <c r="C142" s="72" t="s">
        <v>560</v>
      </c>
      <c r="D142" s="73" t="s">
        <v>519</v>
      </c>
      <c r="E142" s="43" t="s">
        <v>561</v>
      </c>
      <c r="F142" s="74" t="s">
        <v>521</v>
      </c>
      <c r="G142" s="74"/>
      <c r="H142" s="74"/>
      <c r="I142" s="43"/>
      <c r="J142" s="43"/>
      <c r="K142" s="43"/>
      <c r="L142" s="43"/>
      <c r="M142" s="43"/>
      <c r="N142" s="43"/>
      <c r="O142" s="43"/>
      <c r="P142" s="43"/>
    </row>
    <row r="143" spans="1:16" ht="15">
      <c r="A143" s="47" t="s">
        <v>3</v>
      </c>
      <c r="B143" s="58">
        <f t="shared" ref="B143:P143" si="15">SUM(B145:B149,B151,B154,B152)</f>
        <v>0</v>
      </c>
      <c r="C143" s="58">
        <f t="shared" si="15"/>
        <v>2</v>
      </c>
      <c r="D143" s="58">
        <f t="shared" si="15"/>
        <v>1</v>
      </c>
      <c r="E143" s="58">
        <f t="shared" si="15"/>
        <v>2</v>
      </c>
      <c r="F143" s="58">
        <f t="shared" si="15"/>
        <v>2</v>
      </c>
      <c r="G143" s="58">
        <f t="shared" si="15"/>
        <v>0</v>
      </c>
      <c r="H143" s="58">
        <f t="shared" si="15"/>
        <v>0</v>
      </c>
      <c r="I143" s="58">
        <f t="shared" si="15"/>
        <v>0</v>
      </c>
      <c r="J143" s="58">
        <f t="shared" si="15"/>
        <v>0</v>
      </c>
      <c r="K143" s="58">
        <f t="shared" si="15"/>
        <v>0</v>
      </c>
      <c r="L143" s="58">
        <f t="shared" si="15"/>
        <v>0</v>
      </c>
      <c r="M143" s="58">
        <f t="shared" si="15"/>
        <v>0</v>
      </c>
      <c r="N143" s="58">
        <f t="shared" si="15"/>
        <v>0</v>
      </c>
      <c r="O143" s="58">
        <f t="shared" si="15"/>
        <v>0</v>
      </c>
      <c r="P143" s="58">
        <f t="shared" si="15"/>
        <v>0</v>
      </c>
    </row>
    <row r="144" spans="1:16" ht="15">
      <c r="A144" s="50" t="s">
        <v>18</v>
      </c>
      <c r="B144" s="51">
        <v>2</v>
      </c>
      <c r="C144" s="51">
        <v>2</v>
      </c>
      <c r="D144" s="51">
        <v>2</v>
      </c>
      <c r="E144" s="51">
        <v>2</v>
      </c>
      <c r="F144" s="51">
        <v>6</v>
      </c>
      <c r="G144" s="51">
        <v>0</v>
      </c>
      <c r="H144" s="51">
        <v>0</v>
      </c>
      <c r="I144" s="51">
        <v>0</v>
      </c>
      <c r="J144" s="51">
        <v>0</v>
      </c>
      <c r="K144" s="51">
        <v>0</v>
      </c>
      <c r="L144" s="51">
        <v>0</v>
      </c>
      <c r="M144" s="51">
        <v>0</v>
      </c>
      <c r="N144" s="51">
        <v>0</v>
      </c>
      <c r="O144" s="51">
        <v>0</v>
      </c>
      <c r="P144" s="51">
        <v>0</v>
      </c>
    </row>
    <row r="145" spans="1:16" ht="15">
      <c r="A145" s="52" t="s">
        <v>21</v>
      </c>
      <c r="B145" s="51">
        <v>0</v>
      </c>
      <c r="C145" s="51">
        <v>0</v>
      </c>
      <c r="D145" s="51">
        <v>0</v>
      </c>
      <c r="E145" s="51">
        <v>0</v>
      </c>
      <c r="F145" s="51">
        <v>0</v>
      </c>
      <c r="G145" s="51">
        <v>0</v>
      </c>
      <c r="H145" s="51">
        <v>0</v>
      </c>
      <c r="I145" s="51">
        <v>0</v>
      </c>
      <c r="J145" s="51">
        <v>0</v>
      </c>
      <c r="K145" s="51">
        <v>0</v>
      </c>
      <c r="L145" s="51">
        <v>0</v>
      </c>
      <c r="M145" s="51">
        <v>0</v>
      </c>
      <c r="N145" s="51">
        <v>0</v>
      </c>
      <c r="O145" s="51">
        <v>0</v>
      </c>
      <c r="P145" s="51">
        <v>0</v>
      </c>
    </row>
    <row r="146" spans="1:16" ht="15">
      <c r="A146" s="50" t="s">
        <v>37</v>
      </c>
      <c r="B146" s="51">
        <v>0</v>
      </c>
      <c r="C146" s="51">
        <v>1</v>
      </c>
      <c r="D146" s="51">
        <v>1</v>
      </c>
      <c r="E146" s="51">
        <v>2</v>
      </c>
      <c r="F146" s="51">
        <v>2</v>
      </c>
      <c r="G146" s="51">
        <v>0</v>
      </c>
      <c r="H146" s="51">
        <v>0</v>
      </c>
      <c r="I146" s="51">
        <v>0</v>
      </c>
      <c r="J146" s="51">
        <v>0</v>
      </c>
      <c r="K146" s="51">
        <v>0</v>
      </c>
      <c r="L146" s="51">
        <v>0</v>
      </c>
      <c r="M146" s="51">
        <v>0</v>
      </c>
      <c r="N146" s="51">
        <v>0</v>
      </c>
      <c r="O146" s="51">
        <v>0</v>
      </c>
      <c r="P146" s="51">
        <v>0</v>
      </c>
    </row>
    <row r="147" spans="1:16" ht="15">
      <c r="A147" s="50" t="s">
        <v>49</v>
      </c>
      <c r="B147" s="51">
        <v>0</v>
      </c>
      <c r="C147" s="51">
        <v>0</v>
      </c>
      <c r="D147" s="51">
        <v>0</v>
      </c>
      <c r="E147" s="51">
        <v>0</v>
      </c>
      <c r="F147" s="51">
        <v>0</v>
      </c>
      <c r="G147" s="51">
        <v>0</v>
      </c>
      <c r="H147" s="51">
        <v>0</v>
      </c>
      <c r="I147" s="51">
        <v>0</v>
      </c>
      <c r="J147" s="51">
        <v>0</v>
      </c>
      <c r="K147" s="51">
        <v>0</v>
      </c>
      <c r="L147" s="51">
        <v>0</v>
      </c>
      <c r="M147" s="51">
        <v>0</v>
      </c>
      <c r="N147" s="51">
        <v>0</v>
      </c>
      <c r="O147" s="51">
        <v>0</v>
      </c>
      <c r="P147" s="51">
        <v>0</v>
      </c>
    </row>
    <row r="148" spans="1:16" ht="15">
      <c r="A148" s="50" t="s">
        <v>52</v>
      </c>
      <c r="B148" s="51">
        <v>0</v>
      </c>
      <c r="C148" s="51">
        <v>0</v>
      </c>
      <c r="D148" s="51">
        <v>0</v>
      </c>
      <c r="E148" s="51">
        <v>0</v>
      </c>
      <c r="F148" s="51">
        <v>0</v>
      </c>
      <c r="G148" s="51">
        <v>0</v>
      </c>
      <c r="H148" s="51">
        <v>0</v>
      </c>
      <c r="I148" s="51">
        <v>0</v>
      </c>
      <c r="J148" s="51">
        <v>0</v>
      </c>
      <c r="K148" s="51">
        <v>0</v>
      </c>
      <c r="L148" s="51">
        <v>0</v>
      </c>
      <c r="M148" s="51">
        <v>0</v>
      </c>
      <c r="N148" s="51">
        <v>0</v>
      </c>
      <c r="O148" s="51">
        <v>0</v>
      </c>
      <c r="P148" s="51">
        <v>0</v>
      </c>
    </row>
    <row r="149" spans="1:16" ht="15">
      <c r="A149" s="50" t="s">
        <v>65</v>
      </c>
      <c r="B149" s="51">
        <v>0</v>
      </c>
      <c r="C149" s="51">
        <v>0</v>
      </c>
      <c r="D149" s="51">
        <v>0</v>
      </c>
      <c r="E149" s="51">
        <v>0</v>
      </c>
      <c r="F149" s="51">
        <v>0</v>
      </c>
      <c r="G149" s="51">
        <v>0</v>
      </c>
      <c r="H149" s="51">
        <v>0</v>
      </c>
      <c r="I149" s="51">
        <v>0</v>
      </c>
      <c r="J149" s="51">
        <v>0</v>
      </c>
      <c r="K149" s="51">
        <v>0</v>
      </c>
      <c r="L149" s="51">
        <v>0</v>
      </c>
      <c r="M149" s="51">
        <v>0</v>
      </c>
      <c r="N149" s="51">
        <v>0</v>
      </c>
      <c r="O149" s="51">
        <v>0</v>
      </c>
      <c r="P149" s="51">
        <v>0</v>
      </c>
    </row>
    <row r="150" spans="1:16" ht="15">
      <c r="A150" s="52" t="s">
        <v>80</v>
      </c>
      <c r="B150" s="51">
        <v>1</v>
      </c>
      <c r="C150" s="51">
        <v>0</v>
      </c>
      <c r="D150" s="51">
        <v>0</v>
      </c>
      <c r="E150" s="51">
        <v>0</v>
      </c>
      <c r="F150" s="51">
        <v>1</v>
      </c>
      <c r="G150" s="51">
        <v>0</v>
      </c>
      <c r="H150" s="51">
        <v>0</v>
      </c>
      <c r="I150" s="51">
        <v>0</v>
      </c>
      <c r="J150" s="51">
        <v>0</v>
      </c>
      <c r="K150" s="51">
        <v>0</v>
      </c>
      <c r="L150" s="51">
        <v>0</v>
      </c>
      <c r="M150" s="51">
        <v>0</v>
      </c>
      <c r="N150" s="51">
        <v>0</v>
      </c>
      <c r="O150" s="51">
        <v>0</v>
      </c>
      <c r="P150" s="51">
        <v>0</v>
      </c>
    </row>
    <row r="151" spans="1:16" ht="15">
      <c r="A151" s="52" t="s">
        <v>90</v>
      </c>
      <c r="B151" s="51">
        <v>0</v>
      </c>
      <c r="C151" s="51">
        <v>1</v>
      </c>
      <c r="D151" s="51">
        <v>0</v>
      </c>
      <c r="E151" s="51">
        <v>0</v>
      </c>
      <c r="F151" s="51">
        <v>0</v>
      </c>
      <c r="G151" s="51">
        <v>0</v>
      </c>
      <c r="H151" s="51">
        <v>0</v>
      </c>
      <c r="I151" s="51">
        <v>0</v>
      </c>
      <c r="J151" s="51">
        <v>0</v>
      </c>
      <c r="K151" s="51">
        <v>0</v>
      </c>
      <c r="L151" s="51">
        <v>0</v>
      </c>
      <c r="M151" s="51">
        <v>0</v>
      </c>
      <c r="N151" s="51">
        <v>0</v>
      </c>
      <c r="O151" s="51">
        <v>0</v>
      </c>
      <c r="P151" s="51">
        <v>0</v>
      </c>
    </row>
    <row r="152" spans="1:16" ht="15">
      <c r="A152" s="52" t="s">
        <v>424</v>
      </c>
      <c r="B152" s="51">
        <v>0</v>
      </c>
      <c r="C152" s="51">
        <v>0</v>
      </c>
      <c r="D152" s="51">
        <v>0</v>
      </c>
      <c r="E152" s="51">
        <v>0</v>
      </c>
      <c r="F152" s="51">
        <v>0</v>
      </c>
      <c r="G152" s="51">
        <v>0</v>
      </c>
      <c r="H152" s="51">
        <v>0</v>
      </c>
      <c r="I152" s="51">
        <v>0</v>
      </c>
      <c r="J152" s="51">
        <v>0</v>
      </c>
      <c r="K152" s="51">
        <v>0</v>
      </c>
      <c r="L152" s="51">
        <v>0</v>
      </c>
      <c r="M152" s="51">
        <v>0</v>
      </c>
      <c r="N152" s="51">
        <v>0</v>
      </c>
      <c r="O152" s="51">
        <v>0</v>
      </c>
      <c r="P152" s="51">
        <v>0</v>
      </c>
    </row>
    <row r="153" spans="1:16" ht="15">
      <c r="A153" s="52" t="s">
        <v>427</v>
      </c>
      <c r="B153" s="51">
        <v>0</v>
      </c>
      <c r="C153" s="51">
        <v>0</v>
      </c>
      <c r="D153" s="51">
        <v>0</v>
      </c>
      <c r="E153" s="51">
        <v>0</v>
      </c>
      <c r="F153" s="51">
        <v>0</v>
      </c>
      <c r="G153" s="51">
        <v>0</v>
      </c>
      <c r="H153" s="51">
        <v>0</v>
      </c>
      <c r="I153" s="51">
        <v>0</v>
      </c>
      <c r="J153" s="51">
        <v>0</v>
      </c>
      <c r="K153" s="51">
        <v>0</v>
      </c>
      <c r="L153" s="51">
        <v>0</v>
      </c>
      <c r="M153" s="51">
        <v>0</v>
      </c>
      <c r="N153" s="51">
        <v>0</v>
      </c>
      <c r="O153" s="51">
        <v>0</v>
      </c>
      <c r="P153" s="51">
        <v>0</v>
      </c>
    </row>
    <row r="154" spans="1:16" ht="15">
      <c r="A154" s="52" t="s">
        <v>430</v>
      </c>
      <c r="B154" s="51">
        <v>0</v>
      </c>
      <c r="C154" s="51">
        <v>0</v>
      </c>
      <c r="D154" s="51">
        <v>0</v>
      </c>
      <c r="E154" s="51">
        <v>0</v>
      </c>
      <c r="F154" s="51">
        <v>0</v>
      </c>
      <c r="G154" s="51">
        <v>0</v>
      </c>
      <c r="H154" s="51">
        <v>0</v>
      </c>
      <c r="I154" s="51">
        <v>0</v>
      </c>
      <c r="J154" s="51">
        <v>0</v>
      </c>
      <c r="K154" s="51">
        <v>0</v>
      </c>
      <c r="L154" s="51">
        <v>0</v>
      </c>
      <c r="M154" s="51">
        <v>0</v>
      </c>
      <c r="N154" s="51">
        <v>0</v>
      </c>
      <c r="O154" s="51">
        <v>0</v>
      </c>
      <c r="P154" s="51">
        <v>0</v>
      </c>
    </row>
    <row r="155" spans="1:16" ht="15">
      <c r="A155" s="54" t="s">
        <v>433</v>
      </c>
      <c r="B155" s="51">
        <v>0</v>
      </c>
      <c r="C155" s="51">
        <v>0</v>
      </c>
      <c r="D155" s="51">
        <v>0</v>
      </c>
      <c r="E155" s="51">
        <v>0</v>
      </c>
      <c r="F155" s="51">
        <v>0</v>
      </c>
      <c r="G155" s="51">
        <v>0</v>
      </c>
      <c r="H155" s="51">
        <v>0</v>
      </c>
      <c r="I155" s="51">
        <v>0</v>
      </c>
      <c r="J155" s="51">
        <v>0</v>
      </c>
      <c r="K155" s="51">
        <v>0</v>
      </c>
      <c r="L155" s="51">
        <v>0</v>
      </c>
      <c r="M155" s="51">
        <v>0</v>
      </c>
      <c r="N155" s="51">
        <v>0</v>
      </c>
      <c r="O155" s="51">
        <v>0</v>
      </c>
      <c r="P155" s="51">
        <v>0</v>
      </c>
    </row>
    <row r="159" spans="1:16" ht="20.25">
      <c r="A159" s="69"/>
      <c r="B159" s="104" t="s">
        <v>562</v>
      </c>
      <c r="C159" s="105"/>
      <c r="D159" s="105"/>
      <c r="E159" s="105"/>
      <c r="F159" s="105"/>
      <c r="G159" s="106"/>
    </row>
    <row r="160" spans="1:16" ht="20.25">
      <c r="A160" s="25"/>
      <c r="B160" s="9"/>
      <c r="C160" s="9"/>
      <c r="D160" s="9"/>
      <c r="E160" s="9"/>
      <c r="F160" s="9"/>
      <c r="G160" s="26"/>
    </row>
    <row r="161" spans="1:7" ht="20.25">
      <c r="A161" s="70" t="s">
        <v>3</v>
      </c>
      <c r="B161" s="29">
        <f t="shared" ref="B161:B169" si="16">SUM(B172:Q172)</f>
        <v>5</v>
      </c>
      <c r="C161" s="9"/>
      <c r="D161" s="9"/>
      <c r="E161" s="9"/>
      <c r="F161" s="9"/>
      <c r="G161" s="26"/>
    </row>
    <row r="162" spans="1:7" ht="15">
      <c r="A162" s="70" t="s">
        <v>18</v>
      </c>
      <c r="B162" s="29">
        <f t="shared" si="16"/>
        <v>7</v>
      </c>
      <c r="G162" s="31"/>
    </row>
    <row r="163" spans="1:7" ht="15">
      <c r="A163" s="70" t="s">
        <v>174</v>
      </c>
      <c r="B163" s="29">
        <f t="shared" si="16"/>
        <v>0</v>
      </c>
      <c r="C163" s="32"/>
      <c r="D163" s="32"/>
      <c r="E163" s="17"/>
      <c r="F163" s="17"/>
      <c r="G163" s="33"/>
    </row>
    <row r="164" spans="1:7" ht="15">
      <c r="A164" s="70" t="s">
        <v>175</v>
      </c>
      <c r="B164" s="29">
        <f t="shared" si="16"/>
        <v>4</v>
      </c>
      <c r="C164" s="32"/>
      <c r="D164" s="32"/>
      <c r="E164" s="17"/>
      <c r="F164" s="17"/>
      <c r="G164" s="33"/>
    </row>
    <row r="165" spans="1:7" ht="15">
      <c r="A165" s="70" t="s">
        <v>49</v>
      </c>
      <c r="B165" s="29">
        <f t="shared" si="16"/>
        <v>0</v>
      </c>
      <c r="C165" s="32"/>
      <c r="D165" s="32"/>
      <c r="E165" s="17"/>
      <c r="F165" s="17"/>
      <c r="G165" s="33"/>
    </row>
    <row r="166" spans="1:7" ht="15">
      <c r="A166" s="70" t="s">
        <v>52</v>
      </c>
      <c r="B166" s="29">
        <f t="shared" si="16"/>
        <v>0</v>
      </c>
      <c r="C166" s="32"/>
      <c r="D166" s="32"/>
      <c r="E166" s="17"/>
      <c r="F166" s="17"/>
      <c r="G166" s="33"/>
    </row>
    <row r="167" spans="1:7" ht="15">
      <c r="A167" s="70" t="s">
        <v>65</v>
      </c>
      <c r="B167" s="29">
        <f t="shared" si="16"/>
        <v>0</v>
      </c>
      <c r="C167" s="32"/>
      <c r="D167" s="32"/>
      <c r="E167" s="17"/>
      <c r="F167" s="17"/>
      <c r="G167" s="33"/>
    </row>
    <row r="168" spans="1:7" ht="15">
      <c r="A168" s="70" t="s">
        <v>195</v>
      </c>
      <c r="B168" s="29">
        <f t="shared" si="16"/>
        <v>3</v>
      </c>
      <c r="C168" s="32"/>
      <c r="D168" s="32"/>
      <c r="E168" s="17"/>
      <c r="F168" s="17"/>
      <c r="G168" s="33"/>
    </row>
    <row r="169" spans="1:7" ht="15">
      <c r="A169" s="70" t="s">
        <v>205</v>
      </c>
      <c r="B169" s="29">
        <f t="shared" si="16"/>
        <v>1</v>
      </c>
      <c r="C169" s="32"/>
      <c r="D169" s="32"/>
      <c r="E169" s="17"/>
      <c r="F169" s="17"/>
      <c r="G169" s="33"/>
    </row>
    <row r="170" spans="1:7" ht="12.75">
      <c r="A170" s="34"/>
      <c r="B170" s="35"/>
      <c r="C170" s="35"/>
      <c r="D170" s="35"/>
      <c r="E170" s="36"/>
      <c r="F170" s="36"/>
      <c r="G170" s="37"/>
    </row>
    <row r="171" spans="1:7">
      <c r="A171" s="71" t="s">
        <v>248</v>
      </c>
      <c r="B171" s="72" t="s">
        <v>541</v>
      </c>
      <c r="C171" s="72" t="s">
        <v>542</v>
      </c>
      <c r="D171" s="73" t="s">
        <v>543</v>
      </c>
      <c r="E171" s="43" t="s">
        <v>544</v>
      </c>
      <c r="F171" s="74"/>
    </row>
    <row r="172" spans="1:7" ht="15">
      <c r="A172" s="47" t="s">
        <v>3</v>
      </c>
      <c r="B172" s="58">
        <f t="shared" ref="B172:F172" si="17">SUM(B174:B178,B180,B183,B181)</f>
        <v>1</v>
      </c>
      <c r="C172" s="58">
        <f t="shared" si="17"/>
        <v>2</v>
      </c>
      <c r="D172" s="58">
        <f t="shared" si="17"/>
        <v>1</v>
      </c>
      <c r="E172" s="58">
        <f t="shared" si="17"/>
        <v>1</v>
      </c>
      <c r="F172" s="58">
        <f t="shared" si="17"/>
        <v>0</v>
      </c>
    </row>
    <row r="173" spans="1:7" ht="15">
      <c r="A173" s="50" t="s">
        <v>18</v>
      </c>
      <c r="B173" s="51">
        <v>2</v>
      </c>
      <c r="C173" s="51">
        <v>2</v>
      </c>
      <c r="D173" s="51">
        <v>2</v>
      </c>
      <c r="E173" s="51">
        <v>1</v>
      </c>
      <c r="F173" s="51">
        <v>0</v>
      </c>
    </row>
    <row r="174" spans="1:7" ht="15">
      <c r="A174" s="52" t="s">
        <v>21</v>
      </c>
      <c r="B174" s="51">
        <v>0</v>
      </c>
      <c r="C174" s="51">
        <v>0</v>
      </c>
      <c r="D174" s="51">
        <v>0</v>
      </c>
      <c r="E174" s="51">
        <v>0</v>
      </c>
      <c r="F174" s="51">
        <v>0</v>
      </c>
    </row>
    <row r="175" spans="1:7" ht="15">
      <c r="A175" s="50" t="s">
        <v>37</v>
      </c>
      <c r="B175" s="51">
        <v>0</v>
      </c>
      <c r="C175" s="51">
        <v>2</v>
      </c>
      <c r="D175" s="51">
        <v>1</v>
      </c>
      <c r="E175" s="51">
        <v>1</v>
      </c>
      <c r="F175" s="51">
        <v>0</v>
      </c>
    </row>
    <row r="176" spans="1:7" ht="15">
      <c r="A176" s="50" t="s">
        <v>49</v>
      </c>
      <c r="B176" s="51">
        <v>0</v>
      </c>
      <c r="C176" s="51">
        <v>0</v>
      </c>
      <c r="D176" s="51">
        <v>0</v>
      </c>
      <c r="E176" s="51">
        <v>0</v>
      </c>
      <c r="F176" s="51">
        <v>0</v>
      </c>
    </row>
    <row r="177" spans="1:6" ht="15">
      <c r="A177" s="50" t="s">
        <v>52</v>
      </c>
      <c r="B177" s="51">
        <v>0</v>
      </c>
      <c r="C177" s="51"/>
      <c r="D177" s="51">
        <v>0</v>
      </c>
      <c r="E177" s="51">
        <v>0</v>
      </c>
      <c r="F177" s="51">
        <v>0</v>
      </c>
    </row>
    <row r="178" spans="1:6" ht="15">
      <c r="A178" s="50" t="s">
        <v>65</v>
      </c>
      <c r="B178" s="51">
        <v>0</v>
      </c>
      <c r="C178" s="51">
        <v>0</v>
      </c>
      <c r="D178" s="51">
        <v>0</v>
      </c>
      <c r="E178" s="51">
        <v>0</v>
      </c>
      <c r="F178" s="51">
        <v>0</v>
      </c>
    </row>
    <row r="179" spans="1:6" ht="15">
      <c r="A179" s="52" t="s">
        <v>80</v>
      </c>
      <c r="B179" s="51">
        <v>1</v>
      </c>
      <c r="C179" s="51">
        <v>1</v>
      </c>
      <c r="D179" s="51">
        <v>0</v>
      </c>
      <c r="E179" s="51">
        <v>1</v>
      </c>
      <c r="F179" s="51">
        <v>0</v>
      </c>
    </row>
    <row r="180" spans="1:6" ht="15">
      <c r="A180" s="52" t="s">
        <v>90</v>
      </c>
      <c r="B180" s="51">
        <v>1</v>
      </c>
      <c r="C180" s="51">
        <v>0</v>
      </c>
      <c r="D180" s="51">
        <v>0</v>
      </c>
      <c r="E180" s="51">
        <v>0</v>
      </c>
      <c r="F180" s="51">
        <v>0</v>
      </c>
    </row>
    <row r="181" spans="1:6" ht="15">
      <c r="A181" s="52" t="s">
        <v>424</v>
      </c>
      <c r="B181" s="51">
        <v>0</v>
      </c>
      <c r="C181" s="51">
        <v>0</v>
      </c>
      <c r="D181" s="51">
        <v>0</v>
      </c>
      <c r="E181" s="51">
        <v>0</v>
      </c>
      <c r="F181" s="51">
        <v>0</v>
      </c>
    </row>
    <row r="182" spans="1:6" ht="15">
      <c r="A182" s="52" t="s">
        <v>427</v>
      </c>
      <c r="B182" s="51">
        <v>0</v>
      </c>
      <c r="C182" s="51">
        <v>0</v>
      </c>
      <c r="D182" s="51">
        <v>0</v>
      </c>
      <c r="E182" s="51">
        <v>0</v>
      </c>
      <c r="F182" s="51">
        <v>0</v>
      </c>
    </row>
    <row r="183" spans="1:6" ht="15">
      <c r="A183" s="52" t="s">
        <v>430</v>
      </c>
      <c r="B183" s="51">
        <v>0</v>
      </c>
      <c r="C183" s="51">
        <v>0</v>
      </c>
      <c r="D183" s="51">
        <v>0</v>
      </c>
      <c r="E183" s="51">
        <v>0</v>
      </c>
      <c r="F183" s="51">
        <v>0</v>
      </c>
    </row>
    <row r="184" spans="1:6" ht="15">
      <c r="A184" s="54" t="s">
        <v>433</v>
      </c>
      <c r="B184" s="51">
        <v>0</v>
      </c>
      <c r="C184" s="51">
        <v>0</v>
      </c>
      <c r="D184" s="51">
        <v>0</v>
      </c>
      <c r="E184" s="51">
        <v>0</v>
      </c>
      <c r="F184" s="51">
        <v>0</v>
      </c>
    </row>
  </sheetData>
  <mergeCells count="7">
    <mergeCell ref="J40:L40"/>
    <mergeCell ref="B14:G14"/>
    <mergeCell ref="B46:G46"/>
    <mergeCell ref="B130:G130"/>
    <mergeCell ref="B159:G159"/>
    <mergeCell ref="B74:G74"/>
    <mergeCell ref="B102:G102"/>
  </mergeCells>
  <conditionalFormatting sqref="F1:G3 A14:A39 B14:B26 C14:G16 C25:E26 F25:G25 A46:A129 B46:B58 C46:G48 C55:E58 F55:G57 B72:B85 E72:G72 C74:G76 C83:G85 AF87:AF99 B100:B142 C102:G104 C111:E114 F111:G113 C130:G132 H130:J130 A131:A155 N137:O137 C139:D142 E139:G141 N142:O142 B159:B171 C159:G161 A160:A184 C168:D171 E168:G170 C115:C127">
    <cfRule type="notContainsBlanks" dxfId="1" priority="1">
      <formula>LEN(TRIM(F1))&gt;0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4"/>
  <sheetViews>
    <sheetView zoomScale="55" zoomScaleNormal="55" workbookViewId="0">
      <selection activeCell="A11" sqref="A11"/>
    </sheetView>
  </sheetViews>
  <sheetFormatPr baseColWidth="10" defaultRowHeight="18"/>
  <cols>
    <col min="1" max="1" width="79.7109375" style="99" customWidth="1"/>
    <col min="2" max="7" width="45.7109375" customWidth="1"/>
    <col min="8" max="8" width="59.28515625" customWidth="1"/>
    <col min="9" max="26" width="45.7109375" customWidth="1"/>
  </cols>
  <sheetData>
    <row r="1" spans="1:25" ht="15.75">
      <c r="A1" s="174" t="s">
        <v>787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3"/>
      <c r="W1" s="96"/>
      <c r="X1" s="96"/>
      <c r="Y1" s="96"/>
    </row>
    <row r="2" spans="1:25" ht="12.75">
      <c r="A2" s="148" t="s">
        <v>795</v>
      </c>
      <c r="B2" s="175" t="s">
        <v>797</v>
      </c>
      <c r="C2" s="155" t="s">
        <v>4</v>
      </c>
      <c r="D2" s="175" t="s">
        <v>5</v>
      </c>
      <c r="E2" s="176" t="s">
        <v>339</v>
      </c>
      <c r="F2" s="175" t="s">
        <v>6</v>
      </c>
      <c r="G2" s="175" t="s">
        <v>7</v>
      </c>
      <c r="H2" s="175" t="s">
        <v>8</v>
      </c>
      <c r="I2" s="175" t="s">
        <v>9</v>
      </c>
      <c r="J2" s="177" t="s">
        <v>10</v>
      </c>
      <c r="K2" s="175" t="s">
        <v>15</v>
      </c>
      <c r="L2" s="175" t="s">
        <v>16</v>
      </c>
      <c r="M2" s="178" t="s">
        <v>19</v>
      </c>
      <c r="N2" s="179" t="s">
        <v>20</v>
      </c>
      <c r="O2" s="175" t="s">
        <v>22</v>
      </c>
      <c r="P2" s="175" t="s">
        <v>23</v>
      </c>
      <c r="Q2" s="175" t="s">
        <v>26</v>
      </c>
      <c r="R2" s="180" t="s">
        <v>29</v>
      </c>
      <c r="S2" s="180" t="s">
        <v>30</v>
      </c>
      <c r="T2" s="180" t="s">
        <v>32</v>
      </c>
      <c r="U2" s="181" t="s">
        <v>33</v>
      </c>
      <c r="W2" s="97"/>
      <c r="X2" s="97"/>
      <c r="Y2" s="97"/>
    </row>
    <row r="3" spans="1:25" ht="12.75">
      <c r="A3" s="121"/>
      <c r="B3" s="161" t="s">
        <v>804</v>
      </c>
      <c r="C3" s="115" t="s">
        <v>38</v>
      </c>
      <c r="D3" s="125" t="s">
        <v>39</v>
      </c>
      <c r="E3" s="127" t="s">
        <v>564</v>
      </c>
      <c r="F3" s="136" t="s">
        <v>40</v>
      </c>
      <c r="G3" s="115" t="s">
        <v>41</v>
      </c>
      <c r="H3" s="115" t="s">
        <v>42</v>
      </c>
      <c r="I3" s="115" t="s">
        <v>43</v>
      </c>
      <c r="J3" s="162">
        <v>18</v>
      </c>
      <c r="K3" s="125" t="s">
        <v>48</v>
      </c>
      <c r="L3" s="115" t="s">
        <v>50</v>
      </c>
      <c r="M3" s="115" t="s">
        <v>53</v>
      </c>
      <c r="N3" s="136" t="s">
        <v>54</v>
      </c>
      <c r="O3" s="115" t="s">
        <v>55</v>
      </c>
      <c r="P3" s="115" t="s">
        <v>56</v>
      </c>
      <c r="Q3" s="115" t="s">
        <v>59</v>
      </c>
      <c r="R3" s="115" t="s">
        <v>61</v>
      </c>
      <c r="S3" s="115" t="s">
        <v>62</v>
      </c>
      <c r="T3" s="115" t="s">
        <v>64</v>
      </c>
      <c r="U3" s="125" t="s">
        <v>66</v>
      </c>
      <c r="W3" s="97"/>
      <c r="X3" s="97"/>
      <c r="Y3" s="97"/>
    </row>
    <row r="4" spans="1:25" ht="12.75">
      <c r="A4" s="111"/>
      <c r="B4" s="161" t="s">
        <v>563</v>
      </c>
      <c r="C4" s="115" t="s">
        <v>70</v>
      </c>
      <c r="D4" s="125" t="s">
        <v>71</v>
      </c>
      <c r="E4" s="127" t="s">
        <v>565</v>
      </c>
      <c r="F4" s="136" t="s">
        <v>72</v>
      </c>
      <c r="G4" s="115" t="s">
        <v>73</v>
      </c>
      <c r="H4" s="115" t="s">
        <v>74</v>
      </c>
      <c r="I4" s="115" t="s">
        <v>75</v>
      </c>
      <c r="J4" s="115" t="s">
        <v>69</v>
      </c>
      <c r="K4" s="125" t="s">
        <v>78</v>
      </c>
      <c r="L4" s="115" t="s">
        <v>79</v>
      </c>
      <c r="M4" s="115" t="s">
        <v>82</v>
      </c>
      <c r="N4" s="136" t="s">
        <v>83</v>
      </c>
      <c r="O4" s="115" t="s">
        <v>84</v>
      </c>
      <c r="P4" s="115" t="s">
        <v>85</v>
      </c>
      <c r="Q4" s="115" t="s">
        <v>88</v>
      </c>
      <c r="R4" s="118"/>
      <c r="S4" s="115" t="s">
        <v>91</v>
      </c>
      <c r="T4" s="115" t="s">
        <v>92</v>
      </c>
      <c r="U4" s="125" t="s">
        <v>94</v>
      </c>
      <c r="W4" s="97"/>
      <c r="X4" s="97"/>
      <c r="Y4" s="97"/>
    </row>
    <row r="5" spans="1:25" ht="12.75">
      <c r="A5" s="111"/>
      <c r="B5" s="161"/>
      <c r="C5" s="115" t="s">
        <v>96</v>
      </c>
      <c r="D5" s="125" t="s">
        <v>97</v>
      </c>
      <c r="E5" s="127" t="s">
        <v>340</v>
      </c>
      <c r="F5" s="163"/>
      <c r="G5" s="118"/>
      <c r="H5" s="115" t="s">
        <v>98</v>
      </c>
      <c r="I5" s="115"/>
      <c r="J5" s="115" t="s">
        <v>99</v>
      </c>
      <c r="K5" s="125" t="s">
        <v>102</v>
      </c>
      <c r="L5" s="118"/>
      <c r="M5" s="118"/>
      <c r="N5" s="136" t="s">
        <v>104</v>
      </c>
      <c r="O5" s="115" t="s">
        <v>105</v>
      </c>
      <c r="P5" s="115" t="s">
        <v>67</v>
      </c>
      <c r="Q5" s="115" t="s">
        <v>108</v>
      </c>
      <c r="R5" s="118"/>
      <c r="S5" s="118"/>
      <c r="T5" s="118"/>
      <c r="U5" s="125" t="s">
        <v>111</v>
      </c>
      <c r="W5" s="97"/>
      <c r="X5" s="97"/>
      <c r="Y5" s="97"/>
    </row>
    <row r="6" spans="1:25" ht="12.75">
      <c r="A6" s="111"/>
      <c r="B6" s="161"/>
      <c r="C6" s="115" t="s">
        <v>113</v>
      </c>
      <c r="D6" s="125" t="s">
        <v>114</v>
      </c>
      <c r="E6" s="127" t="s">
        <v>341</v>
      </c>
      <c r="F6" s="163"/>
      <c r="G6" s="118"/>
      <c r="H6" s="115" t="s">
        <v>115</v>
      </c>
      <c r="I6" s="118"/>
      <c r="J6" s="118"/>
      <c r="K6" s="125" t="s">
        <v>117</v>
      </c>
      <c r="L6" s="118"/>
      <c r="M6" s="118"/>
      <c r="N6" s="136" t="s">
        <v>119</v>
      </c>
      <c r="O6" s="115" t="s">
        <v>120</v>
      </c>
      <c r="P6" s="115" t="s">
        <v>121</v>
      </c>
      <c r="Q6" s="115" t="s">
        <v>123</v>
      </c>
      <c r="R6" s="118"/>
      <c r="S6" s="118"/>
      <c r="T6" s="118"/>
      <c r="U6" s="125" t="s">
        <v>124</v>
      </c>
      <c r="W6" s="97"/>
      <c r="X6" s="97"/>
      <c r="Y6" s="97"/>
    </row>
    <row r="7" spans="1:25" ht="12.75">
      <c r="A7" s="111"/>
      <c r="B7" s="161"/>
      <c r="C7" s="115" t="s">
        <v>125</v>
      </c>
      <c r="D7" s="125" t="s">
        <v>126</v>
      </c>
      <c r="E7" s="164" t="s">
        <v>220</v>
      </c>
      <c r="F7" s="163"/>
      <c r="G7" s="118"/>
      <c r="H7" s="115" t="s">
        <v>127</v>
      </c>
      <c r="I7" s="118"/>
      <c r="J7" s="118"/>
      <c r="K7" s="115" t="s">
        <v>128</v>
      </c>
      <c r="L7" s="118"/>
      <c r="M7" s="118"/>
      <c r="N7" s="136" t="s">
        <v>130</v>
      </c>
      <c r="O7" s="115"/>
      <c r="P7" s="115"/>
      <c r="Q7" s="115" t="s">
        <v>132</v>
      </c>
      <c r="R7" s="118"/>
      <c r="S7" s="118"/>
      <c r="T7" s="118"/>
      <c r="U7" s="125" t="s">
        <v>134</v>
      </c>
      <c r="W7" s="97"/>
      <c r="X7" s="97"/>
      <c r="Y7" s="97"/>
    </row>
    <row r="8" spans="1:25" ht="12.75">
      <c r="A8" s="111"/>
      <c r="B8" s="161"/>
      <c r="C8" s="115" t="s">
        <v>135</v>
      </c>
      <c r="D8" s="125" t="s">
        <v>136</v>
      </c>
      <c r="E8" s="164" t="s">
        <v>523</v>
      </c>
      <c r="F8" s="163"/>
      <c r="G8" s="118"/>
      <c r="H8" s="115" t="s">
        <v>137</v>
      </c>
      <c r="I8" s="118"/>
      <c r="J8" s="118"/>
      <c r="K8" s="115" t="s">
        <v>138</v>
      </c>
      <c r="L8" s="118"/>
      <c r="M8" s="118"/>
      <c r="N8" s="136" t="s">
        <v>140</v>
      </c>
      <c r="O8" s="115"/>
      <c r="P8" s="115"/>
      <c r="Q8" s="115" t="s">
        <v>142</v>
      </c>
      <c r="R8" s="118"/>
      <c r="S8" s="118"/>
      <c r="T8" s="118"/>
      <c r="U8" s="125" t="s">
        <v>143</v>
      </c>
      <c r="W8" s="97"/>
      <c r="X8" s="97"/>
      <c r="Y8" s="97"/>
    </row>
    <row r="9" spans="1:25" ht="12.75">
      <c r="A9" s="111"/>
      <c r="B9" s="161"/>
      <c r="C9" s="115" t="s">
        <v>144</v>
      </c>
      <c r="D9" s="125" t="s">
        <v>145</v>
      </c>
      <c r="E9" s="164" t="s">
        <v>522</v>
      </c>
      <c r="F9" s="163"/>
      <c r="G9" s="118"/>
      <c r="H9" s="118"/>
      <c r="I9" s="118"/>
      <c r="J9" s="118"/>
      <c r="K9" s="115" t="s">
        <v>146</v>
      </c>
      <c r="L9" s="118"/>
      <c r="M9" s="118"/>
      <c r="N9" s="163"/>
      <c r="O9" s="118"/>
      <c r="P9" s="118"/>
      <c r="Q9" s="115" t="s">
        <v>147</v>
      </c>
      <c r="R9" s="118"/>
      <c r="S9" s="118"/>
      <c r="T9" s="118"/>
      <c r="U9" s="125" t="s">
        <v>148</v>
      </c>
      <c r="W9" s="97"/>
      <c r="X9" s="97"/>
      <c r="Y9" s="97"/>
    </row>
    <row r="10" spans="1:25" ht="12.75">
      <c r="A10" s="111"/>
      <c r="B10" s="161"/>
      <c r="C10" s="121" t="s">
        <v>149</v>
      </c>
      <c r="D10" s="125" t="s">
        <v>150</v>
      </c>
      <c r="E10" s="164" t="s">
        <v>240</v>
      </c>
      <c r="F10" s="163"/>
      <c r="G10" s="118"/>
      <c r="H10" s="118"/>
      <c r="I10" s="118"/>
      <c r="J10" s="118"/>
      <c r="K10" s="115" t="s">
        <v>151</v>
      </c>
      <c r="L10" s="118"/>
      <c r="M10" s="118"/>
      <c r="N10" s="163"/>
      <c r="O10" s="118"/>
      <c r="P10" s="118"/>
      <c r="Q10" s="115" t="s">
        <v>69</v>
      </c>
      <c r="R10" s="118"/>
      <c r="S10" s="118"/>
      <c r="T10" s="118"/>
      <c r="U10" s="125" t="s">
        <v>152</v>
      </c>
      <c r="W10" s="97"/>
      <c r="X10" s="97"/>
      <c r="Y10" s="97"/>
    </row>
    <row r="11" spans="1:25" ht="12.75">
      <c r="A11" s="111"/>
      <c r="B11" s="161"/>
      <c r="C11" s="121" t="s">
        <v>153</v>
      </c>
      <c r="D11" s="125" t="s">
        <v>154</v>
      </c>
      <c r="E11" s="164" t="s">
        <v>251</v>
      </c>
      <c r="F11" s="163"/>
      <c r="G11" s="118"/>
      <c r="H11" s="118"/>
      <c r="I11" s="118"/>
      <c r="J11" s="118"/>
      <c r="K11" s="118"/>
      <c r="L11" s="118"/>
      <c r="M11" s="118"/>
      <c r="N11" s="163"/>
      <c r="O11" s="118"/>
      <c r="P11" s="118"/>
      <c r="Q11" s="115" t="s">
        <v>155</v>
      </c>
      <c r="R11" s="118"/>
      <c r="S11" s="118"/>
      <c r="T11" s="118"/>
      <c r="U11" s="125" t="s">
        <v>156</v>
      </c>
      <c r="W11" s="97"/>
      <c r="X11" s="97"/>
      <c r="Y11" s="97"/>
    </row>
    <row r="12" spans="1:25" ht="12.75">
      <c r="A12" s="111"/>
      <c r="B12" s="161" t="s">
        <v>157</v>
      </c>
      <c r="C12" s="115" t="s">
        <v>158</v>
      </c>
      <c r="D12" s="125" t="s">
        <v>159</v>
      </c>
      <c r="E12" s="164" t="s">
        <v>256</v>
      </c>
      <c r="F12" s="163"/>
      <c r="G12" s="118"/>
      <c r="H12" s="118"/>
      <c r="I12" s="118"/>
      <c r="J12" s="118"/>
      <c r="K12" s="118"/>
      <c r="L12" s="118"/>
      <c r="M12" s="118"/>
      <c r="N12" s="163"/>
      <c r="O12" s="118"/>
      <c r="P12" s="118"/>
      <c r="Q12" s="115" t="s">
        <v>160</v>
      </c>
      <c r="R12" s="118"/>
      <c r="S12" s="118"/>
      <c r="T12" s="118"/>
      <c r="U12" s="125" t="s">
        <v>161</v>
      </c>
      <c r="W12" s="97"/>
      <c r="X12" s="97"/>
      <c r="Y12" s="97"/>
    </row>
    <row r="13" spans="1:25" ht="12.75">
      <c r="A13" s="111"/>
      <c r="B13" s="165"/>
      <c r="C13" s="115" t="s">
        <v>162</v>
      </c>
      <c r="D13" s="125"/>
      <c r="E13" s="166">
        <v>12</v>
      </c>
      <c r="F13" s="163"/>
      <c r="G13" s="118"/>
      <c r="H13" s="118"/>
      <c r="I13" s="118"/>
      <c r="J13" s="118"/>
      <c r="K13" s="118"/>
      <c r="L13" s="118"/>
      <c r="M13" s="118"/>
      <c r="N13" s="163"/>
      <c r="O13" s="118"/>
      <c r="P13" s="118"/>
      <c r="Q13" s="115" t="s">
        <v>163</v>
      </c>
      <c r="R13" s="118"/>
      <c r="S13" s="118"/>
      <c r="T13" s="118"/>
      <c r="U13" s="125" t="s">
        <v>164</v>
      </c>
      <c r="W13" s="97"/>
      <c r="X13" s="97"/>
      <c r="Y13" s="97"/>
    </row>
    <row r="14" spans="1:25" ht="12.75">
      <c r="A14" s="111"/>
      <c r="B14" s="165"/>
      <c r="C14" s="111"/>
      <c r="D14" s="111"/>
      <c r="E14" s="167">
        <v>13</v>
      </c>
      <c r="F14" s="111"/>
      <c r="G14" s="111"/>
      <c r="H14" s="111"/>
      <c r="I14" s="111"/>
      <c r="J14" s="111"/>
      <c r="K14" s="111"/>
      <c r="L14" s="111"/>
      <c r="M14" s="111"/>
      <c r="N14" s="111"/>
      <c r="O14" s="111"/>
      <c r="P14" s="111"/>
      <c r="Q14" s="115" t="s">
        <v>165</v>
      </c>
      <c r="R14" s="118"/>
      <c r="S14" s="118"/>
      <c r="T14" s="118"/>
      <c r="U14" s="125" t="s">
        <v>166</v>
      </c>
      <c r="W14" s="97"/>
      <c r="X14" s="97"/>
      <c r="Y14" s="97"/>
    </row>
    <row r="15" spans="1:25" ht="12.75">
      <c r="A15" s="111"/>
      <c r="B15" s="165"/>
      <c r="C15" s="111"/>
      <c r="D15" s="111"/>
      <c r="E15" s="168" t="s">
        <v>566</v>
      </c>
      <c r="F15" s="111"/>
      <c r="G15" s="111"/>
      <c r="H15" s="111"/>
      <c r="I15" s="111"/>
      <c r="J15" s="111"/>
      <c r="K15" s="111"/>
      <c r="L15" s="111"/>
      <c r="M15" s="111"/>
      <c r="N15" s="111"/>
      <c r="O15" s="111"/>
      <c r="P15" s="111"/>
      <c r="Q15" s="115" t="s">
        <v>167</v>
      </c>
      <c r="R15" s="111"/>
      <c r="S15" s="111"/>
      <c r="T15" s="111"/>
      <c r="U15" s="111"/>
      <c r="W15" s="97"/>
      <c r="X15" s="97"/>
      <c r="Y15" s="97"/>
    </row>
    <row r="16" spans="1:25" ht="12.75">
      <c r="A16" s="111"/>
      <c r="B16" s="165"/>
      <c r="C16" s="111"/>
      <c r="D16" s="111"/>
      <c r="E16" s="168" t="s">
        <v>567</v>
      </c>
      <c r="F16" s="111"/>
      <c r="G16" s="111"/>
      <c r="H16" s="111"/>
      <c r="I16" s="111"/>
      <c r="J16" s="111"/>
      <c r="K16" s="111"/>
      <c r="L16" s="111"/>
      <c r="M16" s="111"/>
      <c r="N16" s="111"/>
      <c r="O16" s="111"/>
      <c r="P16" s="111"/>
      <c r="Q16" s="115" t="s">
        <v>68</v>
      </c>
      <c r="R16" s="111"/>
      <c r="S16" s="111"/>
      <c r="T16" s="111"/>
      <c r="U16" s="111"/>
      <c r="W16" s="97"/>
      <c r="X16" s="97"/>
      <c r="Y16" s="97"/>
    </row>
    <row r="17" spans="1:25" ht="12.75">
      <c r="A17" s="111"/>
      <c r="B17" s="165"/>
      <c r="C17" s="111"/>
      <c r="D17" s="111"/>
      <c r="E17" s="111"/>
      <c r="F17" s="111"/>
      <c r="G17" s="111"/>
      <c r="H17" s="111"/>
      <c r="I17" s="111"/>
      <c r="J17" s="111"/>
      <c r="K17" s="111"/>
      <c r="L17" s="111"/>
      <c r="M17" s="111"/>
      <c r="N17" s="111"/>
      <c r="O17" s="111"/>
      <c r="P17" s="111"/>
      <c r="Q17" s="115" t="s">
        <v>168</v>
      </c>
      <c r="R17" s="111"/>
      <c r="S17" s="111"/>
      <c r="T17" s="111"/>
      <c r="U17" s="111"/>
      <c r="W17" s="97"/>
      <c r="X17" s="97"/>
      <c r="Y17" s="97"/>
    </row>
    <row r="18" spans="1:25" ht="12.75">
      <c r="A18" s="111"/>
      <c r="B18" s="165"/>
      <c r="C18" s="111"/>
      <c r="D18" s="111"/>
      <c r="E18" s="111"/>
      <c r="F18" s="111"/>
      <c r="G18" s="111"/>
      <c r="H18" s="111"/>
      <c r="I18" s="111"/>
      <c r="J18" s="111"/>
      <c r="K18" s="111"/>
      <c r="L18" s="111"/>
      <c r="M18" s="111"/>
      <c r="N18" s="111"/>
      <c r="O18" s="111"/>
      <c r="P18" s="111"/>
      <c r="Q18" s="115" t="s">
        <v>169</v>
      </c>
      <c r="R18" s="111"/>
      <c r="S18" s="111"/>
      <c r="T18" s="111"/>
      <c r="U18" s="111"/>
      <c r="W18" s="97"/>
      <c r="X18" s="97"/>
      <c r="Y18" s="97"/>
    </row>
    <row r="19" spans="1:25" ht="12.75">
      <c r="A19" s="111"/>
      <c r="B19" s="165"/>
      <c r="C19" s="111"/>
      <c r="D19" s="111"/>
      <c r="E19" s="111"/>
      <c r="F19" s="111"/>
      <c r="G19" s="111"/>
      <c r="H19" s="111"/>
      <c r="I19" s="111"/>
      <c r="J19" s="111"/>
      <c r="K19" s="111"/>
      <c r="L19" s="111"/>
      <c r="M19" s="111"/>
      <c r="N19" s="111"/>
      <c r="O19" s="111"/>
      <c r="P19" s="111"/>
      <c r="Q19" s="115" t="s">
        <v>170</v>
      </c>
      <c r="R19" s="111"/>
      <c r="S19" s="111"/>
      <c r="T19" s="111"/>
      <c r="U19" s="111"/>
      <c r="W19" s="97"/>
      <c r="X19" s="97"/>
      <c r="Y19" s="97"/>
    </row>
    <row r="20" spans="1:25" ht="12.75">
      <c r="A20" s="145" t="s">
        <v>788</v>
      </c>
      <c r="B20" s="182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W20" s="97"/>
      <c r="X20" s="97"/>
      <c r="Y20" s="97"/>
    </row>
    <row r="21" spans="1:25" ht="12.75">
      <c r="A21" s="148" t="s">
        <v>796</v>
      </c>
      <c r="B21" s="183" t="s">
        <v>2</v>
      </c>
      <c r="C21" s="149" t="s">
        <v>343</v>
      </c>
      <c r="D21" s="149" t="s">
        <v>5</v>
      </c>
      <c r="E21" s="184" t="s">
        <v>339</v>
      </c>
      <c r="F21" s="149" t="s">
        <v>6</v>
      </c>
      <c r="G21" s="149" t="s">
        <v>7</v>
      </c>
      <c r="H21" s="149" t="s">
        <v>8</v>
      </c>
      <c r="I21" s="149" t="s">
        <v>9</v>
      </c>
      <c r="J21" s="185" t="s">
        <v>10</v>
      </c>
      <c r="K21" s="149" t="s">
        <v>15</v>
      </c>
      <c r="L21" s="149" t="s">
        <v>16</v>
      </c>
      <c r="M21" s="186" t="s">
        <v>19</v>
      </c>
      <c r="N21" s="187" t="s">
        <v>20</v>
      </c>
      <c r="O21" s="149" t="s">
        <v>22</v>
      </c>
      <c r="P21" s="149" t="s">
        <v>23</v>
      </c>
      <c r="Q21" s="184" t="s">
        <v>26</v>
      </c>
      <c r="R21" s="185" t="s">
        <v>29</v>
      </c>
      <c r="S21" s="185" t="s">
        <v>30</v>
      </c>
      <c r="T21" s="169" t="s">
        <v>32</v>
      </c>
      <c r="U21" s="169" t="s">
        <v>33</v>
      </c>
      <c r="W21" s="97"/>
      <c r="X21" s="97"/>
      <c r="Y21" s="97"/>
    </row>
    <row r="22" spans="1:25" ht="12.75">
      <c r="A22" s="111"/>
      <c r="B22" s="161" t="s">
        <v>789</v>
      </c>
      <c r="C22" s="115" t="s">
        <v>790</v>
      </c>
      <c r="D22" s="115" t="s">
        <v>346</v>
      </c>
      <c r="E22" s="115" t="s">
        <v>568</v>
      </c>
      <c r="F22" s="115" t="s">
        <v>347</v>
      </c>
      <c r="G22" s="115" t="s">
        <v>348</v>
      </c>
      <c r="H22" s="115"/>
      <c r="I22" s="115"/>
      <c r="J22" s="115" t="s">
        <v>349</v>
      </c>
      <c r="K22" s="115" t="s">
        <v>354</v>
      </c>
      <c r="L22" s="115" t="s">
        <v>355</v>
      </c>
      <c r="M22" s="115" t="s">
        <v>357</v>
      </c>
      <c r="N22" s="115" t="s">
        <v>358</v>
      </c>
      <c r="O22" s="115" t="s">
        <v>359</v>
      </c>
      <c r="P22" s="115" t="s">
        <v>360</v>
      </c>
      <c r="Q22" s="115" t="s">
        <v>363</v>
      </c>
      <c r="R22" s="115"/>
      <c r="S22" s="125" t="s">
        <v>366</v>
      </c>
      <c r="T22" s="127" t="s">
        <v>367</v>
      </c>
      <c r="U22" s="170" t="s">
        <v>368</v>
      </c>
      <c r="W22" s="97"/>
      <c r="X22" s="97"/>
      <c r="Y22" s="97"/>
    </row>
    <row r="23" spans="1:25" ht="12.75">
      <c r="A23" s="111"/>
      <c r="B23" s="171"/>
      <c r="C23" s="115" t="s">
        <v>371</v>
      </c>
      <c r="D23" s="115" t="s">
        <v>372</v>
      </c>
      <c r="E23" s="118" t="s">
        <v>569</v>
      </c>
      <c r="F23" s="118"/>
      <c r="G23" s="118"/>
      <c r="H23" s="115"/>
      <c r="I23" s="118"/>
      <c r="J23" s="115" t="s">
        <v>373</v>
      </c>
      <c r="K23" s="115" t="s">
        <v>375</v>
      </c>
      <c r="L23" s="115" t="s">
        <v>376</v>
      </c>
      <c r="M23" s="115" t="s">
        <v>377</v>
      </c>
      <c r="N23" s="115" t="s">
        <v>378</v>
      </c>
      <c r="O23" s="115"/>
      <c r="P23" s="115" t="s">
        <v>379</v>
      </c>
      <c r="Q23" s="115" t="s">
        <v>382</v>
      </c>
      <c r="R23" s="118"/>
      <c r="S23" s="125"/>
      <c r="T23" s="127" t="s">
        <v>384</v>
      </c>
      <c r="U23" s="170" t="s">
        <v>385</v>
      </c>
      <c r="W23" s="97"/>
      <c r="X23" s="97"/>
      <c r="Y23" s="97"/>
    </row>
    <row r="24" spans="1:25" ht="12.75">
      <c r="A24" s="111"/>
      <c r="B24" s="171"/>
      <c r="C24" s="115" t="s">
        <v>386</v>
      </c>
      <c r="D24" s="115" t="s">
        <v>387</v>
      </c>
      <c r="E24" s="118" t="s">
        <v>570</v>
      </c>
      <c r="F24" s="118"/>
      <c r="G24" s="118"/>
      <c r="H24" s="115"/>
      <c r="I24" s="118"/>
      <c r="J24" s="118"/>
      <c r="K24" s="115" t="s">
        <v>389</v>
      </c>
      <c r="L24" s="118"/>
      <c r="M24" s="118"/>
      <c r="N24" s="115" t="s">
        <v>390</v>
      </c>
      <c r="O24" s="115"/>
      <c r="P24" s="115" t="s">
        <v>391</v>
      </c>
      <c r="Q24" s="115" t="s">
        <v>394</v>
      </c>
      <c r="R24" s="118"/>
      <c r="S24" s="126"/>
      <c r="T24" s="130"/>
      <c r="U24" s="170" t="s">
        <v>395</v>
      </c>
      <c r="W24" s="97"/>
      <c r="X24" s="97"/>
      <c r="Y24" s="97"/>
    </row>
    <row r="25" spans="1:25" ht="12.75">
      <c r="A25" s="111"/>
      <c r="B25" s="171"/>
      <c r="C25" s="115" t="s">
        <v>396</v>
      </c>
      <c r="D25" s="115" t="s">
        <v>397</v>
      </c>
      <c r="E25" s="118" t="s">
        <v>571</v>
      </c>
      <c r="F25" s="118"/>
      <c r="G25" s="118"/>
      <c r="H25" s="115"/>
      <c r="I25" s="118"/>
      <c r="J25" s="118"/>
      <c r="K25" s="115" t="s">
        <v>399</v>
      </c>
      <c r="L25" s="118"/>
      <c r="M25" s="118"/>
      <c r="N25" s="115"/>
      <c r="O25" s="115"/>
      <c r="P25" s="118"/>
      <c r="Q25" s="115" t="s">
        <v>402</v>
      </c>
      <c r="R25" s="118"/>
      <c r="S25" s="126"/>
      <c r="T25" s="130"/>
      <c r="U25" s="170" t="s">
        <v>403</v>
      </c>
      <c r="W25" s="97"/>
      <c r="X25" s="97"/>
      <c r="Y25" s="97"/>
    </row>
    <row r="26" spans="1:25" ht="12.75">
      <c r="A26" s="111"/>
      <c r="B26" s="171"/>
      <c r="C26" s="115"/>
      <c r="D26" s="115" t="s">
        <v>404</v>
      </c>
      <c r="E26" s="118" t="s">
        <v>572</v>
      </c>
      <c r="F26" s="118"/>
      <c r="G26" s="118"/>
      <c r="H26" s="115"/>
      <c r="I26" s="118"/>
      <c r="J26" s="118"/>
      <c r="K26" s="115" t="s">
        <v>405</v>
      </c>
      <c r="L26" s="118"/>
      <c r="M26" s="118"/>
      <c r="N26" s="115"/>
      <c r="O26" s="115"/>
      <c r="P26" s="118"/>
      <c r="Q26" s="115" t="s">
        <v>408</v>
      </c>
      <c r="R26" s="118"/>
      <c r="S26" s="126"/>
      <c r="T26" s="130"/>
      <c r="U26" s="170" t="s">
        <v>409</v>
      </c>
      <c r="W26" s="97"/>
      <c r="X26" s="97"/>
      <c r="Y26" s="97"/>
    </row>
    <row r="27" spans="1:25" ht="12.75">
      <c r="A27" s="111"/>
      <c r="B27" s="171"/>
      <c r="C27" s="115"/>
      <c r="D27" s="115" t="s">
        <v>410</v>
      </c>
      <c r="E27" s="118" t="s">
        <v>573</v>
      </c>
      <c r="F27" s="118"/>
      <c r="G27" s="118"/>
      <c r="H27" s="115"/>
      <c r="I27" s="118"/>
      <c r="J27" s="118"/>
      <c r="K27" s="115" t="s">
        <v>411</v>
      </c>
      <c r="L27" s="118"/>
      <c r="M27" s="118"/>
      <c r="N27" s="115"/>
      <c r="O27" s="115"/>
      <c r="P27" s="118"/>
      <c r="Q27" s="115" t="s">
        <v>414</v>
      </c>
      <c r="R27" s="118"/>
      <c r="S27" s="126"/>
      <c r="T27" s="130"/>
      <c r="U27" s="170" t="s">
        <v>415</v>
      </c>
      <c r="W27" s="97"/>
      <c r="X27" s="97"/>
      <c r="Y27" s="97"/>
    </row>
    <row r="28" spans="1:25" ht="12.75">
      <c r="A28" s="111"/>
      <c r="B28" s="171"/>
      <c r="C28" s="115"/>
      <c r="D28" s="115" t="s">
        <v>416</v>
      </c>
      <c r="E28" s="118" t="s">
        <v>574</v>
      </c>
      <c r="F28" s="118"/>
      <c r="G28" s="118"/>
      <c r="H28" s="118"/>
      <c r="I28" s="118"/>
      <c r="J28" s="118"/>
      <c r="K28" s="115" t="s">
        <v>417</v>
      </c>
      <c r="L28" s="118"/>
      <c r="M28" s="118"/>
      <c r="N28" s="118"/>
      <c r="O28" s="118"/>
      <c r="P28" s="118"/>
      <c r="Q28" s="115" t="s">
        <v>418</v>
      </c>
      <c r="R28" s="118"/>
      <c r="S28" s="126"/>
      <c r="T28" s="130"/>
      <c r="U28" s="170" t="s">
        <v>419</v>
      </c>
      <c r="W28" s="97"/>
      <c r="X28" s="97"/>
      <c r="Y28" s="97"/>
    </row>
    <row r="29" spans="1:25" ht="12.75">
      <c r="A29" s="111"/>
      <c r="B29" s="171"/>
      <c r="C29" s="115"/>
      <c r="D29" s="115" t="s">
        <v>420</v>
      </c>
      <c r="E29" s="118" t="s">
        <v>576</v>
      </c>
      <c r="F29" s="118"/>
      <c r="G29" s="118"/>
      <c r="H29" s="118"/>
      <c r="I29" s="118"/>
      <c r="J29" s="118"/>
      <c r="K29" s="115" t="s">
        <v>421</v>
      </c>
      <c r="L29" s="118"/>
      <c r="M29" s="118"/>
      <c r="N29" s="118"/>
      <c r="O29" s="118"/>
      <c r="P29" s="118"/>
      <c r="Q29" s="115" t="s">
        <v>422</v>
      </c>
      <c r="R29" s="118"/>
      <c r="S29" s="126"/>
      <c r="T29" s="130"/>
      <c r="U29" s="170" t="s">
        <v>423</v>
      </c>
      <c r="W29" s="97"/>
      <c r="X29" s="97"/>
      <c r="Y29" s="97"/>
    </row>
    <row r="30" spans="1:25" ht="12.75">
      <c r="A30" s="111"/>
      <c r="B30" s="171"/>
      <c r="C30" s="118"/>
      <c r="D30" s="118"/>
      <c r="E30" s="118" t="s">
        <v>575</v>
      </c>
      <c r="F30" s="118"/>
      <c r="G30" s="118"/>
      <c r="H30" s="118"/>
      <c r="I30" s="118"/>
      <c r="J30" s="118"/>
      <c r="K30" s="115" t="s">
        <v>425</v>
      </c>
      <c r="L30" s="118"/>
      <c r="M30" s="118"/>
      <c r="N30" s="118"/>
      <c r="O30" s="118"/>
      <c r="P30" s="118"/>
      <c r="Q30" s="115" t="s">
        <v>426</v>
      </c>
      <c r="R30" s="118"/>
      <c r="S30" s="126"/>
      <c r="T30" s="130"/>
      <c r="U30" s="170" t="s">
        <v>428</v>
      </c>
      <c r="W30" s="97"/>
      <c r="X30" s="97"/>
      <c r="Y30" s="97"/>
    </row>
    <row r="31" spans="1:25" ht="12.75">
      <c r="A31" s="111"/>
      <c r="B31" s="171"/>
      <c r="C31" s="118"/>
      <c r="D31" s="118"/>
      <c r="E31" s="118" t="s">
        <v>577</v>
      </c>
      <c r="F31" s="118"/>
      <c r="G31" s="118"/>
      <c r="H31" s="118"/>
      <c r="I31" s="118"/>
      <c r="J31" s="118"/>
      <c r="K31" s="115" t="s">
        <v>427</v>
      </c>
      <c r="L31" s="118"/>
      <c r="M31" s="118"/>
      <c r="N31" s="118"/>
      <c r="O31" s="118"/>
      <c r="P31" s="118"/>
      <c r="Q31" s="115" t="s">
        <v>429</v>
      </c>
      <c r="R31" s="118"/>
      <c r="S31" s="126"/>
      <c r="T31" s="130"/>
      <c r="U31" s="172"/>
      <c r="W31" s="97"/>
      <c r="X31" s="97"/>
      <c r="Y31" s="97"/>
    </row>
    <row r="32" spans="1:25" ht="12.75">
      <c r="A32" s="111"/>
      <c r="B32" s="165"/>
      <c r="C32" s="111"/>
      <c r="D32" s="111"/>
      <c r="E32" s="173" t="s">
        <v>579</v>
      </c>
      <c r="F32" s="111"/>
      <c r="G32" s="111"/>
      <c r="H32" s="118"/>
      <c r="I32" s="111"/>
      <c r="J32" s="111"/>
      <c r="K32" s="111"/>
      <c r="L32" s="111"/>
      <c r="M32" s="118"/>
      <c r="N32" s="118"/>
      <c r="O32" s="118"/>
      <c r="P32" s="118"/>
      <c r="Q32" s="115" t="s">
        <v>431</v>
      </c>
      <c r="R32" s="118"/>
      <c r="S32" s="126"/>
      <c r="T32" s="130"/>
      <c r="U32" s="172"/>
      <c r="W32" s="97"/>
      <c r="X32" s="97"/>
      <c r="Y32" s="97"/>
    </row>
    <row r="33" spans="1:25" ht="12.75">
      <c r="A33" s="111"/>
      <c r="B33" s="111"/>
      <c r="C33" s="111"/>
      <c r="D33" s="111"/>
      <c r="E33" s="111"/>
      <c r="F33" s="111"/>
      <c r="G33" s="111"/>
      <c r="H33" s="111"/>
      <c r="I33" s="111"/>
      <c r="J33" s="111"/>
      <c r="K33" s="111"/>
      <c r="L33" s="111"/>
      <c r="M33" s="111"/>
      <c r="N33" s="111"/>
      <c r="O33" s="111"/>
      <c r="P33" s="111"/>
      <c r="Q33" s="115" t="s">
        <v>432</v>
      </c>
      <c r="R33" s="111"/>
      <c r="S33" s="111"/>
      <c r="T33" s="111"/>
      <c r="U33" s="111"/>
      <c r="W33" s="97"/>
      <c r="X33" s="97"/>
      <c r="Y33" s="97"/>
    </row>
    <row r="34" spans="1:25" ht="22.5">
      <c r="A34" s="98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4"/>
  <sheetViews>
    <sheetView zoomScale="70" zoomScaleNormal="70" workbookViewId="0">
      <selection activeCell="B12" sqref="B12"/>
    </sheetView>
  </sheetViews>
  <sheetFormatPr baseColWidth="10" defaultRowHeight="12.75"/>
  <cols>
    <col min="1" max="14" width="45.7109375" style="111" customWidth="1"/>
    <col min="15" max="16384" width="11.42578125" style="111"/>
  </cols>
  <sheetData>
    <row r="2" spans="1:14">
      <c r="A2" s="174" t="s">
        <v>791</v>
      </c>
    </row>
    <row r="3" spans="1:14">
      <c r="A3" s="148" t="s">
        <v>795</v>
      </c>
      <c r="B3" s="175" t="s">
        <v>11</v>
      </c>
      <c r="C3" s="175" t="s">
        <v>12</v>
      </c>
      <c r="D3" s="175" t="s">
        <v>13</v>
      </c>
      <c r="E3" s="175" t="s">
        <v>14</v>
      </c>
      <c r="F3" s="178" t="s">
        <v>17</v>
      </c>
      <c r="G3" s="175" t="s">
        <v>24</v>
      </c>
      <c r="H3" s="175" t="s">
        <v>25</v>
      </c>
      <c r="I3" s="175" t="s">
        <v>27</v>
      </c>
      <c r="J3" s="175" t="s">
        <v>28</v>
      </c>
      <c r="K3" s="175" t="s">
        <v>34</v>
      </c>
      <c r="L3" s="180" t="s">
        <v>35</v>
      </c>
      <c r="M3" s="180" t="s">
        <v>36</v>
      </c>
      <c r="N3" s="180" t="s">
        <v>31</v>
      </c>
    </row>
    <row r="4" spans="1:14">
      <c r="A4" s="121"/>
      <c r="B4" s="115" t="s">
        <v>44</v>
      </c>
      <c r="C4" s="115" t="s">
        <v>45</v>
      </c>
      <c r="D4" s="115" t="s">
        <v>46</v>
      </c>
      <c r="E4" s="115" t="s">
        <v>47</v>
      </c>
      <c r="F4" s="125" t="s">
        <v>51</v>
      </c>
      <c r="G4" s="115" t="s">
        <v>57</v>
      </c>
      <c r="H4" s="115" t="s">
        <v>58</v>
      </c>
      <c r="I4" s="115" t="s">
        <v>60</v>
      </c>
      <c r="J4" s="117">
        <v>6</v>
      </c>
      <c r="K4" s="115" t="s">
        <v>67</v>
      </c>
      <c r="L4" s="115" t="s">
        <v>68</v>
      </c>
      <c r="M4" s="115" t="s">
        <v>69</v>
      </c>
      <c r="N4" s="115" t="s">
        <v>63</v>
      </c>
    </row>
    <row r="5" spans="1:14">
      <c r="B5" s="115" t="s">
        <v>76</v>
      </c>
      <c r="C5" s="115" t="s">
        <v>77</v>
      </c>
      <c r="D5" s="115" t="s">
        <v>78</v>
      </c>
      <c r="E5" s="115" t="s">
        <v>77</v>
      </c>
      <c r="F5" s="125" t="s">
        <v>81</v>
      </c>
      <c r="G5" s="115" t="s">
        <v>86</v>
      </c>
      <c r="H5" s="115" t="s">
        <v>87</v>
      </c>
      <c r="I5" s="115" t="s">
        <v>89</v>
      </c>
      <c r="J5" s="117">
        <v>26</v>
      </c>
      <c r="K5" s="115"/>
      <c r="L5" s="115" t="s">
        <v>95</v>
      </c>
      <c r="M5" s="115"/>
      <c r="N5" s="115"/>
    </row>
    <row r="6" spans="1:14">
      <c r="B6" s="115" t="s">
        <v>100</v>
      </c>
      <c r="C6" s="115" t="s">
        <v>101</v>
      </c>
      <c r="D6" s="115" t="s">
        <v>92</v>
      </c>
      <c r="E6" s="118"/>
      <c r="F6" s="125" t="s">
        <v>103</v>
      </c>
      <c r="G6" s="115" t="s">
        <v>106</v>
      </c>
      <c r="H6" s="115" t="s">
        <v>107</v>
      </c>
      <c r="I6" s="115" t="s">
        <v>109</v>
      </c>
      <c r="J6" s="117" t="s">
        <v>110</v>
      </c>
      <c r="K6" s="115"/>
      <c r="L6" s="115" t="s">
        <v>112</v>
      </c>
      <c r="M6" s="115"/>
      <c r="N6" s="118"/>
    </row>
    <row r="7" spans="1:14">
      <c r="B7" s="118"/>
      <c r="C7" s="115" t="s">
        <v>116</v>
      </c>
      <c r="D7" s="118"/>
      <c r="E7" s="118"/>
      <c r="F7" s="125" t="s">
        <v>118</v>
      </c>
      <c r="G7" s="115"/>
      <c r="H7" s="115" t="s">
        <v>122</v>
      </c>
      <c r="I7" s="115" t="s">
        <v>92</v>
      </c>
      <c r="J7" s="117"/>
      <c r="K7" s="115"/>
      <c r="L7" s="115"/>
      <c r="M7" s="115"/>
      <c r="N7" s="118"/>
    </row>
    <row r="8" spans="1:14">
      <c r="B8" s="118"/>
      <c r="C8" s="118"/>
      <c r="D8" s="118"/>
      <c r="E8" s="118"/>
      <c r="F8" s="125" t="s">
        <v>129</v>
      </c>
      <c r="G8" s="115"/>
      <c r="H8" s="115" t="s">
        <v>131</v>
      </c>
      <c r="I8" s="118"/>
      <c r="J8" s="117"/>
      <c r="K8" s="115"/>
      <c r="L8" s="115"/>
      <c r="M8" s="115"/>
      <c r="N8" s="118"/>
    </row>
    <row r="9" spans="1:14">
      <c r="B9" s="118"/>
      <c r="C9" s="118"/>
      <c r="D9" s="118"/>
      <c r="E9" s="118"/>
      <c r="F9" s="125" t="s">
        <v>139</v>
      </c>
      <c r="G9" s="115"/>
      <c r="H9" s="115" t="s">
        <v>141</v>
      </c>
      <c r="I9" s="118"/>
      <c r="J9" s="117"/>
      <c r="K9" s="115"/>
      <c r="L9" s="115"/>
      <c r="M9" s="115"/>
      <c r="N9" s="118"/>
    </row>
    <row r="10" spans="1:14">
      <c r="B10" s="118"/>
      <c r="C10" s="118"/>
      <c r="D10" s="118"/>
      <c r="E10" s="118"/>
      <c r="F10" s="126"/>
      <c r="G10" s="118"/>
      <c r="H10" s="117">
        <v>2</v>
      </c>
      <c r="I10" s="118"/>
      <c r="J10" s="117"/>
      <c r="K10" s="115"/>
      <c r="L10" s="115"/>
      <c r="M10" s="115"/>
      <c r="N10" s="118"/>
    </row>
    <row r="11" spans="1:14">
      <c r="B11" s="118"/>
      <c r="C11" s="118"/>
      <c r="D11" s="118"/>
      <c r="E11" s="118"/>
      <c r="F11" s="126"/>
      <c r="G11" s="118"/>
      <c r="H11" s="115" t="s">
        <v>92</v>
      </c>
      <c r="I11" s="118"/>
      <c r="J11" s="117"/>
      <c r="K11" s="115"/>
      <c r="L11" s="115"/>
      <c r="M11" s="115"/>
      <c r="N11" s="118"/>
    </row>
    <row r="12" spans="1:14">
      <c r="B12" s="118"/>
      <c r="C12" s="118"/>
      <c r="D12" s="118"/>
      <c r="E12" s="118"/>
      <c r="F12" s="126"/>
      <c r="G12" s="118"/>
      <c r="H12" s="118"/>
      <c r="I12" s="118"/>
      <c r="J12" s="117"/>
      <c r="K12" s="115"/>
      <c r="L12" s="115"/>
      <c r="M12" s="115"/>
      <c r="N12" s="118"/>
    </row>
    <row r="13" spans="1:14">
      <c r="B13" s="118"/>
      <c r="C13" s="118"/>
      <c r="D13" s="118"/>
      <c r="E13" s="118"/>
      <c r="F13" s="126"/>
      <c r="G13" s="118"/>
      <c r="H13" s="118"/>
      <c r="I13" s="118"/>
      <c r="J13" s="117"/>
      <c r="K13" s="115"/>
      <c r="L13" s="115"/>
      <c r="M13" s="115"/>
      <c r="N13" s="118"/>
    </row>
    <row r="14" spans="1:14">
      <c r="B14" s="118"/>
      <c r="C14" s="118"/>
      <c r="D14" s="118"/>
      <c r="E14" s="118"/>
      <c r="F14" s="126"/>
      <c r="G14" s="118"/>
      <c r="H14" s="118"/>
      <c r="I14" s="118"/>
      <c r="J14" s="118"/>
      <c r="K14" s="115"/>
      <c r="L14" s="115"/>
      <c r="M14" s="115"/>
      <c r="N14" s="118"/>
    </row>
    <row r="15" spans="1:14">
      <c r="I15" s="118"/>
      <c r="J15" s="118"/>
      <c r="K15" s="115"/>
      <c r="L15" s="115"/>
      <c r="M15" s="115"/>
      <c r="N15" s="118"/>
    </row>
    <row r="21" spans="1:14">
      <c r="A21" s="145" t="s">
        <v>792</v>
      </c>
      <c r="B21" s="146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</row>
    <row r="22" spans="1:14">
      <c r="A22" s="148" t="s">
        <v>796</v>
      </c>
      <c r="B22" s="149" t="s">
        <v>11</v>
      </c>
      <c r="C22" s="149" t="s">
        <v>12</v>
      </c>
      <c r="D22" s="149" t="s">
        <v>13</v>
      </c>
      <c r="E22" s="149" t="s">
        <v>14</v>
      </c>
      <c r="F22" s="149" t="s">
        <v>17</v>
      </c>
      <c r="G22" s="149" t="s">
        <v>24</v>
      </c>
      <c r="H22" s="149" t="s">
        <v>25</v>
      </c>
      <c r="I22" s="149" t="s">
        <v>344</v>
      </c>
      <c r="J22" s="149" t="s">
        <v>345</v>
      </c>
      <c r="K22" s="188" t="s">
        <v>34</v>
      </c>
      <c r="L22" s="189" t="s">
        <v>35</v>
      </c>
      <c r="M22" s="189" t="s">
        <v>36</v>
      </c>
      <c r="N22" s="190" t="s">
        <v>31</v>
      </c>
    </row>
    <row r="23" spans="1:14">
      <c r="B23" s="115" t="s">
        <v>350</v>
      </c>
      <c r="C23" s="115" t="s">
        <v>351</v>
      </c>
      <c r="D23" s="115" t="s">
        <v>352</v>
      </c>
      <c r="E23" s="115" t="s">
        <v>353</v>
      </c>
      <c r="F23" s="115" t="s">
        <v>356</v>
      </c>
      <c r="G23" s="115" t="s">
        <v>361</v>
      </c>
      <c r="H23" s="125" t="s">
        <v>362</v>
      </c>
      <c r="I23" s="115" t="s">
        <v>364</v>
      </c>
      <c r="J23" s="125" t="s">
        <v>365</v>
      </c>
      <c r="K23" s="127" t="s">
        <v>369</v>
      </c>
      <c r="L23" s="128" t="s">
        <v>225</v>
      </c>
      <c r="M23" s="127" t="s">
        <v>370</v>
      </c>
      <c r="N23" s="129"/>
    </row>
    <row r="24" spans="1:14">
      <c r="B24" s="115" t="s">
        <v>374</v>
      </c>
      <c r="C24" s="118"/>
      <c r="D24" s="118"/>
      <c r="E24" s="118"/>
      <c r="F24" s="115"/>
      <c r="G24" s="115" t="s">
        <v>380</v>
      </c>
      <c r="H24" s="125" t="s">
        <v>381</v>
      </c>
      <c r="I24" s="118"/>
      <c r="J24" s="125" t="s">
        <v>383</v>
      </c>
      <c r="K24" s="127"/>
      <c r="L24" s="127"/>
      <c r="M24" s="127"/>
      <c r="N24" s="129"/>
    </row>
    <row r="25" spans="1:14">
      <c r="B25" s="115" t="s">
        <v>388</v>
      </c>
      <c r="C25" s="118"/>
      <c r="D25" s="118"/>
      <c r="E25" s="118"/>
      <c r="F25" s="118"/>
      <c r="G25" s="115" t="s">
        <v>392</v>
      </c>
      <c r="H25" s="125" t="s">
        <v>393</v>
      </c>
      <c r="I25" s="118"/>
      <c r="J25" s="126"/>
      <c r="K25" s="130"/>
      <c r="L25" s="130"/>
      <c r="M25" s="130"/>
      <c r="N25" s="131"/>
    </row>
    <row r="26" spans="1:14">
      <c r="B26" s="115" t="s">
        <v>398</v>
      </c>
      <c r="C26" s="118"/>
      <c r="D26" s="118"/>
      <c r="E26" s="118"/>
      <c r="F26" s="118"/>
      <c r="G26" s="115" t="s">
        <v>400</v>
      </c>
      <c r="H26" s="125" t="s">
        <v>401</v>
      </c>
      <c r="I26" s="118"/>
      <c r="J26" s="126"/>
      <c r="K26" s="130"/>
      <c r="L26" s="130"/>
      <c r="M26" s="130"/>
      <c r="N26" s="131"/>
    </row>
    <row r="27" spans="1:14">
      <c r="B27" s="118"/>
      <c r="C27" s="118"/>
      <c r="D27" s="118"/>
      <c r="E27" s="118"/>
      <c r="F27" s="118"/>
      <c r="G27" s="115" t="s">
        <v>406</v>
      </c>
      <c r="H27" s="125" t="s">
        <v>407</v>
      </c>
      <c r="I27" s="118"/>
      <c r="J27" s="126"/>
      <c r="K27" s="130"/>
      <c r="L27" s="130"/>
      <c r="M27" s="130"/>
      <c r="N27" s="131"/>
    </row>
    <row r="28" spans="1:14">
      <c r="B28" s="118"/>
      <c r="C28" s="118"/>
      <c r="D28" s="118"/>
      <c r="E28" s="118"/>
      <c r="F28" s="118"/>
      <c r="G28" s="115" t="s">
        <v>412</v>
      </c>
      <c r="H28" s="125" t="s">
        <v>413</v>
      </c>
      <c r="I28" s="118"/>
      <c r="J28" s="126"/>
      <c r="K28" s="130"/>
      <c r="L28" s="130"/>
      <c r="M28" s="130"/>
      <c r="N28" s="131"/>
    </row>
    <row r="29" spans="1:14">
      <c r="B29" s="118"/>
      <c r="C29" s="118"/>
      <c r="D29" s="118"/>
      <c r="E29" s="118"/>
      <c r="F29" s="118"/>
      <c r="G29" s="118"/>
      <c r="H29" s="126"/>
      <c r="I29" s="118"/>
      <c r="J29" s="126"/>
      <c r="K29" s="130"/>
      <c r="L29" s="130"/>
      <c r="M29" s="130"/>
      <c r="N29" s="131"/>
    </row>
    <row r="30" spans="1:14">
      <c r="B30" s="118"/>
      <c r="C30" s="118"/>
      <c r="D30" s="118"/>
      <c r="E30" s="115" t="s">
        <v>157</v>
      </c>
      <c r="F30" s="118"/>
      <c r="G30" s="118"/>
      <c r="H30" s="126"/>
      <c r="I30" s="118"/>
      <c r="J30" s="126"/>
      <c r="K30" s="130"/>
      <c r="L30" s="130"/>
      <c r="M30" s="130"/>
      <c r="N30" s="131"/>
    </row>
    <row r="31" spans="1:14">
      <c r="B31" s="118"/>
      <c r="C31" s="118"/>
      <c r="D31" s="118"/>
      <c r="E31" s="118"/>
      <c r="F31" s="118"/>
      <c r="G31" s="118"/>
      <c r="H31" s="126"/>
      <c r="I31" s="118"/>
      <c r="J31" s="126"/>
      <c r="K31" s="130"/>
      <c r="L31" s="130"/>
      <c r="M31" s="130"/>
      <c r="N31" s="131"/>
    </row>
    <row r="32" spans="1:14">
      <c r="B32" s="118"/>
      <c r="C32" s="118"/>
      <c r="D32" s="118"/>
      <c r="E32" s="118"/>
      <c r="F32" s="118"/>
      <c r="G32" s="118"/>
      <c r="H32" s="126"/>
      <c r="I32" s="118"/>
      <c r="J32" s="126"/>
      <c r="K32" s="130"/>
      <c r="L32" s="130"/>
      <c r="M32" s="130"/>
      <c r="N32" s="131"/>
    </row>
    <row r="33" spans="7:14">
      <c r="G33" s="118"/>
      <c r="H33" s="126"/>
      <c r="I33" s="118"/>
      <c r="J33" s="126"/>
      <c r="K33" s="130"/>
      <c r="L33" s="130"/>
      <c r="M33" s="130"/>
      <c r="N33" s="131"/>
    </row>
    <row r="34" spans="7:14">
      <c r="K34" s="130"/>
      <c r="L34" s="130"/>
      <c r="M34" s="130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zoomScale="55" zoomScaleNormal="55" workbookViewId="0">
      <selection activeCell="A14" sqref="A14"/>
    </sheetView>
  </sheetViews>
  <sheetFormatPr baseColWidth="10" defaultRowHeight="12.75"/>
  <cols>
    <col min="1" max="19" width="45.7109375" style="111" customWidth="1"/>
    <col min="20" max="16384" width="11.42578125" style="111"/>
  </cols>
  <sheetData>
    <row r="1" spans="1:19" ht="23.25">
      <c r="A1" s="132" t="s">
        <v>793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</row>
    <row r="2" spans="1:19" ht="23.25">
      <c r="A2" s="133" t="s">
        <v>795</v>
      </c>
      <c r="B2" s="134" t="s">
        <v>176</v>
      </c>
      <c r="C2" s="123" t="s">
        <v>177</v>
      </c>
      <c r="D2" s="123" t="s">
        <v>178</v>
      </c>
      <c r="E2" s="123" t="s">
        <v>179</v>
      </c>
      <c r="F2" s="124" t="s">
        <v>180</v>
      </c>
      <c r="G2" s="124" t="s">
        <v>181</v>
      </c>
      <c r="H2" s="123" t="s">
        <v>182</v>
      </c>
      <c r="I2" s="123" t="s">
        <v>183</v>
      </c>
      <c r="J2" s="124" t="s">
        <v>184</v>
      </c>
      <c r="K2" s="123" t="s">
        <v>185</v>
      </c>
      <c r="L2" s="123" t="s">
        <v>186</v>
      </c>
      <c r="M2" s="123" t="s">
        <v>187</v>
      </c>
      <c r="N2" s="123" t="s">
        <v>188</v>
      </c>
      <c r="O2" s="123" t="s">
        <v>189</v>
      </c>
      <c r="P2" s="123" t="s">
        <v>190</v>
      </c>
      <c r="Q2" s="123" t="s">
        <v>191</v>
      </c>
      <c r="R2" s="123" t="s">
        <v>192</v>
      </c>
      <c r="S2" s="123" t="s">
        <v>193</v>
      </c>
    </row>
    <row r="3" spans="1:19" ht="23.25">
      <c r="A3" s="135"/>
      <c r="B3" s="115" t="s">
        <v>211</v>
      </c>
      <c r="C3" s="117">
        <v>18</v>
      </c>
      <c r="D3" s="115" t="s">
        <v>170</v>
      </c>
      <c r="E3" s="115" t="s">
        <v>168</v>
      </c>
      <c r="F3" s="125" t="s">
        <v>212</v>
      </c>
      <c r="G3" s="125" t="s">
        <v>213</v>
      </c>
      <c r="H3" s="115" t="s">
        <v>172</v>
      </c>
      <c r="I3" s="136" t="s">
        <v>214</v>
      </c>
      <c r="J3" s="115" t="s">
        <v>215</v>
      </c>
      <c r="K3" s="115" t="s">
        <v>216</v>
      </c>
      <c r="L3" s="115" t="s">
        <v>217</v>
      </c>
      <c r="M3" s="115" t="s">
        <v>218</v>
      </c>
      <c r="N3" s="115" t="s">
        <v>219</v>
      </c>
      <c r="O3" s="115" t="s">
        <v>220</v>
      </c>
      <c r="P3" s="115" t="s">
        <v>221</v>
      </c>
      <c r="Q3" s="115" t="s">
        <v>155</v>
      </c>
      <c r="R3" s="115" t="s">
        <v>222</v>
      </c>
      <c r="S3" s="115" t="s">
        <v>223</v>
      </c>
    </row>
    <row r="4" spans="1:19" ht="23.25">
      <c r="A4" s="137"/>
      <c r="B4" s="115" t="s">
        <v>231</v>
      </c>
      <c r="C4" s="117">
        <v>19</v>
      </c>
      <c r="D4" s="115" t="s">
        <v>171</v>
      </c>
      <c r="E4" s="115" t="s">
        <v>169</v>
      </c>
      <c r="F4" s="125" t="s">
        <v>232</v>
      </c>
      <c r="G4" s="125" t="s">
        <v>233</v>
      </c>
      <c r="H4" s="115" t="s">
        <v>173</v>
      </c>
      <c r="I4" s="136" t="s">
        <v>234</v>
      </c>
      <c r="J4" s="115" t="s">
        <v>235</v>
      </c>
      <c r="K4" s="115" t="s">
        <v>236</v>
      </c>
      <c r="L4" s="115" t="s">
        <v>237</v>
      </c>
      <c r="M4" s="115" t="s">
        <v>238</v>
      </c>
      <c r="N4" s="115" t="s">
        <v>239</v>
      </c>
      <c r="O4" s="115" t="s">
        <v>240</v>
      </c>
      <c r="P4" s="115" t="s">
        <v>241</v>
      </c>
      <c r="Q4" s="115" t="s">
        <v>160</v>
      </c>
      <c r="R4" s="115" t="s">
        <v>242</v>
      </c>
      <c r="S4" s="115" t="s">
        <v>243</v>
      </c>
    </row>
    <row r="5" spans="1:19" ht="23.25">
      <c r="A5" s="137"/>
      <c r="B5" s="115"/>
      <c r="C5" s="117">
        <v>20</v>
      </c>
      <c r="D5" s="118"/>
      <c r="E5" s="115"/>
      <c r="F5" s="125" t="s">
        <v>249</v>
      </c>
      <c r="G5" s="125" t="s">
        <v>92</v>
      </c>
      <c r="H5" s="118"/>
      <c r="I5" s="136"/>
      <c r="J5" s="118"/>
      <c r="K5" s="115"/>
      <c r="L5" s="115" t="s">
        <v>250</v>
      </c>
      <c r="M5" s="115"/>
      <c r="N5" s="115"/>
      <c r="O5" s="115" t="s">
        <v>251</v>
      </c>
      <c r="P5" s="115"/>
      <c r="Q5" s="115" t="s">
        <v>165</v>
      </c>
      <c r="R5" s="115"/>
      <c r="S5" s="115"/>
    </row>
    <row r="6" spans="1:19" ht="23.25">
      <c r="A6" s="137"/>
      <c r="B6" s="115"/>
      <c r="C6" s="117">
        <v>21</v>
      </c>
      <c r="D6" s="118"/>
      <c r="E6" s="115"/>
      <c r="F6" s="125" t="s">
        <v>255</v>
      </c>
      <c r="G6" s="126"/>
      <c r="H6" s="118"/>
      <c r="I6" s="136"/>
      <c r="J6" s="118"/>
      <c r="K6" s="118"/>
      <c r="L6" s="118"/>
      <c r="M6" s="115"/>
      <c r="N6" s="118"/>
      <c r="O6" s="115" t="s">
        <v>256</v>
      </c>
      <c r="P6" s="115"/>
      <c r="Q6" s="115"/>
      <c r="R6" s="115"/>
      <c r="S6" s="115"/>
    </row>
    <row r="7" spans="1:19" ht="23.25">
      <c r="A7" s="137"/>
      <c r="B7" s="115"/>
      <c r="C7" s="117" t="s">
        <v>258</v>
      </c>
      <c r="D7" s="115"/>
      <c r="E7" s="115"/>
      <c r="F7" s="115"/>
      <c r="G7" s="138"/>
      <c r="H7" s="138"/>
      <c r="I7" s="115"/>
      <c r="J7" s="118"/>
      <c r="K7" s="118"/>
      <c r="L7" s="118"/>
      <c r="M7" s="118"/>
      <c r="N7" s="118"/>
      <c r="O7" s="115" t="s">
        <v>259</v>
      </c>
      <c r="P7" s="118"/>
      <c r="Q7" s="118"/>
      <c r="R7" s="118"/>
      <c r="S7" s="118"/>
    </row>
    <row r="8" spans="1:19" ht="23.25">
      <c r="A8" s="137"/>
      <c r="B8" s="115"/>
      <c r="C8" s="115"/>
      <c r="D8" s="115"/>
      <c r="E8" s="118"/>
      <c r="F8" s="118"/>
      <c r="G8" s="118"/>
      <c r="H8" s="118"/>
      <c r="I8" s="118"/>
      <c r="J8" s="118"/>
      <c r="K8" s="118"/>
      <c r="L8" s="118"/>
      <c r="M8" s="118"/>
      <c r="N8" s="118"/>
      <c r="O8" s="115" t="s">
        <v>261</v>
      </c>
    </row>
    <row r="9" spans="1:19" ht="23.25">
      <c r="A9" s="137"/>
      <c r="B9" s="115"/>
      <c r="C9" s="115"/>
      <c r="D9" s="115"/>
      <c r="E9" s="118"/>
      <c r="F9" s="118"/>
      <c r="G9" s="118"/>
      <c r="H9" s="118"/>
      <c r="I9" s="118"/>
      <c r="J9" s="118"/>
      <c r="K9" s="118"/>
      <c r="L9" s="118"/>
      <c r="M9" s="118"/>
      <c r="N9" s="118"/>
      <c r="O9" s="115" t="s">
        <v>262</v>
      </c>
    </row>
    <row r="10" spans="1:19" ht="23.25">
      <c r="A10" s="137"/>
      <c r="B10" s="115"/>
      <c r="D10" s="115"/>
      <c r="E10" s="118"/>
      <c r="F10" s="118"/>
      <c r="G10" s="118"/>
      <c r="H10" s="118"/>
      <c r="I10" s="118"/>
      <c r="J10" s="118"/>
      <c r="K10" s="118"/>
      <c r="L10" s="118"/>
      <c r="M10" s="118"/>
      <c r="N10" s="118"/>
      <c r="O10" s="115" t="s">
        <v>263</v>
      </c>
    </row>
    <row r="11" spans="1:19" ht="23.25">
      <c r="A11" s="137"/>
      <c r="B11" s="115"/>
      <c r="D11" s="115"/>
      <c r="E11" s="118"/>
      <c r="F11" s="118"/>
      <c r="G11" s="118"/>
      <c r="H11" s="118"/>
      <c r="I11" s="118"/>
      <c r="J11" s="118"/>
      <c r="K11" s="118"/>
      <c r="L11" s="118"/>
      <c r="M11" s="118"/>
      <c r="N11" s="118"/>
      <c r="O11" s="115"/>
    </row>
    <row r="12" spans="1:19" ht="23.25">
      <c r="A12" s="137"/>
      <c r="B12" s="115" t="s">
        <v>157</v>
      </c>
      <c r="C12" s="115"/>
      <c r="D12" s="115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5"/>
    </row>
    <row r="13" spans="1:19" ht="23.25">
      <c r="A13" s="137"/>
      <c r="C13" s="115"/>
      <c r="D13" s="115"/>
      <c r="E13" s="118"/>
      <c r="F13" s="118"/>
      <c r="G13" s="118"/>
      <c r="H13" s="118"/>
      <c r="I13" s="118"/>
      <c r="J13" s="118"/>
      <c r="K13" s="118"/>
      <c r="L13" s="118"/>
      <c r="M13" s="118"/>
      <c r="N13" s="118"/>
    </row>
    <row r="14" spans="1:19" ht="23.25">
      <c r="A14" s="137"/>
    </row>
    <row r="15" spans="1:19" ht="23.25">
      <c r="A15" s="137"/>
    </row>
    <row r="16" spans="1:19" ht="23.25">
      <c r="A16" s="137"/>
    </row>
    <row r="17" spans="1:19" ht="23.25">
      <c r="A17" s="132" t="s">
        <v>794</v>
      </c>
      <c r="B17" s="109"/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109"/>
      <c r="N17" s="109"/>
      <c r="O17" s="109"/>
      <c r="P17" s="109"/>
      <c r="Q17" s="109"/>
      <c r="R17" s="109"/>
      <c r="S17" s="109"/>
    </row>
    <row r="18" spans="1:19" ht="23.25">
      <c r="A18" s="133" t="s">
        <v>796</v>
      </c>
      <c r="B18" s="113" t="s">
        <v>176</v>
      </c>
      <c r="C18" s="113" t="s">
        <v>177</v>
      </c>
      <c r="D18" s="113" t="s">
        <v>178</v>
      </c>
      <c r="E18" s="113" t="s">
        <v>179</v>
      </c>
      <c r="F18" s="113" t="s">
        <v>180</v>
      </c>
      <c r="G18" s="139" t="s">
        <v>181</v>
      </c>
      <c r="H18" s="113" t="s">
        <v>182</v>
      </c>
      <c r="I18" s="113" t="s">
        <v>183</v>
      </c>
      <c r="J18" s="124" t="s">
        <v>184</v>
      </c>
      <c r="K18" s="113" t="s">
        <v>185</v>
      </c>
      <c r="L18" s="113" t="s">
        <v>435</v>
      </c>
      <c r="M18" s="113" t="s">
        <v>187</v>
      </c>
      <c r="N18" s="113" t="s">
        <v>436</v>
      </c>
      <c r="O18" s="123" t="s">
        <v>189</v>
      </c>
      <c r="P18" s="123" t="s">
        <v>190</v>
      </c>
      <c r="Q18" s="123" t="s">
        <v>191</v>
      </c>
      <c r="R18" s="123" t="s">
        <v>192</v>
      </c>
      <c r="S18" s="123" t="s">
        <v>193</v>
      </c>
    </row>
    <row r="19" spans="1:19" ht="23.25">
      <c r="A19" s="135" t="s">
        <v>157</v>
      </c>
      <c r="B19" s="115" t="s">
        <v>437</v>
      </c>
      <c r="C19" s="115" t="s">
        <v>438</v>
      </c>
      <c r="D19" s="115" t="s">
        <v>439</v>
      </c>
      <c r="E19" s="115" t="s">
        <v>440</v>
      </c>
      <c r="F19" s="115" t="s">
        <v>441</v>
      </c>
      <c r="G19" s="116" t="s">
        <v>225</v>
      </c>
      <c r="H19" s="115" t="s">
        <v>442</v>
      </c>
      <c r="I19" s="115" t="s">
        <v>443</v>
      </c>
      <c r="J19" s="140" t="s">
        <v>444</v>
      </c>
      <c r="K19" s="115" t="s">
        <v>446</v>
      </c>
      <c r="L19" s="115" t="s">
        <v>447</v>
      </c>
      <c r="M19" s="115" t="s">
        <v>448</v>
      </c>
      <c r="N19" s="115" t="s">
        <v>449</v>
      </c>
      <c r="O19" s="115" t="s">
        <v>450</v>
      </c>
      <c r="P19" s="115" t="s">
        <v>451</v>
      </c>
      <c r="Q19" s="115" t="s">
        <v>452</v>
      </c>
      <c r="R19" s="115" t="s">
        <v>453</v>
      </c>
      <c r="S19" s="115" t="s">
        <v>454</v>
      </c>
    </row>
    <row r="20" spans="1:19" ht="23.25">
      <c r="A20" s="137"/>
      <c r="B20" s="115" t="s">
        <v>458</v>
      </c>
      <c r="C20" s="115" t="s">
        <v>459</v>
      </c>
      <c r="D20" s="115" t="s">
        <v>460</v>
      </c>
      <c r="E20" s="115" t="s">
        <v>445</v>
      </c>
      <c r="F20" s="115" t="s">
        <v>461</v>
      </c>
      <c r="G20" s="115"/>
      <c r="H20" s="115" t="s">
        <v>462</v>
      </c>
      <c r="I20" s="115" t="s">
        <v>463</v>
      </c>
      <c r="J20" s="115" t="s">
        <v>464</v>
      </c>
      <c r="K20" s="115" t="s">
        <v>465</v>
      </c>
      <c r="L20" s="118"/>
      <c r="M20" s="115" t="s">
        <v>391</v>
      </c>
      <c r="N20" s="115" t="s">
        <v>466</v>
      </c>
      <c r="O20" s="115" t="s">
        <v>467</v>
      </c>
      <c r="P20" s="115" t="s">
        <v>468</v>
      </c>
      <c r="Q20" s="115"/>
      <c r="R20" s="115" t="s">
        <v>453</v>
      </c>
      <c r="S20" s="115"/>
    </row>
    <row r="21" spans="1:19" ht="23.25">
      <c r="A21" s="137"/>
      <c r="B21" s="115" t="s">
        <v>469</v>
      </c>
      <c r="C21" s="115" t="s">
        <v>470</v>
      </c>
      <c r="E21" s="115"/>
      <c r="F21" s="115" t="s">
        <v>471</v>
      </c>
      <c r="G21" s="115"/>
      <c r="H21" s="115" t="s">
        <v>472</v>
      </c>
      <c r="I21" s="115" t="s">
        <v>473</v>
      </c>
      <c r="J21" s="118"/>
      <c r="K21" s="118"/>
      <c r="L21" s="118"/>
      <c r="M21" s="118"/>
      <c r="N21" s="115"/>
      <c r="O21" s="115" t="s">
        <v>474</v>
      </c>
      <c r="P21" s="115"/>
      <c r="Q21" s="115"/>
      <c r="R21" s="115"/>
      <c r="S21" s="115"/>
    </row>
    <row r="22" spans="1:19" ht="23.25">
      <c r="A22" s="137"/>
      <c r="B22" s="115" t="s">
        <v>475</v>
      </c>
      <c r="C22" s="115" t="s">
        <v>476</v>
      </c>
      <c r="D22" s="115"/>
      <c r="E22" s="118"/>
      <c r="F22" s="118"/>
      <c r="G22" s="115"/>
      <c r="H22" s="115" t="s">
        <v>477</v>
      </c>
      <c r="I22" s="115" t="s">
        <v>478</v>
      </c>
      <c r="J22" s="118"/>
      <c r="K22" s="118"/>
      <c r="L22" s="118"/>
      <c r="M22" s="118"/>
      <c r="N22" s="118"/>
      <c r="O22" s="115" t="s">
        <v>479</v>
      </c>
      <c r="P22" s="115"/>
      <c r="Q22" s="115"/>
      <c r="R22" s="115"/>
      <c r="S22" s="115"/>
    </row>
    <row r="23" spans="1:19" ht="23.25">
      <c r="A23" s="137"/>
      <c r="B23" s="115" t="s">
        <v>480</v>
      </c>
      <c r="C23" s="115"/>
      <c r="D23" s="115"/>
      <c r="E23" s="118"/>
      <c r="F23" s="118"/>
      <c r="G23" s="115"/>
      <c r="H23" s="115" t="s">
        <v>481</v>
      </c>
      <c r="I23" s="115" t="s">
        <v>482</v>
      </c>
      <c r="J23" s="118"/>
      <c r="K23" s="118"/>
      <c r="L23" s="118"/>
      <c r="M23" s="118"/>
      <c r="N23" s="118"/>
      <c r="O23" s="115" t="s">
        <v>483</v>
      </c>
      <c r="P23" s="118"/>
      <c r="Q23" s="118"/>
      <c r="R23" s="118"/>
      <c r="S23" s="118"/>
    </row>
    <row r="24" spans="1:19" ht="23.25">
      <c r="A24" s="137"/>
      <c r="B24" s="115" t="s">
        <v>484</v>
      </c>
      <c r="C24" s="115"/>
      <c r="D24" s="115"/>
      <c r="E24" s="118"/>
      <c r="F24" s="118"/>
      <c r="G24" s="115"/>
      <c r="H24" s="115" t="s">
        <v>485</v>
      </c>
      <c r="I24" s="118"/>
      <c r="J24" s="118"/>
      <c r="K24" s="118"/>
      <c r="L24" s="118"/>
      <c r="M24" s="118"/>
      <c r="N24" s="118"/>
      <c r="O24" s="115" t="s">
        <v>486</v>
      </c>
    </row>
    <row r="25" spans="1:19" ht="23.25">
      <c r="A25" s="137"/>
      <c r="B25" s="115" t="s">
        <v>487</v>
      </c>
      <c r="C25" s="115"/>
      <c r="D25" s="115"/>
      <c r="E25" s="118"/>
      <c r="F25" s="118"/>
      <c r="G25" s="118"/>
      <c r="H25" s="118"/>
      <c r="I25" s="118"/>
      <c r="J25" s="118"/>
      <c r="K25" s="118"/>
      <c r="L25" s="118"/>
      <c r="M25" s="118"/>
      <c r="N25" s="118"/>
      <c r="O25" s="115"/>
    </row>
    <row r="26" spans="1:19" ht="23.25">
      <c r="A26" s="137"/>
      <c r="B26" s="115" t="s">
        <v>488</v>
      </c>
      <c r="C26" s="115"/>
      <c r="D26" s="115"/>
      <c r="E26" s="118"/>
      <c r="F26" s="118"/>
      <c r="G26" s="118"/>
      <c r="H26" s="118"/>
      <c r="I26" s="118"/>
      <c r="J26" s="118"/>
      <c r="K26" s="118"/>
      <c r="L26" s="118"/>
      <c r="M26" s="118"/>
      <c r="N26" s="118"/>
      <c r="O26" s="115"/>
    </row>
    <row r="27" spans="1:19" ht="23.25">
      <c r="A27" s="137"/>
      <c r="B27" s="118"/>
      <c r="C27" s="118"/>
      <c r="D27" s="118"/>
      <c r="E27" s="118"/>
      <c r="F27" s="118"/>
      <c r="G27" s="118"/>
      <c r="H27" s="118"/>
      <c r="I27" s="118"/>
      <c r="J27" s="118"/>
      <c r="K27" s="118"/>
      <c r="L27" s="118"/>
      <c r="M27" s="118"/>
      <c r="N27" s="118"/>
      <c r="O27" s="115"/>
    </row>
    <row r="28" spans="1:19" ht="23.25">
      <c r="A28" s="137"/>
      <c r="F28" s="118"/>
      <c r="J28" s="118"/>
      <c r="L28" s="118"/>
      <c r="O28" s="115"/>
    </row>
    <row r="29" spans="1:19" ht="23.25">
      <c r="A29" s="137"/>
      <c r="J29" s="118"/>
    </row>
    <row r="30" spans="1:19" ht="23.25">
      <c r="A30" s="137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zoomScale="70" zoomScaleNormal="70" workbookViewId="0">
      <selection activeCell="B29" sqref="B29"/>
    </sheetView>
  </sheetViews>
  <sheetFormatPr baseColWidth="10" defaultRowHeight="12.75"/>
  <cols>
    <col min="1" max="1" width="83.28515625" style="111" customWidth="1"/>
    <col min="2" max="17" width="45.7109375" style="111" customWidth="1"/>
    <col min="18" max="16384" width="11.42578125" style="111"/>
  </cols>
  <sheetData>
    <row r="1" spans="1:16" ht="18.75">
      <c r="A1" s="141" t="s">
        <v>798</v>
      </c>
      <c r="B1" s="134" t="s">
        <v>194</v>
      </c>
      <c r="C1" s="123" t="s">
        <v>196</v>
      </c>
      <c r="D1" s="123" t="s">
        <v>197</v>
      </c>
      <c r="E1" s="123" t="s">
        <v>198</v>
      </c>
      <c r="F1" s="123" t="s">
        <v>199</v>
      </c>
      <c r="G1" s="123" t="s">
        <v>200</v>
      </c>
      <c r="H1" s="123" t="s">
        <v>201</v>
      </c>
      <c r="I1" s="113" t="s">
        <v>202</v>
      </c>
      <c r="J1" s="113" t="s">
        <v>203</v>
      </c>
      <c r="K1" s="113" t="s">
        <v>204</v>
      </c>
      <c r="L1" s="113" t="s">
        <v>206</v>
      </c>
      <c r="M1" s="113" t="s">
        <v>207</v>
      </c>
      <c r="N1" s="134" t="s">
        <v>208</v>
      </c>
      <c r="O1" s="134" t="s">
        <v>209</v>
      </c>
      <c r="P1" s="134" t="s">
        <v>210</v>
      </c>
    </row>
    <row r="2" spans="1:16" ht="18.75">
      <c r="A2" s="142" t="s">
        <v>795</v>
      </c>
      <c r="B2" s="115" t="s">
        <v>224</v>
      </c>
      <c r="C2" s="116" t="s">
        <v>225</v>
      </c>
      <c r="D2" s="115" t="s">
        <v>226</v>
      </c>
      <c r="E2" s="116" t="s">
        <v>225</v>
      </c>
      <c r="F2" s="116" t="s">
        <v>225</v>
      </c>
      <c r="G2" s="116" t="s">
        <v>225</v>
      </c>
      <c r="H2" s="115" t="s">
        <v>227</v>
      </c>
      <c r="I2" s="116" t="s">
        <v>225</v>
      </c>
      <c r="J2" s="116" t="s">
        <v>225</v>
      </c>
      <c r="K2" s="116" t="s">
        <v>225</v>
      </c>
      <c r="L2" s="116" t="s">
        <v>225</v>
      </c>
      <c r="M2" s="116" t="s">
        <v>225</v>
      </c>
      <c r="N2" s="115" t="s">
        <v>228</v>
      </c>
      <c r="O2" s="115" t="s">
        <v>229</v>
      </c>
      <c r="P2" s="115" t="s">
        <v>230</v>
      </c>
    </row>
    <row r="3" spans="1:16" ht="18.75">
      <c r="A3" s="143"/>
      <c r="B3" s="115" t="s">
        <v>244</v>
      </c>
      <c r="C3" s="115"/>
      <c r="D3" s="115" t="s">
        <v>245</v>
      </c>
      <c r="E3" s="115"/>
      <c r="F3" s="115"/>
      <c r="G3" s="115"/>
      <c r="H3" s="115" t="s">
        <v>246</v>
      </c>
      <c r="I3" s="118"/>
      <c r="J3" s="118"/>
      <c r="K3" s="118"/>
      <c r="L3" s="118"/>
      <c r="M3" s="118"/>
      <c r="N3" s="118"/>
      <c r="O3" s="118"/>
      <c r="P3" s="115" t="s">
        <v>247</v>
      </c>
    </row>
    <row r="4" spans="1:16" ht="18.75">
      <c r="A4" s="144"/>
      <c r="B4" s="115" t="s">
        <v>252</v>
      </c>
      <c r="C4" s="115"/>
      <c r="D4" s="115" t="s">
        <v>253</v>
      </c>
      <c r="E4" s="115"/>
      <c r="F4" s="118"/>
      <c r="G4" s="118"/>
      <c r="H4" s="115"/>
      <c r="I4" s="118"/>
      <c r="J4" s="118"/>
      <c r="K4" s="118"/>
      <c r="L4" s="118"/>
      <c r="M4" s="118"/>
      <c r="N4" s="118"/>
      <c r="O4" s="118"/>
      <c r="P4" s="118"/>
    </row>
    <row r="5" spans="1:16" ht="18.75">
      <c r="A5" s="144"/>
      <c r="B5" s="118"/>
      <c r="C5" s="118"/>
      <c r="D5" s="115" t="s">
        <v>257</v>
      </c>
      <c r="E5" s="115"/>
      <c r="F5" s="118"/>
      <c r="G5" s="118"/>
      <c r="H5" s="115"/>
      <c r="I5" s="118"/>
      <c r="J5" s="118"/>
      <c r="K5" s="118"/>
      <c r="L5" s="118"/>
      <c r="M5" s="118"/>
      <c r="N5" s="118"/>
      <c r="O5" s="118"/>
      <c r="P5" s="118"/>
    </row>
    <row r="6" spans="1:16" ht="18.75">
      <c r="A6" s="144"/>
      <c r="B6" s="118"/>
      <c r="C6" s="118"/>
      <c r="D6" s="115" t="s">
        <v>260</v>
      </c>
      <c r="E6" s="115"/>
      <c r="F6" s="118"/>
      <c r="G6" s="118"/>
      <c r="H6" s="115"/>
      <c r="I6" s="118"/>
      <c r="J6" s="118"/>
      <c r="K6" s="118"/>
      <c r="L6" s="118"/>
      <c r="M6" s="118"/>
      <c r="N6" s="118"/>
      <c r="O6" s="118"/>
      <c r="P6" s="118"/>
    </row>
    <row r="7" spans="1:16" ht="18.75">
      <c r="A7" s="144"/>
    </row>
    <row r="8" spans="1:16" ht="18.75">
      <c r="A8" s="144"/>
    </row>
    <row r="9" spans="1:16" ht="18.75">
      <c r="A9" s="144"/>
    </row>
    <row r="10" spans="1:16" ht="18.75">
      <c r="A10" s="144"/>
    </row>
    <row r="11" spans="1:16" ht="18.75">
      <c r="A11" s="144"/>
    </row>
    <row r="12" spans="1:16" ht="18.75">
      <c r="A12" s="144"/>
    </row>
    <row r="13" spans="1:16" ht="18.75">
      <c r="A13" s="144"/>
    </row>
    <row r="14" spans="1:16" ht="18.75">
      <c r="A14" s="144"/>
    </row>
    <row r="15" spans="1:16" ht="18.75">
      <c r="A15" s="144"/>
    </row>
    <row r="16" spans="1:16" ht="18.75">
      <c r="A16" s="144"/>
      <c r="B16" s="109"/>
      <c r="C16" s="109"/>
      <c r="D16" s="109"/>
      <c r="E16" s="110"/>
    </row>
    <row r="17" spans="1:16" ht="18.75">
      <c r="A17" s="141" t="s">
        <v>799</v>
      </c>
      <c r="B17" s="113" t="s">
        <v>194</v>
      </c>
      <c r="C17" s="123" t="s">
        <v>196</v>
      </c>
      <c r="D17" s="113" t="s">
        <v>197</v>
      </c>
      <c r="E17" s="123" t="s">
        <v>198</v>
      </c>
      <c r="F17" s="123" t="s">
        <v>199</v>
      </c>
      <c r="G17" s="123" t="s">
        <v>200</v>
      </c>
      <c r="H17" s="113" t="s">
        <v>201</v>
      </c>
      <c r="I17" s="113" t="s">
        <v>202</v>
      </c>
      <c r="J17" s="113" t="s">
        <v>203</v>
      </c>
      <c r="K17" s="113" t="s">
        <v>204</v>
      </c>
      <c r="L17" s="113" t="s">
        <v>206</v>
      </c>
      <c r="M17" s="113" t="s">
        <v>207</v>
      </c>
      <c r="N17" s="113" t="s">
        <v>208</v>
      </c>
      <c r="O17" s="113" t="s">
        <v>209</v>
      </c>
      <c r="P17" s="113" t="s">
        <v>210</v>
      </c>
    </row>
    <row r="18" spans="1:16" ht="18.75">
      <c r="A18" s="142" t="s">
        <v>796</v>
      </c>
      <c r="B18" s="116" t="s">
        <v>225</v>
      </c>
      <c r="C18" s="115" t="s">
        <v>455</v>
      </c>
      <c r="D18" s="117" t="s">
        <v>226</v>
      </c>
      <c r="E18" s="116" t="s">
        <v>225</v>
      </c>
      <c r="F18" s="116" t="s">
        <v>225</v>
      </c>
      <c r="G18" s="116" t="s">
        <v>225</v>
      </c>
      <c r="H18" s="115" t="s">
        <v>227</v>
      </c>
      <c r="I18" s="116" t="s">
        <v>225</v>
      </c>
      <c r="J18" s="116" t="s">
        <v>225</v>
      </c>
      <c r="K18" s="116" t="s">
        <v>225</v>
      </c>
      <c r="L18" s="116" t="s">
        <v>225</v>
      </c>
      <c r="M18" s="116" t="s">
        <v>225</v>
      </c>
      <c r="N18" s="115" t="s">
        <v>228</v>
      </c>
      <c r="O18" s="115" t="s">
        <v>229</v>
      </c>
      <c r="P18" s="115" t="s">
        <v>456</v>
      </c>
    </row>
    <row r="19" spans="1:16" ht="18.75">
      <c r="A19" s="143" t="s">
        <v>157</v>
      </c>
      <c r="B19" s="115"/>
      <c r="C19" s="115"/>
      <c r="D19" s="115" t="s">
        <v>245</v>
      </c>
      <c r="E19" s="115"/>
      <c r="F19" s="115"/>
      <c r="G19" s="115"/>
      <c r="H19" s="115" t="s">
        <v>246</v>
      </c>
      <c r="I19" s="118"/>
      <c r="J19" s="118"/>
      <c r="K19" s="118"/>
      <c r="L19" s="118"/>
      <c r="M19" s="118"/>
      <c r="N19" s="118"/>
      <c r="O19" s="118"/>
      <c r="P19" s="118"/>
    </row>
    <row r="20" spans="1:16" ht="18.75">
      <c r="A20" s="144"/>
      <c r="B20" s="115"/>
      <c r="C20" s="115"/>
      <c r="D20" s="115" t="s">
        <v>253</v>
      </c>
      <c r="E20" s="115"/>
      <c r="F20" s="118"/>
      <c r="G20" s="118"/>
      <c r="H20" s="115"/>
      <c r="I20" s="118"/>
      <c r="J20" s="118"/>
      <c r="K20" s="118"/>
      <c r="L20" s="118"/>
      <c r="M20" s="118"/>
      <c r="N20" s="118"/>
      <c r="O20" s="118"/>
      <c r="P20" s="118"/>
    </row>
    <row r="21" spans="1:16">
      <c r="B21" s="118"/>
      <c r="C21" s="118"/>
      <c r="D21" s="115" t="s">
        <v>257</v>
      </c>
      <c r="E21" s="115"/>
      <c r="F21" s="118"/>
      <c r="G21" s="118"/>
      <c r="H21" s="115"/>
      <c r="I21" s="118"/>
      <c r="J21" s="118"/>
      <c r="K21" s="118"/>
      <c r="L21" s="118"/>
      <c r="M21" s="118"/>
      <c r="N21" s="118"/>
      <c r="O21" s="118"/>
      <c r="P21" s="118"/>
    </row>
    <row r="22" spans="1:16">
      <c r="B22" s="118"/>
      <c r="C22" s="118"/>
      <c r="D22" s="115" t="s">
        <v>260</v>
      </c>
      <c r="E22" s="115"/>
      <c r="F22" s="118"/>
      <c r="G22" s="118"/>
      <c r="H22" s="115"/>
      <c r="I22" s="118"/>
      <c r="J22" s="118"/>
      <c r="K22" s="118"/>
      <c r="L22" s="118"/>
      <c r="M22" s="118"/>
      <c r="N22" s="118"/>
      <c r="O22" s="118"/>
      <c r="P22" s="118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9"/>
  <sheetViews>
    <sheetView zoomScale="70" zoomScaleNormal="70" workbookViewId="0">
      <selection activeCell="A16" sqref="A16"/>
    </sheetView>
  </sheetViews>
  <sheetFormatPr baseColWidth="10" defaultRowHeight="12.75"/>
  <cols>
    <col min="1" max="28" width="45.7109375" style="111" customWidth="1"/>
    <col min="29" max="16384" width="11.42578125" style="111"/>
  </cols>
  <sheetData>
    <row r="1" spans="1:28">
      <c r="A1" s="145" t="s">
        <v>800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  <c r="Y1" s="146"/>
      <c r="Z1" s="146"/>
      <c r="AA1" s="146"/>
      <c r="AB1" s="147"/>
    </row>
    <row r="2" spans="1:28">
      <c r="A2" s="148" t="s">
        <v>1</v>
      </c>
      <c r="B2" s="149" t="s">
        <v>266</v>
      </c>
      <c r="C2" s="149" t="s">
        <v>267</v>
      </c>
      <c r="D2" s="149" t="s">
        <v>268</v>
      </c>
      <c r="E2" s="149" t="s">
        <v>269</v>
      </c>
      <c r="F2" s="149" t="s">
        <v>270</v>
      </c>
      <c r="G2" s="149" t="s">
        <v>271</v>
      </c>
      <c r="H2" s="149" t="s">
        <v>272</v>
      </c>
      <c r="I2" s="149" t="s">
        <v>273</v>
      </c>
      <c r="J2" s="149" t="s">
        <v>274</v>
      </c>
      <c r="K2" s="149" t="s">
        <v>275</v>
      </c>
      <c r="L2" s="149" t="s">
        <v>276</v>
      </c>
      <c r="M2" s="149" t="s">
        <v>277</v>
      </c>
      <c r="N2" s="149" t="s">
        <v>278</v>
      </c>
      <c r="O2" s="149" t="s">
        <v>279</v>
      </c>
      <c r="P2" s="149" t="s">
        <v>280</v>
      </c>
      <c r="Q2" s="149" t="s">
        <v>281</v>
      </c>
      <c r="R2" s="149" t="s">
        <v>282</v>
      </c>
      <c r="S2" s="149" t="s">
        <v>283</v>
      </c>
      <c r="T2" s="149" t="s">
        <v>284</v>
      </c>
      <c r="U2" s="149" t="s">
        <v>285</v>
      </c>
      <c r="V2" s="149" t="s">
        <v>286</v>
      </c>
      <c r="W2" s="149" t="s">
        <v>287</v>
      </c>
      <c r="X2" s="149" t="s">
        <v>288</v>
      </c>
      <c r="Y2" s="149" t="s">
        <v>289</v>
      </c>
      <c r="Z2" s="149" t="s">
        <v>290</v>
      </c>
      <c r="AA2" s="149" t="s">
        <v>291</v>
      </c>
      <c r="AB2" s="149"/>
    </row>
    <row r="3" spans="1:28">
      <c r="A3" s="121"/>
      <c r="B3" s="115" t="s">
        <v>292</v>
      </c>
      <c r="C3" s="115" t="s">
        <v>69</v>
      </c>
      <c r="D3" s="115" t="s">
        <v>92</v>
      </c>
      <c r="E3" s="115" t="s">
        <v>293</v>
      </c>
      <c r="F3" s="115" t="s">
        <v>294</v>
      </c>
      <c r="G3" s="116" t="s">
        <v>225</v>
      </c>
      <c r="H3" s="115" t="s">
        <v>295</v>
      </c>
      <c r="I3" s="115" t="s">
        <v>297</v>
      </c>
      <c r="J3" s="115" t="s">
        <v>298</v>
      </c>
      <c r="K3" s="115" t="s">
        <v>299</v>
      </c>
      <c r="L3" s="115" t="s">
        <v>300</v>
      </c>
      <c r="M3" s="115" t="s">
        <v>301</v>
      </c>
      <c r="N3" s="115" t="s">
        <v>302</v>
      </c>
      <c r="O3" s="115" t="s">
        <v>69</v>
      </c>
      <c r="P3" s="115" t="s">
        <v>294</v>
      </c>
      <c r="Q3" s="115" t="s">
        <v>303</v>
      </c>
      <c r="R3" s="115" t="s">
        <v>304</v>
      </c>
      <c r="S3" s="117">
        <v>11</v>
      </c>
      <c r="T3" s="115" t="s">
        <v>305</v>
      </c>
      <c r="U3" s="115" t="s">
        <v>306</v>
      </c>
      <c r="V3" s="115" t="s">
        <v>59</v>
      </c>
      <c r="W3" s="115" t="s">
        <v>307</v>
      </c>
      <c r="X3" s="115" t="s">
        <v>308</v>
      </c>
      <c r="Y3" s="115" t="s">
        <v>69</v>
      </c>
      <c r="Z3" s="115" t="s">
        <v>309</v>
      </c>
      <c r="AA3" s="115" t="s">
        <v>310</v>
      </c>
      <c r="AB3" s="118"/>
    </row>
    <row r="4" spans="1:28">
      <c r="B4" s="115"/>
      <c r="C4" s="115"/>
      <c r="D4" s="115"/>
      <c r="E4" s="115" t="s">
        <v>311</v>
      </c>
      <c r="F4" s="115" t="s">
        <v>312</v>
      </c>
      <c r="G4" s="118"/>
      <c r="H4" s="115" t="s">
        <v>313</v>
      </c>
      <c r="I4" s="115" t="s">
        <v>314</v>
      </c>
      <c r="J4" s="115" t="s">
        <v>315</v>
      </c>
      <c r="K4" s="115" t="s">
        <v>317</v>
      </c>
      <c r="L4" s="115" t="s">
        <v>69</v>
      </c>
      <c r="M4" s="115" t="s">
        <v>319</v>
      </c>
      <c r="N4" s="115" t="s">
        <v>321</v>
      </c>
      <c r="O4" s="115" t="s">
        <v>69</v>
      </c>
      <c r="P4" s="115" t="s">
        <v>312</v>
      </c>
      <c r="Q4" s="115" t="s">
        <v>69</v>
      </c>
      <c r="R4" s="115" t="s">
        <v>322</v>
      </c>
      <c r="S4" s="117">
        <v>14</v>
      </c>
      <c r="T4" s="115" t="s">
        <v>323</v>
      </c>
      <c r="U4" s="115" t="s">
        <v>324</v>
      </c>
      <c r="V4" s="115" t="s">
        <v>325</v>
      </c>
      <c r="W4" s="115" t="s">
        <v>326</v>
      </c>
      <c r="X4" s="115" t="s">
        <v>327</v>
      </c>
      <c r="Y4" s="115" t="s">
        <v>69</v>
      </c>
      <c r="Z4" s="115" t="s">
        <v>328</v>
      </c>
      <c r="AA4" s="115" t="s">
        <v>329</v>
      </c>
      <c r="AB4" s="118"/>
    </row>
    <row r="5" spans="1:28">
      <c r="B5" s="115"/>
      <c r="C5" s="118"/>
      <c r="D5" s="118"/>
      <c r="E5" s="118"/>
      <c r="F5" s="118"/>
      <c r="G5" s="118"/>
      <c r="H5" s="118"/>
      <c r="I5" s="115" t="s">
        <v>92</v>
      </c>
      <c r="J5" s="115" t="s">
        <v>330</v>
      </c>
      <c r="K5" s="115" t="s">
        <v>92</v>
      </c>
      <c r="L5" s="115" t="s">
        <v>92</v>
      </c>
      <c r="M5" s="118"/>
      <c r="N5" s="118"/>
      <c r="O5" s="115" t="s">
        <v>331</v>
      </c>
      <c r="P5" s="118"/>
      <c r="Q5" s="118"/>
      <c r="R5" s="118"/>
      <c r="S5" s="115" t="s">
        <v>69</v>
      </c>
      <c r="T5" s="118"/>
      <c r="U5" s="118"/>
      <c r="V5" s="118"/>
      <c r="W5" s="118"/>
      <c r="X5" s="115" t="s">
        <v>332</v>
      </c>
      <c r="Y5" s="118"/>
      <c r="Z5" s="115" t="s">
        <v>69</v>
      </c>
      <c r="AA5" s="118"/>
      <c r="AB5" s="118"/>
    </row>
    <row r="6" spans="1:28">
      <c r="B6" s="115"/>
      <c r="C6" s="118"/>
      <c r="D6" s="118"/>
      <c r="E6" s="118"/>
      <c r="F6" s="118"/>
      <c r="G6" s="118"/>
      <c r="H6" s="118"/>
      <c r="I6" s="118"/>
      <c r="J6" s="118"/>
      <c r="K6" s="118"/>
      <c r="L6" s="118"/>
      <c r="M6" s="118"/>
      <c r="N6" s="118"/>
      <c r="O6" s="115" t="s">
        <v>333</v>
      </c>
      <c r="P6" s="118"/>
      <c r="Q6" s="118"/>
      <c r="R6" s="118"/>
      <c r="S6" s="115" t="s">
        <v>334</v>
      </c>
      <c r="T6" s="118"/>
      <c r="U6" s="118"/>
      <c r="V6" s="118"/>
      <c r="W6" s="118"/>
      <c r="X6" s="115" t="s">
        <v>335</v>
      </c>
      <c r="Y6" s="118"/>
      <c r="Z6" s="115" t="s">
        <v>321</v>
      </c>
      <c r="AA6" s="118"/>
      <c r="AB6" s="118"/>
    </row>
    <row r="7" spans="1:28">
      <c r="B7" s="115"/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118"/>
      <c r="R7" s="118"/>
      <c r="S7" s="115" t="s">
        <v>336</v>
      </c>
      <c r="T7" s="118"/>
      <c r="U7" s="118"/>
      <c r="V7" s="118"/>
      <c r="W7" s="118"/>
      <c r="X7" s="115" t="s">
        <v>92</v>
      </c>
      <c r="Y7" s="118"/>
      <c r="Z7" s="118"/>
      <c r="AA7" s="118"/>
      <c r="AB7" s="118"/>
    </row>
    <row r="8" spans="1:28">
      <c r="B8" s="115"/>
      <c r="C8" s="115"/>
      <c r="D8" s="115"/>
      <c r="E8" s="118"/>
      <c r="F8" s="118"/>
      <c r="G8" s="118"/>
      <c r="H8" s="118"/>
      <c r="I8" s="118"/>
      <c r="J8" s="118"/>
      <c r="K8" s="118"/>
      <c r="L8" s="118"/>
      <c r="M8" s="118"/>
      <c r="N8" s="118"/>
      <c r="O8" s="118"/>
      <c r="P8" s="118"/>
      <c r="Q8" s="118"/>
      <c r="R8" s="118"/>
      <c r="S8" s="115" t="s">
        <v>337</v>
      </c>
      <c r="T8" s="118"/>
      <c r="U8" s="118"/>
      <c r="V8" s="118"/>
      <c r="W8" s="118"/>
      <c r="X8" s="118"/>
      <c r="Y8" s="118"/>
      <c r="Z8" s="118"/>
      <c r="AA8" s="118"/>
      <c r="AB8" s="118"/>
    </row>
    <row r="9" spans="1:28">
      <c r="B9" s="115"/>
      <c r="C9" s="115"/>
      <c r="D9" s="115"/>
      <c r="E9" s="118"/>
      <c r="F9" s="118"/>
      <c r="G9" s="118"/>
      <c r="H9" s="118"/>
      <c r="I9" s="118"/>
      <c r="J9" s="118"/>
      <c r="K9" s="118"/>
      <c r="L9" s="118"/>
      <c r="M9" s="118"/>
      <c r="N9" s="118"/>
      <c r="O9" s="118"/>
      <c r="P9" s="118"/>
      <c r="Q9" s="118"/>
      <c r="R9" s="118"/>
      <c r="S9" s="115" t="s">
        <v>338</v>
      </c>
      <c r="T9" s="118"/>
      <c r="U9" s="118"/>
      <c r="V9" s="118"/>
      <c r="W9" s="118"/>
      <c r="X9" s="118"/>
      <c r="Y9" s="118"/>
      <c r="Z9" s="118"/>
      <c r="AA9" s="118"/>
      <c r="AB9" s="118"/>
    </row>
    <row r="10" spans="1:28">
      <c r="B10" s="115"/>
      <c r="C10" s="118"/>
      <c r="D10" s="115"/>
      <c r="E10" s="118"/>
      <c r="F10" s="118"/>
      <c r="G10" s="118"/>
      <c r="H10" s="118"/>
      <c r="I10" s="118"/>
      <c r="J10" s="118"/>
      <c r="K10" s="118"/>
      <c r="L10" s="118"/>
      <c r="M10" s="118"/>
      <c r="N10" s="118"/>
      <c r="O10" s="118"/>
      <c r="P10" s="118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</row>
    <row r="11" spans="1:28">
      <c r="B11" s="115"/>
      <c r="C11" s="118"/>
      <c r="D11" s="115"/>
      <c r="E11" s="118"/>
      <c r="F11" s="118"/>
      <c r="G11" s="118"/>
      <c r="H11" s="118"/>
      <c r="I11" s="118"/>
      <c r="J11" s="118"/>
      <c r="K11" s="118"/>
      <c r="L11" s="118"/>
      <c r="M11" s="118"/>
      <c r="N11" s="118"/>
      <c r="O11" s="118"/>
      <c r="P11" s="118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</row>
    <row r="12" spans="1:28">
      <c r="B12" s="115" t="s">
        <v>157</v>
      </c>
      <c r="C12" s="115"/>
      <c r="D12" s="115"/>
      <c r="E12" s="118"/>
      <c r="F12" s="118"/>
      <c r="G12" s="118"/>
      <c r="H12" s="118"/>
      <c r="I12" s="118"/>
      <c r="J12" s="118"/>
      <c r="K12" s="118"/>
      <c r="L12" s="118"/>
      <c r="M12" s="118"/>
      <c r="N12" s="118"/>
    </row>
    <row r="13" spans="1:28">
      <c r="C13" s="115"/>
      <c r="D13" s="115"/>
      <c r="E13" s="118"/>
      <c r="F13" s="118"/>
      <c r="G13" s="118"/>
      <c r="H13" s="118"/>
      <c r="I13" s="118"/>
      <c r="J13" s="118"/>
      <c r="K13" s="118"/>
      <c r="L13" s="118"/>
      <c r="M13" s="118"/>
      <c r="N13" s="118"/>
    </row>
    <row r="16" spans="1:28">
      <c r="A16" s="120"/>
      <c r="B16" s="120"/>
    </row>
    <row r="17" spans="1:27">
      <c r="A17" s="150"/>
      <c r="B17" s="150"/>
      <c r="C17" s="151"/>
      <c r="D17" s="151"/>
      <c r="E17" s="151"/>
      <c r="F17" s="151"/>
      <c r="G17" s="151"/>
      <c r="H17" s="151"/>
      <c r="I17" s="151"/>
      <c r="J17" s="151"/>
      <c r="K17" s="151"/>
      <c r="L17" s="151"/>
      <c r="M17" s="151"/>
      <c r="N17" s="151"/>
      <c r="O17" s="151"/>
      <c r="P17" s="151"/>
      <c r="Q17" s="151"/>
      <c r="R17" s="151"/>
      <c r="S17" s="151"/>
      <c r="T17" s="151"/>
      <c r="U17" s="151"/>
      <c r="V17" s="151"/>
      <c r="W17" s="151"/>
    </row>
    <row r="18" spans="1:27">
      <c r="A18" s="152"/>
      <c r="B18" s="153"/>
      <c r="C18" s="154"/>
      <c r="D18" s="154"/>
      <c r="E18" s="154"/>
      <c r="F18" s="154"/>
      <c r="G18" s="154"/>
      <c r="H18" s="154"/>
      <c r="I18" s="154"/>
      <c r="J18" s="154"/>
      <c r="K18" s="154"/>
      <c r="L18" s="154"/>
      <c r="M18" s="154"/>
      <c r="N18" s="154"/>
      <c r="O18" s="154"/>
      <c r="P18" s="154"/>
      <c r="Q18" s="154"/>
      <c r="R18" s="154"/>
      <c r="S18" s="154"/>
      <c r="T18" s="154"/>
      <c r="U18" s="154"/>
      <c r="V18" s="154"/>
      <c r="W18" s="154"/>
    </row>
    <row r="19" spans="1:27">
      <c r="A19" s="145" t="s">
        <v>489</v>
      </c>
      <c r="B19" s="146"/>
      <c r="C19" s="146"/>
      <c r="D19" s="146"/>
      <c r="E19" s="146"/>
      <c r="F19" s="146"/>
      <c r="G19" s="146"/>
      <c r="H19" s="146"/>
      <c r="I19" s="146"/>
      <c r="J19" s="146"/>
      <c r="K19" s="146"/>
      <c r="L19" s="146"/>
      <c r="M19" s="146"/>
      <c r="N19" s="146"/>
      <c r="O19" s="146"/>
      <c r="P19" s="146"/>
      <c r="Q19" s="146"/>
      <c r="R19" s="146"/>
      <c r="S19" s="146"/>
      <c r="T19" s="146"/>
      <c r="U19" s="146"/>
      <c r="V19" s="146"/>
      <c r="W19" s="146"/>
      <c r="X19" s="146"/>
      <c r="Y19" s="146"/>
      <c r="Z19" s="146"/>
      <c r="AA19" s="147"/>
    </row>
    <row r="20" spans="1:27">
      <c r="A20" s="148" t="s">
        <v>342</v>
      </c>
      <c r="B20" s="149" t="s">
        <v>266</v>
      </c>
      <c r="C20" s="149" t="s">
        <v>267</v>
      </c>
      <c r="D20" s="149" t="s">
        <v>268</v>
      </c>
      <c r="E20" s="149" t="s">
        <v>269</v>
      </c>
      <c r="F20" s="149" t="s">
        <v>270</v>
      </c>
      <c r="G20" s="149" t="s">
        <v>271</v>
      </c>
      <c r="H20" s="149" t="s">
        <v>272</v>
      </c>
      <c r="I20" s="149" t="s">
        <v>273</v>
      </c>
      <c r="J20" s="149" t="s">
        <v>274</v>
      </c>
      <c r="K20" s="149" t="s">
        <v>275</v>
      </c>
      <c r="L20" s="149" t="s">
        <v>276</v>
      </c>
      <c r="M20" s="149" t="s">
        <v>277</v>
      </c>
      <c r="N20" s="149" t="s">
        <v>278</v>
      </c>
      <c r="O20" s="149" t="s">
        <v>279</v>
      </c>
      <c r="P20" s="149" t="s">
        <v>280</v>
      </c>
      <c r="Q20" s="149" t="s">
        <v>281</v>
      </c>
      <c r="R20" s="149" t="s">
        <v>282</v>
      </c>
      <c r="S20" s="149" t="s">
        <v>283</v>
      </c>
      <c r="T20" s="149" t="s">
        <v>284</v>
      </c>
      <c r="U20" s="149" t="s">
        <v>285</v>
      </c>
      <c r="V20" s="149" t="s">
        <v>286</v>
      </c>
      <c r="W20" s="149" t="s">
        <v>287</v>
      </c>
      <c r="X20" s="149" t="s">
        <v>288</v>
      </c>
      <c r="Y20" s="149" t="s">
        <v>289</v>
      </c>
      <c r="Z20" s="149" t="s">
        <v>290</v>
      </c>
      <c r="AA20" s="149" t="s">
        <v>291</v>
      </c>
    </row>
    <row r="21" spans="1:27">
      <c r="B21" s="115" t="s">
        <v>490</v>
      </c>
      <c r="C21" s="116" t="s">
        <v>225</v>
      </c>
      <c r="D21" s="116" t="s">
        <v>225</v>
      </c>
      <c r="E21" s="117" t="s">
        <v>491</v>
      </c>
      <c r="F21" s="116" t="s">
        <v>225</v>
      </c>
      <c r="G21" s="121" t="s">
        <v>492</v>
      </c>
      <c r="H21" s="121" t="s">
        <v>493</v>
      </c>
      <c r="I21" s="122" t="s">
        <v>225</v>
      </c>
      <c r="J21" s="122" t="s">
        <v>225</v>
      </c>
      <c r="K21" s="122" t="s">
        <v>225</v>
      </c>
      <c r="L21" s="122" t="s">
        <v>225</v>
      </c>
      <c r="M21" s="122" t="s">
        <v>225</v>
      </c>
      <c r="N21" s="122" t="s">
        <v>225</v>
      </c>
      <c r="O21" s="122" t="s">
        <v>225</v>
      </c>
      <c r="P21" s="122" t="s">
        <v>225</v>
      </c>
      <c r="Q21" s="122" t="s">
        <v>225</v>
      </c>
      <c r="R21" s="122" t="s">
        <v>225</v>
      </c>
      <c r="S21" s="122" t="s">
        <v>225</v>
      </c>
      <c r="T21" s="122" t="s">
        <v>225</v>
      </c>
      <c r="U21" s="122" t="s">
        <v>225</v>
      </c>
      <c r="V21" s="122" t="s">
        <v>225</v>
      </c>
      <c r="W21" s="121" t="s">
        <v>494</v>
      </c>
      <c r="X21" s="121" t="s">
        <v>495</v>
      </c>
      <c r="Y21" s="121" t="s">
        <v>496</v>
      </c>
      <c r="Z21" s="121" t="s">
        <v>497</v>
      </c>
      <c r="AA21" s="121" t="s">
        <v>498</v>
      </c>
    </row>
    <row r="22" spans="1:27">
      <c r="B22" s="118"/>
      <c r="C22" s="118"/>
      <c r="D22" s="118"/>
      <c r="E22" s="117" t="s">
        <v>499</v>
      </c>
      <c r="F22" s="115"/>
      <c r="W22" s="121" t="s">
        <v>500</v>
      </c>
      <c r="X22" s="121" t="s">
        <v>501</v>
      </c>
      <c r="Z22" s="121" t="s">
        <v>502</v>
      </c>
      <c r="AA22" s="121" t="s">
        <v>503</v>
      </c>
    </row>
    <row r="23" spans="1:27">
      <c r="B23" s="118"/>
      <c r="C23" s="115"/>
      <c r="D23" s="115"/>
      <c r="E23" s="118"/>
      <c r="F23" s="118"/>
      <c r="G23" s="118"/>
      <c r="H23" s="118"/>
      <c r="I23" s="118"/>
      <c r="J23" s="115"/>
      <c r="K23" s="118"/>
      <c r="L23" s="118"/>
      <c r="M23" s="118"/>
      <c r="N23" s="118"/>
      <c r="O23" s="118"/>
      <c r="X23" s="121" t="s">
        <v>504</v>
      </c>
      <c r="Z23" s="121" t="s">
        <v>505</v>
      </c>
      <c r="AA23" s="121" t="s">
        <v>506</v>
      </c>
    </row>
    <row r="24" spans="1:27">
      <c r="B24" s="118"/>
      <c r="C24" s="115"/>
      <c r="D24" s="115"/>
      <c r="E24" s="118"/>
      <c r="F24" s="118"/>
      <c r="G24" s="118"/>
      <c r="H24" s="118"/>
      <c r="I24" s="118"/>
      <c r="J24" s="115"/>
      <c r="K24" s="118"/>
      <c r="L24" s="118"/>
      <c r="M24" s="118"/>
      <c r="N24" s="118"/>
      <c r="O24" s="118"/>
      <c r="Z24" s="121" t="s">
        <v>507</v>
      </c>
      <c r="AA24" s="121" t="s">
        <v>508</v>
      </c>
    </row>
    <row r="25" spans="1:27">
      <c r="B25" s="118"/>
      <c r="C25" s="115"/>
      <c r="D25" s="115"/>
      <c r="E25" s="118"/>
      <c r="F25" s="118"/>
      <c r="G25" s="118"/>
      <c r="H25" s="118"/>
      <c r="I25" s="118"/>
      <c r="J25" s="118"/>
      <c r="K25" s="118"/>
      <c r="L25" s="118"/>
      <c r="M25" s="118"/>
      <c r="N25" s="118"/>
      <c r="O25" s="118"/>
      <c r="AA25" s="121" t="s">
        <v>509</v>
      </c>
    </row>
    <row r="26" spans="1:27">
      <c r="B26" s="118"/>
      <c r="C26" s="115"/>
      <c r="D26" s="115"/>
      <c r="E26" s="118"/>
      <c r="F26" s="118"/>
      <c r="G26" s="118"/>
      <c r="H26" s="118"/>
      <c r="I26" s="118"/>
      <c r="J26" s="118"/>
      <c r="K26" s="118"/>
      <c r="L26" s="118"/>
      <c r="M26" s="118"/>
      <c r="N26" s="118"/>
      <c r="O26" s="118"/>
    </row>
    <row r="27" spans="1:27">
      <c r="B27" s="118"/>
      <c r="C27" s="115"/>
      <c r="D27" s="115"/>
      <c r="E27" s="118"/>
      <c r="F27" s="118"/>
      <c r="G27" s="118"/>
      <c r="H27" s="118"/>
      <c r="I27" s="118"/>
      <c r="J27" s="118"/>
      <c r="K27" s="118"/>
      <c r="L27" s="118"/>
      <c r="M27" s="118"/>
      <c r="N27" s="118"/>
      <c r="O27" s="118"/>
    </row>
    <row r="28" spans="1:27">
      <c r="B28" s="118"/>
      <c r="C28" s="115"/>
      <c r="D28" s="115"/>
      <c r="E28" s="118"/>
      <c r="F28" s="118"/>
      <c r="G28" s="118"/>
      <c r="H28" s="118"/>
      <c r="I28" s="118"/>
      <c r="J28" s="118"/>
      <c r="K28" s="118"/>
      <c r="L28" s="118"/>
      <c r="M28" s="118"/>
      <c r="N28" s="118"/>
      <c r="O28" s="118"/>
    </row>
    <row r="29" spans="1:27">
      <c r="B29" s="118"/>
      <c r="C29" s="118"/>
      <c r="D29" s="118"/>
      <c r="E29" s="118"/>
      <c r="F29" s="118"/>
      <c r="G29" s="118"/>
      <c r="H29" s="118"/>
      <c r="I29" s="118"/>
      <c r="J29" s="118"/>
      <c r="K29" s="118"/>
      <c r="L29" s="118"/>
      <c r="M29" s="118"/>
      <c r="N29" s="118"/>
      <c r="O29" s="11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9"/>
  <sheetViews>
    <sheetView workbookViewId="0">
      <selection activeCell="A11" sqref="A11"/>
    </sheetView>
  </sheetViews>
  <sheetFormatPr baseColWidth="10" defaultRowHeight="12.75"/>
  <cols>
    <col min="1" max="1" width="53" style="111" customWidth="1"/>
    <col min="2" max="2" width="44" style="111" customWidth="1"/>
    <col min="3" max="16384" width="11.42578125" style="111"/>
  </cols>
  <sheetData>
    <row r="1" spans="1:2">
      <c r="A1" s="145" t="s">
        <v>801</v>
      </c>
      <c r="B1" s="146"/>
    </row>
    <row r="2" spans="1:2">
      <c r="A2" s="148" t="s">
        <v>1</v>
      </c>
      <c r="B2" s="149" t="s">
        <v>266</v>
      </c>
    </row>
    <row r="3" spans="1:2">
      <c r="A3" s="121"/>
      <c r="B3" s="115" t="s">
        <v>292</v>
      </c>
    </row>
    <row r="4" spans="1:2">
      <c r="B4" s="115"/>
    </row>
    <row r="5" spans="1:2">
      <c r="B5" s="115"/>
    </row>
    <row r="6" spans="1:2">
      <c r="B6" s="115"/>
    </row>
    <row r="7" spans="1:2">
      <c r="B7" s="115"/>
    </row>
    <row r="8" spans="1:2">
      <c r="B8" s="115"/>
    </row>
    <row r="9" spans="1:2">
      <c r="B9" s="115"/>
    </row>
    <row r="10" spans="1:2">
      <c r="B10" s="115"/>
    </row>
    <row r="11" spans="1:2">
      <c r="B11" s="115"/>
    </row>
    <row r="12" spans="1:2">
      <c r="B12" s="115" t="s">
        <v>157</v>
      </c>
    </row>
    <row r="16" spans="1:2">
      <c r="A16" s="120"/>
      <c r="B16" s="120"/>
    </row>
    <row r="17" spans="1:2">
      <c r="A17" s="150"/>
      <c r="B17" s="150"/>
    </row>
    <row r="18" spans="1:2">
      <c r="A18" s="152"/>
      <c r="B18" s="153"/>
    </row>
    <row r="19" spans="1:2">
      <c r="A19" s="145" t="s">
        <v>802</v>
      </c>
      <c r="B19" s="146"/>
    </row>
    <row r="20" spans="1:2">
      <c r="A20" s="148" t="s">
        <v>342</v>
      </c>
      <c r="B20" s="149" t="s">
        <v>266</v>
      </c>
    </row>
    <row r="21" spans="1:2">
      <c r="B21" s="115" t="s">
        <v>490</v>
      </c>
    </row>
    <row r="22" spans="1:2">
      <c r="B22" s="118"/>
    </row>
    <row r="23" spans="1:2">
      <c r="B23" s="118"/>
    </row>
    <row r="24" spans="1:2">
      <c r="B24" s="118"/>
    </row>
    <row r="25" spans="1:2">
      <c r="B25" s="118"/>
    </row>
    <row r="26" spans="1:2">
      <c r="B26" s="118"/>
    </row>
    <row r="27" spans="1:2">
      <c r="B27" s="118"/>
    </row>
    <row r="28" spans="1:2">
      <c r="B28" s="118"/>
    </row>
    <row r="29" spans="1:2">
      <c r="B29" s="118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6"/>
  <sheetViews>
    <sheetView workbookViewId="0">
      <selection activeCell="I36" sqref="I36"/>
    </sheetView>
  </sheetViews>
  <sheetFormatPr baseColWidth="10" defaultRowHeight="15.75"/>
  <cols>
    <col min="1" max="1" width="62.5703125" style="119" customWidth="1"/>
    <col min="2" max="2" width="48.28515625" style="111" customWidth="1"/>
    <col min="3" max="16384" width="11.42578125" style="111"/>
  </cols>
  <sheetData>
    <row r="1" spans="1:2">
      <c r="A1" s="108" t="s">
        <v>803</v>
      </c>
      <c r="B1" s="109"/>
    </row>
    <row r="2" spans="1:2">
      <c r="A2" s="112" t="s">
        <v>1</v>
      </c>
      <c r="B2" s="139" t="s">
        <v>271</v>
      </c>
    </row>
    <row r="3" spans="1:2">
      <c r="A3" s="114"/>
      <c r="B3" s="125" t="s">
        <v>340</v>
      </c>
    </row>
    <row r="4" spans="1:2">
      <c r="B4" s="125" t="s">
        <v>341</v>
      </c>
    </row>
    <row r="5" spans="1:2">
      <c r="B5" s="125"/>
    </row>
    <row r="6" spans="1:2">
      <c r="B6" s="125"/>
    </row>
    <row r="7" spans="1:2">
      <c r="B7" s="125"/>
    </row>
    <row r="8" spans="1:2">
      <c r="B8" s="125"/>
    </row>
    <row r="9" spans="1:2">
      <c r="B9" s="125"/>
    </row>
    <row r="10" spans="1:2">
      <c r="B10" s="125"/>
    </row>
    <row r="11" spans="1:2">
      <c r="B11" s="125"/>
    </row>
    <row r="12" spans="1:2">
      <c r="B12" s="125" t="s">
        <v>157</v>
      </c>
    </row>
    <row r="13" spans="1:2" ht="12.75">
      <c r="A13" s="111"/>
    </row>
    <row r="15" spans="1:2">
      <c r="A15" s="108" t="s">
        <v>803</v>
      </c>
      <c r="B15" s="109"/>
    </row>
    <row r="16" spans="1:2">
      <c r="A16" s="112" t="s">
        <v>511</v>
      </c>
      <c r="B16" s="139" t="s">
        <v>271</v>
      </c>
    </row>
    <row r="17" spans="1:2">
      <c r="A17" s="114"/>
      <c r="B17" s="125" t="s">
        <v>513</v>
      </c>
    </row>
    <row r="18" spans="1:2">
      <c r="B18" s="125"/>
    </row>
    <row r="19" spans="1:2">
      <c r="B19" s="125"/>
    </row>
    <row r="20" spans="1:2">
      <c r="B20" s="125"/>
    </row>
    <row r="21" spans="1:2">
      <c r="B21" s="125"/>
    </row>
    <row r="22" spans="1:2">
      <c r="B22" s="125"/>
    </row>
    <row r="23" spans="1:2">
      <c r="B23" s="125"/>
    </row>
    <row r="24" spans="1:2">
      <c r="B24" s="125"/>
    </row>
    <row r="25" spans="1:2">
      <c r="B25" s="125"/>
    </row>
    <row r="26" spans="1:2">
      <c r="B26" s="125" t="s">
        <v>157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zoomScale="85" zoomScaleNormal="85" workbookViewId="0">
      <selection activeCell="C38" sqref="C38"/>
    </sheetView>
  </sheetViews>
  <sheetFormatPr baseColWidth="10" defaultRowHeight="12.75"/>
  <cols>
    <col min="1" max="1" width="80.7109375" style="111" customWidth="1"/>
    <col min="2" max="10" width="45.7109375" style="111" customWidth="1"/>
    <col min="11" max="16384" width="11.42578125" style="111"/>
  </cols>
  <sheetData>
    <row r="1" spans="1:7">
      <c r="A1" s="145" t="s">
        <v>516</v>
      </c>
      <c r="B1" s="146"/>
      <c r="C1" s="146"/>
      <c r="D1" s="146"/>
      <c r="E1" s="146"/>
      <c r="F1" s="146"/>
      <c r="G1" s="146"/>
    </row>
    <row r="2" spans="1:7">
      <c r="A2" s="148" t="s">
        <v>1</v>
      </c>
      <c r="B2" s="155" t="s">
        <v>517</v>
      </c>
      <c r="C2" s="155" t="s">
        <v>518</v>
      </c>
      <c r="D2" s="155" t="s">
        <v>519</v>
      </c>
      <c r="E2" s="155" t="s">
        <v>520</v>
      </c>
      <c r="F2" s="155" t="s">
        <v>521</v>
      </c>
      <c r="G2" s="155" t="s">
        <v>271</v>
      </c>
    </row>
    <row r="3" spans="1:7">
      <c r="A3" s="121"/>
      <c r="B3" s="115" t="s">
        <v>262</v>
      </c>
      <c r="C3" s="115" t="s">
        <v>251</v>
      </c>
      <c r="D3" s="115" t="s">
        <v>522</v>
      </c>
      <c r="E3" s="115" t="s">
        <v>220</v>
      </c>
      <c r="F3" s="121" t="s">
        <v>259</v>
      </c>
      <c r="G3" s="115"/>
    </row>
    <row r="4" spans="1:7">
      <c r="B4" s="115" t="s">
        <v>263</v>
      </c>
      <c r="C4" s="115" t="s">
        <v>256</v>
      </c>
      <c r="D4" s="115" t="s">
        <v>240</v>
      </c>
      <c r="E4" s="115" t="s">
        <v>523</v>
      </c>
      <c r="F4" s="121" t="s">
        <v>261</v>
      </c>
      <c r="G4" s="115"/>
    </row>
    <row r="5" spans="1:7">
      <c r="B5" s="115"/>
      <c r="C5" s="115"/>
      <c r="D5" s="115"/>
      <c r="E5" s="118"/>
      <c r="F5" s="115" t="s">
        <v>524</v>
      </c>
      <c r="G5" s="115"/>
    </row>
    <row r="6" spans="1:7">
      <c r="B6" s="115"/>
      <c r="C6" s="115"/>
      <c r="D6" s="115"/>
      <c r="E6" s="118"/>
      <c r="F6" s="115" t="s">
        <v>221</v>
      </c>
      <c r="G6" s="115"/>
    </row>
    <row r="7" spans="1:7">
      <c r="B7" s="115"/>
      <c r="C7" s="115"/>
      <c r="D7" s="115"/>
      <c r="E7" s="118"/>
      <c r="F7" s="115" t="s">
        <v>525</v>
      </c>
      <c r="G7" s="115"/>
    </row>
    <row r="8" spans="1:7">
      <c r="B8" s="115"/>
      <c r="C8" s="115"/>
      <c r="D8" s="115"/>
      <c r="E8" s="118"/>
      <c r="F8" s="115" t="s">
        <v>526</v>
      </c>
      <c r="G8" s="118"/>
    </row>
    <row r="9" spans="1:7">
      <c r="B9" s="115"/>
      <c r="C9" s="115"/>
      <c r="D9" s="115"/>
      <c r="E9" s="118"/>
      <c r="F9" s="118"/>
      <c r="G9" s="118"/>
    </row>
    <row r="10" spans="1:7">
      <c r="B10" s="115"/>
      <c r="C10" s="118"/>
      <c r="D10" s="115"/>
      <c r="E10" s="118"/>
      <c r="F10" s="118"/>
      <c r="G10" s="118"/>
    </row>
    <row r="11" spans="1:7">
      <c r="B11" s="115"/>
      <c r="C11" s="118"/>
      <c r="D11" s="115"/>
      <c r="E11" s="118"/>
      <c r="F11" s="118"/>
      <c r="G11" s="118"/>
    </row>
    <row r="12" spans="1:7">
      <c r="B12" s="115" t="s">
        <v>157</v>
      </c>
      <c r="C12" s="115"/>
      <c r="D12" s="115"/>
      <c r="E12" s="118"/>
      <c r="F12" s="118"/>
      <c r="G12" s="118"/>
    </row>
    <row r="13" spans="1:7">
      <c r="C13" s="115"/>
      <c r="D13" s="115"/>
      <c r="E13" s="118"/>
      <c r="F13" s="118"/>
      <c r="G13" s="118"/>
    </row>
    <row r="16" spans="1:7">
      <c r="A16" s="145" t="s">
        <v>527</v>
      </c>
      <c r="B16" s="146"/>
      <c r="C16" s="146"/>
      <c r="D16" s="146"/>
      <c r="E16" s="146"/>
      <c r="F16" s="146"/>
      <c r="G16" s="146"/>
    </row>
    <row r="17" spans="1:7">
      <c r="A17" s="148" t="s">
        <v>342</v>
      </c>
      <c r="B17" s="149" t="s">
        <v>528</v>
      </c>
      <c r="C17" s="149" t="s">
        <v>518</v>
      </c>
      <c r="D17" s="149" t="s">
        <v>519</v>
      </c>
      <c r="E17" s="149" t="s">
        <v>520</v>
      </c>
      <c r="F17" s="149" t="s">
        <v>521</v>
      </c>
      <c r="G17" s="149" t="s">
        <v>271</v>
      </c>
    </row>
    <row r="18" spans="1:7">
      <c r="B18" s="115"/>
      <c r="C18" s="115" t="s">
        <v>529</v>
      </c>
      <c r="D18" s="115" t="s">
        <v>530</v>
      </c>
      <c r="E18" s="115" t="s">
        <v>531</v>
      </c>
      <c r="F18" s="115" t="s">
        <v>532</v>
      </c>
      <c r="G18" s="115" t="s">
        <v>533</v>
      </c>
    </row>
    <row r="19" spans="1:7">
      <c r="B19" s="118"/>
      <c r="C19" s="115" t="s">
        <v>534</v>
      </c>
      <c r="D19" s="115"/>
      <c r="E19" s="115" t="s">
        <v>535</v>
      </c>
      <c r="F19" s="115" t="s">
        <v>536</v>
      </c>
      <c r="G19" s="115" t="s">
        <v>537</v>
      </c>
    </row>
    <row r="20" spans="1:7">
      <c r="B20" s="118"/>
      <c r="C20" s="115"/>
      <c r="D20" s="115"/>
      <c r="E20" s="118"/>
      <c r="F20" s="118"/>
      <c r="G20" s="115" t="s">
        <v>538</v>
      </c>
    </row>
    <row r="21" spans="1:7">
      <c r="B21" s="118"/>
      <c r="C21" s="115"/>
      <c r="D21" s="115"/>
      <c r="E21" s="118"/>
      <c r="F21" s="118"/>
      <c r="G21" s="115" t="s">
        <v>539</v>
      </c>
    </row>
    <row r="22" spans="1:7">
      <c r="B22" s="118"/>
      <c r="C22" s="115"/>
      <c r="D22" s="115"/>
      <c r="E22" s="118"/>
      <c r="F22" s="118"/>
      <c r="G22" s="118"/>
    </row>
    <row r="23" spans="1:7">
      <c r="B23" s="118"/>
      <c r="C23" s="115"/>
      <c r="D23" s="115"/>
      <c r="E23" s="118"/>
      <c r="F23" s="118"/>
      <c r="G23" s="118"/>
    </row>
    <row r="24" spans="1:7">
      <c r="B24" s="118"/>
      <c r="C24" s="115"/>
      <c r="D24" s="115"/>
      <c r="E24" s="118"/>
      <c r="F24" s="118"/>
      <c r="G24" s="118"/>
    </row>
    <row r="25" spans="1:7">
      <c r="B25" s="118"/>
      <c r="C25" s="115"/>
      <c r="D25" s="115"/>
      <c r="E25" s="118"/>
      <c r="F25" s="118"/>
      <c r="G25" s="118"/>
    </row>
    <row r="26" spans="1:7">
      <c r="B26" s="118"/>
      <c r="C26" s="118"/>
      <c r="D26" s="118"/>
      <c r="E26" s="118"/>
      <c r="F26" s="118"/>
      <c r="G26" s="118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zoomScale="70" zoomScaleNormal="70" workbookViewId="0">
      <selection activeCell="B42" sqref="B42"/>
    </sheetView>
  </sheetViews>
  <sheetFormatPr baseColWidth="10" defaultRowHeight="12.75"/>
  <cols>
    <col min="1" max="1" width="90" style="111" customWidth="1"/>
    <col min="2" max="6" width="45.7109375" style="111" customWidth="1"/>
    <col min="7" max="16384" width="11.42578125" style="111"/>
  </cols>
  <sheetData>
    <row r="1" spans="1:5">
      <c r="A1" s="145" t="s">
        <v>540</v>
      </c>
      <c r="B1" s="146"/>
      <c r="C1" s="146"/>
      <c r="D1" s="146"/>
      <c r="E1" s="146"/>
    </row>
    <row r="2" spans="1:5">
      <c r="A2" s="148" t="s">
        <v>1</v>
      </c>
      <c r="B2" s="159" t="s">
        <v>541</v>
      </c>
      <c r="C2" s="159" t="s">
        <v>542</v>
      </c>
      <c r="D2" s="159" t="s">
        <v>543</v>
      </c>
      <c r="E2" s="149" t="s">
        <v>544</v>
      </c>
    </row>
    <row r="3" spans="1:5">
      <c r="A3" s="121"/>
      <c r="B3" s="156" t="s">
        <v>545</v>
      </c>
      <c r="C3" s="156" t="s">
        <v>301</v>
      </c>
      <c r="D3" s="156" t="s">
        <v>546</v>
      </c>
      <c r="E3" s="156" t="s">
        <v>109</v>
      </c>
    </row>
    <row r="4" spans="1:5">
      <c r="B4" s="156" t="s">
        <v>300</v>
      </c>
      <c r="C4" s="156" t="s">
        <v>319</v>
      </c>
      <c r="D4" s="156" t="s">
        <v>547</v>
      </c>
      <c r="E4" s="156" t="s">
        <v>92</v>
      </c>
    </row>
    <row r="5" spans="1:5">
      <c r="B5" s="156" t="s">
        <v>321</v>
      </c>
      <c r="C5" s="156" t="s">
        <v>92</v>
      </c>
      <c r="D5" s="156"/>
      <c r="E5" s="157"/>
    </row>
    <row r="6" spans="1:5">
      <c r="B6" s="156"/>
      <c r="C6" s="156"/>
      <c r="D6" s="156"/>
      <c r="E6" s="157"/>
    </row>
    <row r="7" spans="1:5">
      <c r="B7" s="156"/>
      <c r="C7" s="156"/>
      <c r="D7" s="156"/>
      <c r="E7" s="157"/>
    </row>
    <row r="8" spans="1:5">
      <c r="B8" s="115"/>
      <c r="C8" s="115"/>
      <c r="D8" s="115"/>
      <c r="E8" s="118"/>
    </row>
    <row r="9" spans="1:5">
      <c r="B9" s="115"/>
      <c r="C9" s="115"/>
      <c r="D9" s="115"/>
      <c r="E9" s="118"/>
    </row>
    <row r="10" spans="1:5">
      <c r="B10" s="115"/>
      <c r="C10" s="118"/>
      <c r="D10" s="115"/>
      <c r="E10" s="118"/>
    </row>
    <row r="11" spans="1:5">
      <c r="B11" s="115"/>
      <c r="C11" s="118"/>
      <c r="D11" s="115"/>
      <c r="E11" s="118"/>
    </row>
    <row r="12" spans="1:5">
      <c r="B12" s="115" t="s">
        <v>157</v>
      </c>
      <c r="C12" s="115"/>
      <c r="D12" s="115"/>
      <c r="E12" s="118"/>
    </row>
    <row r="13" spans="1:5">
      <c r="C13" s="115"/>
      <c r="D13" s="115"/>
      <c r="E13" s="118"/>
    </row>
    <row r="16" spans="1:5">
      <c r="A16" s="145" t="s">
        <v>540</v>
      </c>
      <c r="B16" s="146"/>
      <c r="C16" s="146"/>
      <c r="D16" s="146"/>
      <c r="E16" s="146"/>
    </row>
    <row r="17" spans="1:5">
      <c r="A17" s="148" t="s">
        <v>342</v>
      </c>
      <c r="B17" s="160" t="s">
        <v>541</v>
      </c>
      <c r="C17" s="160" t="s">
        <v>542</v>
      </c>
      <c r="D17" s="160" t="s">
        <v>543</v>
      </c>
      <c r="E17" s="149" t="s">
        <v>544</v>
      </c>
    </row>
    <row r="18" spans="1:5">
      <c r="B18" s="115" t="s">
        <v>548</v>
      </c>
      <c r="C18" s="158" t="s">
        <v>549</v>
      </c>
      <c r="D18" s="115" t="s">
        <v>550</v>
      </c>
      <c r="E18" s="115" t="s">
        <v>552</v>
      </c>
    </row>
    <row r="19" spans="1:5">
      <c r="B19" s="115" t="s">
        <v>534</v>
      </c>
      <c r="C19" s="115" t="s">
        <v>553</v>
      </c>
      <c r="D19" s="115"/>
      <c r="E19" s="115" t="s">
        <v>554</v>
      </c>
    </row>
    <row r="20" spans="1:5">
      <c r="B20" s="118"/>
      <c r="C20" s="115"/>
      <c r="D20" s="115"/>
      <c r="E20" s="118"/>
    </row>
    <row r="21" spans="1:5">
      <c r="B21" s="118"/>
      <c r="C21" s="115"/>
      <c r="D21" s="115"/>
      <c r="E21" s="118"/>
    </row>
    <row r="22" spans="1:5">
      <c r="B22" s="118"/>
      <c r="C22" s="115"/>
      <c r="D22" s="115"/>
      <c r="E22" s="118"/>
    </row>
    <row r="23" spans="1:5">
      <c r="B23" s="118"/>
      <c r="C23" s="115"/>
      <c r="D23" s="115"/>
      <c r="E23" s="118"/>
    </row>
    <row r="24" spans="1:5">
      <c r="B24" s="118"/>
      <c r="C24" s="115"/>
      <c r="D24" s="115"/>
      <c r="E24" s="118"/>
    </row>
    <row r="25" spans="1:5">
      <c r="B25" s="118"/>
      <c r="C25" s="115"/>
      <c r="D25" s="115"/>
      <c r="E25" s="118"/>
    </row>
    <row r="26" spans="1:5">
      <c r="B26" s="118"/>
      <c r="C26" s="118"/>
      <c r="D26" s="118"/>
      <c r="E26" s="118"/>
    </row>
  </sheetData>
  <conditionalFormatting sqref="B2:D2 B17:D17">
    <cfRule type="notContainsBlanks" dxfId="0" priority="1">
      <formula>LEN(TRIM(B2))&gt;0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12</vt:i4>
      </vt:variant>
    </vt:vector>
  </HeadingPairs>
  <TitlesOfParts>
    <vt:vector size="24" baseType="lpstr">
      <vt:lpstr>Référencement</vt:lpstr>
      <vt:lpstr>liste salles</vt:lpstr>
      <vt:lpstr>Site Cambrai</vt:lpstr>
      <vt:lpstr>Réf. RDC OUEST</vt:lpstr>
      <vt:lpstr>Réf. RDC EST</vt:lpstr>
      <vt:lpstr>Réf. 1er OUEST</vt:lpstr>
      <vt:lpstr>Réf. 1er EST</vt:lpstr>
      <vt:lpstr>Réf. 2ème OUEST</vt:lpstr>
      <vt:lpstr>Réf. 2ème EST</vt:lpstr>
      <vt:lpstr>Réf. 3ème OUEST</vt:lpstr>
      <vt:lpstr>Réf. SSESD</vt:lpstr>
      <vt:lpstr>Réf. Tech. Simu. Menui.</vt:lpstr>
      <vt:lpstr>deux.EST</vt:lpstr>
      <vt:lpstr>Deux.OUEST</vt:lpstr>
      <vt:lpstr>DeuxOUEST</vt:lpstr>
      <vt:lpstr>prem.EST</vt:lpstr>
      <vt:lpstr>prem.OUEST</vt:lpstr>
      <vt:lpstr>premEST</vt:lpstr>
      <vt:lpstr>premOUEST</vt:lpstr>
      <vt:lpstr>RDC.EST</vt:lpstr>
      <vt:lpstr>RDC.OUEST</vt:lpstr>
      <vt:lpstr>S.S.E.S.D</vt:lpstr>
      <vt:lpstr>Tech.Simu.menui</vt:lpstr>
      <vt:lpstr>trois.OUEST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maelys</dc:creator>
  <cp:lastModifiedBy>maelys</cp:lastModifiedBy>
  <cp:lastPrinted>2019-07-09T13:06:36Z</cp:lastPrinted>
  <dcterms:created xsi:type="dcterms:W3CDTF">2019-07-09T13:02:18Z</dcterms:created>
  <dcterms:modified xsi:type="dcterms:W3CDTF">2019-07-18T11:52:48Z</dcterms:modified>
</cp:coreProperties>
</file>