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75" windowWidth="15255" windowHeight="7935" activeTab="8"/>
  </bookViews>
  <sheets>
    <sheet name="AAA" sheetId="314" r:id="rId1"/>
    <sheet name="BBB" sheetId="206" r:id="rId2"/>
    <sheet name="CCC" sheetId="204" r:id="rId3"/>
    <sheet name="DDD" sheetId="205" r:id="rId4"/>
    <sheet name="EEE" sheetId="332" r:id="rId5"/>
    <sheet name="FFFF" sheetId="203" r:id="rId6"/>
    <sheet name="GGG" sheetId="208" r:id="rId7"/>
    <sheet name="HHH" sheetId="209" r:id="rId8"/>
    <sheet name="TABLEAU" sheetId="318" r:id="rId9"/>
    <sheet name="N UNITE" sheetId="336" r:id="rId10"/>
  </sheets>
  <definedNames>
    <definedName name="_xlnm.Print_Area" localSheetId="0">AAA!$B$2:$I$45</definedName>
    <definedName name="_xlnm.Print_Area" localSheetId="1">BBB!$B$2:$I$45</definedName>
    <definedName name="_xlnm.Print_Area" localSheetId="2">CCC!$B$2:$I$45</definedName>
    <definedName name="_xlnm.Print_Area" localSheetId="3">DDD!$B$2:$I$45</definedName>
    <definedName name="_xlnm.Print_Area" localSheetId="4">EEE!$B$2:$I$45</definedName>
    <definedName name="_xlnm.Print_Area" localSheetId="5">FFFF!$B$2:$I$45</definedName>
    <definedName name="_xlnm.Print_Area" localSheetId="6">GGG!$B$2:$I$45</definedName>
    <definedName name="_xlnm.Print_Area" localSheetId="7">HHH!$B$2:$I$45</definedName>
  </definedNames>
  <calcPr calcId="124519"/>
</workbook>
</file>

<file path=xl/calcChain.xml><?xml version="1.0" encoding="utf-8"?>
<calcChain xmlns="http://schemas.openxmlformats.org/spreadsheetml/2006/main">
  <c r="E33" i="314"/>
  <c r="I32"/>
  <c r="E32"/>
  <c r="I31"/>
  <c r="E31"/>
  <c r="I30"/>
  <c r="E30"/>
  <c r="I29"/>
  <c r="E29"/>
  <c r="I28"/>
  <c r="E28"/>
  <c r="I27"/>
  <c r="E27"/>
  <c r="I26"/>
  <c r="E26"/>
  <c r="I25"/>
  <c r="E25"/>
  <c r="I24"/>
  <c r="E24"/>
  <c r="I23"/>
  <c r="E23"/>
  <c r="I22"/>
  <c r="E22"/>
  <c r="I21"/>
  <c r="E21"/>
  <c r="I20"/>
  <c r="E20"/>
  <c r="I19"/>
  <c r="E19"/>
  <c r="I18"/>
  <c r="E18"/>
  <c r="E33" i="208" l="1"/>
  <c r="I32"/>
  <c r="E32"/>
  <c r="I31"/>
  <c r="E31"/>
  <c r="I30"/>
  <c r="E30"/>
  <c r="I29"/>
  <c r="E29"/>
  <c r="I28"/>
  <c r="E28"/>
  <c r="I27"/>
  <c r="E27"/>
  <c r="I26"/>
  <c r="E26"/>
  <c r="I25"/>
  <c r="E25"/>
  <c r="I24"/>
  <c r="E24"/>
  <c r="I23"/>
  <c r="E23"/>
  <c r="I22"/>
  <c r="E22"/>
  <c r="I21"/>
  <c r="E21"/>
  <c r="I20"/>
  <c r="E20"/>
  <c r="I19"/>
  <c r="E19"/>
  <c r="I18"/>
  <c r="E18"/>
  <c r="E33" i="332"/>
  <c r="I32"/>
  <c r="E32"/>
  <c r="I31"/>
  <c r="E31"/>
  <c r="I30"/>
  <c r="E30"/>
  <c r="I29"/>
  <c r="E29"/>
  <c r="I28"/>
  <c r="E28"/>
  <c r="I27"/>
  <c r="E27"/>
  <c r="I26"/>
  <c r="E26"/>
  <c r="I25"/>
  <c r="E25"/>
  <c r="I24"/>
  <c r="E24"/>
  <c r="I23"/>
  <c r="E23"/>
  <c r="I22"/>
  <c r="E22"/>
  <c r="I21"/>
  <c r="E21"/>
  <c r="I20"/>
  <c r="E20"/>
  <c r="I19"/>
  <c r="E19"/>
  <c r="I18"/>
  <c r="E18"/>
  <c r="E33" i="205"/>
  <c r="I32"/>
  <c r="E32"/>
  <c r="I31"/>
  <c r="E31"/>
  <c r="I30"/>
  <c r="E30"/>
  <c r="I29"/>
  <c r="E29"/>
  <c r="I28"/>
  <c r="E28"/>
  <c r="I27"/>
  <c r="E27"/>
  <c r="I26"/>
  <c r="E26"/>
  <c r="I25"/>
  <c r="E25"/>
  <c r="I24"/>
  <c r="E24"/>
  <c r="I23"/>
  <c r="E23"/>
  <c r="I22"/>
  <c r="E22"/>
  <c r="I21"/>
  <c r="E21"/>
  <c r="I20"/>
  <c r="E20"/>
  <c r="I19"/>
  <c r="E19"/>
  <c r="I18"/>
  <c r="E18"/>
  <c r="E33" i="204"/>
  <c r="I32"/>
  <c r="E32"/>
  <c r="I31"/>
  <c r="E31"/>
  <c r="I30"/>
  <c r="E30"/>
  <c r="I29"/>
  <c r="E29"/>
  <c r="I28"/>
  <c r="E28"/>
  <c r="I27"/>
  <c r="E27"/>
  <c r="I26"/>
  <c r="E26"/>
  <c r="I25"/>
  <c r="E25"/>
  <c r="I24"/>
  <c r="E24"/>
  <c r="I23"/>
  <c r="E23"/>
  <c r="I22"/>
  <c r="E22"/>
  <c r="I21"/>
  <c r="E21"/>
  <c r="I20"/>
  <c r="E20"/>
  <c r="I19"/>
  <c r="E19"/>
  <c r="I18"/>
  <c r="E18"/>
  <c r="G34" i="205" l="1"/>
  <c r="E33" i="209" l="1"/>
  <c r="I32"/>
  <c r="E32"/>
  <c r="I31"/>
  <c r="E31"/>
  <c r="I30"/>
  <c r="E30"/>
  <c r="I29"/>
  <c r="E29"/>
  <c r="I28"/>
  <c r="E28"/>
  <c r="I27"/>
  <c r="E27"/>
  <c r="I26"/>
  <c r="E26"/>
  <c r="I25"/>
  <c r="E25"/>
  <c r="I24"/>
  <c r="E24"/>
  <c r="I23"/>
  <c r="E23"/>
  <c r="I22"/>
  <c r="E22"/>
  <c r="I21"/>
  <c r="E21"/>
  <c r="I20"/>
  <c r="E20"/>
  <c r="I19"/>
  <c r="E19"/>
  <c r="I18"/>
  <c r="E18"/>
  <c r="E33" i="206"/>
  <c r="I32"/>
  <c r="E32"/>
  <c r="I31"/>
  <c r="E31"/>
  <c r="I30"/>
  <c r="E30"/>
  <c r="I29"/>
  <c r="E29"/>
  <c r="I28"/>
  <c r="E28"/>
  <c r="I27"/>
  <c r="E27"/>
  <c r="I26"/>
  <c r="E26"/>
  <c r="I25"/>
  <c r="E25"/>
  <c r="I24"/>
  <c r="E24"/>
  <c r="I23"/>
  <c r="E23"/>
  <c r="I22"/>
  <c r="E22"/>
  <c r="I21"/>
  <c r="E21"/>
  <c r="I20"/>
  <c r="E20"/>
  <c r="I19"/>
  <c r="E19"/>
  <c r="I18"/>
  <c r="E18"/>
  <c r="E33" i="203"/>
  <c r="I32"/>
  <c r="E32"/>
  <c r="I31"/>
  <c r="E31"/>
  <c r="I30"/>
  <c r="E30"/>
  <c r="I29"/>
  <c r="E29"/>
  <c r="I28"/>
  <c r="E28"/>
  <c r="I27"/>
  <c r="E27"/>
  <c r="I26"/>
  <c r="E26"/>
  <c r="I25"/>
  <c r="E25"/>
  <c r="I24"/>
  <c r="E24"/>
  <c r="I23"/>
  <c r="E23"/>
  <c r="I22"/>
  <c r="E22"/>
  <c r="I21"/>
  <c r="E21"/>
  <c r="I20"/>
  <c r="E20"/>
  <c r="I19"/>
  <c r="E19"/>
  <c r="I18"/>
  <c r="E18"/>
  <c r="G34" i="208"/>
  <c r="G34" i="332"/>
  <c r="G34" i="203"/>
  <c r="G34" i="314"/>
  <c r="AE9" i="318" l="1"/>
  <c r="AF9"/>
  <c r="AG9" l="1"/>
  <c r="AH9"/>
  <c r="Q9" l="1"/>
  <c r="R9"/>
  <c r="N9" l="1"/>
  <c r="M9"/>
  <c r="L9"/>
  <c r="G9"/>
  <c r="F9"/>
  <c r="E9"/>
  <c r="D9"/>
  <c r="H9" l="1"/>
  <c r="I9"/>
  <c r="J9"/>
  <c r="K9"/>
  <c r="N7" l="1"/>
  <c r="N5"/>
  <c r="E7" l="1"/>
  <c r="D12"/>
  <c r="D8"/>
  <c r="AB9"/>
  <c r="AC9"/>
  <c r="AD9"/>
  <c r="G34" i="209" l="1"/>
  <c r="AA9" i="318" l="1"/>
  <c r="T9"/>
  <c r="Z9"/>
  <c r="Y9"/>
  <c r="X9"/>
  <c r="W9"/>
  <c r="U9" l="1"/>
  <c r="V9"/>
  <c r="P9" l="1"/>
  <c r="O9"/>
  <c r="S9"/>
  <c r="N8" l="1"/>
  <c r="AH12" l="1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AF8"/>
  <c r="AE8"/>
  <c r="AD8"/>
  <c r="AC8"/>
  <c r="AB8"/>
  <c r="AA8"/>
  <c r="Z8"/>
  <c r="Y8"/>
  <c r="X8"/>
  <c r="W8"/>
  <c r="V8"/>
  <c r="U8"/>
  <c r="T8"/>
  <c r="S8"/>
  <c r="R8"/>
  <c r="Q8"/>
  <c r="P8"/>
  <c r="O8"/>
  <c r="M8"/>
  <c r="L8"/>
  <c r="K8"/>
  <c r="J8"/>
  <c r="I8"/>
  <c r="H8"/>
  <c r="G8"/>
  <c r="F8"/>
  <c r="E8"/>
  <c r="AH8"/>
  <c r="AG8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M7"/>
  <c r="L7"/>
  <c r="K7"/>
  <c r="J7"/>
  <c r="I7"/>
  <c r="H7"/>
  <c r="G7"/>
  <c r="F7"/>
  <c r="D7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M5"/>
  <c r="L5"/>
  <c r="K5"/>
  <c r="J5"/>
  <c r="I5"/>
  <c r="H5"/>
  <c r="G5"/>
  <c r="F5"/>
  <c r="E5"/>
  <c r="D5"/>
  <c r="S13" l="1"/>
  <c r="E13"/>
  <c r="Z13"/>
  <c r="AG13"/>
  <c r="AE13"/>
  <c r="O13"/>
  <c r="F13"/>
  <c r="J13"/>
  <c r="I13"/>
  <c r="D13"/>
  <c r="H13"/>
  <c r="L13"/>
  <c r="G13"/>
  <c r="K13"/>
  <c r="AD13"/>
  <c r="AC13"/>
  <c r="AA13"/>
  <c r="Y13"/>
  <c r="X13"/>
  <c r="W13"/>
  <c r="V13"/>
  <c r="U13"/>
  <c r="T13"/>
  <c r="R13"/>
  <c r="Q13"/>
  <c r="AH13"/>
  <c r="AB13"/>
  <c r="AF13"/>
  <c r="N13"/>
  <c r="P13"/>
  <c r="M13"/>
  <c r="G34" i="204"/>
  <c r="G34" i="206" l="1"/>
</calcChain>
</file>

<file path=xl/sharedStrings.xml><?xml version="1.0" encoding="utf-8"?>
<sst xmlns="http://schemas.openxmlformats.org/spreadsheetml/2006/main" count="93" uniqueCount="25">
  <si>
    <t>DATE</t>
  </si>
  <si>
    <t>N°BRCL</t>
  </si>
  <si>
    <t>QTE</t>
  </si>
  <si>
    <t>MOTIF</t>
  </si>
  <si>
    <t>TOTAL/MOIS</t>
  </si>
  <si>
    <t>N°</t>
  </si>
  <si>
    <t>CODE</t>
  </si>
  <si>
    <t>DESIGNATION</t>
  </si>
  <si>
    <t>1</t>
  </si>
  <si>
    <t>2</t>
  </si>
  <si>
    <t>3</t>
  </si>
  <si>
    <t>5</t>
  </si>
  <si>
    <t>6</t>
  </si>
  <si>
    <t>7</t>
  </si>
  <si>
    <t>8</t>
  </si>
  <si>
    <t>4</t>
  </si>
  <si>
    <t xml:space="preserve">MATRICULE /CODE </t>
  </si>
  <si>
    <t>AAA</t>
  </si>
  <si>
    <t>BBB</t>
  </si>
  <si>
    <t>CCC</t>
  </si>
  <si>
    <t>DDD</t>
  </si>
  <si>
    <t>EEE</t>
  </si>
  <si>
    <t>FFF</t>
  </si>
  <si>
    <t>GGG</t>
  </si>
  <si>
    <t>HHH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</si>
</sst>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theme="1"/>
      <name val="Times New Roman"/>
      <family val="1"/>
    </font>
    <font>
      <sz val="16"/>
      <color theme="1"/>
      <name val="Arial"/>
      <family val="2"/>
    </font>
    <font>
      <b/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9"/>
      <color theme="1"/>
      <name val="Times New Roman"/>
      <family val="1"/>
    </font>
    <font>
      <b/>
      <sz val="9"/>
      <name val="Times New Roman"/>
      <family val="1"/>
    </font>
    <font>
      <sz val="9"/>
      <color theme="1"/>
      <name val="Times New Roman"/>
      <family val="1"/>
    </font>
    <font>
      <b/>
      <sz val="14"/>
      <color theme="1"/>
      <name val="Times New Roman"/>
      <family val="1"/>
    </font>
    <font>
      <b/>
      <sz val="11"/>
      <name val="Times New Roman"/>
      <family val="1"/>
    </font>
    <font>
      <b/>
      <sz val="11"/>
      <name val="Calibri"/>
      <family val="2"/>
      <scheme val="minor"/>
    </font>
    <font>
      <b/>
      <sz val="14"/>
      <name val="Times New Roman"/>
      <family val="1"/>
    </font>
    <font>
      <b/>
      <u/>
      <sz val="16"/>
      <color theme="1"/>
      <name val="Times New Roman"/>
      <family val="1"/>
    </font>
    <font>
      <sz val="12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0" fillId="0" borderId="0" xfId="0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14" fontId="7" fillId="0" borderId="17" xfId="0" applyNumberFormat="1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7" fillId="0" borderId="15" xfId="0" applyNumberFormat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0" fillId="2" borderId="0" xfId="0" applyFill="1"/>
    <xf numFmtId="0" fontId="14" fillId="2" borderId="17" xfId="0" applyFont="1" applyFill="1" applyBorder="1" applyAlignment="1">
      <alignment horizontal="center"/>
    </xf>
    <xf numFmtId="0" fontId="15" fillId="2" borderId="17" xfId="0" applyFont="1" applyFill="1" applyBorder="1" applyAlignment="1">
      <alignment horizontal="center"/>
    </xf>
    <xf numFmtId="49" fontId="16" fillId="0" borderId="0" xfId="0" applyNumberFormat="1" applyFont="1" applyBorder="1" applyAlignment="1">
      <alignment horizontal="center"/>
    </xf>
    <xf numFmtId="0" fontId="13" fillId="0" borderId="0" xfId="0" applyFont="1" applyBorder="1"/>
    <xf numFmtId="0" fontId="16" fillId="0" borderId="0" xfId="0" applyFont="1" applyBorder="1"/>
    <xf numFmtId="0" fontId="0" fillId="3" borderId="0" xfId="0" applyFill="1"/>
    <xf numFmtId="0" fontId="20" fillId="4" borderId="17" xfId="0" applyFont="1" applyFill="1" applyBorder="1" applyAlignment="1">
      <alignment horizontal="center" vertical="center"/>
    </xf>
    <xf numFmtId="0" fontId="15" fillId="0" borderId="17" xfId="0" applyFont="1" applyFill="1" applyBorder="1" applyAlignment="1">
      <alignment horizontal="center"/>
    </xf>
    <xf numFmtId="49" fontId="16" fillId="2" borderId="30" xfId="0" applyNumberFormat="1" applyFont="1" applyFill="1" applyBorder="1" applyAlignment="1">
      <alignment horizontal="center"/>
    </xf>
    <xf numFmtId="0" fontId="12" fillId="2" borderId="17" xfId="0" applyFont="1" applyFill="1" applyBorder="1" applyAlignment="1">
      <alignment horizontal="left" vertical="center" wrapText="1"/>
    </xf>
    <xf numFmtId="0" fontId="18" fillId="2" borderId="17" xfId="0" applyFont="1" applyFill="1" applyBorder="1" applyAlignment="1">
      <alignment horizontal="center" vertical="center"/>
    </xf>
    <xf numFmtId="0" fontId="18" fillId="2" borderId="15" xfId="0" applyFont="1" applyFill="1" applyBorder="1" applyAlignment="1">
      <alignment horizontal="center" vertical="center"/>
    </xf>
    <xf numFmtId="0" fontId="22" fillId="2" borderId="7" xfId="0" applyFont="1" applyFill="1" applyBorder="1" applyAlignment="1">
      <alignment horizontal="center" vertical="center"/>
    </xf>
    <xf numFmtId="0" fontId="18" fillId="2" borderId="17" xfId="0" applyFont="1" applyFill="1" applyBorder="1" applyAlignment="1">
      <alignment horizontal="left" vertical="center" wrapText="1"/>
    </xf>
    <xf numFmtId="0" fontId="22" fillId="2" borderId="10" xfId="0" applyFont="1" applyFill="1" applyBorder="1" applyAlignment="1">
      <alignment horizontal="center" vertical="center"/>
    </xf>
    <xf numFmtId="0" fontId="19" fillId="2" borderId="0" xfId="0" applyFont="1" applyFill="1" applyAlignment="1">
      <alignment vertical="center"/>
    </xf>
    <xf numFmtId="0" fontId="12" fillId="2" borderId="17" xfId="0" applyFont="1" applyFill="1" applyBorder="1" applyAlignment="1">
      <alignment horizontal="left" vertical="center"/>
    </xf>
    <xf numFmtId="0" fontId="18" fillId="2" borderId="23" xfId="0" applyFont="1" applyFill="1" applyBorder="1" applyAlignment="1">
      <alignment horizontal="center" vertical="center"/>
    </xf>
    <xf numFmtId="0" fontId="18" fillId="2" borderId="17" xfId="0" applyFont="1" applyFill="1" applyBorder="1" applyAlignment="1">
      <alignment horizontal="center" vertical="center" wrapText="1"/>
    </xf>
    <xf numFmtId="0" fontId="18" fillId="2" borderId="17" xfId="0" applyFont="1" applyFill="1" applyBorder="1" applyAlignment="1">
      <alignment vertical="center" wrapText="1"/>
    </xf>
    <xf numFmtId="0" fontId="18" fillId="2" borderId="24" xfId="0" applyFont="1" applyFill="1" applyBorder="1" applyAlignment="1">
      <alignment horizontal="center" vertical="center"/>
    </xf>
    <xf numFmtId="0" fontId="19" fillId="2" borderId="17" xfId="0" applyFont="1" applyFill="1" applyBorder="1" applyAlignment="1">
      <alignment vertical="center"/>
    </xf>
    <xf numFmtId="0" fontId="19" fillId="2" borderId="22" xfId="0" applyFont="1" applyFill="1" applyBorder="1" applyAlignment="1">
      <alignment vertical="center"/>
    </xf>
    <xf numFmtId="0" fontId="0" fillId="0" borderId="0" xfId="0" applyAlignment="1"/>
    <xf numFmtId="0" fontId="15" fillId="5" borderId="17" xfId="0" applyFont="1" applyFill="1" applyBorder="1" applyAlignment="1">
      <alignment horizontal="center"/>
    </xf>
    <xf numFmtId="0" fontId="18" fillId="5" borderId="17" xfId="0" applyFont="1" applyFill="1" applyBorder="1" applyAlignment="1">
      <alignment horizontal="center" vertical="center"/>
    </xf>
    <xf numFmtId="0" fontId="21" fillId="0" borderId="7" xfId="0" applyFont="1" applyBorder="1" applyAlignment="1">
      <alignment horizontal="center" vertical="top" wrapText="1"/>
    </xf>
    <xf numFmtId="0" fontId="21" fillId="0" borderId="8" xfId="0" applyFont="1" applyBorder="1" applyAlignment="1">
      <alignment horizontal="center" vertical="top" wrapText="1"/>
    </xf>
    <xf numFmtId="0" fontId="21" fillId="0" borderId="9" xfId="0" applyFont="1" applyBorder="1" applyAlignment="1">
      <alignment horizontal="center" vertical="top" wrapText="1"/>
    </xf>
    <xf numFmtId="0" fontId="21" fillId="0" borderId="10" xfId="0" applyFont="1" applyBorder="1" applyAlignment="1">
      <alignment horizontal="center" vertical="top" wrapText="1"/>
    </xf>
    <xf numFmtId="0" fontId="21" fillId="0" borderId="0" xfId="0" applyFont="1" applyBorder="1" applyAlignment="1">
      <alignment horizontal="center" vertical="top" wrapText="1"/>
    </xf>
    <xf numFmtId="0" fontId="21" fillId="0" borderId="11" xfId="0" applyFont="1" applyBorder="1" applyAlignment="1">
      <alignment horizontal="center" vertical="top" wrapText="1"/>
    </xf>
    <xf numFmtId="0" fontId="21" fillId="0" borderId="12" xfId="0" applyFont="1" applyBorder="1" applyAlignment="1">
      <alignment horizontal="center" vertical="top" wrapText="1"/>
    </xf>
    <xf numFmtId="0" fontId="21" fillId="0" borderId="13" xfId="0" applyFont="1" applyBorder="1" applyAlignment="1">
      <alignment horizontal="center" vertical="top" wrapText="1"/>
    </xf>
    <xf numFmtId="0" fontId="21" fillId="0" borderId="14" xfId="0" applyFont="1" applyBorder="1" applyAlignment="1">
      <alignment horizontal="center" vertical="top" wrapText="1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21" fillId="0" borderId="7" xfId="0" applyFont="1" applyBorder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0" fontId="21" fillId="0" borderId="14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13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7" fillId="0" borderId="7" xfId="0" applyFont="1" applyBorder="1" applyAlignment="1">
      <alignment horizontal="center" vertical="center" wrapText="1"/>
    </xf>
    <xf numFmtId="0" fontId="17" fillId="0" borderId="8" xfId="0" applyFont="1" applyBorder="1" applyAlignment="1">
      <alignment horizontal="center" vertical="center" wrapText="1"/>
    </xf>
    <xf numFmtId="0" fontId="17" fillId="0" borderId="9" xfId="0" applyFont="1" applyBorder="1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0" borderId="13" xfId="0" applyFont="1" applyBorder="1" applyAlignment="1">
      <alignment horizontal="center" vertical="center" wrapText="1"/>
    </xf>
    <xf numFmtId="0" fontId="17" fillId="0" borderId="14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B1:K45"/>
  <sheetViews>
    <sheetView view="pageBreakPreview" topLeftCell="A23" zoomScale="60" workbookViewId="0">
      <selection activeCell="G37" sqref="G37:I38"/>
    </sheetView>
  </sheetViews>
  <sheetFormatPr baseColWidth="10" defaultColWidth="11.42578125" defaultRowHeight="18.75"/>
  <cols>
    <col min="1" max="1" width="11.42578125" style="2"/>
    <col min="2" max="2" width="19.42578125" style="2" customWidth="1"/>
    <col min="3" max="3" width="18.140625" style="2" customWidth="1"/>
    <col min="4" max="4" width="13.42578125" style="2" customWidth="1"/>
    <col min="5" max="5" width="14" style="2" customWidth="1"/>
    <col min="6" max="6" width="17.85546875" style="2" customWidth="1"/>
    <col min="7" max="7" width="18.5703125" style="2" customWidth="1"/>
    <col min="8" max="8" width="10.42578125" style="2" customWidth="1"/>
    <col min="9" max="9" width="11.7109375" style="2" customWidth="1"/>
    <col min="10" max="16384" width="11.42578125" style="2"/>
  </cols>
  <sheetData>
    <row r="1" spans="2:11" ht="19.5" thickBot="1"/>
    <row r="2" spans="2:11" ht="74.25" customHeight="1">
      <c r="B2" s="66"/>
      <c r="C2" s="67"/>
      <c r="D2" s="70"/>
      <c r="E2" s="71"/>
      <c r="F2" s="71"/>
      <c r="G2" s="72"/>
      <c r="H2" s="76"/>
      <c r="I2" s="77"/>
    </row>
    <row r="3" spans="2:11" ht="15.75" customHeight="1" thickBot="1">
      <c r="B3" s="68"/>
      <c r="C3" s="69"/>
      <c r="D3" s="73"/>
      <c r="E3" s="74"/>
      <c r="F3" s="74"/>
      <c r="G3" s="75"/>
      <c r="H3" s="78"/>
      <c r="I3" s="79"/>
    </row>
    <row r="4" spans="2:11" ht="21">
      <c r="B4" s="4"/>
      <c r="C4" s="4"/>
      <c r="D4" s="4"/>
      <c r="E4" s="4"/>
      <c r="F4" s="4"/>
      <c r="G4" s="4"/>
      <c r="H4" s="4"/>
      <c r="I4" s="4"/>
    </row>
    <row r="5" spans="2:11" ht="21">
      <c r="B5" s="4"/>
      <c r="C5" s="4"/>
      <c r="D5" s="4"/>
      <c r="E5" s="4"/>
      <c r="F5" s="4"/>
      <c r="G5" s="4"/>
      <c r="H5" s="4"/>
      <c r="I5" s="4"/>
    </row>
    <row r="6" spans="2:11" ht="15" customHeight="1">
      <c r="B6" s="80"/>
      <c r="C6" s="81"/>
      <c r="D6" s="81"/>
      <c r="E6" s="81"/>
      <c r="F6" s="81"/>
      <c r="G6" s="81"/>
      <c r="H6" s="81"/>
      <c r="I6" s="82"/>
      <c r="K6" s="2">
        <v>4533</v>
      </c>
    </row>
    <row r="7" spans="2:11" ht="15" customHeight="1">
      <c r="B7" s="83"/>
      <c r="C7" s="84"/>
      <c r="D7" s="84"/>
      <c r="E7" s="84"/>
      <c r="F7" s="84"/>
      <c r="G7" s="84"/>
      <c r="H7" s="84"/>
      <c r="I7" s="85"/>
      <c r="K7" s="2">
        <v>4544</v>
      </c>
    </row>
    <row r="8" spans="2:11" ht="24" customHeight="1">
      <c r="B8" s="83"/>
      <c r="C8" s="84"/>
      <c r="D8" s="84"/>
      <c r="E8" s="84"/>
      <c r="F8" s="84"/>
      <c r="G8" s="84"/>
      <c r="H8" s="84"/>
      <c r="I8" s="85"/>
      <c r="K8" s="2">
        <v>4558</v>
      </c>
    </row>
    <row r="9" spans="2:11" ht="15" customHeight="1">
      <c r="B9" s="86"/>
      <c r="C9" s="87"/>
      <c r="D9" s="87"/>
      <c r="E9" s="87"/>
      <c r="F9" s="87"/>
      <c r="G9" s="87"/>
      <c r="H9" s="87"/>
      <c r="I9" s="88"/>
    </row>
    <row r="10" spans="2:11" ht="15" customHeight="1">
      <c r="B10" s="89"/>
      <c r="C10" s="90"/>
      <c r="D10" s="90"/>
      <c r="E10" s="90"/>
      <c r="F10" s="90"/>
      <c r="G10" s="90"/>
      <c r="H10" s="90"/>
      <c r="I10" s="91"/>
    </row>
    <row r="11" spans="2:11" ht="15" customHeight="1">
      <c r="B11" s="54"/>
      <c r="C11" s="55"/>
      <c r="D11" s="55"/>
      <c r="E11" s="55"/>
      <c r="F11" s="55"/>
      <c r="G11" s="55"/>
      <c r="H11" s="55"/>
      <c r="I11" s="51"/>
    </row>
    <row r="12" spans="2:11" ht="15" customHeight="1">
      <c r="B12" s="54"/>
      <c r="C12" s="55"/>
      <c r="D12" s="55"/>
      <c r="E12" s="55"/>
      <c r="F12" s="55"/>
      <c r="G12" s="55"/>
      <c r="H12" s="55"/>
      <c r="I12" s="51"/>
      <c r="J12" s="3"/>
    </row>
    <row r="13" spans="2:11" ht="15" customHeight="1">
      <c r="B13" s="54"/>
      <c r="C13" s="55"/>
      <c r="D13" s="55"/>
      <c r="E13" s="55"/>
      <c r="F13" s="55"/>
      <c r="G13" s="55"/>
      <c r="H13" s="55"/>
      <c r="I13" s="51"/>
      <c r="J13" s="3"/>
    </row>
    <row r="14" spans="2:11" ht="20.25" customHeight="1">
      <c r="B14" s="54"/>
      <c r="C14" s="55"/>
      <c r="D14" s="55"/>
      <c r="E14" s="55"/>
      <c r="F14" s="55"/>
      <c r="G14" s="55"/>
      <c r="H14" s="55"/>
      <c r="I14" s="51"/>
      <c r="J14" s="3"/>
    </row>
    <row r="15" spans="2:11" ht="30.75" customHeight="1">
      <c r="B15" s="92"/>
      <c r="C15" s="93"/>
      <c r="D15" s="93"/>
      <c r="E15" s="93"/>
      <c r="F15" s="93"/>
      <c r="G15" s="93"/>
      <c r="H15" s="93"/>
      <c r="I15" s="94"/>
      <c r="J15" s="3"/>
    </row>
    <row r="16" spans="2:11">
      <c r="B16" s="48" t="s">
        <v>0</v>
      </c>
      <c r="C16" s="48" t="s">
        <v>1</v>
      </c>
      <c r="D16" s="48" t="s">
        <v>2</v>
      </c>
      <c r="E16" s="48" t="s">
        <v>3</v>
      </c>
      <c r="F16" s="48" t="s">
        <v>0</v>
      </c>
      <c r="G16" s="48" t="s">
        <v>1</v>
      </c>
      <c r="H16" s="48" t="s">
        <v>2</v>
      </c>
      <c r="I16" s="48" t="s">
        <v>3</v>
      </c>
      <c r="J16" s="3"/>
    </row>
    <row r="17" spans="2:11">
      <c r="B17" s="49"/>
      <c r="C17" s="49"/>
      <c r="D17" s="49"/>
      <c r="E17" s="49"/>
      <c r="F17" s="49"/>
      <c r="G17" s="49"/>
      <c r="H17" s="49"/>
      <c r="I17" s="49"/>
      <c r="J17" s="3"/>
    </row>
    <row r="18" spans="2:11" ht="26.25" customHeight="1">
      <c r="B18" s="9">
        <v>43637</v>
      </c>
      <c r="C18" s="7"/>
      <c r="D18" s="7"/>
      <c r="E18" s="7" t="str">
        <f>IF(ISNUMBER(D18),"service"," ")</f>
        <v xml:space="preserve"> </v>
      </c>
      <c r="F18" s="6">
        <v>43652</v>
      </c>
      <c r="G18" s="7"/>
      <c r="H18" s="7"/>
      <c r="I18" s="7" t="str">
        <f>IF(ISNUMBER(H18),"service"," ")</f>
        <v xml:space="preserve"> </v>
      </c>
      <c r="K18" s="2">
        <v>4623</v>
      </c>
    </row>
    <row r="19" spans="2:11" ht="26.25" customHeight="1">
      <c r="B19" s="9">
        <v>43638</v>
      </c>
      <c r="C19" s="7"/>
      <c r="D19" s="7"/>
      <c r="E19" s="7" t="str">
        <f t="shared" ref="E19:E33" si="0">IF(ISNUMBER(D19),"service"," ")</f>
        <v xml:space="preserve"> </v>
      </c>
      <c r="F19" s="6">
        <v>43653</v>
      </c>
      <c r="G19" s="7">
        <v>207991</v>
      </c>
      <c r="H19" s="7">
        <v>225</v>
      </c>
      <c r="I19" s="7" t="str">
        <f t="shared" ref="I19:I32" si="1">IF(ISNUMBER(H19),"service"," ")</f>
        <v>service</v>
      </c>
    </row>
    <row r="20" spans="2:11" ht="26.25" customHeight="1">
      <c r="B20" s="9">
        <v>43639</v>
      </c>
      <c r="C20" s="7"/>
      <c r="D20" s="7"/>
      <c r="E20" s="7" t="str">
        <f t="shared" si="0"/>
        <v xml:space="preserve"> </v>
      </c>
      <c r="F20" s="6">
        <v>43654</v>
      </c>
      <c r="G20" s="7">
        <v>207511</v>
      </c>
      <c r="H20" s="7">
        <v>180</v>
      </c>
      <c r="I20" s="7" t="str">
        <f t="shared" si="1"/>
        <v>service</v>
      </c>
    </row>
    <row r="21" spans="2:11" ht="26.25" customHeight="1">
      <c r="B21" s="9">
        <v>43640</v>
      </c>
      <c r="C21" s="7"/>
      <c r="D21" s="7"/>
      <c r="E21" s="7" t="str">
        <f t="shared" si="0"/>
        <v xml:space="preserve"> </v>
      </c>
      <c r="F21" s="6">
        <v>43655</v>
      </c>
      <c r="G21" s="7">
        <v>207528</v>
      </c>
      <c r="H21" s="7">
        <v>370</v>
      </c>
      <c r="I21" s="7" t="str">
        <f t="shared" si="1"/>
        <v>service</v>
      </c>
    </row>
    <row r="22" spans="2:11" ht="26.25" customHeight="1">
      <c r="B22" s="9">
        <v>43641</v>
      </c>
      <c r="C22" s="7"/>
      <c r="D22" s="7"/>
      <c r="E22" s="7" t="str">
        <f t="shared" si="0"/>
        <v xml:space="preserve"> </v>
      </c>
      <c r="F22" s="6">
        <v>43656</v>
      </c>
      <c r="G22" s="7">
        <v>207555</v>
      </c>
      <c r="H22" s="7">
        <v>150</v>
      </c>
      <c r="I22" s="7" t="str">
        <f t="shared" si="1"/>
        <v>service</v>
      </c>
    </row>
    <row r="23" spans="2:11" ht="26.25" customHeight="1">
      <c r="B23" s="9">
        <v>43642</v>
      </c>
      <c r="C23" s="7"/>
      <c r="D23" s="7"/>
      <c r="E23" s="7" t="str">
        <f t="shared" si="0"/>
        <v xml:space="preserve"> </v>
      </c>
      <c r="F23" s="6">
        <v>43657</v>
      </c>
      <c r="G23" s="7">
        <v>207577</v>
      </c>
      <c r="H23" s="7">
        <v>140</v>
      </c>
      <c r="I23" s="7" t="str">
        <f t="shared" si="1"/>
        <v>service</v>
      </c>
    </row>
    <row r="24" spans="2:11" ht="26.25" customHeight="1">
      <c r="B24" s="9">
        <v>43643</v>
      </c>
      <c r="C24" s="7"/>
      <c r="D24" s="7"/>
      <c r="E24" s="7" t="str">
        <f t="shared" si="0"/>
        <v xml:space="preserve"> </v>
      </c>
      <c r="F24" s="6">
        <v>43658</v>
      </c>
      <c r="G24" s="7"/>
      <c r="H24" s="7"/>
      <c r="I24" s="7" t="str">
        <f t="shared" si="1"/>
        <v xml:space="preserve"> </v>
      </c>
    </row>
    <row r="25" spans="2:11" ht="26.25" customHeight="1">
      <c r="B25" s="9">
        <v>43644</v>
      </c>
      <c r="C25" s="7"/>
      <c r="D25" s="7"/>
      <c r="E25" s="7" t="str">
        <f t="shared" si="0"/>
        <v xml:space="preserve"> </v>
      </c>
      <c r="F25" s="6">
        <v>43659</v>
      </c>
      <c r="G25" s="7">
        <v>207606</v>
      </c>
      <c r="H25" s="7">
        <v>230</v>
      </c>
      <c r="I25" s="7" t="str">
        <f t="shared" si="1"/>
        <v>service</v>
      </c>
    </row>
    <row r="26" spans="2:11" ht="26.25" customHeight="1">
      <c r="B26" s="9">
        <v>43645</v>
      </c>
      <c r="C26" s="7"/>
      <c r="D26" s="7"/>
      <c r="E26" s="7" t="str">
        <f t="shared" si="0"/>
        <v xml:space="preserve"> </v>
      </c>
      <c r="F26" s="6">
        <v>43660</v>
      </c>
      <c r="G26" s="7">
        <v>207628</v>
      </c>
      <c r="H26" s="7">
        <v>141</v>
      </c>
      <c r="I26" s="7" t="str">
        <f t="shared" si="1"/>
        <v>service</v>
      </c>
    </row>
    <row r="27" spans="2:11" ht="26.25" customHeight="1">
      <c r="B27" s="9">
        <v>43646</v>
      </c>
      <c r="C27" s="7"/>
      <c r="D27" s="7"/>
      <c r="E27" s="7" t="str">
        <f t="shared" si="0"/>
        <v xml:space="preserve"> </v>
      </c>
      <c r="F27" s="6">
        <v>43661</v>
      </c>
      <c r="G27" s="7"/>
      <c r="H27" s="7"/>
      <c r="I27" s="7" t="str">
        <f t="shared" si="1"/>
        <v xml:space="preserve"> </v>
      </c>
    </row>
    <row r="28" spans="2:11" ht="26.25" customHeight="1">
      <c r="B28" s="9">
        <v>43647</v>
      </c>
      <c r="C28" s="7"/>
      <c r="D28" s="7"/>
      <c r="E28" s="7" t="str">
        <f t="shared" si="0"/>
        <v xml:space="preserve"> </v>
      </c>
      <c r="F28" s="6">
        <v>43662</v>
      </c>
      <c r="G28" s="7"/>
      <c r="H28" s="7"/>
      <c r="I28" s="7" t="str">
        <f t="shared" si="1"/>
        <v xml:space="preserve"> </v>
      </c>
      <c r="K28" s="5"/>
    </row>
    <row r="29" spans="2:11" ht="26.25" customHeight="1">
      <c r="B29" s="9">
        <v>43648</v>
      </c>
      <c r="C29" s="7"/>
      <c r="D29" s="7"/>
      <c r="E29" s="7" t="str">
        <f t="shared" si="0"/>
        <v xml:space="preserve"> </v>
      </c>
      <c r="F29" s="6">
        <v>43663</v>
      </c>
      <c r="G29" s="7"/>
      <c r="H29" s="7"/>
      <c r="I29" s="7" t="str">
        <f t="shared" si="1"/>
        <v xml:space="preserve"> </v>
      </c>
    </row>
    <row r="30" spans="2:11" ht="26.25" customHeight="1">
      <c r="B30" s="9">
        <v>43649</v>
      </c>
      <c r="C30" s="7">
        <v>207822</v>
      </c>
      <c r="D30" s="7">
        <v>400</v>
      </c>
      <c r="E30" s="7" t="str">
        <f t="shared" si="0"/>
        <v>service</v>
      </c>
      <c r="F30" s="6">
        <v>43664</v>
      </c>
      <c r="G30" s="7"/>
      <c r="H30" s="7"/>
      <c r="I30" s="7" t="str">
        <f t="shared" si="1"/>
        <v xml:space="preserve"> </v>
      </c>
    </row>
    <row r="31" spans="2:11" ht="26.25" customHeight="1">
      <c r="B31" s="9">
        <v>43650</v>
      </c>
      <c r="C31" s="7">
        <v>207842</v>
      </c>
      <c r="D31" s="7">
        <v>140</v>
      </c>
      <c r="E31" s="7" t="str">
        <f t="shared" si="0"/>
        <v>service</v>
      </c>
      <c r="F31" s="6">
        <v>43665</v>
      </c>
      <c r="G31" s="7"/>
      <c r="H31" s="7"/>
      <c r="I31" s="7" t="str">
        <f t="shared" si="1"/>
        <v xml:space="preserve"> </v>
      </c>
    </row>
    <row r="32" spans="2:11" ht="26.25" customHeight="1">
      <c r="B32" s="9">
        <v>43651</v>
      </c>
      <c r="C32" s="7"/>
      <c r="D32" s="7"/>
      <c r="E32" s="7" t="str">
        <f t="shared" si="0"/>
        <v xml:space="preserve"> </v>
      </c>
      <c r="F32" s="6">
        <v>43666</v>
      </c>
      <c r="G32" s="7"/>
      <c r="H32" s="7"/>
      <c r="I32" s="7" t="str">
        <f t="shared" si="1"/>
        <v xml:space="preserve"> </v>
      </c>
    </row>
    <row r="33" spans="2:9" ht="26.25" customHeight="1">
      <c r="B33" s="6"/>
      <c r="C33" s="7"/>
      <c r="D33" s="7"/>
      <c r="E33" s="7" t="str">
        <f t="shared" si="0"/>
        <v xml:space="preserve"> </v>
      </c>
      <c r="F33" s="7"/>
      <c r="G33" s="7"/>
      <c r="H33" s="7"/>
      <c r="I33" s="7"/>
    </row>
    <row r="34" spans="2:9" ht="21">
      <c r="B34" s="4"/>
      <c r="C34" s="4"/>
      <c r="D34" s="4"/>
      <c r="E34" s="50" t="s">
        <v>4</v>
      </c>
      <c r="F34" s="51"/>
      <c r="G34" s="54">
        <f>SUM(D18:D33,H18:H33)</f>
        <v>1976</v>
      </c>
      <c r="H34" s="55"/>
      <c r="I34" s="56"/>
    </row>
    <row r="35" spans="2:9" ht="21.75" thickBot="1">
      <c r="B35" s="4"/>
      <c r="C35" s="4"/>
      <c r="D35" s="4"/>
      <c r="E35" s="52"/>
      <c r="F35" s="53"/>
      <c r="G35" s="57"/>
      <c r="H35" s="58"/>
      <c r="I35" s="59"/>
    </row>
    <row r="36" spans="2:9" ht="21">
      <c r="B36" s="4"/>
      <c r="C36" s="4"/>
      <c r="D36" s="4"/>
      <c r="E36" s="4"/>
      <c r="F36" s="4"/>
      <c r="G36" s="4"/>
      <c r="H36" s="4"/>
      <c r="I36" s="4"/>
    </row>
    <row r="37" spans="2:9" ht="26.25" customHeight="1">
      <c r="B37" s="39"/>
      <c r="C37" s="40"/>
      <c r="D37" s="41"/>
      <c r="E37" s="60"/>
      <c r="F37" s="61"/>
      <c r="G37" s="60"/>
      <c r="H37" s="64"/>
      <c r="I37" s="61"/>
    </row>
    <row r="38" spans="2:9" ht="15.75" customHeight="1">
      <c r="B38" s="45"/>
      <c r="C38" s="46"/>
      <c r="D38" s="47"/>
      <c r="E38" s="62"/>
      <c r="F38" s="63"/>
      <c r="G38" s="62"/>
      <c r="H38" s="65"/>
      <c r="I38" s="63"/>
    </row>
    <row r="39" spans="2:9">
      <c r="B39" s="39"/>
      <c r="C39" s="40"/>
      <c r="D39" s="41"/>
      <c r="E39" s="39"/>
      <c r="F39" s="41"/>
      <c r="G39" s="39"/>
      <c r="H39" s="40"/>
      <c r="I39" s="41"/>
    </row>
    <row r="40" spans="2:9">
      <c r="B40" s="42"/>
      <c r="C40" s="43"/>
      <c r="D40" s="44"/>
      <c r="E40" s="42"/>
      <c r="F40" s="44"/>
      <c r="G40" s="42"/>
      <c r="H40" s="43"/>
      <c r="I40" s="44"/>
    </row>
    <row r="41" spans="2:9">
      <c r="B41" s="42"/>
      <c r="C41" s="43"/>
      <c r="D41" s="44"/>
      <c r="E41" s="42"/>
      <c r="F41" s="44"/>
      <c r="G41" s="42"/>
      <c r="H41" s="43"/>
      <c r="I41" s="44"/>
    </row>
    <row r="42" spans="2:9">
      <c r="B42" s="42"/>
      <c r="C42" s="43"/>
      <c r="D42" s="44"/>
      <c r="E42" s="42"/>
      <c r="F42" s="44"/>
      <c r="G42" s="42"/>
      <c r="H42" s="43"/>
      <c r="I42" s="44"/>
    </row>
    <row r="43" spans="2:9">
      <c r="B43" s="42"/>
      <c r="C43" s="43"/>
      <c r="D43" s="44"/>
      <c r="E43" s="42"/>
      <c r="F43" s="44"/>
      <c r="G43" s="42"/>
      <c r="H43" s="43"/>
      <c r="I43" s="44"/>
    </row>
    <row r="44" spans="2:9">
      <c r="B44" s="42"/>
      <c r="C44" s="43"/>
      <c r="D44" s="44"/>
      <c r="E44" s="42"/>
      <c r="F44" s="44"/>
      <c r="G44" s="42"/>
      <c r="H44" s="43"/>
      <c r="I44" s="44"/>
    </row>
    <row r="45" spans="2:9">
      <c r="B45" s="45"/>
      <c r="C45" s="46"/>
      <c r="D45" s="47"/>
      <c r="E45" s="45"/>
      <c r="F45" s="47"/>
      <c r="G45" s="45"/>
      <c r="H45" s="46"/>
      <c r="I45" s="47"/>
    </row>
  </sheetData>
  <mergeCells count="21">
    <mergeCell ref="B2:C3"/>
    <mergeCell ref="D2:G3"/>
    <mergeCell ref="H2:I3"/>
    <mergeCell ref="B6:I9"/>
    <mergeCell ref="B10:I15"/>
    <mergeCell ref="B39:D45"/>
    <mergeCell ref="E39:F45"/>
    <mergeCell ref="G39:I45"/>
    <mergeCell ref="G16:G17"/>
    <mergeCell ref="H16:H17"/>
    <mergeCell ref="I16:I17"/>
    <mergeCell ref="E34:F35"/>
    <mergeCell ref="G34:I35"/>
    <mergeCell ref="B37:D38"/>
    <mergeCell ref="E37:F38"/>
    <mergeCell ref="G37:I38"/>
    <mergeCell ref="B16:B17"/>
    <mergeCell ref="C16:C17"/>
    <mergeCell ref="D16:D17"/>
    <mergeCell ref="E16:E17"/>
    <mergeCell ref="F16:F17"/>
  </mergeCells>
  <pageMargins left="0.7" right="0.7" top="0.75" bottom="0.75" header="0.3" footer="0.3"/>
  <pageSetup paperSize="9" scale="6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06">
    <tabColor theme="0"/>
  </sheetPr>
  <dimension ref="B1:K45"/>
  <sheetViews>
    <sheetView view="pageBreakPreview" topLeftCell="A15" zoomScale="60" workbookViewId="0">
      <selection activeCell="G25" sqref="G25"/>
    </sheetView>
  </sheetViews>
  <sheetFormatPr baseColWidth="10" defaultRowHeight="15"/>
  <cols>
    <col min="2" max="2" width="18.42578125" customWidth="1"/>
    <col min="3" max="3" width="18.140625" customWidth="1"/>
    <col min="4" max="4" width="13.42578125" customWidth="1"/>
    <col min="5" max="5" width="14" customWidth="1"/>
    <col min="6" max="6" width="22.42578125" customWidth="1"/>
    <col min="7" max="7" width="15.42578125" customWidth="1"/>
    <col min="8" max="8" width="10.5703125" customWidth="1"/>
    <col min="9" max="9" width="11.7109375" customWidth="1"/>
  </cols>
  <sheetData>
    <row r="1" spans="2:11" ht="15.75" thickBot="1"/>
    <row r="2" spans="2:11" ht="74.25" customHeight="1">
      <c r="B2" s="66"/>
      <c r="C2" s="67"/>
      <c r="D2" s="66"/>
      <c r="E2" s="71"/>
      <c r="F2" s="71"/>
      <c r="G2" s="72"/>
      <c r="H2" s="76"/>
      <c r="I2" s="77"/>
    </row>
    <row r="3" spans="2:11" ht="15.75" customHeight="1" thickBot="1">
      <c r="B3" s="68"/>
      <c r="C3" s="69"/>
      <c r="D3" s="73"/>
      <c r="E3" s="74"/>
      <c r="F3" s="74"/>
      <c r="G3" s="75"/>
      <c r="H3" s="78"/>
      <c r="I3" s="79"/>
    </row>
    <row r="4" spans="2:11" ht="21">
      <c r="B4" s="4"/>
      <c r="C4" s="4"/>
      <c r="D4" s="4"/>
      <c r="E4" s="4"/>
      <c r="F4" s="4"/>
      <c r="G4" s="4"/>
      <c r="H4" s="4"/>
      <c r="I4" s="4"/>
    </row>
    <row r="5" spans="2:11" ht="21">
      <c r="B5" s="4"/>
      <c r="C5" s="4"/>
      <c r="D5" s="4"/>
      <c r="E5" s="4"/>
      <c r="F5" s="4"/>
      <c r="G5" s="4"/>
      <c r="H5" s="4"/>
      <c r="I5" s="4"/>
    </row>
    <row r="6" spans="2:11" ht="15" customHeight="1">
      <c r="B6" s="80"/>
      <c r="C6" s="81"/>
      <c r="D6" s="81"/>
      <c r="E6" s="81"/>
      <c r="F6" s="81"/>
      <c r="G6" s="81"/>
      <c r="H6" s="81"/>
      <c r="I6" s="82"/>
    </row>
    <row r="7" spans="2:11" ht="15" customHeight="1">
      <c r="B7" s="83"/>
      <c r="C7" s="84"/>
      <c r="D7" s="84"/>
      <c r="E7" s="84"/>
      <c r="F7" s="84"/>
      <c r="G7" s="84"/>
      <c r="H7" s="84"/>
      <c r="I7" s="85"/>
    </row>
    <row r="8" spans="2:11" ht="15" customHeight="1">
      <c r="B8" s="83"/>
      <c r="C8" s="84"/>
      <c r="D8" s="84"/>
      <c r="E8" s="84"/>
      <c r="F8" s="84"/>
      <c r="G8" s="84"/>
      <c r="H8" s="84"/>
      <c r="I8" s="85"/>
    </row>
    <row r="9" spans="2:11" ht="15" customHeight="1">
      <c r="B9" s="86"/>
      <c r="C9" s="87"/>
      <c r="D9" s="87"/>
      <c r="E9" s="87"/>
      <c r="F9" s="87"/>
      <c r="G9" s="87"/>
      <c r="H9" s="87"/>
      <c r="I9" s="88"/>
    </row>
    <row r="10" spans="2:11" ht="20.25" customHeight="1">
      <c r="B10" s="89"/>
      <c r="C10" s="90"/>
      <c r="D10" s="90"/>
      <c r="E10" s="90"/>
      <c r="F10" s="90"/>
      <c r="G10" s="90"/>
      <c r="H10" s="90"/>
      <c r="I10" s="91"/>
    </row>
    <row r="11" spans="2:11" ht="20.25" customHeight="1">
      <c r="B11" s="54"/>
      <c r="C11" s="55"/>
      <c r="D11" s="55"/>
      <c r="E11" s="55"/>
      <c r="F11" s="55"/>
      <c r="G11" s="55"/>
      <c r="H11" s="55"/>
      <c r="I11" s="51"/>
      <c r="K11">
        <v>432</v>
      </c>
    </row>
    <row r="12" spans="2:11" ht="20.25" customHeight="1">
      <c r="B12" s="54"/>
      <c r="C12" s="55"/>
      <c r="D12" s="55"/>
      <c r="E12" s="55"/>
      <c r="F12" s="55"/>
      <c r="G12" s="55"/>
      <c r="H12" s="55"/>
      <c r="I12" s="51"/>
      <c r="J12" s="1"/>
      <c r="K12">
        <v>436</v>
      </c>
    </row>
    <row r="13" spans="2:11" ht="20.25" customHeight="1">
      <c r="B13" s="54"/>
      <c r="C13" s="55"/>
      <c r="D13" s="55"/>
      <c r="E13" s="55"/>
      <c r="F13" s="55"/>
      <c r="G13" s="55"/>
      <c r="H13" s="55"/>
      <c r="I13" s="51"/>
      <c r="J13" s="1"/>
      <c r="K13">
        <v>444</v>
      </c>
    </row>
    <row r="14" spans="2:11" ht="20.25" customHeight="1">
      <c r="B14" s="54"/>
      <c r="C14" s="55"/>
      <c r="D14" s="55"/>
      <c r="E14" s="55"/>
      <c r="F14" s="55"/>
      <c r="G14" s="55"/>
      <c r="H14" s="55"/>
      <c r="I14" s="51"/>
      <c r="J14" s="1"/>
      <c r="K14">
        <v>451</v>
      </c>
    </row>
    <row r="15" spans="2:11" ht="20.25" customHeight="1">
      <c r="B15" s="92"/>
      <c r="C15" s="93"/>
      <c r="D15" s="93"/>
      <c r="E15" s="93"/>
      <c r="F15" s="93"/>
      <c r="G15" s="93"/>
      <c r="H15" s="93"/>
      <c r="I15" s="94"/>
      <c r="J15" s="1"/>
      <c r="K15">
        <v>453</v>
      </c>
    </row>
    <row r="16" spans="2:11">
      <c r="B16" s="48" t="s">
        <v>0</v>
      </c>
      <c r="C16" s="48" t="s">
        <v>1</v>
      </c>
      <c r="D16" s="48" t="s">
        <v>2</v>
      </c>
      <c r="E16" s="48" t="s">
        <v>3</v>
      </c>
      <c r="F16" s="48" t="s">
        <v>0</v>
      </c>
      <c r="G16" s="48" t="s">
        <v>1</v>
      </c>
      <c r="H16" s="48" t="s">
        <v>2</v>
      </c>
      <c r="I16" s="48" t="s">
        <v>3</v>
      </c>
      <c r="J16" s="1"/>
    </row>
    <row r="17" spans="2:10">
      <c r="B17" s="49"/>
      <c r="C17" s="49"/>
      <c r="D17" s="49"/>
      <c r="E17" s="49"/>
      <c r="F17" s="49"/>
      <c r="G17" s="49"/>
      <c r="H17" s="49"/>
      <c r="I17" s="49"/>
      <c r="J17" s="1"/>
    </row>
    <row r="18" spans="2:10" ht="27.75" customHeight="1">
      <c r="B18" s="9">
        <v>43606</v>
      </c>
      <c r="C18" s="7"/>
      <c r="D18" s="7"/>
      <c r="E18" s="7" t="str">
        <f>IF(ISNUMBER(D18),"service"," ")</f>
        <v xml:space="preserve"> </v>
      </c>
      <c r="F18" s="6">
        <v>43622</v>
      </c>
      <c r="G18" s="7"/>
      <c r="H18" s="7"/>
      <c r="I18" s="7" t="str">
        <f>IF(ISNUMBER(H18),"service"," ")</f>
        <v xml:space="preserve"> </v>
      </c>
    </row>
    <row r="19" spans="2:10" ht="27.75" customHeight="1">
      <c r="B19" s="9">
        <v>43607</v>
      </c>
      <c r="C19" s="7"/>
      <c r="D19" s="7"/>
      <c r="E19" s="7" t="str">
        <f t="shared" ref="E19:E33" si="0">IF(ISNUMBER(D19),"service"," ")</f>
        <v xml:space="preserve"> </v>
      </c>
      <c r="F19" s="6">
        <v>43623</v>
      </c>
      <c r="G19" s="7"/>
      <c r="H19" s="7"/>
      <c r="I19" s="7" t="str">
        <f t="shared" ref="I19:I32" si="1">IF(ISNUMBER(H19),"service"," ")</f>
        <v xml:space="preserve"> </v>
      </c>
    </row>
    <row r="20" spans="2:10" ht="27.75" customHeight="1">
      <c r="B20" s="9">
        <v>43608</v>
      </c>
      <c r="C20" s="7"/>
      <c r="D20" s="7"/>
      <c r="E20" s="7" t="str">
        <f t="shared" si="0"/>
        <v xml:space="preserve"> </v>
      </c>
      <c r="F20" s="6">
        <v>43624</v>
      </c>
      <c r="G20" s="7"/>
      <c r="H20" s="7"/>
      <c r="I20" s="7" t="str">
        <f t="shared" si="1"/>
        <v xml:space="preserve"> </v>
      </c>
    </row>
    <row r="21" spans="2:10" ht="27.75" customHeight="1">
      <c r="B21" s="9">
        <v>43609</v>
      </c>
      <c r="C21" s="7"/>
      <c r="D21" s="7"/>
      <c r="E21" s="7" t="str">
        <f t="shared" si="0"/>
        <v xml:space="preserve"> </v>
      </c>
      <c r="F21" s="6">
        <v>43625</v>
      </c>
      <c r="G21" s="7"/>
      <c r="H21" s="7"/>
      <c r="I21" s="7" t="str">
        <f t="shared" si="1"/>
        <v xml:space="preserve"> </v>
      </c>
    </row>
    <row r="22" spans="2:10" ht="27.75" customHeight="1">
      <c r="B22" s="9">
        <v>43610</v>
      </c>
      <c r="C22" s="7">
        <v>25455</v>
      </c>
      <c r="D22" s="7">
        <v>55</v>
      </c>
      <c r="E22" s="7" t="str">
        <f t="shared" si="0"/>
        <v>service</v>
      </c>
      <c r="F22" s="6">
        <v>43626</v>
      </c>
      <c r="G22" s="7"/>
      <c r="H22" s="7"/>
      <c r="I22" s="7" t="str">
        <f t="shared" si="1"/>
        <v xml:space="preserve"> </v>
      </c>
    </row>
    <row r="23" spans="2:10" ht="27.75" customHeight="1">
      <c r="B23" s="9">
        <v>43611</v>
      </c>
      <c r="C23" s="7"/>
      <c r="D23" s="7"/>
      <c r="E23" s="7" t="str">
        <f t="shared" si="0"/>
        <v xml:space="preserve"> </v>
      </c>
      <c r="F23" s="6">
        <v>43627</v>
      </c>
      <c r="G23" s="7"/>
      <c r="H23" s="7"/>
      <c r="I23" s="7" t="str">
        <f t="shared" si="1"/>
        <v xml:space="preserve"> </v>
      </c>
    </row>
    <row r="24" spans="2:10" ht="27.75" customHeight="1">
      <c r="B24" s="9">
        <v>43612</v>
      </c>
      <c r="C24" s="7"/>
      <c r="D24" s="7"/>
      <c r="E24" s="7" t="str">
        <f t="shared" si="0"/>
        <v xml:space="preserve"> </v>
      </c>
      <c r="F24" s="6">
        <v>43628</v>
      </c>
      <c r="G24" s="7">
        <v>856589</v>
      </c>
      <c r="H24" s="7">
        <v>65</v>
      </c>
      <c r="I24" s="7" t="str">
        <f t="shared" si="1"/>
        <v>service</v>
      </c>
    </row>
    <row r="25" spans="2:10" ht="27.75" customHeight="1">
      <c r="B25" s="9">
        <v>43613</v>
      </c>
      <c r="C25" s="7"/>
      <c r="D25" s="7"/>
      <c r="E25" s="7" t="str">
        <f t="shared" si="0"/>
        <v xml:space="preserve"> </v>
      </c>
      <c r="F25" s="6">
        <v>43629</v>
      </c>
      <c r="G25" s="7"/>
      <c r="H25" s="7"/>
      <c r="I25" s="7" t="str">
        <f t="shared" si="1"/>
        <v xml:space="preserve"> </v>
      </c>
    </row>
    <row r="26" spans="2:10" ht="27.75" customHeight="1">
      <c r="B26" s="9">
        <v>43614</v>
      </c>
      <c r="C26" s="7"/>
      <c r="D26" s="7"/>
      <c r="E26" s="7" t="str">
        <f t="shared" si="0"/>
        <v xml:space="preserve"> </v>
      </c>
      <c r="F26" s="6">
        <v>43630</v>
      </c>
      <c r="G26" s="7"/>
      <c r="H26" s="7"/>
      <c r="I26" s="7" t="str">
        <f t="shared" si="1"/>
        <v xml:space="preserve"> </v>
      </c>
    </row>
    <row r="27" spans="2:10" ht="27.75" customHeight="1">
      <c r="B27" s="9">
        <v>43615</v>
      </c>
      <c r="C27" s="7">
        <v>54848</v>
      </c>
      <c r="D27" s="7">
        <v>555</v>
      </c>
      <c r="E27" s="7" t="str">
        <f t="shared" si="0"/>
        <v>service</v>
      </c>
      <c r="F27" s="6">
        <v>43631</v>
      </c>
      <c r="G27" s="7"/>
      <c r="H27" s="7"/>
      <c r="I27" s="7" t="str">
        <f t="shared" si="1"/>
        <v xml:space="preserve"> </v>
      </c>
    </row>
    <row r="28" spans="2:10" ht="27.75" customHeight="1">
      <c r="B28" s="9">
        <v>43616</v>
      </c>
      <c r="C28" s="7"/>
      <c r="D28" s="7"/>
      <c r="E28" s="7" t="str">
        <f t="shared" si="0"/>
        <v xml:space="preserve"> </v>
      </c>
      <c r="F28" s="6">
        <v>43632</v>
      </c>
      <c r="G28" s="7"/>
      <c r="H28" s="7"/>
      <c r="I28" s="7" t="str">
        <f t="shared" si="1"/>
        <v xml:space="preserve"> </v>
      </c>
    </row>
    <row r="29" spans="2:10" ht="27.75" customHeight="1">
      <c r="B29" s="9">
        <v>43617</v>
      </c>
      <c r="C29" s="7"/>
      <c r="D29" s="7"/>
      <c r="E29" s="7" t="str">
        <f t="shared" si="0"/>
        <v xml:space="preserve"> </v>
      </c>
      <c r="F29" s="6">
        <v>43633</v>
      </c>
      <c r="G29" s="7"/>
      <c r="H29" s="7"/>
      <c r="I29" s="7" t="str">
        <f t="shared" si="1"/>
        <v xml:space="preserve"> </v>
      </c>
    </row>
    <row r="30" spans="2:10" ht="27.75" customHeight="1">
      <c r="B30" s="9">
        <v>43618</v>
      </c>
      <c r="C30" s="7"/>
      <c r="D30" s="7"/>
      <c r="E30" s="7" t="str">
        <f t="shared" si="0"/>
        <v xml:space="preserve"> </v>
      </c>
      <c r="F30" s="6">
        <v>43634</v>
      </c>
      <c r="G30" s="7"/>
      <c r="H30" s="7"/>
      <c r="I30" s="7" t="str">
        <f t="shared" si="1"/>
        <v xml:space="preserve"> </v>
      </c>
    </row>
    <row r="31" spans="2:10" ht="27.75" customHeight="1">
      <c r="B31" s="9">
        <v>43619</v>
      </c>
      <c r="C31" s="7"/>
      <c r="D31" s="7"/>
      <c r="E31" s="7" t="str">
        <f t="shared" si="0"/>
        <v xml:space="preserve"> </v>
      </c>
      <c r="F31" s="6">
        <v>43635</v>
      </c>
      <c r="G31" s="7"/>
      <c r="H31" s="7"/>
      <c r="I31" s="7" t="str">
        <f t="shared" si="1"/>
        <v xml:space="preserve"> </v>
      </c>
    </row>
    <row r="32" spans="2:10" ht="27.75" customHeight="1">
      <c r="B32" s="9">
        <v>43620</v>
      </c>
      <c r="C32" s="7"/>
      <c r="D32" s="7"/>
      <c r="E32" s="7" t="str">
        <f t="shared" si="0"/>
        <v xml:space="preserve"> </v>
      </c>
      <c r="F32" s="6">
        <v>43636</v>
      </c>
      <c r="G32" s="7"/>
      <c r="H32" s="7"/>
      <c r="I32" s="7" t="str">
        <f t="shared" si="1"/>
        <v xml:space="preserve"> </v>
      </c>
    </row>
    <row r="33" spans="2:9" ht="27.75" customHeight="1">
      <c r="B33" s="6">
        <v>43621</v>
      </c>
      <c r="C33" s="7"/>
      <c r="D33" s="7"/>
      <c r="E33" s="7" t="str">
        <f t="shared" si="0"/>
        <v xml:space="preserve"> </v>
      </c>
      <c r="F33" s="7"/>
      <c r="G33" s="7"/>
      <c r="H33" s="7"/>
      <c r="I33" s="7"/>
    </row>
    <row r="34" spans="2:9" ht="21">
      <c r="B34" s="4"/>
      <c r="C34" s="4"/>
      <c r="D34" s="4"/>
      <c r="E34" s="50" t="s">
        <v>4</v>
      </c>
      <c r="F34" s="51"/>
      <c r="G34" s="54">
        <f>SUM(D18:D33,H18:H33)</f>
        <v>675</v>
      </c>
      <c r="H34" s="55"/>
      <c r="I34" s="56"/>
    </row>
    <row r="35" spans="2:9" ht="21.75" thickBot="1">
      <c r="B35" s="4"/>
      <c r="C35" s="4"/>
      <c r="D35" s="4"/>
      <c r="E35" s="52"/>
      <c r="F35" s="53"/>
      <c r="G35" s="57"/>
      <c r="H35" s="58"/>
      <c r="I35" s="59"/>
    </row>
    <row r="36" spans="2:9" ht="21">
      <c r="B36" s="4"/>
      <c r="C36" s="4"/>
      <c r="D36" s="4"/>
      <c r="E36" s="4"/>
      <c r="F36" s="4"/>
      <c r="G36" s="4"/>
      <c r="H36" s="4"/>
      <c r="I36" s="4"/>
    </row>
    <row r="37" spans="2:9" ht="26.25" customHeight="1">
      <c r="B37" s="39"/>
      <c r="C37" s="40"/>
      <c r="D37" s="41"/>
      <c r="E37" s="60"/>
      <c r="F37" s="61"/>
      <c r="G37" s="60"/>
      <c r="H37" s="64"/>
      <c r="I37" s="61"/>
    </row>
    <row r="38" spans="2:9" ht="15.75" customHeight="1">
      <c r="B38" s="45"/>
      <c r="C38" s="46"/>
      <c r="D38" s="47"/>
      <c r="E38" s="62"/>
      <c r="F38" s="63"/>
      <c r="G38" s="62"/>
      <c r="H38" s="65"/>
      <c r="I38" s="63"/>
    </row>
    <row r="39" spans="2:9" ht="14.45" customHeight="1">
      <c r="B39" s="39"/>
      <c r="C39" s="40"/>
      <c r="D39" s="41"/>
      <c r="E39" s="39"/>
      <c r="F39" s="41"/>
      <c r="G39" s="39"/>
      <c r="H39" s="40"/>
      <c r="I39" s="41"/>
    </row>
    <row r="40" spans="2:9" ht="14.45" customHeight="1">
      <c r="B40" s="42"/>
      <c r="C40" s="43"/>
      <c r="D40" s="44"/>
      <c r="E40" s="42"/>
      <c r="F40" s="44"/>
      <c r="G40" s="42"/>
      <c r="H40" s="43"/>
      <c r="I40" s="44"/>
    </row>
    <row r="41" spans="2:9" ht="14.45" customHeight="1">
      <c r="B41" s="42"/>
      <c r="C41" s="43"/>
      <c r="D41" s="44"/>
      <c r="E41" s="42"/>
      <c r="F41" s="44"/>
      <c r="G41" s="42"/>
      <c r="H41" s="43"/>
      <c r="I41" s="44"/>
    </row>
    <row r="42" spans="2:9" ht="14.45" customHeight="1">
      <c r="B42" s="42"/>
      <c r="C42" s="43"/>
      <c r="D42" s="44"/>
      <c r="E42" s="42"/>
      <c r="F42" s="44"/>
      <c r="G42" s="42"/>
      <c r="H42" s="43"/>
      <c r="I42" s="44"/>
    </row>
    <row r="43" spans="2:9" ht="14.45" customHeight="1">
      <c r="B43" s="42"/>
      <c r="C43" s="43"/>
      <c r="D43" s="44"/>
      <c r="E43" s="42"/>
      <c r="F43" s="44"/>
      <c r="G43" s="42"/>
      <c r="H43" s="43"/>
      <c r="I43" s="44"/>
    </row>
    <row r="44" spans="2:9" ht="14.45" customHeight="1">
      <c r="B44" s="42"/>
      <c r="C44" s="43"/>
      <c r="D44" s="44"/>
      <c r="E44" s="42"/>
      <c r="F44" s="44"/>
      <c r="G44" s="42"/>
      <c r="H44" s="43"/>
      <c r="I44" s="44"/>
    </row>
    <row r="45" spans="2:9" ht="14.45" customHeight="1">
      <c r="B45" s="45"/>
      <c r="C45" s="46"/>
      <c r="D45" s="47"/>
      <c r="E45" s="45"/>
      <c r="F45" s="47"/>
      <c r="G45" s="45"/>
      <c r="H45" s="46"/>
      <c r="I45" s="47"/>
    </row>
  </sheetData>
  <mergeCells count="21">
    <mergeCell ref="B37:D38"/>
    <mergeCell ref="E37:F38"/>
    <mergeCell ref="G37:I38"/>
    <mergeCell ref="B39:D45"/>
    <mergeCell ref="E39:F45"/>
    <mergeCell ref="G39:I45"/>
    <mergeCell ref="G16:G17"/>
    <mergeCell ref="H16:H17"/>
    <mergeCell ref="I16:I17"/>
    <mergeCell ref="E34:F35"/>
    <mergeCell ref="G34:I35"/>
    <mergeCell ref="B16:B17"/>
    <mergeCell ref="C16:C17"/>
    <mergeCell ref="D16:D17"/>
    <mergeCell ref="E16:E17"/>
    <mergeCell ref="F16:F17"/>
    <mergeCell ref="B2:C3"/>
    <mergeCell ref="D2:G3"/>
    <mergeCell ref="H2:I3"/>
    <mergeCell ref="B6:I9"/>
    <mergeCell ref="B10:I15"/>
  </mergeCells>
  <pageMargins left="0.7" right="0.7" top="0.75" bottom="0.75" header="0.3" footer="0.3"/>
  <pageSetup paperSize="9" scale="6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04">
    <tabColor theme="0"/>
  </sheetPr>
  <dimension ref="B1:J45"/>
  <sheetViews>
    <sheetView view="pageBreakPreview" topLeftCell="A16" zoomScale="60" workbookViewId="0">
      <selection activeCell="G37" sqref="G37:I38"/>
    </sheetView>
  </sheetViews>
  <sheetFormatPr baseColWidth="10" defaultRowHeight="15"/>
  <cols>
    <col min="2" max="2" width="18.85546875" customWidth="1"/>
    <col min="3" max="3" width="12.42578125" customWidth="1"/>
    <col min="4" max="4" width="14.85546875" customWidth="1"/>
    <col min="5" max="5" width="14" customWidth="1"/>
    <col min="6" max="6" width="19.28515625" customWidth="1"/>
    <col min="7" max="7" width="11.85546875" customWidth="1"/>
    <col min="8" max="8" width="15.140625" customWidth="1"/>
    <col min="9" max="9" width="11.7109375" customWidth="1"/>
  </cols>
  <sheetData>
    <row r="1" spans="2:10" ht="15.75" thickBot="1"/>
    <row r="2" spans="2:10" ht="74.25" customHeight="1">
      <c r="B2" s="95"/>
      <c r="C2" s="96"/>
      <c r="D2" s="95"/>
      <c r="E2" s="99"/>
      <c r="F2" s="99"/>
      <c r="G2" s="100"/>
      <c r="H2" s="104"/>
      <c r="I2" s="105"/>
    </row>
    <row r="3" spans="2:10" ht="15.75" customHeight="1" thickBot="1">
      <c r="B3" s="97"/>
      <c r="C3" s="98"/>
      <c r="D3" s="101"/>
      <c r="E3" s="102"/>
      <c r="F3" s="102"/>
      <c r="G3" s="103"/>
      <c r="H3" s="106"/>
      <c r="I3" s="107"/>
    </row>
    <row r="6" spans="2:10" ht="15" customHeight="1">
      <c r="B6" s="80"/>
      <c r="C6" s="81"/>
      <c r="D6" s="81"/>
      <c r="E6" s="81"/>
      <c r="F6" s="81"/>
      <c r="G6" s="81"/>
      <c r="H6" s="81"/>
      <c r="I6" s="82"/>
    </row>
    <row r="7" spans="2:10" ht="15" customHeight="1">
      <c r="B7" s="83"/>
      <c r="C7" s="84"/>
      <c r="D7" s="84"/>
      <c r="E7" s="84"/>
      <c r="F7" s="84"/>
      <c r="G7" s="84"/>
      <c r="H7" s="84"/>
      <c r="I7" s="85"/>
    </row>
    <row r="8" spans="2:10" ht="15" customHeight="1">
      <c r="B8" s="83"/>
      <c r="C8" s="84"/>
      <c r="D8" s="84"/>
      <c r="E8" s="84"/>
      <c r="F8" s="84"/>
      <c r="G8" s="84"/>
      <c r="H8" s="84"/>
      <c r="I8" s="85"/>
    </row>
    <row r="9" spans="2:10" ht="15" customHeight="1">
      <c r="B9" s="86"/>
      <c r="C9" s="87"/>
      <c r="D9" s="87"/>
      <c r="E9" s="87"/>
      <c r="F9" s="87"/>
      <c r="G9" s="87"/>
      <c r="H9" s="87"/>
      <c r="I9" s="88"/>
    </row>
    <row r="10" spans="2:10" ht="15" customHeight="1">
      <c r="B10" s="89"/>
      <c r="C10" s="108"/>
      <c r="D10" s="108"/>
      <c r="E10" s="108"/>
      <c r="F10" s="108"/>
      <c r="G10" s="108"/>
      <c r="H10" s="108"/>
      <c r="I10" s="109"/>
    </row>
    <row r="11" spans="2:10">
      <c r="B11" s="110"/>
      <c r="C11" s="111"/>
      <c r="D11" s="111"/>
      <c r="E11" s="111"/>
      <c r="F11" s="111"/>
      <c r="G11" s="111"/>
      <c r="H11" s="111"/>
      <c r="I11" s="112"/>
    </row>
    <row r="12" spans="2:10" ht="15" customHeight="1">
      <c r="B12" s="110"/>
      <c r="C12" s="111"/>
      <c r="D12" s="111"/>
      <c r="E12" s="111"/>
      <c r="F12" s="111"/>
      <c r="G12" s="111"/>
      <c r="H12" s="111"/>
      <c r="I12" s="112"/>
      <c r="J12" s="1"/>
    </row>
    <row r="13" spans="2:10">
      <c r="B13" s="110"/>
      <c r="C13" s="111"/>
      <c r="D13" s="111"/>
      <c r="E13" s="111"/>
      <c r="F13" s="111"/>
      <c r="G13" s="111"/>
      <c r="H13" s="111"/>
      <c r="I13" s="112"/>
      <c r="J13" s="1"/>
    </row>
    <row r="14" spans="2:10">
      <c r="B14" s="110"/>
      <c r="C14" s="111"/>
      <c r="D14" s="111"/>
      <c r="E14" s="111"/>
      <c r="F14" s="111"/>
      <c r="G14" s="111"/>
      <c r="H14" s="111"/>
      <c r="I14" s="112"/>
      <c r="J14" s="1"/>
    </row>
    <row r="15" spans="2:10">
      <c r="B15" s="113"/>
      <c r="C15" s="114"/>
      <c r="D15" s="114"/>
      <c r="E15" s="114"/>
      <c r="F15" s="114"/>
      <c r="G15" s="114"/>
      <c r="H15" s="114"/>
      <c r="I15" s="115"/>
      <c r="J15" s="1"/>
    </row>
    <row r="16" spans="2:10">
      <c r="B16" s="116" t="s">
        <v>0</v>
      </c>
      <c r="C16" s="116" t="s">
        <v>1</v>
      </c>
      <c r="D16" s="116" t="s">
        <v>2</v>
      </c>
      <c r="E16" s="116" t="s">
        <v>3</v>
      </c>
      <c r="F16" s="116" t="s">
        <v>0</v>
      </c>
      <c r="G16" s="116" t="s">
        <v>1</v>
      </c>
      <c r="H16" s="116" t="s">
        <v>2</v>
      </c>
      <c r="I16" s="116" t="s">
        <v>3</v>
      </c>
      <c r="J16" s="1"/>
    </row>
    <row r="17" spans="2:10">
      <c r="B17" s="117"/>
      <c r="C17" s="117"/>
      <c r="D17" s="117"/>
      <c r="E17" s="117"/>
      <c r="F17" s="117"/>
      <c r="G17" s="117"/>
      <c r="H17" s="117"/>
      <c r="I17" s="117"/>
      <c r="J17" s="1"/>
    </row>
    <row r="18" spans="2:10" ht="25.5" customHeight="1">
      <c r="B18" s="9">
        <v>43637</v>
      </c>
      <c r="C18" s="7"/>
      <c r="D18" s="7"/>
      <c r="E18" s="7" t="str">
        <f>IF(ISNUMBER(D18),"service"," ")</f>
        <v xml:space="preserve"> </v>
      </c>
      <c r="F18" s="6">
        <v>43652</v>
      </c>
      <c r="G18" s="7"/>
      <c r="H18" s="7"/>
      <c r="I18" s="7" t="str">
        <f>IF(ISNUMBER(H18),"service"," ")</f>
        <v xml:space="preserve"> </v>
      </c>
    </row>
    <row r="19" spans="2:10" ht="25.5" customHeight="1">
      <c r="B19" s="9">
        <v>43638</v>
      </c>
      <c r="C19" s="7"/>
      <c r="D19" s="7"/>
      <c r="E19" s="7" t="str">
        <f t="shared" ref="E19:E33" si="0">IF(ISNUMBER(D19),"service"," ")</f>
        <v xml:space="preserve"> </v>
      </c>
      <c r="F19" s="6">
        <v>43653</v>
      </c>
      <c r="G19" s="7">
        <v>207989</v>
      </c>
      <c r="H19" s="7">
        <v>375</v>
      </c>
      <c r="I19" s="7" t="str">
        <f t="shared" ref="I19:I32" si="1">IF(ISNUMBER(H19),"service"," ")</f>
        <v>service</v>
      </c>
    </row>
    <row r="20" spans="2:10" ht="25.5" customHeight="1">
      <c r="B20" s="9">
        <v>43639</v>
      </c>
      <c r="C20" s="7">
        <v>209679</v>
      </c>
      <c r="D20" s="7">
        <v>381</v>
      </c>
      <c r="E20" s="7" t="str">
        <f t="shared" si="0"/>
        <v>service</v>
      </c>
      <c r="F20" s="6">
        <v>43654</v>
      </c>
      <c r="G20" s="7"/>
      <c r="H20" s="7"/>
      <c r="I20" s="7" t="str">
        <f t="shared" si="1"/>
        <v xml:space="preserve"> </v>
      </c>
    </row>
    <row r="21" spans="2:10" ht="25.5" customHeight="1">
      <c r="B21" s="9">
        <v>43640</v>
      </c>
      <c r="C21" s="7">
        <v>209691</v>
      </c>
      <c r="D21" s="7">
        <v>330</v>
      </c>
      <c r="E21" s="7" t="str">
        <f t="shared" si="0"/>
        <v>service</v>
      </c>
      <c r="F21" s="6">
        <v>43655</v>
      </c>
      <c r="G21" s="7"/>
      <c r="H21" s="7"/>
      <c r="I21" s="7" t="str">
        <f t="shared" si="1"/>
        <v xml:space="preserve"> </v>
      </c>
    </row>
    <row r="22" spans="2:10" ht="25.5" customHeight="1">
      <c r="B22" s="9">
        <v>43641</v>
      </c>
      <c r="C22" s="7">
        <v>209713</v>
      </c>
      <c r="D22" s="7">
        <v>363</v>
      </c>
      <c r="E22" s="7" t="str">
        <f t="shared" si="0"/>
        <v>service</v>
      </c>
      <c r="F22" s="6">
        <v>43656</v>
      </c>
      <c r="G22" s="7">
        <v>207556</v>
      </c>
      <c r="H22" s="7">
        <v>400</v>
      </c>
      <c r="I22" s="7" t="str">
        <f t="shared" si="1"/>
        <v>service</v>
      </c>
    </row>
    <row r="23" spans="2:10" ht="25.5" customHeight="1">
      <c r="B23" s="9">
        <v>43642</v>
      </c>
      <c r="C23" s="7">
        <v>209738</v>
      </c>
      <c r="D23" s="7">
        <v>320</v>
      </c>
      <c r="E23" s="7" t="str">
        <f t="shared" si="0"/>
        <v>service</v>
      </c>
      <c r="F23" s="6">
        <v>43657</v>
      </c>
      <c r="G23" s="7">
        <v>207578</v>
      </c>
      <c r="H23" s="7">
        <v>185</v>
      </c>
      <c r="I23" s="7" t="str">
        <f t="shared" si="1"/>
        <v>service</v>
      </c>
    </row>
    <row r="24" spans="2:10" ht="25.5" customHeight="1">
      <c r="B24" s="9">
        <v>43643</v>
      </c>
      <c r="C24" s="7"/>
      <c r="D24" s="7"/>
      <c r="E24" s="7" t="str">
        <f t="shared" si="0"/>
        <v xml:space="preserve"> </v>
      </c>
      <c r="F24" s="6">
        <v>43658</v>
      </c>
      <c r="G24" s="7"/>
      <c r="H24" s="7"/>
      <c r="I24" s="7" t="str">
        <f t="shared" si="1"/>
        <v xml:space="preserve"> </v>
      </c>
    </row>
    <row r="25" spans="2:10" ht="25.5" customHeight="1">
      <c r="B25" s="9">
        <v>43644</v>
      </c>
      <c r="C25" s="7"/>
      <c r="D25" s="7"/>
      <c r="E25" s="7" t="str">
        <f t="shared" si="0"/>
        <v xml:space="preserve"> </v>
      </c>
      <c r="F25" s="6">
        <v>43659</v>
      </c>
      <c r="G25" s="7">
        <v>207607</v>
      </c>
      <c r="H25" s="7">
        <v>190</v>
      </c>
      <c r="I25" s="7" t="str">
        <f t="shared" si="1"/>
        <v>service</v>
      </c>
    </row>
    <row r="26" spans="2:10" ht="25.5" customHeight="1">
      <c r="B26" s="9">
        <v>43645</v>
      </c>
      <c r="C26" s="7">
        <v>207871</v>
      </c>
      <c r="D26" s="7">
        <v>585</v>
      </c>
      <c r="E26" s="7" t="str">
        <f t="shared" si="0"/>
        <v>service</v>
      </c>
      <c r="F26" s="6">
        <v>43660</v>
      </c>
      <c r="G26" s="7"/>
      <c r="H26" s="7"/>
      <c r="I26" s="7" t="str">
        <f t="shared" si="1"/>
        <v xml:space="preserve"> </v>
      </c>
    </row>
    <row r="27" spans="2:10" ht="25.5" customHeight="1">
      <c r="B27" s="9">
        <v>43646</v>
      </c>
      <c r="C27" s="7">
        <v>207892</v>
      </c>
      <c r="D27" s="7">
        <v>180</v>
      </c>
      <c r="E27" s="7" t="str">
        <f t="shared" si="0"/>
        <v>service</v>
      </c>
      <c r="F27" s="6">
        <v>43661</v>
      </c>
      <c r="G27" s="7"/>
      <c r="H27" s="7"/>
      <c r="I27" s="7" t="str">
        <f t="shared" si="1"/>
        <v xml:space="preserve"> </v>
      </c>
    </row>
    <row r="28" spans="2:10" ht="25.5" customHeight="1">
      <c r="B28" s="9">
        <v>43647</v>
      </c>
      <c r="C28" s="7">
        <v>207919</v>
      </c>
      <c r="D28" s="7">
        <v>220</v>
      </c>
      <c r="E28" s="7" t="str">
        <f t="shared" si="0"/>
        <v>service</v>
      </c>
      <c r="F28" s="6">
        <v>43662</v>
      </c>
      <c r="G28" s="7"/>
      <c r="H28" s="7"/>
      <c r="I28" s="7" t="str">
        <f t="shared" si="1"/>
        <v xml:space="preserve"> </v>
      </c>
    </row>
    <row r="29" spans="2:10" ht="25.5" customHeight="1">
      <c r="B29" s="9">
        <v>43648</v>
      </c>
      <c r="C29" s="7">
        <v>207939</v>
      </c>
      <c r="D29" s="7">
        <v>280</v>
      </c>
      <c r="E29" s="7" t="str">
        <f t="shared" si="0"/>
        <v>service</v>
      </c>
      <c r="F29" s="6">
        <v>43663</v>
      </c>
      <c r="G29" s="7"/>
      <c r="H29" s="7"/>
      <c r="I29" s="7" t="str">
        <f t="shared" si="1"/>
        <v xml:space="preserve"> </v>
      </c>
    </row>
    <row r="30" spans="2:10" ht="25.5" customHeight="1">
      <c r="B30" s="9">
        <v>43649</v>
      </c>
      <c r="C30" s="7">
        <v>207823</v>
      </c>
      <c r="D30" s="7">
        <v>200</v>
      </c>
      <c r="E30" s="7" t="str">
        <f t="shared" si="0"/>
        <v>service</v>
      </c>
      <c r="F30" s="6">
        <v>43664</v>
      </c>
      <c r="G30" s="7"/>
      <c r="H30" s="7"/>
      <c r="I30" s="7" t="str">
        <f t="shared" si="1"/>
        <v xml:space="preserve"> </v>
      </c>
    </row>
    <row r="31" spans="2:10" ht="25.5" customHeight="1">
      <c r="B31" s="9">
        <v>43650</v>
      </c>
      <c r="C31" s="7">
        <v>207843</v>
      </c>
      <c r="D31" s="7">
        <v>150</v>
      </c>
      <c r="E31" s="7" t="str">
        <f t="shared" si="0"/>
        <v>service</v>
      </c>
      <c r="F31" s="6">
        <v>43665</v>
      </c>
      <c r="G31" s="7"/>
      <c r="H31" s="7"/>
      <c r="I31" s="7" t="str">
        <f t="shared" si="1"/>
        <v xml:space="preserve"> </v>
      </c>
    </row>
    <row r="32" spans="2:10" ht="25.5" customHeight="1">
      <c r="B32" s="9">
        <v>43651</v>
      </c>
      <c r="C32" s="7"/>
      <c r="D32" s="7"/>
      <c r="E32" s="7" t="str">
        <f t="shared" si="0"/>
        <v xml:space="preserve"> </v>
      </c>
      <c r="F32" s="6">
        <v>43666</v>
      </c>
      <c r="G32" s="7"/>
      <c r="H32" s="7"/>
      <c r="I32" s="7" t="str">
        <f t="shared" si="1"/>
        <v xml:space="preserve"> </v>
      </c>
    </row>
    <row r="33" spans="2:9" ht="25.5" customHeight="1">
      <c r="B33" s="6"/>
      <c r="C33" s="7"/>
      <c r="D33" s="7"/>
      <c r="E33" s="7" t="str">
        <f t="shared" si="0"/>
        <v xml:space="preserve"> </v>
      </c>
      <c r="F33" s="7"/>
      <c r="G33" s="7"/>
      <c r="H33" s="7"/>
      <c r="I33" s="7"/>
    </row>
    <row r="34" spans="2:9">
      <c r="E34" s="118" t="s">
        <v>4</v>
      </c>
      <c r="F34" s="119"/>
      <c r="G34" s="122">
        <f>SUM(D18:D33,H18:H33)</f>
        <v>4159</v>
      </c>
      <c r="H34" s="123"/>
      <c r="I34" s="124"/>
    </row>
    <row r="35" spans="2:9" ht="15.75" thickBot="1">
      <c r="E35" s="120"/>
      <c r="F35" s="121"/>
      <c r="G35" s="125"/>
      <c r="H35" s="126"/>
      <c r="I35" s="127"/>
    </row>
    <row r="37" spans="2:9" ht="26.25" customHeight="1">
      <c r="B37" s="39"/>
      <c r="C37" s="40"/>
      <c r="D37" s="41"/>
      <c r="E37" s="60"/>
      <c r="F37" s="61"/>
      <c r="G37" s="60"/>
      <c r="H37" s="64"/>
      <c r="I37" s="61"/>
    </row>
    <row r="38" spans="2:9" ht="15.75" customHeight="1">
      <c r="B38" s="45"/>
      <c r="C38" s="46"/>
      <c r="D38" s="47"/>
      <c r="E38" s="62"/>
      <c r="F38" s="63"/>
      <c r="G38" s="62"/>
      <c r="H38" s="65"/>
      <c r="I38" s="63"/>
    </row>
    <row r="39" spans="2:9">
      <c r="B39" s="39"/>
      <c r="C39" s="40"/>
      <c r="D39" s="41"/>
      <c r="E39" s="39"/>
      <c r="F39" s="41"/>
      <c r="G39" s="39"/>
      <c r="H39" s="40"/>
      <c r="I39" s="41"/>
    </row>
    <row r="40" spans="2:9">
      <c r="B40" s="42"/>
      <c r="C40" s="43"/>
      <c r="D40" s="44"/>
      <c r="E40" s="42"/>
      <c r="F40" s="44"/>
      <c r="G40" s="42"/>
      <c r="H40" s="43"/>
      <c r="I40" s="44"/>
    </row>
    <row r="41" spans="2:9">
      <c r="B41" s="42"/>
      <c r="C41" s="43"/>
      <c r="D41" s="44"/>
      <c r="E41" s="42"/>
      <c r="F41" s="44"/>
      <c r="G41" s="42"/>
      <c r="H41" s="43"/>
      <c r="I41" s="44"/>
    </row>
    <row r="42" spans="2:9">
      <c r="B42" s="42"/>
      <c r="C42" s="43"/>
      <c r="D42" s="44"/>
      <c r="E42" s="42"/>
      <c r="F42" s="44"/>
      <c r="G42" s="42"/>
      <c r="H42" s="43"/>
      <c r="I42" s="44"/>
    </row>
    <row r="43" spans="2:9">
      <c r="B43" s="42"/>
      <c r="C43" s="43"/>
      <c r="D43" s="44"/>
      <c r="E43" s="42"/>
      <c r="F43" s="44"/>
      <c r="G43" s="42"/>
      <c r="H43" s="43"/>
      <c r="I43" s="44"/>
    </row>
    <row r="44" spans="2:9">
      <c r="B44" s="42"/>
      <c r="C44" s="43"/>
      <c r="D44" s="44"/>
      <c r="E44" s="42"/>
      <c r="F44" s="44"/>
      <c r="G44" s="42"/>
      <c r="H44" s="43"/>
      <c r="I44" s="44"/>
    </row>
    <row r="45" spans="2:9">
      <c r="B45" s="45"/>
      <c r="C45" s="46"/>
      <c r="D45" s="47"/>
      <c r="E45" s="45"/>
      <c r="F45" s="47"/>
      <c r="G45" s="45"/>
      <c r="H45" s="46"/>
      <c r="I45" s="47"/>
    </row>
  </sheetData>
  <mergeCells count="21">
    <mergeCell ref="B37:D38"/>
    <mergeCell ref="E37:F38"/>
    <mergeCell ref="G37:I38"/>
    <mergeCell ref="B39:D45"/>
    <mergeCell ref="E39:F45"/>
    <mergeCell ref="G39:I45"/>
    <mergeCell ref="G16:G17"/>
    <mergeCell ref="H16:H17"/>
    <mergeCell ref="I16:I17"/>
    <mergeCell ref="E34:F35"/>
    <mergeCell ref="G34:I35"/>
    <mergeCell ref="B16:B17"/>
    <mergeCell ref="C16:C17"/>
    <mergeCell ref="D16:D17"/>
    <mergeCell ref="E16:E17"/>
    <mergeCell ref="F16:F17"/>
    <mergeCell ref="B2:C3"/>
    <mergeCell ref="D2:G3"/>
    <mergeCell ref="H2:I3"/>
    <mergeCell ref="B6:I9"/>
    <mergeCell ref="B10:I15"/>
  </mergeCells>
  <pageMargins left="0.7" right="0.7" top="0.75" bottom="0.75" header="0.3" footer="0.3"/>
  <pageSetup paperSize="9" scale="64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05">
    <tabColor theme="0"/>
  </sheetPr>
  <dimension ref="B1:K45"/>
  <sheetViews>
    <sheetView view="pageBreakPreview" topLeftCell="A15" zoomScale="60" workbookViewId="0">
      <selection activeCell="G37" sqref="G37:I38"/>
    </sheetView>
  </sheetViews>
  <sheetFormatPr baseColWidth="10" defaultRowHeight="15"/>
  <cols>
    <col min="2" max="3" width="18.140625" customWidth="1"/>
    <col min="4" max="4" width="13.42578125" customWidth="1"/>
    <col min="5" max="5" width="14" customWidth="1"/>
    <col min="6" max="6" width="18.5703125" customWidth="1"/>
    <col min="7" max="7" width="15.42578125" customWidth="1"/>
    <col min="8" max="8" width="11.5703125" customWidth="1"/>
    <col min="9" max="9" width="11.7109375" customWidth="1"/>
  </cols>
  <sheetData>
    <row r="1" spans="2:11" ht="15.75" thickBot="1"/>
    <row r="2" spans="2:11" ht="74.25" customHeight="1">
      <c r="B2" s="66"/>
      <c r="C2" s="67"/>
      <c r="D2" s="66"/>
      <c r="E2" s="71"/>
      <c r="F2" s="71"/>
      <c r="G2" s="72"/>
      <c r="H2" s="76"/>
      <c r="I2" s="77"/>
    </row>
    <row r="3" spans="2:11" ht="15.75" customHeight="1" thickBot="1">
      <c r="B3" s="68"/>
      <c r="C3" s="69"/>
      <c r="D3" s="73"/>
      <c r="E3" s="74"/>
      <c r="F3" s="74"/>
      <c r="G3" s="75"/>
      <c r="H3" s="78"/>
      <c r="I3" s="79"/>
    </row>
    <row r="4" spans="2:11" ht="21">
      <c r="B4" s="4"/>
      <c r="C4" s="4"/>
      <c r="D4" s="4"/>
      <c r="E4" s="4"/>
      <c r="F4" s="4"/>
      <c r="G4" s="4"/>
      <c r="H4" s="4"/>
      <c r="I4" s="4"/>
    </row>
    <row r="5" spans="2:11" ht="21">
      <c r="B5" s="4"/>
      <c r="C5" s="4"/>
      <c r="D5" s="4"/>
      <c r="E5" s="4"/>
      <c r="F5" s="4"/>
      <c r="G5" s="4"/>
      <c r="H5" s="4"/>
      <c r="I5" s="4"/>
    </row>
    <row r="6" spans="2:11" ht="15" customHeight="1">
      <c r="B6" s="80"/>
      <c r="C6" s="81"/>
      <c r="D6" s="81"/>
      <c r="E6" s="81"/>
      <c r="F6" s="81"/>
      <c r="G6" s="81"/>
      <c r="H6" s="81"/>
      <c r="I6" s="82"/>
      <c r="K6">
        <v>1849</v>
      </c>
    </row>
    <row r="7" spans="2:11" ht="15" customHeight="1">
      <c r="B7" s="83"/>
      <c r="C7" s="84"/>
      <c r="D7" s="84"/>
      <c r="E7" s="84"/>
      <c r="F7" s="84"/>
      <c r="G7" s="84"/>
      <c r="H7" s="84"/>
      <c r="I7" s="85"/>
      <c r="K7">
        <v>1857</v>
      </c>
    </row>
    <row r="8" spans="2:11" ht="15" customHeight="1">
      <c r="B8" s="83"/>
      <c r="C8" s="84"/>
      <c r="D8" s="84"/>
      <c r="E8" s="84"/>
      <c r="F8" s="84"/>
      <c r="G8" s="84"/>
      <c r="H8" s="84"/>
      <c r="I8" s="85"/>
      <c r="K8">
        <v>1863</v>
      </c>
    </row>
    <row r="9" spans="2:11" ht="15" customHeight="1">
      <c r="B9" s="86"/>
      <c r="C9" s="87"/>
      <c r="D9" s="87"/>
      <c r="E9" s="87"/>
      <c r="F9" s="87"/>
      <c r="G9" s="87"/>
      <c r="H9" s="87"/>
      <c r="I9" s="88"/>
      <c r="K9">
        <v>1870</v>
      </c>
    </row>
    <row r="10" spans="2:11" ht="15" customHeight="1">
      <c r="B10" s="89"/>
      <c r="C10" s="90"/>
      <c r="D10" s="90"/>
      <c r="E10" s="90"/>
      <c r="F10" s="90"/>
      <c r="G10" s="90"/>
      <c r="H10" s="90"/>
      <c r="I10" s="91"/>
      <c r="K10">
        <v>1882</v>
      </c>
    </row>
    <row r="11" spans="2:11">
      <c r="B11" s="54"/>
      <c r="C11" s="55"/>
      <c r="D11" s="55"/>
      <c r="E11" s="55"/>
      <c r="F11" s="55"/>
      <c r="G11" s="55"/>
      <c r="H11" s="55"/>
      <c r="I11" s="51"/>
    </row>
    <row r="12" spans="2:11" ht="15" customHeight="1">
      <c r="B12" s="54"/>
      <c r="C12" s="55"/>
      <c r="D12" s="55"/>
      <c r="E12" s="55"/>
      <c r="F12" s="55"/>
      <c r="G12" s="55"/>
      <c r="H12" s="55"/>
      <c r="I12" s="51"/>
      <c r="J12" s="1"/>
    </row>
    <row r="13" spans="2:11">
      <c r="B13" s="54"/>
      <c r="C13" s="55"/>
      <c r="D13" s="55"/>
      <c r="E13" s="55"/>
      <c r="F13" s="55"/>
      <c r="G13" s="55"/>
      <c r="H13" s="55"/>
      <c r="I13" s="51"/>
      <c r="J13" s="1"/>
    </row>
    <row r="14" spans="2:11">
      <c r="B14" s="54"/>
      <c r="C14" s="55"/>
      <c r="D14" s="55"/>
      <c r="E14" s="55"/>
      <c r="F14" s="55"/>
      <c r="G14" s="55"/>
      <c r="H14" s="55"/>
      <c r="I14" s="51"/>
      <c r="J14" s="1"/>
    </row>
    <row r="15" spans="2:11" ht="30" customHeight="1">
      <c r="B15" s="92"/>
      <c r="C15" s="93"/>
      <c r="D15" s="93"/>
      <c r="E15" s="93"/>
      <c r="F15" s="93"/>
      <c r="G15" s="93"/>
      <c r="H15" s="93"/>
      <c r="I15" s="94"/>
      <c r="J15" s="1"/>
    </row>
    <row r="16" spans="2:11">
      <c r="B16" s="48" t="s">
        <v>0</v>
      </c>
      <c r="C16" s="48" t="s">
        <v>1</v>
      </c>
      <c r="D16" s="48" t="s">
        <v>2</v>
      </c>
      <c r="E16" s="48" t="s">
        <v>3</v>
      </c>
      <c r="F16" s="48" t="s">
        <v>0</v>
      </c>
      <c r="G16" s="48" t="s">
        <v>1</v>
      </c>
      <c r="H16" s="48" t="s">
        <v>2</v>
      </c>
      <c r="I16" s="48" t="s">
        <v>3</v>
      </c>
      <c r="J16" s="1"/>
    </row>
    <row r="17" spans="2:10">
      <c r="B17" s="49"/>
      <c r="C17" s="49"/>
      <c r="D17" s="49"/>
      <c r="E17" s="49"/>
      <c r="F17" s="49"/>
      <c r="G17" s="49"/>
      <c r="H17" s="49"/>
      <c r="I17" s="49"/>
      <c r="J17" s="1"/>
    </row>
    <row r="18" spans="2:10" ht="21" customHeight="1">
      <c r="B18" s="9">
        <v>43637</v>
      </c>
      <c r="C18" s="7"/>
      <c r="D18" s="7"/>
      <c r="E18" s="7" t="str">
        <f>IF(ISNUMBER(D18),"service"," ")</f>
        <v xml:space="preserve"> </v>
      </c>
      <c r="F18" s="6">
        <v>43652</v>
      </c>
      <c r="G18" s="7">
        <v>207965</v>
      </c>
      <c r="H18" s="7">
        <v>120</v>
      </c>
      <c r="I18" s="7" t="str">
        <f>IF(ISNUMBER(H18),"service"," ")</f>
        <v>service</v>
      </c>
    </row>
    <row r="19" spans="2:10" ht="21" customHeight="1">
      <c r="B19" s="9">
        <v>43638</v>
      </c>
      <c r="C19" s="7"/>
      <c r="D19" s="7"/>
      <c r="E19" s="7" t="str">
        <f t="shared" ref="E19:E33" si="0">IF(ISNUMBER(D19),"service"," ")</f>
        <v xml:space="preserve"> </v>
      </c>
      <c r="F19" s="6">
        <v>43653</v>
      </c>
      <c r="G19" s="7">
        <v>207992</v>
      </c>
      <c r="H19" s="7">
        <v>60</v>
      </c>
      <c r="I19" s="7" t="str">
        <f t="shared" ref="I19:I32" si="1">IF(ISNUMBER(H19),"service"," ")</f>
        <v>service</v>
      </c>
    </row>
    <row r="20" spans="2:10" ht="21" customHeight="1">
      <c r="B20" s="9">
        <v>43639</v>
      </c>
      <c r="C20" s="7">
        <v>209674</v>
      </c>
      <c r="D20" s="7">
        <v>514</v>
      </c>
      <c r="E20" s="7" t="str">
        <f t="shared" si="0"/>
        <v>service</v>
      </c>
      <c r="F20" s="6">
        <v>43654</v>
      </c>
      <c r="G20" s="7">
        <v>207515</v>
      </c>
      <c r="H20" s="7">
        <v>120</v>
      </c>
      <c r="I20" s="7" t="str">
        <f t="shared" si="1"/>
        <v>service</v>
      </c>
    </row>
    <row r="21" spans="2:10" ht="21" customHeight="1">
      <c r="B21" s="9">
        <v>43640</v>
      </c>
      <c r="C21" s="7">
        <v>209698</v>
      </c>
      <c r="D21" s="7">
        <v>243</v>
      </c>
      <c r="E21" s="7" t="str">
        <f t="shared" si="0"/>
        <v>service</v>
      </c>
      <c r="F21" s="6">
        <v>43655</v>
      </c>
      <c r="G21" s="7">
        <v>207531</v>
      </c>
      <c r="H21" s="7">
        <v>120</v>
      </c>
      <c r="I21" s="7" t="str">
        <f t="shared" si="1"/>
        <v>service</v>
      </c>
    </row>
    <row r="22" spans="2:10" ht="21" customHeight="1">
      <c r="B22" s="9">
        <v>43641</v>
      </c>
      <c r="C22" s="7">
        <v>209716</v>
      </c>
      <c r="D22" s="7">
        <v>130</v>
      </c>
      <c r="E22" s="7" t="str">
        <f t="shared" si="0"/>
        <v>service</v>
      </c>
      <c r="F22" s="6">
        <v>43656</v>
      </c>
      <c r="G22" s="7">
        <v>207561</v>
      </c>
      <c r="H22" s="7">
        <v>200</v>
      </c>
      <c r="I22" s="7" t="str">
        <f t="shared" si="1"/>
        <v>service</v>
      </c>
    </row>
    <row r="23" spans="2:10" ht="21" customHeight="1">
      <c r="B23" s="9">
        <v>43642</v>
      </c>
      <c r="C23" s="7">
        <v>209743</v>
      </c>
      <c r="D23" s="7">
        <v>267</v>
      </c>
      <c r="E23" s="7" t="str">
        <f t="shared" si="0"/>
        <v>service</v>
      </c>
      <c r="F23" s="6">
        <v>43657</v>
      </c>
      <c r="G23" s="7">
        <v>207585</v>
      </c>
      <c r="H23" s="7">
        <v>250</v>
      </c>
      <c r="I23" s="7" t="str">
        <f t="shared" si="1"/>
        <v>service</v>
      </c>
    </row>
    <row r="24" spans="2:10" ht="21" customHeight="1">
      <c r="B24" s="9">
        <v>43643</v>
      </c>
      <c r="C24" s="7"/>
      <c r="D24" s="7"/>
      <c r="E24" s="7" t="str">
        <f t="shared" si="0"/>
        <v xml:space="preserve"> </v>
      </c>
      <c r="F24" s="6">
        <v>43658</v>
      </c>
      <c r="G24" s="7"/>
      <c r="H24" s="7"/>
      <c r="I24" s="7" t="str">
        <f t="shared" si="1"/>
        <v xml:space="preserve"> </v>
      </c>
    </row>
    <row r="25" spans="2:10" ht="21" customHeight="1">
      <c r="B25" s="9">
        <v>43644</v>
      </c>
      <c r="C25" s="7"/>
      <c r="D25" s="7"/>
      <c r="E25" s="7" t="str">
        <f t="shared" si="0"/>
        <v xml:space="preserve"> </v>
      </c>
      <c r="F25" s="6">
        <v>43659</v>
      </c>
      <c r="G25" s="7">
        <v>207610</v>
      </c>
      <c r="H25" s="7">
        <v>180</v>
      </c>
      <c r="I25" s="7" t="str">
        <f t="shared" si="1"/>
        <v>service</v>
      </c>
    </row>
    <row r="26" spans="2:10" ht="21" customHeight="1">
      <c r="B26" s="9">
        <v>43645</v>
      </c>
      <c r="C26" s="7">
        <v>207872</v>
      </c>
      <c r="D26" s="7">
        <v>240</v>
      </c>
      <c r="E26" s="7" t="str">
        <f t="shared" si="0"/>
        <v>service</v>
      </c>
      <c r="F26" s="6">
        <v>43660</v>
      </c>
      <c r="G26" s="7">
        <v>207633</v>
      </c>
      <c r="H26" s="7">
        <v>225</v>
      </c>
      <c r="I26" s="7" t="str">
        <f t="shared" si="1"/>
        <v>service</v>
      </c>
    </row>
    <row r="27" spans="2:10" ht="21" customHeight="1">
      <c r="B27" s="9">
        <v>43646</v>
      </c>
      <c r="C27" s="7">
        <v>207902</v>
      </c>
      <c r="D27" s="7">
        <v>220</v>
      </c>
      <c r="E27" s="7" t="str">
        <f t="shared" si="0"/>
        <v>service</v>
      </c>
      <c r="F27" s="6">
        <v>43661</v>
      </c>
      <c r="G27" s="7"/>
      <c r="H27" s="7"/>
      <c r="I27" s="7" t="str">
        <f t="shared" si="1"/>
        <v xml:space="preserve"> </v>
      </c>
    </row>
    <row r="28" spans="2:10" ht="21" customHeight="1">
      <c r="B28" s="9">
        <v>43647</v>
      </c>
      <c r="C28" s="7">
        <v>207922</v>
      </c>
      <c r="D28" s="7">
        <v>220</v>
      </c>
      <c r="E28" s="7" t="str">
        <f t="shared" si="0"/>
        <v>service</v>
      </c>
      <c r="F28" s="6">
        <v>43662</v>
      </c>
      <c r="G28" s="7"/>
      <c r="H28" s="7"/>
      <c r="I28" s="7" t="str">
        <f t="shared" si="1"/>
        <v xml:space="preserve"> </v>
      </c>
    </row>
    <row r="29" spans="2:10" ht="21" customHeight="1">
      <c r="B29" s="9">
        <v>43648</v>
      </c>
      <c r="C29" s="7">
        <v>207946</v>
      </c>
      <c r="D29" s="7">
        <v>160</v>
      </c>
      <c r="E29" s="7" t="str">
        <f t="shared" si="0"/>
        <v>service</v>
      </c>
      <c r="F29" s="6">
        <v>43663</v>
      </c>
      <c r="G29" s="7"/>
      <c r="H29" s="7"/>
      <c r="I29" s="7" t="str">
        <f t="shared" si="1"/>
        <v xml:space="preserve"> </v>
      </c>
    </row>
    <row r="30" spans="2:10" ht="21" customHeight="1">
      <c r="B30" s="9">
        <v>43649</v>
      </c>
      <c r="C30" s="7">
        <v>207828</v>
      </c>
      <c r="D30" s="7">
        <v>300</v>
      </c>
      <c r="E30" s="7" t="str">
        <f t="shared" si="0"/>
        <v>service</v>
      </c>
      <c r="F30" s="6">
        <v>43664</v>
      </c>
      <c r="G30" s="7"/>
      <c r="H30" s="7"/>
      <c r="I30" s="7" t="str">
        <f t="shared" si="1"/>
        <v xml:space="preserve"> </v>
      </c>
    </row>
    <row r="31" spans="2:10" ht="21" customHeight="1">
      <c r="B31" s="9">
        <v>43650</v>
      </c>
      <c r="C31" s="7">
        <v>207845</v>
      </c>
      <c r="D31" s="7">
        <v>190</v>
      </c>
      <c r="E31" s="7" t="str">
        <f t="shared" si="0"/>
        <v>service</v>
      </c>
      <c r="F31" s="6">
        <v>43665</v>
      </c>
      <c r="G31" s="7"/>
      <c r="H31" s="7"/>
      <c r="I31" s="7" t="str">
        <f t="shared" si="1"/>
        <v xml:space="preserve"> </v>
      </c>
    </row>
    <row r="32" spans="2:10" ht="21" customHeight="1">
      <c r="B32" s="9">
        <v>43651</v>
      </c>
      <c r="C32" s="7"/>
      <c r="D32" s="7"/>
      <c r="E32" s="7" t="str">
        <f t="shared" si="0"/>
        <v xml:space="preserve"> </v>
      </c>
      <c r="F32" s="6">
        <v>43666</v>
      </c>
      <c r="G32" s="7"/>
      <c r="H32" s="7"/>
      <c r="I32" s="7" t="str">
        <f t="shared" si="1"/>
        <v xml:space="preserve"> </v>
      </c>
    </row>
    <row r="33" spans="2:9" ht="21" customHeight="1">
      <c r="B33" s="6"/>
      <c r="C33" s="7"/>
      <c r="D33" s="7"/>
      <c r="E33" s="7" t="str">
        <f t="shared" si="0"/>
        <v xml:space="preserve"> </v>
      </c>
      <c r="F33" s="7"/>
      <c r="G33" s="7"/>
      <c r="H33" s="7"/>
      <c r="I33" s="7"/>
    </row>
    <row r="34" spans="2:9" ht="21">
      <c r="B34" s="4"/>
      <c r="C34" s="4"/>
      <c r="D34" s="4"/>
      <c r="E34" s="50" t="s">
        <v>4</v>
      </c>
      <c r="F34" s="51"/>
      <c r="G34" s="54">
        <f>SUM(D18:D33,H18:H33)</f>
        <v>3759</v>
      </c>
      <c r="H34" s="55"/>
      <c r="I34" s="56"/>
    </row>
    <row r="35" spans="2:9" ht="21.75" thickBot="1">
      <c r="B35" s="4"/>
      <c r="C35" s="4"/>
      <c r="D35" s="4"/>
      <c r="E35" s="52"/>
      <c r="F35" s="53"/>
      <c r="G35" s="57"/>
      <c r="H35" s="58"/>
      <c r="I35" s="59"/>
    </row>
    <row r="36" spans="2:9" ht="21">
      <c r="B36" s="4"/>
      <c r="C36" s="4"/>
      <c r="D36" s="4"/>
      <c r="E36" s="4"/>
      <c r="F36" s="4"/>
      <c r="G36" s="4"/>
      <c r="H36" s="4"/>
      <c r="I36" s="4"/>
    </row>
    <row r="37" spans="2:9" ht="26.25" customHeight="1">
      <c r="B37" s="39"/>
      <c r="C37" s="40"/>
      <c r="D37" s="41"/>
      <c r="E37" s="60"/>
      <c r="F37" s="61"/>
      <c r="G37" s="60"/>
      <c r="H37" s="64"/>
      <c r="I37" s="61"/>
    </row>
    <row r="38" spans="2:9" ht="15.75" customHeight="1">
      <c r="B38" s="45"/>
      <c r="C38" s="46"/>
      <c r="D38" s="47"/>
      <c r="E38" s="62"/>
      <c r="F38" s="63"/>
      <c r="G38" s="62"/>
      <c r="H38" s="65"/>
      <c r="I38" s="63"/>
    </row>
    <row r="39" spans="2:9" ht="14.45" customHeight="1">
      <c r="B39" s="39"/>
      <c r="C39" s="40"/>
      <c r="D39" s="41"/>
      <c r="E39" s="39"/>
      <c r="F39" s="41"/>
      <c r="G39" s="39"/>
      <c r="H39" s="40"/>
      <c r="I39" s="41"/>
    </row>
    <row r="40" spans="2:9" ht="14.45" customHeight="1">
      <c r="B40" s="42"/>
      <c r="C40" s="43"/>
      <c r="D40" s="44"/>
      <c r="E40" s="42"/>
      <c r="F40" s="44"/>
      <c r="G40" s="42"/>
      <c r="H40" s="43"/>
      <c r="I40" s="44"/>
    </row>
    <row r="41" spans="2:9" ht="14.45" customHeight="1">
      <c r="B41" s="42"/>
      <c r="C41" s="43"/>
      <c r="D41" s="44"/>
      <c r="E41" s="42"/>
      <c r="F41" s="44"/>
      <c r="G41" s="42"/>
      <c r="H41" s="43"/>
      <c r="I41" s="44"/>
    </row>
    <row r="42" spans="2:9" ht="14.45" customHeight="1">
      <c r="B42" s="42"/>
      <c r="C42" s="43"/>
      <c r="D42" s="44"/>
      <c r="E42" s="42"/>
      <c r="F42" s="44"/>
      <c r="G42" s="42"/>
      <c r="H42" s="43"/>
      <c r="I42" s="44"/>
    </row>
    <row r="43" spans="2:9" ht="14.45" customHeight="1">
      <c r="B43" s="42"/>
      <c r="C43" s="43"/>
      <c r="D43" s="44"/>
      <c r="E43" s="42"/>
      <c r="F43" s="44"/>
      <c r="G43" s="42"/>
      <c r="H43" s="43"/>
      <c r="I43" s="44"/>
    </row>
    <row r="44" spans="2:9" ht="14.45" customHeight="1">
      <c r="B44" s="42"/>
      <c r="C44" s="43"/>
      <c r="D44" s="44"/>
      <c r="E44" s="42"/>
      <c r="F44" s="44"/>
      <c r="G44" s="42"/>
      <c r="H44" s="43"/>
      <c r="I44" s="44"/>
    </row>
    <row r="45" spans="2:9" ht="14.45" customHeight="1">
      <c r="B45" s="45"/>
      <c r="C45" s="46"/>
      <c r="D45" s="47"/>
      <c r="E45" s="45"/>
      <c r="F45" s="47"/>
      <c r="G45" s="45"/>
      <c r="H45" s="46"/>
      <c r="I45" s="47"/>
    </row>
  </sheetData>
  <mergeCells count="21">
    <mergeCell ref="B37:D38"/>
    <mergeCell ref="E37:F38"/>
    <mergeCell ref="G37:I38"/>
    <mergeCell ref="B39:D45"/>
    <mergeCell ref="E39:F45"/>
    <mergeCell ref="G39:I45"/>
    <mergeCell ref="G16:G17"/>
    <mergeCell ref="H16:H17"/>
    <mergeCell ref="I16:I17"/>
    <mergeCell ref="E34:F35"/>
    <mergeCell ref="G34:I35"/>
    <mergeCell ref="B16:B17"/>
    <mergeCell ref="C16:C17"/>
    <mergeCell ref="D16:D17"/>
    <mergeCell ref="E16:E17"/>
    <mergeCell ref="F16:F17"/>
    <mergeCell ref="B2:C3"/>
    <mergeCell ref="D2:G3"/>
    <mergeCell ref="H2:I3"/>
    <mergeCell ref="B6:I9"/>
    <mergeCell ref="B10:I15"/>
  </mergeCells>
  <pageMargins left="0.7" right="0.7" top="0.75" bottom="0.75" header="0.3" footer="0.3"/>
  <pageSetup paperSize="9" scale="64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tabColor theme="0"/>
  </sheetPr>
  <dimension ref="B1:K45"/>
  <sheetViews>
    <sheetView view="pageBreakPreview" topLeftCell="A31" zoomScale="80" zoomScaleSheetLayoutView="80" workbookViewId="0">
      <selection activeCell="G37" sqref="G37:I38"/>
    </sheetView>
  </sheetViews>
  <sheetFormatPr baseColWidth="10" defaultRowHeight="15"/>
  <cols>
    <col min="2" max="3" width="18.140625" customWidth="1"/>
    <col min="4" max="4" width="13.42578125" customWidth="1"/>
    <col min="5" max="5" width="14" customWidth="1"/>
    <col min="6" max="6" width="18.5703125" customWidth="1"/>
    <col min="7" max="7" width="15.42578125" customWidth="1"/>
    <col min="8" max="8" width="11.5703125" customWidth="1"/>
    <col min="9" max="9" width="11.7109375" customWidth="1"/>
  </cols>
  <sheetData>
    <row r="1" spans="2:11" ht="15.75" thickBot="1"/>
    <row r="2" spans="2:11" ht="74.25" customHeight="1">
      <c r="B2" s="66"/>
      <c r="C2" s="67"/>
      <c r="D2" s="66"/>
      <c r="E2" s="71"/>
      <c r="F2" s="71"/>
      <c r="G2" s="72"/>
      <c r="H2" s="76"/>
      <c r="I2" s="77"/>
    </row>
    <row r="3" spans="2:11" ht="15.75" customHeight="1" thickBot="1">
      <c r="B3" s="68"/>
      <c r="C3" s="69"/>
      <c r="D3" s="73"/>
      <c r="E3" s="74"/>
      <c r="F3" s="74"/>
      <c r="G3" s="75"/>
      <c r="H3" s="78"/>
      <c r="I3" s="79"/>
    </row>
    <row r="4" spans="2:11" ht="21">
      <c r="B4" s="4"/>
      <c r="C4" s="4"/>
      <c r="D4" s="4"/>
      <c r="E4" s="4"/>
      <c r="F4" s="4"/>
      <c r="G4" s="4"/>
      <c r="H4" s="4"/>
      <c r="I4" s="4"/>
    </row>
    <row r="5" spans="2:11" ht="21">
      <c r="B5" s="4"/>
      <c r="C5" s="4"/>
      <c r="D5" s="4"/>
      <c r="E5" s="4"/>
      <c r="F5" s="4"/>
      <c r="G5" s="4"/>
      <c r="H5" s="4"/>
      <c r="I5" s="4"/>
    </row>
    <row r="6" spans="2:11" ht="15" customHeight="1">
      <c r="B6" s="80"/>
      <c r="C6" s="81"/>
      <c r="D6" s="81"/>
      <c r="E6" s="81"/>
      <c r="F6" s="81"/>
      <c r="G6" s="81"/>
      <c r="H6" s="81"/>
      <c r="I6" s="82"/>
    </row>
    <row r="7" spans="2:11" ht="15" customHeight="1">
      <c r="B7" s="83"/>
      <c r="C7" s="84"/>
      <c r="D7" s="84"/>
      <c r="E7" s="84"/>
      <c r="F7" s="84"/>
      <c r="G7" s="84"/>
      <c r="H7" s="84"/>
      <c r="I7" s="85"/>
    </row>
    <row r="8" spans="2:11" ht="15" customHeight="1">
      <c r="B8" s="83"/>
      <c r="C8" s="84"/>
      <c r="D8" s="84"/>
      <c r="E8" s="84"/>
      <c r="F8" s="84"/>
      <c r="G8" s="84"/>
      <c r="H8" s="84"/>
      <c r="I8" s="85"/>
    </row>
    <row r="9" spans="2:11" ht="15" customHeight="1">
      <c r="B9" s="86"/>
      <c r="C9" s="87"/>
      <c r="D9" s="87"/>
      <c r="E9" s="87"/>
      <c r="F9" s="87"/>
      <c r="G9" s="87"/>
      <c r="H9" s="87"/>
      <c r="I9" s="88"/>
      <c r="K9">
        <v>421</v>
      </c>
    </row>
    <row r="10" spans="2:11" ht="15" customHeight="1">
      <c r="B10" s="89"/>
      <c r="C10" s="90"/>
      <c r="D10" s="90"/>
      <c r="E10" s="90"/>
      <c r="F10" s="90"/>
      <c r="G10" s="90"/>
      <c r="H10" s="90"/>
      <c r="I10" s="91"/>
      <c r="K10">
        <v>429</v>
      </c>
    </row>
    <row r="11" spans="2:11">
      <c r="B11" s="54"/>
      <c r="C11" s="55"/>
      <c r="D11" s="55"/>
      <c r="E11" s="55"/>
      <c r="F11" s="55"/>
      <c r="G11" s="55"/>
      <c r="H11" s="55"/>
      <c r="I11" s="51"/>
      <c r="K11">
        <v>436</v>
      </c>
    </row>
    <row r="12" spans="2:11" ht="15" customHeight="1">
      <c r="B12" s="54"/>
      <c r="C12" s="55"/>
      <c r="D12" s="55"/>
      <c r="E12" s="55"/>
      <c r="F12" s="55"/>
      <c r="G12" s="55"/>
      <c r="H12" s="55"/>
      <c r="I12" s="51"/>
      <c r="J12" s="1"/>
      <c r="K12">
        <v>443</v>
      </c>
    </row>
    <row r="13" spans="2:11">
      <c r="B13" s="54"/>
      <c r="C13" s="55"/>
      <c r="D13" s="55"/>
      <c r="E13" s="55"/>
      <c r="F13" s="55"/>
      <c r="G13" s="55"/>
      <c r="H13" s="55"/>
      <c r="I13" s="51"/>
      <c r="J13" s="1"/>
      <c r="K13">
        <v>452</v>
      </c>
    </row>
    <row r="14" spans="2:11">
      <c r="B14" s="54"/>
      <c r="C14" s="55"/>
      <c r="D14" s="55"/>
      <c r="E14" s="55"/>
      <c r="F14" s="55"/>
      <c r="G14" s="55"/>
      <c r="H14" s="55"/>
      <c r="I14" s="51"/>
      <c r="J14" s="1"/>
    </row>
    <row r="15" spans="2:11" ht="30" customHeight="1">
      <c r="B15" s="92"/>
      <c r="C15" s="93"/>
      <c r="D15" s="93"/>
      <c r="E15" s="93"/>
      <c r="F15" s="93"/>
      <c r="G15" s="93"/>
      <c r="H15" s="93"/>
      <c r="I15" s="94"/>
      <c r="J15" s="1"/>
    </row>
    <row r="16" spans="2:11">
      <c r="B16" s="48" t="s">
        <v>0</v>
      </c>
      <c r="C16" s="48" t="s">
        <v>1</v>
      </c>
      <c r="D16" s="48" t="s">
        <v>2</v>
      </c>
      <c r="E16" s="48" t="s">
        <v>3</v>
      </c>
      <c r="F16" s="48" t="s">
        <v>0</v>
      </c>
      <c r="G16" s="48" t="s">
        <v>1</v>
      </c>
      <c r="H16" s="48" t="s">
        <v>2</v>
      </c>
      <c r="I16" s="48" t="s">
        <v>3</v>
      </c>
      <c r="J16" s="1"/>
    </row>
    <row r="17" spans="2:10">
      <c r="B17" s="49"/>
      <c r="C17" s="49"/>
      <c r="D17" s="49"/>
      <c r="E17" s="49"/>
      <c r="F17" s="49"/>
      <c r="G17" s="49"/>
      <c r="H17" s="49"/>
      <c r="I17" s="49"/>
      <c r="J17" s="1"/>
    </row>
    <row r="18" spans="2:10" ht="21" customHeight="1">
      <c r="B18" s="9">
        <v>43637</v>
      </c>
      <c r="C18" s="7"/>
      <c r="D18" s="7"/>
      <c r="E18" s="7" t="str">
        <f>IF(ISNUMBER(D18),"service"," ")</f>
        <v xml:space="preserve"> </v>
      </c>
      <c r="F18" s="6">
        <v>43652</v>
      </c>
      <c r="G18" s="7">
        <v>207959</v>
      </c>
      <c r="H18" s="7">
        <v>650</v>
      </c>
      <c r="I18" s="7" t="str">
        <f>IF(ISNUMBER(H18),"service"," ")</f>
        <v>service</v>
      </c>
    </row>
    <row r="19" spans="2:10" ht="21" customHeight="1">
      <c r="B19" s="9">
        <v>43638</v>
      </c>
      <c r="C19" s="7"/>
      <c r="D19" s="7"/>
      <c r="E19" s="7" t="str">
        <f t="shared" ref="E19:E33" si="0">IF(ISNUMBER(D19),"service"," ")</f>
        <v xml:space="preserve"> </v>
      </c>
      <c r="F19" s="6">
        <v>43653</v>
      </c>
      <c r="G19" s="7">
        <v>207995</v>
      </c>
      <c r="H19" s="7">
        <v>110</v>
      </c>
      <c r="I19" s="7" t="str">
        <f t="shared" ref="I19:I32" si="1">IF(ISNUMBER(H19),"service"," ")</f>
        <v>service</v>
      </c>
    </row>
    <row r="20" spans="2:10" ht="21" customHeight="1">
      <c r="B20" s="9">
        <v>43639</v>
      </c>
      <c r="C20" s="7">
        <v>209675</v>
      </c>
      <c r="D20" s="7">
        <v>509</v>
      </c>
      <c r="E20" s="7" t="str">
        <f t="shared" si="0"/>
        <v>service</v>
      </c>
      <c r="F20" s="6">
        <v>43654</v>
      </c>
      <c r="G20" s="7">
        <v>207517</v>
      </c>
      <c r="H20" s="7">
        <v>130</v>
      </c>
      <c r="I20" s="7" t="str">
        <f t="shared" si="1"/>
        <v>service</v>
      </c>
    </row>
    <row r="21" spans="2:10" ht="21" customHeight="1">
      <c r="B21" s="9">
        <v>43640</v>
      </c>
      <c r="C21" s="7">
        <v>209696</v>
      </c>
      <c r="D21" s="7">
        <v>190</v>
      </c>
      <c r="E21" s="7" t="str">
        <f t="shared" si="0"/>
        <v>service</v>
      </c>
      <c r="F21" s="6">
        <v>43655</v>
      </c>
      <c r="G21" s="7"/>
      <c r="H21" s="7"/>
      <c r="I21" s="7" t="str">
        <f t="shared" si="1"/>
        <v xml:space="preserve"> </v>
      </c>
    </row>
    <row r="22" spans="2:10" ht="21" customHeight="1">
      <c r="B22" s="9">
        <v>43641</v>
      </c>
      <c r="C22" s="7">
        <v>209715</v>
      </c>
      <c r="D22" s="7">
        <v>342</v>
      </c>
      <c r="E22" s="7" t="str">
        <f t="shared" si="0"/>
        <v>service</v>
      </c>
      <c r="F22" s="6">
        <v>43656</v>
      </c>
      <c r="G22" s="7">
        <v>207558</v>
      </c>
      <c r="H22" s="7">
        <v>200</v>
      </c>
      <c r="I22" s="7" t="str">
        <f t="shared" si="1"/>
        <v>service</v>
      </c>
    </row>
    <row r="23" spans="2:10" ht="21" customHeight="1">
      <c r="B23" s="9">
        <v>43642</v>
      </c>
      <c r="C23" s="7">
        <v>209745</v>
      </c>
      <c r="D23" s="7">
        <v>219</v>
      </c>
      <c r="E23" s="7" t="str">
        <f t="shared" si="0"/>
        <v>service</v>
      </c>
      <c r="F23" s="6">
        <v>43657</v>
      </c>
      <c r="G23" s="7"/>
      <c r="H23" s="7"/>
      <c r="I23" s="7" t="str">
        <f t="shared" si="1"/>
        <v xml:space="preserve"> </v>
      </c>
    </row>
    <row r="24" spans="2:10" ht="21" customHeight="1">
      <c r="B24" s="9">
        <v>43643</v>
      </c>
      <c r="C24" s="7"/>
      <c r="D24" s="7"/>
      <c r="E24" s="7" t="str">
        <f t="shared" si="0"/>
        <v xml:space="preserve"> </v>
      </c>
      <c r="F24" s="6">
        <v>43658</v>
      </c>
      <c r="G24" s="7"/>
      <c r="H24" s="7"/>
      <c r="I24" s="7" t="str">
        <f t="shared" si="1"/>
        <v xml:space="preserve"> </v>
      </c>
    </row>
    <row r="25" spans="2:10" ht="21" customHeight="1">
      <c r="B25" s="9">
        <v>43644</v>
      </c>
      <c r="C25" s="7"/>
      <c r="D25" s="7"/>
      <c r="E25" s="7" t="str">
        <f t="shared" si="0"/>
        <v xml:space="preserve"> </v>
      </c>
      <c r="F25" s="6">
        <v>43659</v>
      </c>
      <c r="G25" s="7">
        <v>207614</v>
      </c>
      <c r="H25" s="7">
        <v>320</v>
      </c>
      <c r="I25" s="7" t="str">
        <f t="shared" si="1"/>
        <v>service</v>
      </c>
    </row>
    <row r="26" spans="2:10" ht="21" customHeight="1">
      <c r="B26" s="9">
        <v>43645</v>
      </c>
      <c r="C26" s="7">
        <v>207873</v>
      </c>
      <c r="D26" s="7">
        <v>300</v>
      </c>
      <c r="E26" s="7" t="str">
        <f t="shared" si="0"/>
        <v>service</v>
      </c>
      <c r="F26" s="6">
        <v>43660</v>
      </c>
      <c r="G26" s="7">
        <v>207634</v>
      </c>
      <c r="H26" s="7">
        <v>140</v>
      </c>
      <c r="I26" s="7" t="str">
        <f t="shared" si="1"/>
        <v>service</v>
      </c>
    </row>
    <row r="27" spans="2:10" ht="21" customHeight="1">
      <c r="B27" s="9">
        <v>43646</v>
      </c>
      <c r="C27" s="7">
        <v>207901</v>
      </c>
      <c r="D27" s="7">
        <v>300</v>
      </c>
      <c r="E27" s="7" t="str">
        <f t="shared" si="0"/>
        <v>service</v>
      </c>
      <c r="F27" s="6">
        <v>43661</v>
      </c>
      <c r="G27" s="7"/>
      <c r="H27" s="7"/>
      <c r="I27" s="7" t="str">
        <f t="shared" si="1"/>
        <v xml:space="preserve"> </v>
      </c>
    </row>
    <row r="28" spans="2:10" ht="21" customHeight="1">
      <c r="B28" s="9">
        <v>43647</v>
      </c>
      <c r="C28" s="7">
        <v>207921</v>
      </c>
      <c r="D28" s="7">
        <v>120</v>
      </c>
      <c r="E28" s="7" t="str">
        <f t="shared" si="0"/>
        <v>service</v>
      </c>
      <c r="F28" s="6">
        <v>43662</v>
      </c>
      <c r="G28" s="7"/>
      <c r="H28" s="7"/>
      <c r="I28" s="7" t="str">
        <f t="shared" si="1"/>
        <v xml:space="preserve"> </v>
      </c>
    </row>
    <row r="29" spans="2:10" ht="21" customHeight="1">
      <c r="B29" s="9">
        <v>43648</v>
      </c>
      <c r="C29" s="7">
        <v>207945</v>
      </c>
      <c r="D29" s="7">
        <v>140</v>
      </c>
      <c r="E29" s="7" t="str">
        <f t="shared" si="0"/>
        <v>service</v>
      </c>
      <c r="F29" s="6">
        <v>43663</v>
      </c>
      <c r="G29" s="7"/>
      <c r="H29" s="7"/>
      <c r="I29" s="7" t="str">
        <f t="shared" si="1"/>
        <v xml:space="preserve"> </v>
      </c>
    </row>
    <row r="30" spans="2:10" ht="21" customHeight="1">
      <c r="B30" s="9">
        <v>43649</v>
      </c>
      <c r="C30" s="7">
        <v>207827</v>
      </c>
      <c r="D30" s="7">
        <v>370</v>
      </c>
      <c r="E30" s="7" t="str">
        <f t="shared" si="0"/>
        <v>service</v>
      </c>
      <c r="F30" s="6">
        <v>43664</v>
      </c>
      <c r="G30" s="7"/>
      <c r="H30" s="7"/>
      <c r="I30" s="7" t="str">
        <f t="shared" si="1"/>
        <v xml:space="preserve"> </v>
      </c>
    </row>
    <row r="31" spans="2:10" ht="21" customHeight="1">
      <c r="B31" s="9">
        <v>43650</v>
      </c>
      <c r="C31" s="7"/>
      <c r="D31" s="7"/>
      <c r="E31" s="7" t="str">
        <f t="shared" si="0"/>
        <v xml:space="preserve"> </v>
      </c>
      <c r="F31" s="6">
        <v>43665</v>
      </c>
      <c r="G31" s="7"/>
      <c r="H31" s="7"/>
      <c r="I31" s="7" t="str">
        <f t="shared" si="1"/>
        <v xml:space="preserve"> </v>
      </c>
    </row>
    <row r="32" spans="2:10" ht="21" customHeight="1">
      <c r="B32" s="9">
        <v>43651</v>
      </c>
      <c r="C32" s="7"/>
      <c r="D32" s="7"/>
      <c r="E32" s="7" t="str">
        <f t="shared" si="0"/>
        <v xml:space="preserve"> </v>
      </c>
      <c r="F32" s="6">
        <v>43666</v>
      </c>
      <c r="G32" s="7"/>
      <c r="H32" s="7"/>
      <c r="I32" s="7" t="str">
        <f t="shared" si="1"/>
        <v xml:space="preserve"> </v>
      </c>
    </row>
    <row r="33" spans="2:9" ht="21" customHeight="1">
      <c r="B33" s="6"/>
      <c r="C33" s="7"/>
      <c r="D33" s="7"/>
      <c r="E33" s="7" t="str">
        <f t="shared" si="0"/>
        <v xml:space="preserve"> </v>
      </c>
      <c r="F33" s="7"/>
      <c r="G33" s="7"/>
      <c r="H33" s="7"/>
      <c r="I33" s="7"/>
    </row>
    <row r="34" spans="2:9" ht="21">
      <c r="B34" s="4"/>
      <c r="C34" s="4"/>
      <c r="D34" s="4"/>
      <c r="E34" s="50" t="s">
        <v>4</v>
      </c>
      <c r="F34" s="51"/>
      <c r="G34" s="54">
        <f>SUM(D18:D33,H18:H33)</f>
        <v>4040</v>
      </c>
      <c r="H34" s="55"/>
      <c r="I34" s="56"/>
    </row>
    <row r="35" spans="2:9" ht="21.75" thickBot="1">
      <c r="B35" s="4"/>
      <c r="C35" s="4"/>
      <c r="D35" s="4"/>
      <c r="E35" s="52"/>
      <c r="F35" s="53"/>
      <c r="G35" s="57"/>
      <c r="H35" s="58"/>
      <c r="I35" s="59"/>
    </row>
    <row r="36" spans="2:9" ht="21">
      <c r="B36" s="4"/>
      <c r="C36" s="4"/>
      <c r="D36" s="4"/>
      <c r="E36" s="4"/>
      <c r="F36" s="4"/>
      <c r="G36" s="4"/>
      <c r="H36" s="4"/>
      <c r="I36" s="4"/>
    </row>
    <row r="37" spans="2:9" ht="26.25" customHeight="1">
      <c r="B37" s="39"/>
      <c r="C37" s="40"/>
      <c r="D37" s="41"/>
      <c r="E37" s="60"/>
      <c r="F37" s="61"/>
      <c r="G37" s="60"/>
      <c r="H37" s="64"/>
      <c r="I37" s="61"/>
    </row>
    <row r="38" spans="2:9" ht="15.75" customHeight="1">
      <c r="B38" s="45"/>
      <c r="C38" s="46"/>
      <c r="D38" s="47"/>
      <c r="E38" s="62"/>
      <c r="F38" s="63"/>
      <c r="G38" s="62"/>
      <c r="H38" s="65"/>
      <c r="I38" s="63"/>
    </row>
    <row r="39" spans="2:9" ht="14.45" customHeight="1">
      <c r="B39" s="39"/>
      <c r="C39" s="40"/>
      <c r="D39" s="41"/>
      <c r="E39" s="39"/>
      <c r="F39" s="41"/>
      <c r="G39" s="39"/>
      <c r="H39" s="40"/>
      <c r="I39" s="41"/>
    </row>
    <row r="40" spans="2:9" ht="14.45" customHeight="1">
      <c r="B40" s="42"/>
      <c r="C40" s="43"/>
      <c r="D40" s="44"/>
      <c r="E40" s="42"/>
      <c r="F40" s="44"/>
      <c r="G40" s="42"/>
      <c r="H40" s="43"/>
      <c r="I40" s="44"/>
    </row>
    <row r="41" spans="2:9" ht="14.45" customHeight="1">
      <c r="B41" s="42"/>
      <c r="C41" s="43"/>
      <c r="D41" s="44"/>
      <c r="E41" s="42"/>
      <c r="F41" s="44"/>
      <c r="G41" s="42"/>
      <c r="H41" s="43"/>
      <c r="I41" s="44"/>
    </row>
    <row r="42" spans="2:9" ht="14.45" customHeight="1">
      <c r="B42" s="42"/>
      <c r="C42" s="43"/>
      <c r="D42" s="44"/>
      <c r="E42" s="42"/>
      <c r="F42" s="44"/>
      <c r="G42" s="42"/>
      <c r="H42" s="43"/>
      <c r="I42" s="44"/>
    </row>
    <row r="43" spans="2:9" ht="14.45" customHeight="1">
      <c r="B43" s="42"/>
      <c r="C43" s="43"/>
      <c r="D43" s="44"/>
      <c r="E43" s="42"/>
      <c r="F43" s="44"/>
      <c r="G43" s="42"/>
      <c r="H43" s="43"/>
      <c r="I43" s="44"/>
    </row>
    <row r="44" spans="2:9" ht="14.45" customHeight="1">
      <c r="B44" s="42"/>
      <c r="C44" s="43"/>
      <c r="D44" s="44"/>
      <c r="E44" s="42"/>
      <c r="F44" s="44"/>
      <c r="G44" s="42"/>
      <c r="H44" s="43"/>
      <c r="I44" s="44"/>
    </row>
    <row r="45" spans="2:9" ht="14.45" customHeight="1">
      <c r="B45" s="45"/>
      <c r="C45" s="46"/>
      <c r="D45" s="47"/>
      <c r="E45" s="45"/>
      <c r="F45" s="47"/>
      <c r="G45" s="45"/>
      <c r="H45" s="46"/>
      <c r="I45" s="47"/>
    </row>
  </sheetData>
  <mergeCells count="21">
    <mergeCell ref="B2:C3"/>
    <mergeCell ref="D2:G3"/>
    <mergeCell ref="H2:I3"/>
    <mergeCell ref="B6:I9"/>
    <mergeCell ref="B10:I15"/>
    <mergeCell ref="B39:D45"/>
    <mergeCell ref="E39:F45"/>
    <mergeCell ref="G39:I45"/>
    <mergeCell ref="G16:G17"/>
    <mergeCell ref="H16:H17"/>
    <mergeCell ref="I16:I17"/>
    <mergeCell ref="E34:F35"/>
    <mergeCell ref="G34:I35"/>
    <mergeCell ref="B37:D38"/>
    <mergeCell ref="E37:F38"/>
    <mergeCell ref="G37:I38"/>
    <mergeCell ref="B16:B17"/>
    <mergeCell ref="C16:C17"/>
    <mergeCell ref="D16:D17"/>
    <mergeCell ref="E16:E17"/>
    <mergeCell ref="F16:F17"/>
  </mergeCells>
  <pageMargins left="0.7" right="0.7" top="0.75" bottom="0.75" header="0.3" footer="0.3"/>
  <pageSetup paperSize="9" scale="64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03">
    <tabColor theme="0"/>
  </sheetPr>
  <dimension ref="B1:K45"/>
  <sheetViews>
    <sheetView view="pageBreakPreview" topLeftCell="A23" zoomScale="60" workbookViewId="0">
      <selection activeCell="G37" sqref="G37:I38"/>
    </sheetView>
  </sheetViews>
  <sheetFormatPr baseColWidth="10" defaultColWidth="11.42578125" defaultRowHeight="18.75"/>
  <cols>
    <col min="1" max="1" width="11.42578125" style="2"/>
    <col min="2" max="2" width="19.42578125" style="2" customWidth="1"/>
    <col min="3" max="3" width="18.140625" style="2" customWidth="1"/>
    <col min="4" max="4" width="13.42578125" style="2" customWidth="1"/>
    <col min="5" max="5" width="14" style="2" customWidth="1"/>
    <col min="6" max="6" width="17.85546875" style="2" customWidth="1"/>
    <col min="7" max="7" width="19.7109375" style="2" customWidth="1"/>
    <col min="8" max="8" width="10.7109375" style="2" customWidth="1"/>
    <col min="9" max="9" width="14.42578125" style="2" customWidth="1"/>
    <col min="10" max="16384" width="11.42578125" style="2"/>
  </cols>
  <sheetData>
    <row r="1" spans="2:11" ht="19.5" thickBot="1"/>
    <row r="2" spans="2:11" ht="74.25" customHeight="1">
      <c r="B2" s="66"/>
      <c r="C2" s="67"/>
      <c r="D2" s="66"/>
      <c r="E2" s="71"/>
      <c r="F2" s="71"/>
      <c r="G2" s="72"/>
      <c r="H2" s="76"/>
      <c r="I2" s="77"/>
    </row>
    <row r="3" spans="2:11" ht="15.75" customHeight="1" thickBot="1">
      <c r="B3" s="68"/>
      <c r="C3" s="69"/>
      <c r="D3" s="73"/>
      <c r="E3" s="74"/>
      <c r="F3" s="74"/>
      <c r="G3" s="75"/>
      <c r="H3" s="78"/>
      <c r="I3" s="79"/>
    </row>
    <row r="4" spans="2:11" ht="21">
      <c r="B4" s="4"/>
      <c r="C4" s="4"/>
      <c r="D4" s="4"/>
      <c r="E4" s="4"/>
      <c r="F4" s="4"/>
      <c r="G4" s="4"/>
      <c r="H4" s="4"/>
      <c r="I4" s="4"/>
    </row>
    <row r="5" spans="2:11" ht="21">
      <c r="B5" s="4"/>
      <c r="C5" s="4"/>
      <c r="D5" s="4"/>
      <c r="E5" s="4"/>
      <c r="F5" s="4"/>
      <c r="G5" s="4"/>
      <c r="H5" s="4"/>
      <c r="I5" s="4"/>
    </row>
    <row r="6" spans="2:11" ht="15" customHeight="1">
      <c r="B6" s="80"/>
      <c r="C6" s="81"/>
      <c r="D6" s="81"/>
      <c r="E6" s="81"/>
      <c r="F6" s="81"/>
      <c r="G6" s="81"/>
      <c r="H6" s="81"/>
      <c r="I6" s="82"/>
    </row>
    <row r="7" spans="2:11" ht="15" customHeight="1">
      <c r="B7" s="83"/>
      <c r="C7" s="84"/>
      <c r="D7" s="84"/>
      <c r="E7" s="84"/>
      <c r="F7" s="84"/>
      <c r="G7" s="84"/>
      <c r="H7" s="84"/>
      <c r="I7" s="85"/>
    </row>
    <row r="8" spans="2:11" ht="24" customHeight="1">
      <c r="B8" s="83"/>
      <c r="C8" s="84"/>
      <c r="D8" s="84"/>
      <c r="E8" s="84"/>
      <c r="F8" s="84"/>
      <c r="G8" s="84"/>
      <c r="H8" s="84"/>
      <c r="I8" s="85"/>
    </row>
    <row r="9" spans="2:11" ht="15" customHeight="1">
      <c r="B9" s="86"/>
      <c r="C9" s="87"/>
      <c r="D9" s="87"/>
      <c r="E9" s="87"/>
      <c r="F9" s="87"/>
      <c r="G9" s="87"/>
      <c r="H9" s="87"/>
      <c r="I9" s="88"/>
      <c r="K9" s="2">
        <v>11243</v>
      </c>
    </row>
    <row r="10" spans="2:11" ht="15" customHeight="1">
      <c r="B10" s="89"/>
      <c r="C10" s="90"/>
      <c r="D10" s="90"/>
      <c r="E10" s="90"/>
      <c r="F10" s="90"/>
      <c r="G10" s="90"/>
      <c r="H10" s="90"/>
      <c r="I10" s="91"/>
      <c r="K10" s="2">
        <v>11456</v>
      </c>
    </row>
    <row r="11" spans="2:11" ht="15" customHeight="1">
      <c r="B11" s="54"/>
      <c r="C11" s="55"/>
      <c r="D11" s="55"/>
      <c r="E11" s="55"/>
      <c r="F11" s="55"/>
      <c r="G11" s="55"/>
      <c r="H11" s="55"/>
      <c r="I11" s="51"/>
      <c r="K11" s="2">
        <v>11463</v>
      </c>
    </row>
    <row r="12" spans="2:11" ht="15" customHeight="1">
      <c r="B12" s="54"/>
      <c r="C12" s="55"/>
      <c r="D12" s="55"/>
      <c r="E12" s="55"/>
      <c r="F12" s="55"/>
      <c r="G12" s="55"/>
      <c r="H12" s="55"/>
      <c r="I12" s="51"/>
      <c r="J12" s="3"/>
      <c r="K12" s="2">
        <v>11479</v>
      </c>
    </row>
    <row r="13" spans="2:11" ht="15" customHeight="1">
      <c r="B13" s="54"/>
      <c r="C13" s="55"/>
      <c r="D13" s="55"/>
      <c r="E13" s="55"/>
      <c r="F13" s="55"/>
      <c r="G13" s="55"/>
      <c r="H13" s="55"/>
      <c r="I13" s="51"/>
      <c r="J13" s="3"/>
    </row>
    <row r="14" spans="2:11" ht="20.25" customHeight="1">
      <c r="B14" s="54"/>
      <c r="C14" s="55"/>
      <c r="D14" s="55"/>
      <c r="E14" s="55"/>
      <c r="F14" s="55"/>
      <c r="G14" s="55"/>
      <c r="H14" s="55"/>
      <c r="I14" s="51"/>
      <c r="J14" s="3"/>
    </row>
    <row r="15" spans="2:11" ht="30.75" customHeight="1">
      <c r="B15" s="92"/>
      <c r="C15" s="93"/>
      <c r="D15" s="93"/>
      <c r="E15" s="93"/>
      <c r="F15" s="93"/>
      <c r="G15" s="93"/>
      <c r="H15" s="93"/>
      <c r="I15" s="94"/>
      <c r="J15" s="3"/>
    </row>
    <row r="16" spans="2:11">
      <c r="B16" s="48" t="s">
        <v>0</v>
      </c>
      <c r="C16" s="48" t="s">
        <v>1</v>
      </c>
      <c r="D16" s="48" t="s">
        <v>2</v>
      </c>
      <c r="E16" s="48" t="s">
        <v>3</v>
      </c>
      <c r="F16" s="48" t="s">
        <v>0</v>
      </c>
      <c r="G16" s="48" t="s">
        <v>1</v>
      </c>
      <c r="H16" s="48" t="s">
        <v>2</v>
      </c>
      <c r="I16" s="48" t="s">
        <v>3</v>
      </c>
      <c r="J16" s="3"/>
    </row>
    <row r="17" spans="2:11">
      <c r="B17" s="49"/>
      <c r="C17" s="49"/>
      <c r="D17" s="49"/>
      <c r="E17" s="49"/>
      <c r="F17" s="49"/>
      <c r="G17" s="49"/>
      <c r="H17" s="49"/>
      <c r="I17" s="49"/>
      <c r="J17" s="3"/>
    </row>
    <row r="18" spans="2:11" ht="26.25" customHeight="1">
      <c r="B18" s="9">
        <v>43637</v>
      </c>
      <c r="C18" s="7"/>
      <c r="D18" s="7"/>
      <c r="E18" s="7" t="str">
        <f>IF(ISNUMBER(D18),"service"," ")</f>
        <v xml:space="preserve"> </v>
      </c>
      <c r="F18" s="6">
        <v>43652</v>
      </c>
      <c r="G18" s="7"/>
      <c r="H18" s="7"/>
      <c r="I18" s="7" t="str">
        <f>IF(ISNUMBER(H18),"service"," ")</f>
        <v xml:space="preserve"> </v>
      </c>
    </row>
    <row r="19" spans="2:11" ht="26.25" customHeight="1">
      <c r="B19" s="9">
        <v>43638</v>
      </c>
      <c r="C19" s="7"/>
      <c r="D19" s="7"/>
      <c r="E19" s="7" t="str">
        <f t="shared" ref="E19:E33" si="0">IF(ISNUMBER(D19),"service"," ")</f>
        <v xml:space="preserve"> </v>
      </c>
      <c r="F19" s="6">
        <v>43653</v>
      </c>
      <c r="G19" s="7">
        <v>207994</v>
      </c>
      <c r="H19" s="7">
        <v>160</v>
      </c>
      <c r="I19" s="7" t="str">
        <f t="shared" ref="I19:I32" si="1">IF(ISNUMBER(H19),"service"," ")</f>
        <v>service</v>
      </c>
    </row>
    <row r="20" spans="2:11" ht="26.25" customHeight="1">
      <c r="B20" s="9">
        <v>43639</v>
      </c>
      <c r="C20" s="7"/>
      <c r="D20" s="7"/>
      <c r="E20" s="7" t="str">
        <f t="shared" si="0"/>
        <v xml:space="preserve"> </v>
      </c>
      <c r="F20" s="6">
        <v>43654</v>
      </c>
      <c r="G20" s="7"/>
      <c r="H20" s="7"/>
      <c r="I20" s="7" t="str">
        <f t="shared" si="1"/>
        <v xml:space="preserve"> </v>
      </c>
    </row>
    <row r="21" spans="2:11" ht="26.25" customHeight="1">
      <c r="B21" s="9">
        <v>43640</v>
      </c>
      <c r="C21" s="7">
        <v>209689</v>
      </c>
      <c r="D21" s="7">
        <v>367</v>
      </c>
      <c r="E21" s="7" t="str">
        <f t="shared" si="0"/>
        <v>service</v>
      </c>
      <c r="F21" s="6">
        <v>43655</v>
      </c>
      <c r="G21" s="7"/>
      <c r="H21" s="7"/>
      <c r="I21" s="7" t="str">
        <f t="shared" si="1"/>
        <v xml:space="preserve"> </v>
      </c>
    </row>
    <row r="22" spans="2:11" ht="26.25" customHeight="1">
      <c r="B22" s="9">
        <v>43641</v>
      </c>
      <c r="C22" s="7"/>
      <c r="D22" s="7"/>
      <c r="E22" s="7" t="str">
        <f t="shared" si="0"/>
        <v xml:space="preserve"> </v>
      </c>
      <c r="F22" s="6">
        <v>43656</v>
      </c>
      <c r="G22" s="7"/>
      <c r="H22" s="7"/>
      <c r="I22" s="7" t="str">
        <f t="shared" si="1"/>
        <v xml:space="preserve"> </v>
      </c>
    </row>
    <row r="23" spans="2:11" ht="26.25" customHeight="1">
      <c r="B23" s="9">
        <v>43642</v>
      </c>
      <c r="C23" s="7"/>
      <c r="D23" s="7"/>
      <c r="E23" s="7" t="str">
        <f t="shared" si="0"/>
        <v xml:space="preserve"> </v>
      </c>
      <c r="F23" s="6">
        <v>43657</v>
      </c>
      <c r="G23" s="7"/>
      <c r="H23" s="7"/>
      <c r="I23" s="7" t="str">
        <f t="shared" si="1"/>
        <v xml:space="preserve"> </v>
      </c>
    </row>
    <row r="24" spans="2:11" ht="26.25" customHeight="1">
      <c r="B24" s="9">
        <v>43643</v>
      </c>
      <c r="C24" s="7"/>
      <c r="D24" s="7"/>
      <c r="E24" s="7" t="str">
        <f t="shared" si="0"/>
        <v xml:space="preserve"> </v>
      </c>
      <c r="F24" s="6">
        <v>43658</v>
      </c>
      <c r="G24" s="7"/>
      <c r="H24" s="7"/>
      <c r="I24" s="7" t="str">
        <f t="shared" si="1"/>
        <v xml:space="preserve"> </v>
      </c>
    </row>
    <row r="25" spans="2:11" ht="26.25" customHeight="1">
      <c r="B25" s="9">
        <v>43644</v>
      </c>
      <c r="C25" s="7"/>
      <c r="D25" s="7"/>
      <c r="E25" s="7" t="str">
        <f t="shared" si="0"/>
        <v xml:space="preserve"> </v>
      </c>
      <c r="F25" s="6">
        <v>43659</v>
      </c>
      <c r="G25" s="7"/>
      <c r="H25" s="7"/>
      <c r="I25" s="7" t="str">
        <f t="shared" si="1"/>
        <v xml:space="preserve"> </v>
      </c>
    </row>
    <row r="26" spans="2:11" ht="26.25" customHeight="1">
      <c r="B26" s="9">
        <v>43645</v>
      </c>
      <c r="C26" s="7">
        <v>207877</v>
      </c>
      <c r="D26" s="7">
        <v>300</v>
      </c>
      <c r="E26" s="7" t="str">
        <f t="shared" si="0"/>
        <v>service</v>
      </c>
      <c r="F26" s="6">
        <v>43660</v>
      </c>
      <c r="G26" s="7">
        <v>207629</v>
      </c>
      <c r="H26" s="7">
        <v>240</v>
      </c>
      <c r="I26" s="7" t="str">
        <f t="shared" si="1"/>
        <v>service</v>
      </c>
    </row>
    <row r="27" spans="2:11" ht="26.25" customHeight="1">
      <c r="B27" s="9">
        <v>43646</v>
      </c>
      <c r="C27" s="7"/>
      <c r="D27" s="7"/>
      <c r="E27" s="7" t="str">
        <f t="shared" si="0"/>
        <v xml:space="preserve"> </v>
      </c>
      <c r="F27" s="6">
        <v>43661</v>
      </c>
      <c r="G27" s="7"/>
      <c r="H27" s="7"/>
      <c r="I27" s="7" t="str">
        <f t="shared" si="1"/>
        <v xml:space="preserve"> </v>
      </c>
    </row>
    <row r="28" spans="2:11" ht="26.25" customHeight="1">
      <c r="B28" s="9">
        <v>43647</v>
      </c>
      <c r="C28" s="7">
        <v>207918</v>
      </c>
      <c r="D28" s="7">
        <v>180</v>
      </c>
      <c r="E28" s="7" t="str">
        <f t="shared" si="0"/>
        <v>service</v>
      </c>
      <c r="F28" s="6">
        <v>43662</v>
      </c>
      <c r="G28" s="7"/>
      <c r="H28" s="7"/>
      <c r="I28" s="7" t="str">
        <f t="shared" si="1"/>
        <v xml:space="preserve"> </v>
      </c>
      <c r="K28" s="5"/>
    </row>
    <row r="29" spans="2:11" ht="26.25" customHeight="1">
      <c r="B29" s="9">
        <v>43648</v>
      </c>
      <c r="C29" s="7">
        <v>207941</v>
      </c>
      <c r="D29" s="7">
        <v>110</v>
      </c>
      <c r="E29" s="7" t="str">
        <f t="shared" si="0"/>
        <v>service</v>
      </c>
      <c r="F29" s="6">
        <v>43663</v>
      </c>
      <c r="G29" s="7"/>
      <c r="H29" s="7"/>
      <c r="I29" s="7" t="str">
        <f t="shared" si="1"/>
        <v xml:space="preserve"> </v>
      </c>
    </row>
    <row r="30" spans="2:11" ht="26.25" customHeight="1">
      <c r="B30" s="9">
        <v>43649</v>
      </c>
      <c r="C30" s="7">
        <v>207826</v>
      </c>
      <c r="D30" s="7">
        <v>160</v>
      </c>
      <c r="E30" s="7" t="str">
        <f t="shared" si="0"/>
        <v>service</v>
      </c>
      <c r="F30" s="6">
        <v>43664</v>
      </c>
      <c r="G30" s="7"/>
      <c r="H30" s="7"/>
      <c r="I30" s="7" t="str">
        <f t="shared" si="1"/>
        <v xml:space="preserve"> </v>
      </c>
    </row>
    <row r="31" spans="2:11" ht="26.25" customHeight="1">
      <c r="B31" s="9">
        <v>43650</v>
      </c>
      <c r="C31" s="7">
        <v>207844</v>
      </c>
      <c r="D31" s="7">
        <v>90</v>
      </c>
      <c r="E31" s="7" t="str">
        <f t="shared" si="0"/>
        <v>service</v>
      </c>
      <c r="F31" s="6">
        <v>43665</v>
      </c>
      <c r="G31" s="7"/>
      <c r="H31" s="7"/>
      <c r="I31" s="7" t="str">
        <f t="shared" si="1"/>
        <v xml:space="preserve"> </v>
      </c>
    </row>
    <row r="32" spans="2:11" ht="26.25" customHeight="1">
      <c r="B32" s="9">
        <v>43651</v>
      </c>
      <c r="C32" s="7"/>
      <c r="D32" s="7"/>
      <c r="E32" s="7" t="str">
        <f t="shared" si="0"/>
        <v xml:space="preserve"> </v>
      </c>
      <c r="F32" s="6">
        <v>43666</v>
      </c>
      <c r="G32" s="7"/>
      <c r="H32" s="7"/>
      <c r="I32" s="7" t="str">
        <f t="shared" si="1"/>
        <v xml:space="preserve"> </v>
      </c>
    </row>
    <row r="33" spans="2:9" ht="26.25" customHeight="1">
      <c r="B33" s="6"/>
      <c r="C33" s="7"/>
      <c r="D33" s="7"/>
      <c r="E33" s="7" t="str">
        <f t="shared" si="0"/>
        <v xml:space="preserve"> </v>
      </c>
      <c r="F33" s="7"/>
      <c r="G33" s="7"/>
      <c r="H33" s="7"/>
      <c r="I33" s="7"/>
    </row>
    <row r="34" spans="2:9" ht="21">
      <c r="B34" s="4"/>
      <c r="C34" s="4"/>
      <c r="D34" s="4"/>
      <c r="E34" s="50" t="s">
        <v>4</v>
      </c>
      <c r="F34" s="51"/>
      <c r="G34" s="54">
        <f>SUM(D18:D33,H18:H33)</f>
        <v>1607</v>
      </c>
      <c r="H34" s="55"/>
      <c r="I34" s="56"/>
    </row>
    <row r="35" spans="2:9" ht="21.75" thickBot="1">
      <c r="B35" s="4"/>
      <c r="C35" s="4"/>
      <c r="D35" s="4"/>
      <c r="E35" s="52"/>
      <c r="F35" s="53"/>
      <c r="G35" s="57"/>
      <c r="H35" s="58"/>
      <c r="I35" s="59"/>
    </row>
    <row r="36" spans="2:9" ht="21">
      <c r="B36" s="4"/>
      <c r="C36" s="4"/>
      <c r="D36" s="4"/>
      <c r="E36" s="4"/>
      <c r="F36" s="4"/>
      <c r="G36" s="4"/>
      <c r="H36" s="4"/>
      <c r="I36" s="4"/>
    </row>
    <row r="37" spans="2:9" ht="26.25" customHeight="1">
      <c r="B37" s="39"/>
      <c r="C37" s="40"/>
      <c r="D37" s="41"/>
      <c r="E37" s="60"/>
      <c r="F37" s="61"/>
      <c r="G37" s="60"/>
      <c r="H37" s="64"/>
      <c r="I37" s="61"/>
    </row>
    <row r="38" spans="2:9" ht="15.75" customHeight="1">
      <c r="B38" s="45"/>
      <c r="C38" s="46"/>
      <c r="D38" s="47"/>
      <c r="E38" s="62"/>
      <c r="F38" s="63"/>
      <c r="G38" s="62"/>
      <c r="H38" s="65"/>
      <c r="I38" s="63"/>
    </row>
    <row r="39" spans="2:9" ht="18" customHeight="1">
      <c r="B39" s="39"/>
      <c r="C39" s="40"/>
      <c r="D39" s="41"/>
      <c r="E39" s="39"/>
      <c r="F39" s="41"/>
      <c r="G39" s="39"/>
      <c r="H39" s="40"/>
      <c r="I39" s="41"/>
    </row>
    <row r="40" spans="2:9" ht="18" customHeight="1">
      <c r="B40" s="42"/>
      <c r="C40" s="43"/>
      <c r="D40" s="44"/>
      <c r="E40" s="42"/>
      <c r="F40" s="44"/>
      <c r="G40" s="42"/>
      <c r="H40" s="43"/>
      <c r="I40" s="44"/>
    </row>
    <row r="41" spans="2:9" ht="18" customHeight="1">
      <c r="B41" s="42"/>
      <c r="C41" s="43"/>
      <c r="D41" s="44"/>
      <c r="E41" s="42"/>
      <c r="F41" s="44"/>
      <c r="G41" s="42"/>
      <c r="H41" s="43"/>
      <c r="I41" s="44"/>
    </row>
    <row r="42" spans="2:9" ht="18" customHeight="1">
      <c r="B42" s="42"/>
      <c r="C42" s="43"/>
      <c r="D42" s="44"/>
      <c r="E42" s="42"/>
      <c r="F42" s="44"/>
      <c r="G42" s="42"/>
      <c r="H42" s="43"/>
      <c r="I42" s="44"/>
    </row>
    <row r="43" spans="2:9" ht="18" customHeight="1">
      <c r="B43" s="42"/>
      <c r="C43" s="43"/>
      <c r="D43" s="44"/>
      <c r="E43" s="42"/>
      <c r="F43" s="44"/>
      <c r="G43" s="42"/>
      <c r="H43" s="43"/>
      <c r="I43" s="44"/>
    </row>
    <row r="44" spans="2:9" ht="18" customHeight="1">
      <c r="B44" s="42"/>
      <c r="C44" s="43"/>
      <c r="D44" s="44"/>
      <c r="E44" s="42"/>
      <c r="F44" s="44"/>
      <c r="G44" s="42"/>
      <c r="H44" s="43"/>
      <c r="I44" s="44"/>
    </row>
    <row r="45" spans="2:9" ht="18" customHeight="1">
      <c r="B45" s="45"/>
      <c r="C45" s="46"/>
      <c r="D45" s="47"/>
      <c r="E45" s="45"/>
      <c r="F45" s="47"/>
      <c r="G45" s="45"/>
      <c r="H45" s="46"/>
      <c r="I45" s="47"/>
    </row>
  </sheetData>
  <mergeCells count="21">
    <mergeCell ref="B37:D38"/>
    <mergeCell ref="E37:F38"/>
    <mergeCell ref="G37:I38"/>
    <mergeCell ref="B39:D45"/>
    <mergeCell ref="E39:F45"/>
    <mergeCell ref="G39:I45"/>
    <mergeCell ref="G16:G17"/>
    <mergeCell ref="H16:H17"/>
    <mergeCell ref="I16:I17"/>
    <mergeCell ref="E34:F35"/>
    <mergeCell ref="G34:I35"/>
    <mergeCell ref="B16:B17"/>
    <mergeCell ref="C16:C17"/>
    <mergeCell ref="D16:D17"/>
    <mergeCell ref="E16:E17"/>
    <mergeCell ref="F16:F17"/>
    <mergeCell ref="B2:C3"/>
    <mergeCell ref="D2:G3"/>
    <mergeCell ref="H2:I3"/>
    <mergeCell ref="B6:I9"/>
    <mergeCell ref="B10:I15"/>
  </mergeCells>
  <pageMargins left="0.7" right="0.7" top="0.75" bottom="0.75" header="0.3" footer="0.3"/>
  <pageSetup paperSize="9" scale="63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08">
    <tabColor theme="0"/>
  </sheetPr>
  <dimension ref="B1:K45"/>
  <sheetViews>
    <sheetView view="pageBreakPreview" topLeftCell="A19" zoomScale="60" workbookViewId="0">
      <selection activeCell="G37" sqref="G37:I38"/>
    </sheetView>
  </sheetViews>
  <sheetFormatPr baseColWidth="10" defaultRowHeight="15"/>
  <cols>
    <col min="2" max="2" width="19.42578125" customWidth="1"/>
    <col min="3" max="3" width="18.140625" customWidth="1"/>
    <col min="4" max="4" width="13.42578125" customWidth="1"/>
    <col min="5" max="5" width="14" customWidth="1"/>
    <col min="6" max="6" width="19.140625" customWidth="1"/>
    <col min="7" max="7" width="13.7109375" customWidth="1"/>
    <col min="8" max="8" width="11.85546875" customWidth="1"/>
    <col min="9" max="9" width="11.7109375" customWidth="1"/>
  </cols>
  <sheetData>
    <row r="1" spans="2:11" ht="15.75" thickBot="1"/>
    <row r="2" spans="2:11" ht="74.25" customHeight="1">
      <c r="B2" s="66"/>
      <c r="C2" s="67"/>
      <c r="D2" s="66"/>
      <c r="E2" s="71"/>
      <c r="F2" s="71"/>
      <c r="G2" s="72"/>
      <c r="H2" s="76"/>
      <c r="I2" s="77"/>
    </row>
    <row r="3" spans="2:11" ht="15.75" customHeight="1" thickBot="1">
      <c r="B3" s="68"/>
      <c r="C3" s="69"/>
      <c r="D3" s="73"/>
      <c r="E3" s="74"/>
      <c r="F3" s="74"/>
      <c r="G3" s="75"/>
      <c r="H3" s="78"/>
      <c r="I3" s="79"/>
    </row>
    <row r="4" spans="2:11" ht="21">
      <c r="B4" s="4"/>
      <c r="C4" s="4"/>
      <c r="D4" s="4"/>
      <c r="E4" s="4"/>
      <c r="F4" s="4"/>
      <c r="G4" s="4"/>
      <c r="H4" s="4"/>
      <c r="I4" s="4"/>
    </row>
    <row r="5" spans="2:11" ht="21">
      <c r="B5" s="4"/>
      <c r="C5" s="4"/>
      <c r="D5" s="4"/>
      <c r="E5" s="4"/>
      <c r="F5" s="4"/>
      <c r="G5" s="4"/>
      <c r="H5" s="4"/>
      <c r="I5" s="4"/>
    </row>
    <row r="6" spans="2:11" ht="15" customHeight="1">
      <c r="B6" s="80"/>
      <c r="C6" s="81"/>
      <c r="D6" s="81"/>
      <c r="E6" s="81"/>
      <c r="F6" s="81"/>
      <c r="G6" s="81"/>
      <c r="H6" s="81"/>
      <c r="I6" s="82"/>
    </row>
    <row r="7" spans="2:11" ht="15" customHeight="1">
      <c r="B7" s="83"/>
      <c r="C7" s="84"/>
      <c r="D7" s="84"/>
      <c r="E7" s="84"/>
      <c r="F7" s="84"/>
      <c r="G7" s="84"/>
      <c r="H7" s="84"/>
      <c r="I7" s="85"/>
    </row>
    <row r="8" spans="2:11" ht="15" customHeight="1">
      <c r="B8" s="83"/>
      <c r="C8" s="84"/>
      <c r="D8" s="84"/>
      <c r="E8" s="84"/>
      <c r="F8" s="84"/>
      <c r="G8" s="84"/>
      <c r="H8" s="84"/>
      <c r="I8" s="85"/>
    </row>
    <row r="9" spans="2:11" ht="15" customHeight="1">
      <c r="B9" s="86"/>
      <c r="C9" s="87"/>
      <c r="D9" s="87"/>
      <c r="E9" s="87"/>
      <c r="F9" s="87"/>
      <c r="G9" s="87"/>
      <c r="H9" s="87"/>
      <c r="I9" s="88"/>
      <c r="K9">
        <v>1614</v>
      </c>
    </row>
    <row r="10" spans="2:11" ht="15" customHeight="1">
      <c r="B10" s="89"/>
      <c r="C10" s="90"/>
      <c r="D10" s="90"/>
      <c r="E10" s="90"/>
      <c r="F10" s="90"/>
      <c r="G10" s="90"/>
      <c r="H10" s="90"/>
      <c r="I10" s="91"/>
    </row>
    <row r="11" spans="2:11">
      <c r="B11" s="54"/>
      <c r="C11" s="55"/>
      <c r="D11" s="55"/>
      <c r="E11" s="55"/>
      <c r="F11" s="55"/>
      <c r="G11" s="55"/>
      <c r="H11" s="55"/>
      <c r="I11" s="51"/>
    </row>
    <row r="12" spans="2:11" ht="15" customHeight="1">
      <c r="B12" s="54"/>
      <c r="C12" s="55"/>
      <c r="D12" s="55"/>
      <c r="E12" s="55"/>
      <c r="F12" s="55"/>
      <c r="G12" s="55"/>
      <c r="H12" s="55"/>
      <c r="I12" s="51"/>
      <c r="J12" s="1"/>
    </row>
    <row r="13" spans="2:11">
      <c r="B13" s="54"/>
      <c r="C13" s="55"/>
      <c r="D13" s="55"/>
      <c r="E13" s="55"/>
      <c r="F13" s="55"/>
      <c r="G13" s="55"/>
      <c r="H13" s="55"/>
      <c r="I13" s="51"/>
      <c r="J13" s="1"/>
    </row>
    <row r="14" spans="2:11" ht="27.75" customHeight="1">
      <c r="B14" s="54"/>
      <c r="C14" s="55"/>
      <c r="D14" s="55"/>
      <c r="E14" s="55"/>
      <c r="F14" s="55"/>
      <c r="G14" s="55"/>
      <c r="H14" s="55"/>
      <c r="I14" s="51"/>
      <c r="J14" s="1"/>
    </row>
    <row r="15" spans="2:11" ht="33.75" customHeight="1">
      <c r="B15" s="92"/>
      <c r="C15" s="93"/>
      <c r="D15" s="93"/>
      <c r="E15" s="93"/>
      <c r="F15" s="93"/>
      <c r="G15" s="93"/>
      <c r="H15" s="93"/>
      <c r="I15" s="94"/>
      <c r="J15" s="1"/>
    </row>
    <row r="16" spans="2:11">
      <c r="B16" s="48" t="s">
        <v>0</v>
      </c>
      <c r="C16" s="48" t="s">
        <v>1</v>
      </c>
      <c r="D16" s="48" t="s">
        <v>2</v>
      </c>
      <c r="E16" s="48" t="s">
        <v>3</v>
      </c>
      <c r="F16" s="48" t="s">
        <v>0</v>
      </c>
      <c r="G16" s="48" t="s">
        <v>1</v>
      </c>
      <c r="H16" s="48" t="s">
        <v>2</v>
      </c>
      <c r="I16" s="48" t="s">
        <v>3</v>
      </c>
      <c r="J16" s="1"/>
    </row>
    <row r="17" spans="2:10">
      <c r="B17" s="49"/>
      <c r="C17" s="49"/>
      <c r="D17" s="49"/>
      <c r="E17" s="49"/>
      <c r="F17" s="49"/>
      <c r="G17" s="49"/>
      <c r="H17" s="49"/>
      <c r="I17" s="49"/>
      <c r="J17" s="1"/>
    </row>
    <row r="18" spans="2:10" ht="26.25" customHeight="1">
      <c r="B18" s="9">
        <v>43637</v>
      </c>
      <c r="C18" s="7"/>
      <c r="D18" s="7"/>
      <c r="E18" s="7" t="str">
        <f>IF(ISNUMBER(D18),"service"," ")</f>
        <v xml:space="preserve"> </v>
      </c>
      <c r="F18" s="6">
        <v>43652</v>
      </c>
      <c r="G18" s="7"/>
      <c r="H18" s="7"/>
      <c r="I18" s="7" t="str">
        <f>IF(ISNUMBER(H18),"service"," ")</f>
        <v xml:space="preserve"> </v>
      </c>
    </row>
    <row r="19" spans="2:10" ht="26.25" customHeight="1">
      <c r="B19" s="9">
        <v>43638</v>
      </c>
      <c r="C19" s="7"/>
      <c r="D19" s="7"/>
      <c r="E19" s="7" t="str">
        <f t="shared" ref="E19:E33" si="0">IF(ISNUMBER(D19),"service"," ")</f>
        <v xml:space="preserve"> </v>
      </c>
      <c r="F19" s="6">
        <v>43653</v>
      </c>
      <c r="G19" s="7"/>
      <c r="H19" s="7"/>
      <c r="I19" s="7" t="str">
        <f t="shared" ref="I19:I32" si="1">IF(ISNUMBER(H19),"service"," ")</f>
        <v xml:space="preserve"> </v>
      </c>
    </row>
    <row r="20" spans="2:10" ht="26.25" customHeight="1">
      <c r="B20" s="9">
        <v>43639</v>
      </c>
      <c r="C20" s="7"/>
      <c r="D20" s="7"/>
      <c r="E20" s="7" t="str">
        <f t="shared" si="0"/>
        <v xml:space="preserve"> </v>
      </c>
      <c r="F20" s="6">
        <v>43654</v>
      </c>
      <c r="G20" s="7"/>
      <c r="H20" s="7"/>
      <c r="I20" s="7" t="str">
        <f t="shared" si="1"/>
        <v xml:space="preserve"> </v>
      </c>
    </row>
    <row r="21" spans="2:10" ht="26.25" customHeight="1">
      <c r="B21" s="9">
        <v>43640</v>
      </c>
      <c r="C21" s="7">
        <v>209692</v>
      </c>
      <c r="D21" s="7">
        <v>150</v>
      </c>
      <c r="E21" s="7" t="str">
        <f t="shared" si="0"/>
        <v>service</v>
      </c>
      <c r="F21" s="6">
        <v>43655</v>
      </c>
      <c r="G21" s="7"/>
      <c r="H21" s="7"/>
      <c r="I21" s="7" t="str">
        <f t="shared" si="1"/>
        <v xml:space="preserve"> </v>
      </c>
    </row>
    <row r="22" spans="2:10" ht="26.25" customHeight="1">
      <c r="B22" s="9">
        <v>43641</v>
      </c>
      <c r="C22" s="7"/>
      <c r="D22" s="7"/>
      <c r="E22" s="7" t="str">
        <f t="shared" si="0"/>
        <v xml:space="preserve"> </v>
      </c>
      <c r="F22" s="6">
        <v>43656</v>
      </c>
      <c r="G22" s="7"/>
      <c r="H22" s="7"/>
      <c r="I22" s="7" t="str">
        <f t="shared" si="1"/>
        <v xml:space="preserve"> </v>
      </c>
    </row>
    <row r="23" spans="2:10" ht="26.25" customHeight="1">
      <c r="B23" s="9">
        <v>43642</v>
      </c>
      <c r="C23" s="7"/>
      <c r="D23" s="7"/>
      <c r="E23" s="7" t="str">
        <f t="shared" si="0"/>
        <v xml:space="preserve"> </v>
      </c>
      <c r="F23" s="6">
        <v>43657</v>
      </c>
      <c r="G23" s="7"/>
      <c r="H23" s="7"/>
      <c r="I23" s="7" t="str">
        <f t="shared" si="1"/>
        <v xml:space="preserve"> </v>
      </c>
    </row>
    <row r="24" spans="2:10" ht="26.25" customHeight="1">
      <c r="B24" s="9">
        <v>43643</v>
      </c>
      <c r="C24" s="7"/>
      <c r="D24" s="7"/>
      <c r="E24" s="7" t="str">
        <f t="shared" si="0"/>
        <v xml:space="preserve"> </v>
      </c>
      <c r="F24" s="6">
        <v>43658</v>
      </c>
      <c r="G24" s="7"/>
      <c r="H24" s="7"/>
      <c r="I24" s="7" t="str">
        <f t="shared" si="1"/>
        <v xml:space="preserve"> </v>
      </c>
    </row>
    <row r="25" spans="2:10" ht="26.25" customHeight="1">
      <c r="B25" s="9">
        <v>43644</v>
      </c>
      <c r="C25" s="7"/>
      <c r="D25" s="7"/>
      <c r="E25" s="7" t="str">
        <f t="shared" si="0"/>
        <v xml:space="preserve"> </v>
      </c>
      <c r="F25" s="6">
        <v>43659</v>
      </c>
      <c r="G25" s="7"/>
      <c r="H25" s="7"/>
      <c r="I25" s="7" t="str">
        <f t="shared" si="1"/>
        <v xml:space="preserve"> </v>
      </c>
    </row>
    <row r="26" spans="2:10" ht="26.25" customHeight="1">
      <c r="B26" s="9">
        <v>43645</v>
      </c>
      <c r="C26" s="7"/>
      <c r="D26" s="7"/>
      <c r="E26" s="7" t="str">
        <f t="shared" si="0"/>
        <v xml:space="preserve"> </v>
      </c>
      <c r="F26" s="6">
        <v>43660</v>
      </c>
      <c r="G26" s="7"/>
      <c r="H26" s="7"/>
      <c r="I26" s="7" t="str">
        <f t="shared" si="1"/>
        <v xml:space="preserve"> </v>
      </c>
    </row>
    <row r="27" spans="2:10" ht="26.25" customHeight="1">
      <c r="B27" s="9">
        <v>43646</v>
      </c>
      <c r="C27" s="7"/>
      <c r="D27" s="7"/>
      <c r="E27" s="7" t="str">
        <f t="shared" si="0"/>
        <v xml:space="preserve"> </v>
      </c>
      <c r="F27" s="6">
        <v>43661</v>
      </c>
      <c r="G27" s="7"/>
      <c r="H27" s="7"/>
      <c r="I27" s="7" t="str">
        <f t="shared" si="1"/>
        <v xml:space="preserve"> </v>
      </c>
    </row>
    <row r="28" spans="2:10" ht="26.25" customHeight="1">
      <c r="B28" s="9">
        <v>43647</v>
      </c>
      <c r="C28" s="7"/>
      <c r="D28" s="7"/>
      <c r="E28" s="7" t="str">
        <f t="shared" si="0"/>
        <v xml:space="preserve"> </v>
      </c>
      <c r="F28" s="6">
        <v>43662</v>
      </c>
      <c r="G28" s="7"/>
      <c r="H28" s="7"/>
      <c r="I28" s="7" t="str">
        <f t="shared" si="1"/>
        <v xml:space="preserve"> </v>
      </c>
    </row>
    <row r="29" spans="2:10" ht="26.25" customHeight="1">
      <c r="B29" s="9">
        <v>43648</v>
      </c>
      <c r="C29" s="7"/>
      <c r="D29" s="7"/>
      <c r="E29" s="7" t="str">
        <f t="shared" si="0"/>
        <v xml:space="preserve"> </v>
      </c>
      <c r="F29" s="6">
        <v>43663</v>
      </c>
      <c r="G29" s="7"/>
      <c r="H29" s="7"/>
      <c r="I29" s="7" t="str">
        <f t="shared" si="1"/>
        <v xml:space="preserve"> </v>
      </c>
    </row>
    <row r="30" spans="2:10" ht="26.25" customHeight="1">
      <c r="B30" s="9">
        <v>43649</v>
      </c>
      <c r="C30" s="7"/>
      <c r="D30" s="7"/>
      <c r="E30" s="7" t="str">
        <f t="shared" si="0"/>
        <v xml:space="preserve"> </v>
      </c>
      <c r="F30" s="6">
        <v>43664</v>
      </c>
      <c r="G30" s="7"/>
      <c r="H30" s="7"/>
      <c r="I30" s="7" t="str">
        <f t="shared" si="1"/>
        <v xml:space="preserve"> </v>
      </c>
    </row>
    <row r="31" spans="2:10" ht="26.25" customHeight="1">
      <c r="B31" s="9">
        <v>43650</v>
      </c>
      <c r="C31" s="7"/>
      <c r="D31" s="7"/>
      <c r="E31" s="7" t="str">
        <f t="shared" si="0"/>
        <v xml:space="preserve"> </v>
      </c>
      <c r="F31" s="6">
        <v>43665</v>
      </c>
      <c r="G31" s="7"/>
      <c r="H31" s="7"/>
      <c r="I31" s="7" t="str">
        <f t="shared" si="1"/>
        <v xml:space="preserve"> </v>
      </c>
    </row>
    <row r="32" spans="2:10" ht="26.25" customHeight="1">
      <c r="B32" s="9">
        <v>43651</v>
      </c>
      <c r="C32" s="7"/>
      <c r="D32" s="7"/>
      <c r="E32" s="7" t="str">
        <f t="shared" si="0"/>
        <v xml:space="preserve"> </v>
      </c>
      <c r="F32" s="6">
        <v>43666</v>
      </c>
      <c r="G32" s="7"/>
      <c r="H32" s="7"/>
      <c r="I32" s="7" t="str">
        <f t="shared" si="1"/>
        <v xml:space="preserve"> </v>
      </c>
    </row>
    <row r="33" spans="2:9" ht="23.25" customHeight="1">
      <c r="B33" s="6"/>
      <c r="C33" s="7"/>
      <c r="D33" s="7"/>
      <c r="E33" s="7" t="str">
        <f t="shared" si="0"/>
        <v xml:space="preserve"> </v>
      </c>
      <c r="F33" s="7"/>
      <c r="G33" s="7"/>
      <c r="H33" s="7"/>
      <c r="I33" s="7"/>
    </row>
    <row r="34" spans="2:9" ht="21">
      <c r="B34" s="4"/>
      <c r="C34" s="4"/>
      <c r="D34" s="4"/>
      <c r="E34" s="89" t="s">
        <v>4</v>
      </c>
      <c r="F34" s="91"/>
      <c r="G34" s="89">
        <f>SUM(D18:D33,H18:H33)</f>
        <v>150</v>
      </c>
      <c r="H34" s="90"/>
      <c r="I34" s="91"/>
    </row>
    <row r="35" spans="2:9" ht="21" customHeight="1">
      <c r="B35" s="4"/>
      <c r="C35" s="4"/>
      <c r="D35" s="4"/>
      <c r="E35" s="92"/>
      <c r="F35" s="94"/>
      <c r="G35" s="92"/>
      <c r="H35" s="93"/>
      <c r="I35" s="94"/>
    </row>
    <row r="36" spans="2:9" ht="21">
      <c r="B36" s="4"/>
      <c r="C36" s="4"/>
      <c r="D36" s="4"/>
      <c r="E36" s="4"/>
      <c r="F36" s="4"/>
      <c r="G36" s="4"/>
      <c r="H36" s="4"/>
      <c r="I36" s="4"/>
    </row>
    <row r="37" spans="2:9" ht="26.25" customHeight="1">
      <c r="B37" s="39"/>
      <c r="C37" s="40"/>
      <c r="D37" s="41"/>
      <c r="E37" s="60"/>
      <c r="F37" s="61"/>
      <c r="G37" s="60"/>
      <c r="H37" s="64"/>
      <c r="I37" s="61"/>
    </row>
    <row r="38" spans="2:9" ht="15.75" customHeight="1">
      <c r="B38" s="45"/>
      <c r="C38" s="46"/>
      <c r="D38" s="47"/>
      <c r="E38" s="62"/>
      <c r="F38" s="63"/>
      <c r="G38" s="62"/>
      <c r="H38" s="65"/>
      <c r="I38" s="63"/>
    </row>
    <row r="39" spans="2:9" ht="14.45" customHeight="1">
      <c r="B39" s="39"/>
      <c r="C39" s="40"/>
      <c r="D39" s="41"/>
      <c r="E39" s="39"/>
      <c r="F39" s="41"/>
      <c r="G39" s="39"/>
      <c r="H39" s="40"/>
      <c r="I39" s="41"/>
    </row>
    <row r="40" spans="2:9" ht="14.45" customHeight="1">
      <c r="B40" s="42"/>
      <c r="C40" s="43"/>
      <c r="D40" s="44"/>
      <c r="E40" s="42"/>
      <c r="F40" s="44"/>
      <c r="G40" s="42"/>
      <c r="H40" s="43"/>
      <c r="I40" s="44"/>
    </row>
    <row r="41" spans="2:9" ht="14.45" customHeight="1">
      <c r="B41" s="42"/>
      <c r="C41" s="43"/>
      <c r="D41" s="44"/>
      <c r="E41" s="42"/>
      <c r="F41" s="44"/>
      <c r="G41" s="42"/>
      <c r="H41" s="43"/>
      <c r="I41" s="44"/>
    </row>
    <row r="42" spans="2:9" ht="14.45" customHeight="1">
      <c r="B42" s="42"/>
      <c r="C42" s="43"/>
      <c r="D42" s="44"/>
      <c r="E42" s="42"/>
      <c r="F42" s="44"/>
      <c r="G42" s="42"/>
      <c r="H42" s="43"/>
      <c r="I42" s="44"/>
    </row>
    <row r="43" spans="2:9" ht="14.45" customHeight="1">
      <c r="B43" s="42"/>
      <c r="C43" s="43"/>
      <c r="D43" s="44"/>
      <c r="E43" s="42"/>
      <c r="F43" s="44"/>
      <c r="G43" s="42"/>
      <c r="H43" s="43"/>
      <c r="I43" s="44"/>
    </row>
    <row r="44" spans="2:9" ht="14.45" customHeight="1">
      <c r="B44" s="42"/>
      <c r="C44" s="43"/>
      <c r="D44" s="44"/>
      <c r="E44" s="42"/>
      <c r="F44" s="44"/>
      <c r="G44" s="42"/>
      <c r="H44" s="43"/>
      <c r="I44" s="44"/>
    </row>
    <row r="45" spans="2:9" ht="14.45" customHeight="1">
      <c r="B45" s="45"/>
      <c r="C45" s="46"/>
      <c r="D45" s="47"/>
      <c r="E45" s="45"/>
      <c r="F45" s="47"/>
      <c r="G45" s="45"/>
      <c r="H45" s="46"/>
      <c r="I45" s="47"/>
    </row>
  </sheetData>
  <mergeCells count="21">
    <mergeCell ref="B39:D45"/>
    <mergeCell ref="E39:F45"/>
    <mergeCell ref="G39:I45"/>
    <mergeCell ref="G16:G17"/>
    <mergeCell ref="H16:H17"/>
    <mergeCell ref="I16:I17"/>
    <mergeCell ref="B16:B17"/>
    <mergeCell ref="C16:C17"/>
    <mergeCell ref="D16:D17"/>
    <mergeCell ref="E16:E17"/>
    <mergeCell ref="F16:F17"/>
    <mergeCell ref="E34:F35"/>
    <mergeCell ref="G34:I35"/>
    <mergeCell ref="B37:D38"/>
    <mergeCell ref="E37:F38"/>
    <mergeCell ref="G37:I38"/>
    <mergeCell ref="B2:C3"/>
    <mergeCell ref="D2:G3"/>
    <mergeCell ref="H2:I3"/>
    <mergeCell ref="B6:I9"/>
    <mergeCell ref="B10:I15"/>
  </mergeCells>
  <pageMargins left="0.7" right="0.7" top="0.75" bottom="0.75" header="0.3" footer="0.3"/>
  <pageSetup paperSize="9" scale="64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09">
    <tabColor theme="0"/>
  </sheetPr>
  <dimension ref="B1:J45"/>
  <sheetViews>
    <sheetView view="pageBreakPreview" topLeftCell="A8" zoomScale="60" workbookViewId="0">
      <selection activeCell="G21" sqref="G21"/>
    </sheetView>
  </sheetViews>
  <sheetFormatPr baseColWidth="10" defaultRowHeight="15"/>
  <cols>
    <col min="2" max="2" width="19.140625" customWidth="1"/>
    <col min="3" max="3" width="18.140625" customWidth="1"/>
    <col min="4" max="4" width="13.42578125" customWidth="1"/>
    <col min="5" max="5" width="14" customWidth="1"/>
    <col min="6" max="6" width="18.140625" customWidth="1"/>
    <col min="7" max="7" width="11.85546875" customWidth="1"/>
    <col min="8" max="8" width="11.5703125" customWidth="1"/>
    <col min="9" max="9" width="11.7109375" customWidth="1"/>
  </cols>
  <sheetData>
    <row r="1" spans="2:10" ht="15.75" thickBot="1"/>
    <row r="2" spans="2:10" ht="74.25" customHeight="1">
      <c r="B2" s="66"/>
      <c r="C2" s="67"/>
      <c r="D2" s="66"/>
      <c r="E2" s="71"/>
      <c r="F2" s="71"/>
      <c r="G2" s="72"/>
      <c r="H2" s="76"/>
      <c r="I2" s="77"/>
    </row>
    <row r="3" spans="2:10" ht="15.75" customHeight="1" thickBot="1">
      <c r="B3" s="68"/>
      <c r="C3" s="69"/>
      <c r="D3" s="73"/>
      <c r="E3" s="74"/>
      <c r="F3" s="74"/>
      <c r="G3" s="75"/>
      <c r="H3" s="78"/>
      <c r="I3" s="79"/>
    </row>
    <row r="4" spans="2:10" ht="21">
      <c r="B4" s="4"/>
      <c r="C4" s="4"/>
      <c r="D4" s="4"/>
      <c r="E4" s="4"/>
      <c r="F4" s="4"/>
      <c r="G4" s="4"/>
      <c r="H4" s="4"/>
      <c r="I4" s="4"/>
    </row>
    <row r="5" spans="2:10" ht="21">
      <c r="B5" s="4"/>
      <c r="C5" s="4"/>
      <c r="D5" s="4"/>
      <c r="E5" s="4"/>
      <c r="F5" s="4"/>
      <c r="G5" s="4"/>
      <c r="H5" s="4"/>
      <c r="I5" s="4"/>
    </row>
    <row r="6" spans="2:10" ht="15" customHeight="1">
      <c r="B6" s="80"/>
      <c r="C6" s="81"/>
      <c r="D6" s="81"/>
      <c r="E6" s="81"/>
      <c r="F6" s="81"/>
      <c r="G6" s="81"/>
      <c r="H6" s="81"/>
      <c r="I6" s="82"/>
    </row>
    <row r="7" spans="2:10" ht="15" customHeight="1">
      <c r="B7" s="83"/>
      <c r="C7" s="84"/>
      <c r="D7" s="84"/>
      <c r="E7" s="84"/>
      <c r="F7" s="84"/>
      <c r="G7" s="84"/>
      <c r="H7" s="84"/>
      <c r="I7" s="85"/>
    </row>
    <row r="8" spans="2:10" ht="15" customHeight="1">
      <c r="B8" s="83"/>
      <c r="C8" s="84"/>
      <c r="D8" s="84"/>
      <c r="E8" s="84"/>
      <c r="F8" s="84"/>
      <c r="G8" s="84"/>
      <c r="H8" s="84"/>
      <c r="I8" s="85"/>
    </row>
    <row r="9" spans="2:10" ht="15" customHeight="1">
      <c r="B9" s="86"/>
      <c r="C9" s="87"/>
      <c r="D9" s="87"/>
      <c r="E9" s="87"/>
      <c r="F9" s="87"/>
      <c r="G9" s="87"/>
      <c r="H9" s="87"/>
      <c r="I9" s="88"/>
    </row>
    <row r="10" spans="2:10" ht="15" customHeight="1">
      <c r="B10" s="89"/>
      <c r="C10" s="90"/>
      <c r="D10" s="90"/>
      <c r="E10" s="90"/>
      <c r="F10" s="90"/>
      <c r="G10" s="90"/>
      <c r="H10" s="90"/>
      <c r="I10" s="91"/>
    </row>
    <row r="11" spans="2:10">
      <c r="B11" s="54"/>
      <c r="C11" s="55"/>
      <c r="D11" s="55"/>
      <c r="E11" s="55"/>
      <c r="F11" s="55"/>
      <c r="G11" s="55"/>
      <c r="H11" s="55"/>
      <c r="I11" s="51"/>
    </row>
    <row r="12" spans="2:10" ht="15" customHeight="1">
      <c r="B12" s="54"/>
      <c r="C12" s="55"/>
      <c r="D12" s="55"/>
      <c r="E12" s="55"/>
      <c r="F12" s="55"/>
      <c r="G12" s="55"/>
      <c r="H12" s="55"/>
      <c r="I12" s="51"/>
      <c r="J12" s="1"/>
    </row>
    <row r="13" spans="2:10">
      <c r="B13" s="54"/>
      <c r="C13" s="55"/>
      <c r="D13" s="55"/>
      <c r="E13" s="55"/>
      <c r="F13" s="55"/>
      <c r="G13" s="55"/>
      <c r="H13" s="55"/>
      <c r="I13" s="51"/>
      <c r="J13" s="1"/>
    </row>
    <row r="14" spans="2:10" ht="32.25" customHeight="1">
      <c r="B14" s="54"/>
      <c r="C14" s="55"/>
      <c r="D14" s="55"/>
      <c r="E14" s="55"/>
      <c r="F14" s="55"/>
      <c r="G14" s="55"/>
      <c r="H14" s="55"/>
      <c r="I14" s="51"/>
      <c r="J14" s="1"/>
    </row>
    <row r="15" spans="2:10" ht="24.75" customHeight="1">
      <c r="B15" s="92"/>
      <c r="C15" s="93"/>
      <c r="D15" s="93"/>
      <c r="E15" s="93"/>
      <c r="F15" s="93"/>
      <c r="G15" s="93"/>
      <c r="H15" s="93"/>
      <c r="I15" s="94"/>
      <c r="J15" s="1"/>
    </row>
    <row r="16" spans="2:10">
      <c r="B16" s="48" t="s">
        <v>0</v>
      </c>
      <c r="C16" s="48" t="s">
        <v>1</v>
      </c>
      <c r="D16" s="48" t="s">
        <v>2</v>
      </c>
      <c r="E16" s="48" t="s">
        <v>3</v>
      </c>
      <c r="F16" s="48" t="s">
        <v>0</v>
      </c>
      <c r="G16" s="48" t="s">
        <v>1</v>
      </c>
      <c r="H16" s="48" t="s">
        <v>2</v>
      </c>
      <c r="I16" s="48" t="s">
        <v>3</v>
      </c>
      <c r="J16" s="1"/>
    </row>
    <row r="17" spans="2:10">
      <c r="B17" s="49"/>
      <c r="C17" s="49"/>
      <c r="D17" s="49"/>
      <c r="E17" s="49"/>
      <c r="F17" s="49"/>
      <c r="G17" s="49"/>
      <c r="H17" s="49"/>
      <c r="I17" s="49"/>
      <c r="J17" s="1"/>
    </row>
    <row r="18" spans="2:10" s="8" customFormat="1" ht="24" customHeight="1">
      <c r="B18" s="9">
        <v>43606</v>
      </c>
      <c r="C18" s="7"/>
      <c r="D18" s="7"/>
      <c r="E18" s="7" t="str">
        <f>IF(ISNUMBER(D18),"service"," ")</f>
        <v xml:space="preserve"> </v>
      </c>
      <c r="F18" s="6">
        <v>43622</v>
      </c>
      <c r="G18" s="7"/>
      <c r="H18" s="7"/>
      <c r="I18" s="7" t="str">
        <f>IF(ISNUMBER(H18),"service"," ")</f>
        <v xml:space="preserve"> </v>
      </c>
    </row>
    <row r="19" spans="2:10" s="8" customFormat="1" ht="24" customHeight="1">
      <c r="B19" s="9">
        <v>43607</v>
      </c>
      <c r="C19" s="7"/>
      <c r="D19" s="7"/>
      <c r="E19" s="7" t="str">
        <f t="shared" ref="E19:E33" si="0">IF(ISNUMBER(D19),"service"," ")</f>
        <v xml:space="preserve"> </v>
      </c>
      <c r="F19" s="6">
        <v>43623</v>
      </c>
      <c r="G19" s="7"/>
      <c r="H19" s="7"/>
      <c r="I19" s="7" t="str">
        <f t="shared" ref="I19:I32" si="1">IF(ISNUMBER(H19),"service"," ")</f>
        <v xml:space="preserve"> </v>
      </c>
    </row>
    <row r="20" spans="2:10" s="8" customFormat="1" ht="24" customHeight="1">
      <c r="B20" s="9">
        <v>43608</v>
      </c>
      <c r="C20" s="7"/>
      <c r="D20" s="7"/>
      <c r="E20" s="7" t="str">
        <f t="shared" si="0"/>
        <v xml:space="preserve"> </v>
      </c>
      <c r="F20" s="6">
        <v>43624</v>
      </c>
      <c r="G20" s="7">
        <v>8745</v>
      </c>
      <c r="H20" s="7">
        <v>855</v>
      </c>
      <c r="I20" s="7" t="str">
        <f t="shared" si="1"/>
        <v>service</v>
      </c>
    </row>
    <row r="21" spans="2:10" s="8" customFormat="1" ht="24" customHeight="1">
      <c r="B21" s="9">
        <v>43609</v>
      </c>
      <c r="C21" s="7"/>
      <c r="D21" s="7"/>
      <c r="E21" s="7" t="str">
        <f t="shared" si="0"/>
        <v xml:space="preserve"> </v>
      </c>
      <c r="F21" s="6">
        <v>43625</v>
      </c>
      <c r="G21" s="7"/>
      <c r="H21" s="7"/>
      <c r="I21" s="7" t="str">
        <f t="shared" si="1"/>
        <v xml:space="preserve"> </v>
      </c>
    </row>
    <row r="22" spans="2:10" s="8" customFormat="1" ht="24" customHeight="1">
      <c r="B22" s="9">
        <v>43610</v>
      </c>
      <c r="C22" s="7"/>
      <c r="D22" s="7"/>
      <c r="E22" s="7" t="str">
        <f t="shared" si="0"/>
        <v xml:space="preserve"> </v>
      </c>
      <c r="F22" s="6">
        <v>43626</v>
      </c>
      <c r="G22" s="7"/>
      <c r="H22" s="7"/>
      <c r="I22" s="7" t="str">
        <f t="shared" si="1"/>
        <v xml:space="preserve"> </v>
      </c>
    </row>
    <row r="23" spans="2:10" s="8" customFormat="1" ht="24" customHeight="1">
      <c r="B23" s="9">
        <v>43611</v>
      </c>
      <c r="C23" s="7"/>
      <c r="D23" s="7"/>
      <c r="E23" s="7" t="str">
        <f t="shared" si="0"/>
        <v xml:space="preserve"> </v>
      </c>
      <c r="F23" s="6">
        <v>43627</v>
      </c>
      <c r="G23" s="7"/>
      <c r="H23" s="7"/>
      <c r="I23" s="7" t="str">
        <f t="shared" si="1"/>
        <v xml:space="preserve"> </v>
      </c>
    </row>
    <row r="24" spans="2:10" s="8" customFormat="1" ht="24" customHeight="1">
      <c r="B24" s="9">
        <v>43612</v>
      </c>
      <c r="C24" s="7"/>
      <c r="D24" s="7"/>
      <c r="E24" s="7" t="str">
        <f t="shared" si="0"/>
        <v xml:space="preserve"> </v>
      </c>
      <c r="F24" s="6">
        <v>43628</v>
      </c>
      <c r="G24" s="7"/>
      <c r="H24" s="7"/>
      <c r="I24" s="7" t="str">
        <f t="shared" si="1"/>
        <v xml:space="preserve"> </v>
      </c>
    </row>
    <row r="25" spans="2:10" s="8" customFormat="1" ht="24" customHeight="1">
      <c r="B25" s="9">
        <v>43613</v>
      </c>
      <c r="C25" s="7">
        <v>25484</v>
      </c>
      <c r="D25" s="7">
        <v>553</v>
      </c>
      <c r="E25" s="7" t="str">
        <f t="shared" si="0"/>
        <v>service</v>
      </c>
      <c r="F25" s="6">
        <v>43629</v>
      </c>
      <c r="G25" s="7"/>
      <c r="H25" s="7"/>
      <c r="I25" s="7" t="str">
        <f t="shared" si="1"/>
        <v xml:space="preserve"> </v>
      </c>
    </row>
    <row r="26" spans="2:10" s="8" customFormat="1" ht="24" customHeight="1">
      <c r="B26" s="9">
        <v>43614</v>
      </c>
      <c r="C26" s="7"/>
      <c r="D26" s="7"/>
      <c r="E26" s="7" t="str">
        <f t="shared" si="0"/>
        <v xml:space="preserve"> </v>
      </c>
      <c r="F26" s="6">
        <v>43630</v>
      </c>
      <c r="G26" s="7"/>
      <c r="H26" s="7"/>
      <c r="I26" s="7" t="str">
        <f t="shared" si="1"/>
        <v xml:space="preserve"> </v>
      </c>
    </row>
    <row r="27" spans="2:10" s="8" customFormat="1" ht="24" customHeight="1">
      <c r="B27" s="9">
        <v>43615</v>
      </c>
      <c r="C27" s="7"/>
      <c r="D27" s="7"/>
      <c r="E27" s="7" t="str">
        <f t="shared" si="0"/>
        <v xml:space="preserve"> </v>
      </c>
      <c r="F27" s="6">
        <v>43631</v>
      </c>
      <c r="G27" s="7"/>
      <c r="H27" s="7"/>
      <c r="I27" s="7" t="str">
        <f t="shared" si="1"/>
        <v xml:space="preserve"> </v>
      </c>
    </row>
    <row r="28" spans="2:10" s="8" customFormat="1" ht="24" customHeight="1">
      <c r="B28" s="9">
        <v>43616</v>
      </c>
      <c r="C28" s="7"/>
      <c r="D28" s="7"/>
      <c r="E28" s="7" t="str">
        <f t="shared" si="0"/>
        <v xml:space="preserve"> </v>
      </c>
      <c r="F28" s="6">
        <v>43632</v>
      </c>
      <c r="G28" s="7"/>
      <c r="H28" s="7"/>
      <c r="I28" s="7" t="str">
        <f t="shared" si="1"/>
        <v xml:space="preserve"> </v>
      </c>
    </row>
    <row r="29" spans="2:10" s="8" customFormat="1" ht="24" customHeight="1">
      <c r="B29" s="9">
        <v>43617</v>
      </c>
      <c r="C29" s="7"/>
      <c r="D29" s="7"/>
      <c r="E29" s="7" t="str">
        <f t="shared" si="0"/>
        <v xml:space="preserve"> </v>
      </c>
      <c r="F29" s="6">
        <v>43633</v>
      </c>
      <c r="G29" s="7"/>
      <c r="H29" s="7"/>
      <c r="I29" s="7" t="str">
        <f t="shared" si="1"/>
        <v xml:space="preserve"> </v>
      </c>
    </row>
    <row r="30" spans="2:10" s="8" customFormat="1" ht="24" customHeight="1">
      <c r="B30" s="9">
        <v>43618</v>
      </c>
      <c r="C30" s="7">
        <v>874569</v>
      </c>
      <c r="D30" s="7">
        <v>545</v>
      </c>
      <c r="E30" s="7" t="str">
        <f t="shared" si="0"/>
        <v>service</v>
      </c>
      <c r="F30" s="6">
        <v>43634</v>
      </c>
      <c r="G30" s="7"/>
      <c r="H30" s="7"/>
      <c r="I30" s="7" t="str">
        <f t="shared" si="1"/>
        <v xml:space="preserve"> </v>
      </c>
    </row>
    <row r="31" spans="2:10" s="8" customFormat="1" ht="24" customHeight="1">
      <c r="B31" s="9">
        <v>43619</v>
      </c>
      <c r="C31" s="7"/>
      <c r="D31" s="7"/>
      <c r="E31" s="7" t="str">
        <f t="shared" si="0"/>
        <v xml:space="preserve"> </v>
      </c>
      <c r="F31" s="6">
        <v>43635</v>
      </c>
      <c r="G31" s="7"/>
      <c r="H31" s="7"/>
      <c r="I31" s="7" t="str">
        <f t="shared" si="1"/>
        <v xml:space="preserve"> </v>
      </c>
    </row>
    <row r="32" spans="2:10" s="8" customFormat="1" ht="24" customHeight="1">
      <c r="B32" s="9">
        <v>43620</v>
      </c>
      <c r="C32" s="7"/>
      <c r="D32" s="7"/>
      <c r="E32" s="7" t="str">
        <f t="shared" si="0"/>
        <v xml:space="preserve"> </v>
      </c>
      <c r="F32" s="6">
        <v>43636</v>
      </c>
      <c r="G32" s="7"/>
      <c r="H32" s="7"/>
      <c r="I32" s="7" t="str">
        <f t="shared" si="1"/>
        <v xml:space="preserve"> </v>
      </c>
    </row>
    <row r="33" spans="2:9" s="8" customFormat="1" ht="24" customHeight="1">
      <c r="B33" s="6">
        <v>43621</v>
      </c>
      <c r="C33" s="7"/>
      <c r="D33" s="7"/>
      <c r="E33" s="7" t="str">
        <f t="shared" si="0"/>
        <v xml:space="preserve"> </v>
      </c>
      <c r="F33" s="7"/>
      <c r="G33" s="7"/>
      <c r="H33" s="7"/>
      <c r="I33" s="7"/>
    </row>
    <row r="34" spans="2:9" ht="21">
      <c r="B34" s="4"/>
      <c r="C34" s="4"/>
      <c r="D34" s="4"/>
      <c r="E34" s="50" t="s">
        <v>4</v>
      </c>
      <c r="F34" s="51"/>
      <c r="G34" s="54">
        <f>SUM(D18:D33,H18:H32)</f>
        <v>1953</v>
      </c>
      <c r="H34" s="55"/>
      <c r="I34" s="56"/>
    </row>
    <row r="35" spans="2:9" ht="21.75" thickBot="1">
      <c r="B35" s="4"/>
      <c r="C35" s="4"/>
      <c r="D35" s="4"/>
      <c r="E35" s="52"/>
      <c r="F35" s="53"/>
      <c r="G35" s="57"/>
      <c r="H35" s="58"/>
      <c r="I35" s="59"/>
    </row>
    <row r="36" spans="2:9" ht="21">
      <c r="B36" s="4"/>
      <c r="C36" s="4"/>
      <c r="D36" s="4"/>
      <c r="E36" s="4"/>
      <c r="F36" s="4"/>
      <c r="G36" s="4"/>
      <c r="H36" s="4"/>
      <c r="I36" s="4"/>
    </row>
    <row r="37" spans="2:9" ht="26.25" customHeight="1">
      <c r="B37" s="39"/>
      <c r="C37" s="40"/>
      <c r="D37" s="41"/>
      <c r="E37" s="60"/>
      <c r="F37" s="61"/>
      <c r="G37" s="60"/>
      <c r="H37" s="64"/>
      <c r="I37" s="61"/>
    </row>
    <row r="38" spans="2:9" ht="15.75" customHeight="1">
      <c r="B38" s="45"/>
      <c r="C38" s="46"/>
      <c r="D38" s="47"/>
      <c r="E38" s="62"/>
      <c r="F38" s="63"/>
      <c r="G38" s="62"/>
      <c r="H38" s="65"/>
      <c r="I38" s="63"/>
    </row>
    <row r="39" spans="2:9" ht="14.45" customHeight="1">
      <c r="B39" s="39"/>
      <c r="C39" s="40"/>
      <c r="D39" s="41"/>
      <c r="E39" s="39"/>
      <c r="F39" s="41"/>
      <c r="G39" s="39"/>
      <c r="H39" s="40"/>
      <c r="I39" s="41"/>
    </row>
    <row r="40" spans="2:9" ht="14.45" customHeight="1">
      <c r="B40" s="42"/>
      <c r="C40" s="43"/>
      <c r="D40" s="44"/>
      <c r="E40" s="42"/>
      <c r="F40" s="44"/>
      <c r="G40" s="42"/>
      <c r="H40" s="43"/>
      <c r="I40" s="44"/>
    </row>
    <row r="41" spans="2:9" ht="14.45" customHeight="1">
      <c r="B41" s="42"/>
      <c r="C41" s="43"/>
      <c r="D41" s="44"/>
      <c r="E41" s="42"/>
      <c r="F41" s="44"/>
      <c r="G41" s="42"/>
      <c r="H41" s="43"/>
      <c r="I41" s="44"/>
    </row>
    <row r="42" spans="2:9" ht="14.45" customHeight="1">
      <c r="B42" s="42"/>
      <c r="C42" s="43"/>
      <c r="D42" s="44"/>
      <c r="E42" s="42"/>
      <c r="F42" s="44"/>
      <c r="G42" s="42"/>
      <c r="H42" s="43"/>
      <c r="I42" s="44"/>
    </row>
    <row r="43" spans="2:9" ht="14.45" customHeight="1">
      <c r="B43" s="42"/>
      <c r="C43" s="43"/>
      <c r="D43" s="44"/>
      <c r="E43" s="42"/>
      <c r="F43" s="44"/>
      <c r="G43" s="42"/>
      <c r="H43" s="43"/>
      <c r="I43" s="44"/>
    </row>
    <row r="44" spans="2:9" ht="14.45" customHeight="1">
      <c r="B44" s="42"/>
      <c r="C44" s="43"/>
      <c r="D44" s="44"/>
      <c r="E44" s="42"/>
      <c r="F44" s="44"/>
      <c r="G44" s="42"/>
      <c r="H44" s="43"/>
      <c r="I44" s="44"/>
    </row>
    <row r="45" spans="2:9" ht="14.45" customHeight="1">
      <c r="B45" s="45"/>
      <c r="C45" s="46"/>
      <c r="D45" s="47"/>
      <c r="E45" s="45"/>
      <c r="F45" s="47"/>
      <c r="G45" s="45"/>
      <c r="H45" s="46"/>
      <c r="I45" s="47"/>
    </row>
  </sheetData>
  <mergeCells count="21">
    <mergeCell ref="B37:D38"/>
    <mergeCell ref="E37:F38"/>
    <mergeCell ref="G37:I38"/>
    <mergeCell ref="B39:D45"/>
    <mergeCell ref="E39:F45"/>
    <mergeCell ref="G39:I45"/>
    <mergeCell ref="G16:G17"/>
    <mergeCell ref="H16:H17"/>
    <mergeCell ref="I16:I17"/>
    <mergeCell ref="E34:F35"/>
    <mergeCell ref="G34:I35"/>
    <mergeCell ref="B16:B17"/>
    <mergeCell ref="C16:C17"/>
    <mergeCell ref="D16:D17"/>
    <mergeCell ref="E16:E17"/>
    <mergeCell ref="F16:F17"/>
    <mergeCell ref="B2:C3"/>
    <mergeCell ref="D2:G3"/>
    <mergeCell ref="H2:I3"/>
    <mergeCell ref="B6:I9"/>
    <mergeCell ref="B10:I15"/>
  </mergeCells>
  <pageMargins left="0.70866141732283472" right="0.70866141732283472" top="0.74803149606299213" bottom="0.74803149606299213" header="0.31496062992125984" footer="0.31496062992125984"/>
  <pageSetup paperSize="9" scale="64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9"/>
  <dimension ref="A1:AI14"/>
  <sheetViews>
    <sheetView tabSelected="1" zoomScale="80" zoomScaleNormal="80" workbookViewId="0">
      <selection activeCell="E23" sqref="E23"/>
    </sheetView>
  </sheetViews>
  <sheetFormatPr baseColWidth="10" defaultRowHeight="15"/>
  <cols>
    <col min="1" max="1" width="4.85546875" customWidth="1"/>
    <col min="2" max="2" width="18.7109375" customWidth="1"/>
    <col min="3" max="3" width="46.85546875" customWidth="1"/>
    <col min="6" max="6" width="9.7109375" customWidth="1"/>
    <col min="9" max="9" width="10" customWidth="1"/>
    <col min="15" max="15" width="8.5703125" customWidth="1"/>
    <col min="16" max="16" width="7.7109375" customWidth="1"/>
    <col min="21" max="21" width="9" customWidth="1"/>
    <col min="23" max="23" width="9.140625" customWidth="1"/>
    <col min="28" max="28" width="9.28515625" customWidth="1"/>
    <col min="30" max="30" width="10.85546875" customWidth="1"/>
  </cols>
  <sheetData>
    <row r="1" spans="1:35">
      <c r="A1" s="10"/>
      <c r="B1" s="10"/>
      <c r="C1" s="10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  <c r="AC1" s="11"/>
      <c r="AF1" s="12"/>
      <c r="AH1" s="12"/>
    </row>
    <row r="2" spans="1:35" ht="15.75" thickBot="1">
      <c r="A2" s="10"/>
      <c r="B2" s="10"/>
      <c r="C2" s="10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29"/>
      <c r="T2" s="129"/>
      <c r="U2" s="129"/>
      <c r="V2" s="129"/>
      <c r="W2" s="129"/>
      <c r="X2" s="129"/>
      <c r="Y2" s="129"/>
      <c r="Z2" s="129"/>
      <c r="AA2" s="129"/>
      <c r="AC2" s="11"/>
      <c r="AF2" s="12"/>
      <c r="AH2" s="12"/>
    </row>
    <row r="3" spans="1:35" ht="15" customHeight="1">
      <c r="A3" s="130" t="s">
        <v>5</v>
      </c>
      <c r="B3" s="132" t="s">
        <v>6</v>
      </c>
      <c r="C3" s="132" t="s">
        <v>7</v>
      </c>
      <c r="D3" s="134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V3" s="135"/>
      <c r="W3" s="135"/>
      <c r="X3" s="135"/>
      <c r="Y3" s="135"/>
      <c r="Z3" s="135"/>
      <c r="AA3" s="135"/>
      <c r="AB3" s="135"/>
      <c r="AC3" s="135"/>
      <c r="AD3" s="135"/>
      <c r="AE3" s="135"/>
      <c r="AF3" s="135"/>
      <c r="AG3" s="135"/>
      <c r="AH3" s="135"/>
    </row>
    <row r="4" spans="1:35" ht="15" customHeight="1">
      <c r="A4" s="131"/>
      <c r="B4" s="133"/>
      <c r="C4" s="133"/>
      <c r="D4" s="13">
        <v>21</v>
      </c>
      <c r="E4" s="13">
        <v>22</v>
      </c>
      <c r="F4" s="14">
        <v>23</v>
      </c>
      <c r="G4" s="14">
        <v>24</v>
      </c>
      <c r="H4" s="14">
        <v>25</v>
      </c>
      <c r="I4" s="14">
        <v>26</v>
      </c>
      <c r="J4" s="14">
        <v>27</v>
      </c>
      <c r="K4" s="14">
        <v>28</v>
      </c>
      <c r="L4" s="13">
        <v>29</v>
      </c>
      <c r="M4" s="14">
        <v>30</v>
      </c>
      <c r="N4" s="20">
        <v>1</v>
      </c>
      <c r="O4" s="14">
        <v>2</v>
      </c>
      <c r="P4" s="14">
        <v>3</v>
      </c>
      <c r="Q4" s="20">
        <v>4</v>
      </c>
      <c r="R4" s="14">
        <v>5</v>
      </c>
      <c r="S4" s="37">
        <v>6</v>
      </c>
      <c r="T4" s="20">
        <v>6</v>
      </c>
      <c r="U4" s="14">
        <v>7</v>
      </c>
      <c r="V4" s="14">
        <v>8</v>
      </c>
      <c r="W4" s="20">
        <v>9</v>
      </c>
      <c r="X4" s="14">
        <v>10</v>
      </c>
      <c r="Y4" s="14">
        <v>11</v>
      </c>
      <c r="Z4" s="20">
        <v>12</v>
      </c>
      <c r="AA4" s="20">
        <v>13</v>
      </c>
      <c r="AB4" s="14">
        <v>14</v>
      </c>
      <c r="AC4" s="14">
        <v>15</v>
      </c>
      <c r="AD4" s="20">
        <v>16</v>
      </c>
      <c r="AE4" s="20">
        <v>17</v>
      </c>
      <c r="AF4" s="14">
        <v>18</v>
      </c>
      <c r="AG4" s="14">
        <v>19</v>
      </c>
      <c r="AH4" s="20">
        <v>20</v>
      </c>
    </row>
    <row r="5" spans="1:35" s="12" customFormat="1" ht="24" customHeight="1">
      <c r="A5" s="21" t="s">
        <v>8</v>
      </c>
      <c r="B5" s="22">
        <v>545454</v>
      </c>
      <c r="C5" s="22" t="s">
        <v>17</v>
      </c>
      <c r="D5" s="23">
        <f>AAA!D18</f>
        <v>0</v>
      </c>
      <c r="E5" s="23">
        <f>AAA!D19</f>
        <v>0</v>
      </c>
      <c r="F5" s="23">
        <f>AAA!D20</f>
        <v>0</v>
      </c>
      <c r="G5" s="23">
        <f>AAA!D21</f>
        <v>0</v>
      </c>
      <c r="H5" s="23">
        <f>AAA!D22</f>
        <v>0</v>
      </c>
      <c r="I5" s="23">
        <f>AAA!D23</f>
        <v>0</v>
      </c>
      <c r="J5" s="23">
        <f>AAA!D24</f>
        <v>0</v>
      </c>
      <c r="K5" s="23">
        <f>AAA!D25</f>
        <v>0</v>
      </c>
      <c r="L5" s="23">
        <f>AAA!D26</f>
        <v>0</v>
      </c>
      <c r="M5" s="23">
        <f>AAA!D27</f>
        <v>0</v>
      </c>
      <c r="N5" s="23">
        <f>AAA!D28</f>
        <v>0</v>
      </c>
      <c r="O5" s="23">
        <f>AAA!D29</f>
        <v>0</v>
      </c>
      <c r="P5" s="23">
        <f>AAA!D30</f>
        <v>400</v>
      </c>
      <c r="Q5" s="23">
        <f>AAA!D31</f>
        <v>140</v>
      </c>
      <c r="R5" s="23">
        <f>AAA!D32</f>
        <v>0</v>
      </c>
      <c r="S5" s="38">
        <f>AAA!D33</f>
        <v>0</v>
      </c>
      <c r="T5" s="23">
        <f>AAA!H18</f>
        <v>0</v>
      </c>
      <c r="U5" s="23">
        <f>AAA!H19</f>
        <v>225</v>
      </c>
      <c r="V5" s="23">
        <f>AAA!H20</f>
        <v>180</v>
      </c>
      <c r="W5" s="24">
        <f>AAA!H21</f>
        <v>370</v>
      </c>
      <c r="X5" s="23">
        <f>AAA!H22</f>
        <v>150</v>
      </c>
      <c r="Y5" s="23">
        <f>AAA!H23</f>
        <v>140</v>
      </c>
      <c r="Z5" s="23">
        <f>AAA!H24</f>
        <v>0</v>
      </c>
      <c r="AA5" s="23">
        <f>AAA!H25</f>
        <v>230</v>
      </c>
      <c r="AB5" s="23">
        <f>AAA!H26</f>
        <v>141</v>
      </c>
      <c r="AC5" s="23">
        <f>AAA!H27</f>
        <v>0</v>
      </c>
      <c r="AD5" s="24">
        <f>AAA!H28</f>
        <v>0</v>
      </c>
      <c r="AE5" s="23">
        <f>AAA!H29</f>
        <v>0</v>
      </c>
      <c r="AF5" s="23">
        <f>AAA!H30</f>
        <v>0</v>
      </c>
      <c r="AG5" s="23">
        <f>AAA!H31</f>
        <v>0</v>
      </c>
      <c r="AH5" s="23">
        <f>AAA!H32</f>
        <v>0</v>
      </c>
      <c r="AI5" s="25"/>
    </row>
    <row r="6" spans="1:35" s="12" customFormat="1" ht="21.75" customHeight="1">
      <c r="A6" s="21" t="s">
        <v>9</v>
      </c>
      <c r="B6" s="26">
        <v>54545</v>
      </c>
      <c r="C6" s="26" t="s">
        <v>18</v>
      </c>
      <c r="D6" s="23">
        <f>BBB!D18</f>
        <v>0</v>
      </c>
      <c r="E6" s="23">
        <f>BBB!D19</f>
        <v>0</v>
      </c>
      <c r="F6" s="23">
        <f>BBB!D20</f>
        <v>0</v>
      </c>
      <c r="G6" s="23">
        <f>BBB!D21</f>
        <v>0</v>
      </c>
      <c r="H6" s="23">
        <f>BBB!D22</f>
        <v>55</v>
      </c>
      <c r="I6" s="24">
        <f>BBB!D23</f>
        <v>0</v>
      </c>
      <c r="J6" s="23">
        <f>BBB!D24</f>
        <v>0</v>
      </c>
      <c r="K6" s="23">
        <f>BBB!D25</f>
        <v>0</v>
      </c>
      <c r="L6" s="23">
        <f>BBB!D26</f>
        <v>0</v>
      </c>
      <c r="M6" s="23">
        <f>BBB!D27</f>
        <v>555</v>
      </c>
      <c r="N6" s="23">
        <f>BBB!D28</f>
        <v>0</v>
      </c>
      <c r="O6" s="23">
        <f>BBB!D29</f>
        <v>0</v>
      </c>
      <c r="P6" s="23">
        <f>BBB!D30</f>
        <v>0</v>
      </c>
      <c r="Q6" s="23">
        <f>BBB!D31</f>
        <v>0</v>
      </c>
      <c r="R6" s="23">
        <f>BBB!D32</f>
        <v>0</v>
      </c>
      <c r="S6" s="38">
        <f>BBB!D33</f>
        <v>0</v>
      </c>
      <c r="T6" s="23">
        <f>BBB!H18</f>
        <v>0</v>
      </c>
      <c r="U6" s="23">
        <f>BBB!H19</f>
        <v>0</v>
      </c>
      <c r="V6" s="23">
        <f>BBB!H20</f>
        <v>0</v>
      </c>
      <c r="W6" s="24">
        <f>BBB!H21</f>
        <v>0</v>
      </c>
      <c r="X6" s="23">
        <f>BBB!H22</f>
        <v>0</v>
      </c>
      <c r="Y6" s="23">
        <f>BBB!H23</f>
        <v>0</v>
      </c>
      <c r="Z6" s="23">
        <f>BBB!H24</f>
        <v>65</v>
      </c>
      <c r="AA6" s="23">
        <f>BBB!H25</f>
        <v>0</v>
      </c>
      <c r="AB6" s="23">
        <f>BBB!H26</f>
        <v>0</v>
      </c>
      <c r="AC6" s="23">
        <f>BBB!H27</f>
        <v>0</v>
      </c>
      <c r="AD6" s="24">
        <f>BBB!H28</f>
        <v>0</v>
      </c>
      <c r="AE6" s="23">
        <f>BBB!H29</f>
        <v>0</v>
      </c>
      <c r="AF6" s="23">
        <f>BBB!H30</f>
        <v>0</v>
      </c>
      <c r="AG6" s="23">
        <f>BBB!H31</f>
        <v>0</v>
      </c>
      <c r="AH6" s="23">
        <f>BBB!H32</f>
        <v>0</v>
      </c>
      <c r="AI6" s="27"/>
    </row>
    <row r="7" spans="1:35" s="12" customFormat="1" ht="24" customHeight="1">
      <c r="A7" s="21" t="s">
        <v>10</v>
      </c>
      <c r="B7" s="26">
        <v>8478</v>
      </c>
      <c r="C7" s="22" t="s">
        <v>19</v>
      </c>
      <c r="D7" s="23">
        <f>CCC!D18</f>
        <v>0</v>
      </c>
      <c r="E7" s="23">
        <f>CCC!D19</f>
        <v>0</v>
      </c>
      <c r="F7" s="23">
        <f>CCC!D20</f>
        <v>381</v>
      </c>
      <c r="G7" s="23">
        <f>CCC!D21</f>
        <v>330</v>
      </c>
      <c r="H7" s="23">
        <f>CCC!D22</f>
        <v>363</v>
      </c>
      <c r="I7" s="24">
        <f>CCC!D23</f>
        <v>320</v>
      </c>
      <c r="J7" s="23">
        <f>CCC!D24</f>
        <v>0</v>
      </c>
      <c r="K7" s="23">
        <f>CCC!D25</f>
        <v>0</v>
      </c>
      <c r="L7" s="23">
        <f>CCC!D26</f>
        <v>585</v>
      </c>
      <c r="M7" s="23">
        <f>CCC!D27</f>
        <v>180</v>
      </c>
      <c r="N7" s="23">
        <f>CCC!D28</f>
        <v>220</v>
      </c>
      <c r="O7" s="23">
        <f>CCC!D29</f>
        <v>280</v>
      </c>
      <c r="P7" s="23">
        <f>CCC!D30</f>
        <v>200</v>
      </c>
      <c r="Q7" s="23">
        <f>CCC!D31</f>
        <v>150</v>
      </c>
      <c r="R7" s="28">
        <f>CCC!D32</f>
        <v>0</v>
      </c>
      <c r="S7" s="38">
        <f>CCC!D33</f>
        <v>0</v>
      </c>
      <c r="T7" s="23">
        <f>CCC!H18</f>
        <v>0</v>
      </c>
      <c r="U7" s="23">
        <f>CCC!H19</f>
        <v>375</v>
      </c>
      <c r="V7" s="23">
        <f>CCC!H20</f>
        <v>0</v>
      </c>
      <c r="W7" s="24">
        <f>CCC!H21</f>
        <v>0</v>
      </c>
      <c r="X7" s="23">
        <f>CCC!H22</f>
        <v>400</v>
      </c>
      <c r="Y7" s="23">
        <f>CCC!H23</f>
        <v>185</v>
      </c>
      <c r="Z7" s="23">
        <f>CCC!H24</f>
        <v>0</v>
      </c>
      <c r="AA7" s="23">
        <f>CCC!H25</f>
        <v>190</v>
      </c>
      <c r="AB7" s="23">
        <f>CCC!H26</f>
        <v>0</v>
      </c>
      <c r="AC7" s="23">
        <f>CCC!H27</f>
        <v>0</v>
      </c>
      <c r="AD7" s="24">
        <f>CCC!H28</f>
        <v>0</v>
      </c>
      <c r="AE7" s="23">
        <f>CCC!H29</f>
        <v>0</v>
      </c>
      <c r="AF7" s="23">
        <f>CCC!H30</f>
        <v>0</v>
      </c>
      <c r="AG7" s="23">
        <f>CCC!H31</f>
        <v>0</v>
      </c>
      <c r="AH7" s="23">
        <f>CCC!H32</f>
        <v>0</v>
      </c>
      <c r="AI7" s="27"/>
    </row>
    <row r="8" spans="1:35" s="12" customFormat="1" ht="24" customHeight="1">
      <c r="A8" s="21" t="s">
        <v>15</v>
      </c>
      <c r="B8" s="26">
        <v>488</v>
      </c>
      <c r="C8" s="22" t="s">
        <v>20</v>
      </c>
      <c r="D8" s="23">
        <f>DDD!D18</f>
        <v>0</v>
      </c>
      <c r="E8" s="23">
        <f>DDD!D19</f>
        <v>0</v>
      </c>
      <c r="F8" s="23">
        <f>DDD!D20</f>
        <v>514</v>
      </c>
      <c r="G8" s="23">
        <f>DDD!D21</f>
        <v>243</v>
      </c>
      <c r="H8" s="23">
        <f>DDD!D22</f>
        <v>130</v>
      </c>
      <c r="I8" s="24">
        <f>DDD!D23</f>
        <v>267</v>
      </c>
      <c r="J8" s="23">
        <f>DDD!D24</f>
        <v>0</v>
      </c>
      <c r="K8" s="23">
        <f>DDD!D25</f>
        <v>0</v>
      </c>
      <c r="L8" s="23">
        <f>DDD!D26</f>
        <v>240</v>
      </c>
      <c r="M8" s="23">
        <f>DDD!D27</f>
        <v>220</v>
      </c>
      <c r="N8" s="23">
        <f>DDD!D28</f>
        <v>220</v>
      </c>
      <c r="O8" s="23">
        <f>DDD!D29</f>
        <v>160</v>
      </c>
      <c r="P8" s="23">
        <f>DDD!D30</f>
        <v>300</v>
      </c>
      <c r="Q8" s="23">
        <f>DDD!D31</f>
        <v>190</v>
      </c>
      <c r="R8" s="23">
        <f>DDD!D32</f>
        <v>0</v>
      </c>
      <c r="S8" s="38">
        <f>DDD!D33</f>
        <v>0</v>
      </c>
      <c r="T8" s="23">
        <f>DDD!H18</f>
        <v>120</v>
      </c>
      <c r="U8" s="23">
        <f>DDD!H19</f>
        <v>60</v>
      </c>
      <c r="V8" s="24">
        <f>DDD!H20</f>
        <v>120</v>
      </c>
      <c r="W8" s="24">
        <f>DDD!H21</f>
        <v>120</v>
      </c>
      <c r="X8" s="24">
        <f>DDD!H22</f>
        <v>200</v>
      </c>
      <c r="Y8" s="24">
        <f>DDD!H23</f>
        <v>250</v>
      </c>
      <c r="Z8" s="24">
        <f>DDD!H24</f>
        <v>0</v>
      </c>
      <c r="AA8" s="24">
        <f>DDD!H25</f>
        <v>180</v>
      </c>
      <c r="AB8" s="23">
        <f>DDD!H26</f>
        <v>225</v>
      </c>
      <c r="AC8" s="23">
        <f>DDD!H27</f>
        <v>0</v>
      </c>
      <c r="AD8" s="24">
        <f>DDD!H28</f>
        <v>0</v>
      </c>
      <c r="AE8" s="23">
        <f>DDD!H29</f>
        <v>0</v>
      </c>
      <c r="AF8" s="23">
        <f>DDD!H30</f>
        <v>0</v>
      </c>
      <c r="AG8" s="23">
        <f>DDD!H31</f>
        <v>0</v>
      </c>
      <c r="AH8" s="23">
        <f>DDD!H32</f>
        <v>0</v>
      </c>
      <c r="AI8" s="27"/>
    </row>
    <row r="9" spans="1:35" s="12" customFormat="1" ht="24" customHeight="1">
      <c r="A9" s="21" t="s">
        <v>11</v>
      </c>
      <c r="B9" s="26">
        <v>15418</v>
      </c>
      <c r="C9" s="22" t="s">
        <v>21</v>
      </c>
      <c r="D9" s="23">
        <f>EEE!D18</f>
        <v>0</v>
      </c>
      <c r="E9" s="23">
        <f>EEE!D19</f>
        <v>0</v>
      </c>
      <c r="F9" s="23">
        <f>EEE!D20</f>
        <v>509</v>
      </c>
      <c r="G9" s="23">
        <f>EEE!D21</f>
        <v>190</v>
      </c>
      <c r="H9" s="23">
        <f>EEE!D22</f>
        <v>342</v>
      </c>
      <c r="I9" s="24">
        <f>EEE!D23</f>
        <v>219</v>
      </c>
      <c r="J9" s="23">
        <f>EEE!D24</f>
        <v>0</v>
      </c>
      <c r="K9" s="23">
        <f>EEE!D25</f>
        <v>0</v>
      </c>
      <c r="L9" s="23">
        <f>EEE!D26</f>
        <v>300</v>
      </c>
      <c r="M9" s="23">
        <f>EEE!D27</f>
        <v>300</v>
      </c>
      <c r="N9" s="23">
        <f>EEE!D28</f>
        <v>120</v>
      </c>
      <c r="O9" s="23">
        <f>EEE!D29</f>
        <v>140</v>
      </c>
      <c r="P9" s="23">
        <f>EEE!D30</f>
        <v>370</v>
      </c>
      <c r="Q9" s="23">
        <f>EEE!D31</f>
        <v>0</v>
      </c>
      <c r="R9" s="23">
        <f>EEE!D32</f>
        <v>0</v>
      </c>
      <c r="S9" s="38">
        <f>EEE!D34</f>
        <v>0</v>
      </c>
      <c r="T9" s="23">
        <f>EEE!H18</f>
        <v>650</v>
      </c>
      <c r="U9" s="23">
        <f>EEE!H19</f>
        <v>110</v>
      </c>
      <c r="V9" s="24">
        <f>EEE!H20</f>
        <v>130</v>
      </c>
      <c r="W9" s="24">
        <f>EEE!H21</f>
        <v>0</v>
      </c>
      <c r="X9" s="24">
        <f>EEE!H22</f>
        <v>200</v>
      </c>
      <c r="Y9" s="24">
        <f>EEE!H23</f>
        <v>0</v>
      </c>
      <c r="Z9" s="24">
        <f>EEE!H24</f>
        <v>0</v>
      </c>
      <c r="AA9" s="24">
        <f>EEE!H25</f>
        <v>320</v>
      </c>
      <c r="AB9" s="23">
        <f>EEE!H26</f>
        <v>140</v>
      </c>
      <c r="AC9" s="23">
        <f>EEE!H27</f>
        <v>0</v>
      </c>
      <c r="AD9" s="24">
        <f>EEE!H28</f>
        <v>0</v>
      </c>
      <c r="AE9" s="23">
        <f>EEE!H29</f>
        <v>0</v>
      </c>
      <c r="AF9" s="23">
        <f>EEE!H30</f>
        <v>0</v>
      </c>
      <c r="AG9" s="23">
        <f>EEE!H31</f>
        <v>0</v>
      </c>
      <c r="AH9" s="23">
        <f>EEE!H32</f>
        <v>0</v>
      </c>
      <c r="AI9" s="27"/>
    </row>
    <row r="10" spans="1:35" s="12" customFormat="1" ht="24" customHeight="1">
      <c r="A10" s="21" t="s">
        <v>12</v>
      </c>
      <c r="B10" s="29">
        <v>15841514</v>
      </c>
      <c r="C10" s="29" t="s">
        <v>22</v>
      </c>
      <c r="D10" s="23">
        <f>FFFF!D18</f>
        <v>0</v>
      </c>
      <c r="E10" s="23">
        <f>FFFF!D19</f>
        <v>0</v>
      </c>
      <c r="F10" s="23">
        <f>FFFF!D20</f>
        <v>0</v>
      </c>
      <c r="G10" s="23">
        <f>FFFF!D21</f>
        <v>367</v>
      </c>
      <c r="H10" s="23">
        <f>FFFF!D22</f>
        <v>0</v>
      </c>
      <c r="I10" s="24">
        <f>FFFF!D23</f>
        <v>0</v>
      </c>
      <c r="J10" s="23">
        <f>FFFF!D24</f>
        <v>0</v>
      </c>
      <c r="K10" s="23">
        <f>FFFF!D25</f>
        <v>0</v>
      </c>
      <c r="L10" s="23">
        <f>FFFF!D26</f>
        <v>300</v>
      </c>
      <c r="M10" s="23">
        <f>FFFF!D27</f>
        <v>0</v>
      </c>
      <c r="N10" s="23">
        <f>FFFF!D28</f>
        <v>180</v>
      </c>
      <c r="O10" s="23">
        <f>FFFF!D29</f>
        <v>110</v>
      </c>
      <c r="P10" s="23">
        <f>FFFF!D30</f>
        <v>160</v>
      </c>
      <c r="Q10" s="23">
        <f>FFFF!D31</f>
        <v>90</v>
      </c>
      <c r="R10" s="23">
        <f>FFFF!D32</f>
        <v>0</v>
      </c>
      <c r="S10" s="38">
        <f>FFFF!D33</f>
        <v>0</v>
      </c>
      <c r="T10" s="23">
        <f>FFFF!H18</f>
        <v>0</v>
      </c>
      <c r="U10" s="30">
        <f>FFFF!H19</f>
        <v>160</v>
      </c>
      <c r="V10" s="31">
        <f>FFFF!H20</f>
        <v>0</v>
      </c>
      <c r="W10" s="24">
        <f>FFFF!H21</f>
        <v>0</v>
      </c>
      <c r="X10" s="31">
        <f>FFFF!H22</f>
        <v>0</v>
      </c>
      <c r="Y10" s="32">
        <f>FFFF!H23</f>
        <v>0</v>
      </c>
      <c r="Z10" s="32">
        <f>FFFF!H24</f>
        <v>0</v>
      </c>
      <c r="AA10" s="32">
        <f>FFFF!H25</f>
        <v>0</v>
      </c>
      <c r="AB10" s="33">
        <f>FFFF!H26</f>
        <v>240</v>
      </c>
      <c r="AC10" s="23">
        <f>FFFF!H27</f>
        <v>0</v>
      </c>
      <c r="AD10" s="24">
        <f>FFFF!H28</f>
        <v>0</v>
      </c>
      <c r="AE10" s="23">
        <f>FFFF!H29</f>
        <v>0</v>
      </c>
      <c r="AF10" s="23">
        <f>FFFF!H30</f>
        <v>0</v>
      </c>
      <c r="AG10" s="23">
        <f>FFFF!H31</f>
        <v>0</v>
      </c>
      <c r="AH10" s="23">
        <f>FFFF!H32</f>
        <v>0</v>
      </c>
      <c r="AI10" s="27"/>
    </row>
    <row r="11" spans="1:35" s="12" customFormat="1" ht="19.5" customHeight="1">
      <c r="A11" s="21" t="s">
        <v>13</v>
      </c>
      <c r="B11" s="29">
        <v>58481</v>
      </c>
      <c r="C11" s="29" t="s">
        <v>23</v>
      </c>
      <c r="D11" s="23">
        <f>GGG!D18</f>
        <v>0</v>
      </c>
      <c r="E11" s="28">
        <f>GGG!D19</f>
        <v>0</v>
      </c>
      <c r="F11" s="23">
        <f>GGG!D20</f>
        <v>0</v>
      </c>
      <c r="G11" s="23">
        <f>GGG!D21</f>
        <v>150</v>
      </c>
      <c r="H11" s="23">
        <f>GGG!D22</f>
        <v>0</v>
      </c>
      <c r="I11" s="24">
        <f>GGG!D23</f>
        <v>0</v>
      </c>
      <c r="J11" s="34">
        <f>GGG!D24</f>
        <v>0</v>
      </c>
      <c r="K11" s="23">
        <f>GGG!D25</f>
        <v>0</v>
      </c>
      <c r="L11" s="23">
        <f>GGG!D26</f>
        <v>0</v>
      </c>
      <c r="M11" s="23">
        <f>GGG!D27</f>
        <v>0</v>
      </c>
      <c r="N11" s="23">
        <f>GGG!D28</f>
        <v>0</v>
      </c>
      <c r="O11" s="23">
        <f>GGG!D29</f>
        <v>0</v>
      </c>
      <c r="P11" s="23">
        <f>GGG!D30</f>
        <v>0</v>
      </c>
      <c r="Q11" s="23">
        <f>GGG!D31</f>
        <v>0</v>
      </c>
      <c r="R11" s="23">
        <f>GGG!D32</f>
        <v>0</v>
      </c>
      <c r="S11" s="38">
        <f>GGG!D33</f>
        <v>0</v>
      </c>
      <c r="T11" s="23">
        <f>GGG!H18</f>
        <v>0</v>
      </c>
      <c r="U11" s="30">
        <f>GGG!H19</f>
        <v>0</v>
      </c>
      <c r="V11" s="23">
        <f>GGG!H20</f>
        <v>0</v>
      </c>
      <c r="W11" s="24">
        <f>GGG!H21</f>
        <v>0</v>
      </c>
      <c r="X11" s="23">
        <f>GGG!H22</f>
        <v>0</v>
      </c>
      <c r="Y11" s="23">
        <f>GGG!H23</f>
        <v>0</v>
      </c>
      <c r="Z11" s="23">
        <f>GGG!H24</f>
        <v>0</v>
      </c>
      <c r="AA11" s="23">
        <f>GGG!H25</f>
        <v>0</v>
      </c>
      <c r="AB11" s="33">
        <f>GGG!H26</f>
        <v>0</v>
      </c>
      <c r="AC11" s="23">
        <f>GGG!H27</f>
        <v>0</v>
      </c>
      <c r="AD11" s="24">
        <f>GGG!H28</f>
        <v>0</v>
      </c>
      <c r="AE11" s="23">
        <f>GGG!H29</f>
        <v>0</v>
      </c>
      <c r="AF11" s="23">
        <f>GGG!H30</f>
        <v>0</v>
      </c>
      <c r="AG11" s="23">
        <f>GGG!H31</f>
        <v>0</v>
      </c>
      <c r="AH11" s="23">
        <f>GGG!H32</f>
        <v>0</v>
      </c>
      <c r="AI11" s="27"/>
    </row>
    <row r="12" spans="1:35" s="12" customFormat="1" ht="24" customHeight="1">
      <c r="A12" s="21" t="s">
        <v>14</v>
      </c>
      <c r="B12" s="29">
        <v>9848</v>
      </c>
      <c r="C12" s="29" t="s">
        <v>24</v>
      </c>
      <c r="D12" s="23">
        <f>HHH!D18</f>
        <v>0</v>
      </c>
      <c r="E12" s="23">
        <f>HHH!D19</f>
        <v>0</v>
      </c>
      <c r="F12" s="23">
        <f>HHH!D20</f>
        <v>0</v>
      </c>
      <c r="G12" s="23">
        <f>HHH!D21</f>
        <v>0</v>
      </c>
      <c r="H12" s="23">
        <f>HHH!D22</f>
        <v>0</v>
      </c>
      <c r="I12" s="24">
        <f>HHH!D23</f>
        <v>0</v>
      </c>
      <c r="J12" s="35">
        <f>HHH!D24</f>
        <v>0</v>
      </c>
      <c r="K12" s="23">
        <f>HHH!D25</f>
        <v>553</v>
      </c>
      <c r="L12" s="23">
        <f>HHH!D26</f>
        <v>0</v>
      </c>
      <c r="M12" s="23">
        <f>HHH!D27</f>
        <v>0</v>
      </c>
      <c r="N12" s="23">
        <f>HHH!D28</f>
        <v>0</v>
      </c>
      <c r="O12" s="23">
        <f>HHH!D29</f>
        <v>0</v>
      </c>
      <c r="P12" s="23">
        <f>HHH!D30</f>
        <v>545</v>
      </c>
      <c r="Q12" s="23">
        <f>HHH!D31</f>
        <v>0</v>
      </c>
      <c r="R12" s="23">
        <f>HHH!D32</f>
        <v>0</v>
      </c>
      <c r="S12" s="38">
        <f>HHH!D33</f>
        <v>0</v>
      </c>
      <c r="T12" s="23">
        <f>HHH!H18</f>
        <v>0</v>
      </c>
      <c r="U12" s="30">
        <f>HHH!H19</f>
        <v>0</v>
      </c>
      <c r="V12" s="23">
        <f>HHH!H20</f>
        <v>855</v>
      </c>
      <c r="W12" s="24">
        <f>HHH!H21</f>
        <v>0</v>
      </c>
      <c r="X12" s="23">
        <f>HHH!H22</f>
        <v>0</v>
      </c>
      <c r="Y12" s="23">
        <f>HHH!H23</f>
        <v>0</v>
      </c>
      <c r="Z12" s="23">
        <f>HHH!H24</f>
        <v>0</v>
      </c>
      <c r="AA12" s="23">
        <f>HHH!H25</f>
        <v>0</v>
      </c>
      <c r="AB12" s="33">
        <f>HHH!H26</f>
        <v>0</v>
      </c>
      <c r="AC12" s="23">
        <f>HHH!H27</f>
        <v>0</v>
      </c>
      <c r="AD12" s="24">
        <f>HHH!H28</f>
        <v>0</v>
      </c>
      <c r="AE12" s="23">
        <f>HHH!H29</f>
        <v>0</v>
      </c>
      <c r="AF12" s="23">
        <f>HHH!H30</f>
        <v>0</v>
      </c>
      <c r="AG12" s="23">
        <f>HHH!H31</f>
        <v>0</v>
      </c>
      <c r="AH12" s="23">
        <f>HHH!H32</f>
        <v>0</v>
      </c>
      <c r="AI12" s="27"/>
    </row>
    <row r="13" spans="1:35" ht="24" customHeight="1">
      <c r="A13" s="15"/>
      <c r="B13" s="16"/>
      <c r="C13" s="17"/>
      <c r="D13" s="19">
        <f>SUM(D5:D12)</f>
        <v>0</v>
      </c>
      <c r="E13" s="19">
        <f>SUM(E5:E12)</f>
        <v>0</v>
      </c>
      <c r="F13" s="19">
        <f>SUM(F5:F12)</f>
        <v>1404</v>
      </c>
      <c r="G13" s="19">
        <f>SUM(G5:G12)</f>
        <v>1280</v>
      </c>
      <c r="H13" s="19">
        <f>SUM(H5:H12)</f>
        <v>890</v>
      </c>
      <c r="I13" s="19">
        <f>SUM(I5:I12)</f>
        <v>806</v>
      </c>
      <c r="J13" s="19">
        <f>SUM(J5:J12)</f>
        <v>0</v>
      </c>
      <c r="K13" s="19">
        <f>SUM(K5:K12)</f>
        <v>553</v>
      </c>
      <c r="L13" s="19">
        <f>SUM(L5:L12)</f>
        <v>1425</v>
      </c>
      <c r="M13" s="19">
        <f>SUM(M5:M12)</f>
        <v>1255</v>
      </c>
      <c r="N13" s="19">
        <f>SUM(N5:N12)</f>
        <v>740</v>
      </c>
      <c r="O13" s="19">
        <f>SUM(O5:O12)</f>
        <v>690</v>
      </c>
      <c r="P13" s="19">
        <f>SUM(P5:P12)</f>
        <v>1975</v>
      </c>
      <c r="Q13" s="19">
        <f>SUM(Q5:Q12)</f>
        <v>570</v>
      </c>
      <c r="R13" s="19">
        <f>SUM(R5:R12)</f>
        <v>0</v>
      </c>
      <c r="S13" s="19">
        <f>SUM(S5:S12)</f>
        <v>0</v>
      </c>
      <c r="T13" s="19">
        <f>SUM(T5:T12)</f>
        <v>770</v>
      </c>
      <c r="U13" s="19">
        <f>SUM(U5:U12)</f>
        <v>930</v>
      </c>
      <c r="V13" s="19">
        <f>SUM(V5:V12)</f>
        <v>1285</v>
      </c>
      <c r="W13" s="19">
        <f>SUM(W5:W12)</f>
        <v>490</v>
      </c>
      <c r="X13" s="19">
        <f>SUM(X5:X12)</f>
        <v>950</v>
      </c>
      <c r="Y13" s="19">
        <f>SUM(Y5:Y12)</f>
        <v>575</v>
      </c>
      <c r="Z13" s="19">
        <f>SUM(Z5:Z12)</f>
        <v>65</v>
      </c>
      <c r="AA13" s="19">
        <f>SUM(AA5:AA12)</f>
        <v>920</v>
      </c>
      <c r="AB13" s="19">
        <f>SUM(AB5:AB12)</f>
        <v>746</v>
      </c>
      <c r="AC13" s="19">
        <f>SUM(AC5:AC12)</f>
        <v>0</v>
      </c>
      <c r="AD13" s="19">
        <f>SUM(AD5:AD12)</f>
        <v>0</v>
      </c>
      <c r="AE13" s="19">
        <f>SUM(AE5:AE12)</f>
        <v>0</v>
      </c>
      <c r="AF13" s="19">
        <f>SUM(AF5:AF12)</f>
        <v>0</v>
      </c>
      <c r="AG13" s="19">
        <f>SUM(AG5:AG12)</f>
        <v>0</v>
      </c>
      <c r="AH13" s="19">
        <f>SUM(AH5:AH12)</f>
        <v>0</v>
      </c>
      <c r="AI13" s="18"/>
    </row>
    <row r="14" spans="1:35">
      <c r="AI14" s="12"/>
    </row>
  </sheetData>
  <mergeCells count="5">
    <mergeCell ref="A3:A4"/>
    <mergeCell ref="B3:B4"/>
    <mergeCell ref="C3:C4"/>
    <mergeCell ref="D3:AH3"/>
    <mergeCell ref="D1:AA2"/>
  </mergeCells>
  <pageMargins left="0.19685039370078741" right="0.70866141732283472" top="0.31496062992125984" bottom="0.19685039370078741" header="0.31496062992125984" footer="0.19685039370078741"/>
  <pageSetup paperSize="9" scale="55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50"/>
  <dimension ref="A6:D7"/>
  <sheetViews>
    <sheetView workbookViewId="0">
      <selection activeCell="E26" sqref="E26"/>
    </sheetView>
  </sheetViews>
  <sheetFormatPr baseColWidth="10" defaultRowHeight="15"/>
  <sheetData>
    <row r="6" spans="1:4">
      <c r="A6" s="136" t="s">
        <v>16</v>
      </c>
      <c r="B6" s="136"/>
      <c r="C6" s="136" t="s">
        <v>7</v>
      </c>
      <c r="D6" s="136"/>
    </row>
    <row r="7" spans="1:4">
      <c r="A7" s="36"/>
      <c r="B7" s="36"/>
      <c r="C7" s="36"/>
      <c r="D7" s="36"/>
    </row>
  </sheetData>
  <mergeCells count="2">
    <mergeCell ref="A6:B6"/>
    <mergeCell ref="C6:D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AAA</vt:lpstr>
      <vt:lpstr>BBB</vt:lpstr>
      <vt:lpstr>CCC</vt:lpstr>
      <vt:lpstr>DDD</vt:lpstr>
      <vt:lpstr>EEE</vt:lpstr>
      <vt:lpstr>FFFF</vt:lpstr>
      <vt:lpstr>GGG</vt:lpstr>
      <vt:lpstr>HHH</vt:lpstr>
      <vt:lpstr>TABLEAU</vt:lpstr>
      <vt:lpstr>N UNITE</vt:lpstr>
      <vt:lpstr>AAA!Zone_d_impression</vt:lpstr>
      <vt:lpstr>BBB!Zone_d_impression</vt:lpstr>
      <vt:lpstr>CCC!Zone_d_impression</vt:lpstr>
      <vt:lpstr>DDD!Zone_d_impression</vt:lpstr>
      <vt:lpstr>EEE!Zone_d_impression</vt:lpstr>
      <vt:lpstr>FFFF!Zone_d_impression</vt:lpstr>
      <vt:lpstr>GGG!Zone_d_impression</vt:lpstr>
      <vt:lpstr>HHH!Zone_d_impression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f.boufafa</dc:creator>
  <cp:lastModifiedBy>Utilisateur Windows</cp:lastModifiedBy>
  <cp:lastPrinted>2019-01-28T09:54:46Z</cp:lastPrinted>
  <dcterms:created xsi:type="dcterms:W3CDTF">2018-09-19T08:04:40Z</dcterms:created>
  <dcterms:modified xsi:type="dcterms:W3CDTF">2019-07-18T11:12:04Z</dcterms:modified>
</cp:coreProperties>
</file>